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7280" windowHeight="8592" tabRatio="778"/>
  </bookViews>
  <sheets>
    <sheet name="Demand Calcs" sheetId="11" r:id="rId1"/>
    <sheet name="SAC by SAC Totals" sheetId="17" r:id="rId2"/>
    <sheet name="ICLS Adjustment" sheetId="13" r:id="rId3"/>
    <sheet name="HCLS Adjustment" sheetId="12" r:id="rId4"/>
    <sheet name="SNA Adjustment" sheetId="14" r:id="rId5"/>
    <sheet name="SVS Adjustment" sheetId="15" r:id="rId6"/>
  </sheets>
  <definedNames>
    <definedName name="_xlnm._FilterDatabase" localSheetId="3" hidden="1">'HCLS Adjustment'!$A$1:$L$1098</definedName>
    <definedName name="_xlnm._FilterDatabase" localSheetId="2" hidden="1">'ICLS Adjustment'!$A$1:$N$1098</definedName>
    <definedName name="_xlnm._FilterDatabase" localSheetId="1" hidden="1">'SAC by SAC Totals'!$A$3:$N$1100</definedName>
    <definedName name="_xlnm._FilterDatabase" localSheetId="4" hidden="1">'SNA Adjustment'!$A$1:$L$1108</definedName>
    <definedName name="_xlnm._FilterDatabase" localSheetId="5" hidden="1">'SVS Adjustment'!$A$1:$L$1113</definedName>
  </definedNames>
  <calcPr calcId="152511"/>
</workbook>
</file>

<file path=xl/calcChain.xml><?xml version="1.0" encoding="utf-8"?>
<calcChain xmlns="http://schemas.openxmlformats.org/spreadsheetml/2006/main">
  <c r="J2" i="15" l="1"/>
  <c r="J2" i="14"/>
  <c r="J2" i="12"/>
  <c r="J2" i="13"/>
  <c r="K2" i="13" l="1"/>
  <c r="L2" i="13" s="1"/>
  <c r="J3" i="15"/>
  <c r="J3" i="14"/>
  <c r="J3" i="12"/>
  <c r="J3" i="13"/>
  <c r="C19" i="11"/>
  <c r="C18" i="11"/>
  <c r="F5" i="17" l="1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E518" i="17"/>
  <c r="E519" i="17"/>
  <c r="E520" i="17"/>
  <c r="E521" i="17"/>
  <c r="E522" i="17"/>
  <c r="E523" i="17"/>
  <c r="E524" i="17"/>
  <c r="E525" i="17"/>
  <c r="E526" i="17"/>
  <c r="E527" i="17"/>
  <c r="E528" i="17"/>
  <c r="E529" i="17"/>
  <c r="E530" i="17"/>
  <c r="E531" i="17"/>
  <c r="E532" i="17"/>
  <c r="E533" i="17"/>
  <c r="E534" i="17"/>
  <c r="E535" i="17"/>
  <c r="E536" i="17"/>
  <c r="E537" i="17"/>
  <c r="E538" i="17"/>
  <c r="E539" i="17"/>
  <c r="E540" i="17"/>
  <c r="E541" i="17"/>
  <c r="E542" i="17"/>
  <c r="E543" i="17"/>
  <c r="E544" i="17"/>
  <c r="E545" i="17"/>
  <c r="E546" i="17"/>
  <c r="E547" i="17"/>
  <c r="E548" i="17"/>
  <c r="E549" i="17"/>
  <c r="E550" i="17"/>
  <c r="E551" i="17"/>
  <c r="E552" i="17"/>
  <c r="E553" i="17"/>
  <c r="E554" i="17"/>
  <c r="E555" i="17"/>
  <c r="E556" i="17"/>
  <c r="E557" i="17"/>
  <c r="E558" i="17"/>
  <c r="E559" i="17"/>
  <c r="E560" i="17"/>
  <c r="E561" i="17"/>
  <c r="E562" i="17"/>
  <c r="E563" i="17"/>
  <c r="E564" i="17"/>
  <c r="E565" i="17"/>
  <c r="E566" i="17"/>
  <c r="E567" i="17"/>
  <c r="E568" i="17"/>
  <c r="E569" i="17"/>
  <c r="E570" i="17"/>
  <c r="E571" i="17"/>
  <c r="E572" i="17"/>
  <c r="E573" i="17"/>
  <c r="E574" i="17"/>
  <c r="E575" i="17"/>
  <c r="E576" i="17"/>
  <c r="E577" i="17"/>
  <c r="E578" i="17"/>
  <c r="E579" i="17"/>
  <c r="E580" i="17"/>
  <c r="E581" i="17"/>
  <c r="E582" i="17"/>
  <c r="E583" i="17"/>
  <c r="E584" i="17"/>
  <c r="E585" i="17"/>
  <c r="E586" i="17"/>
  <c r="E587" i="17"/>
  <c r="E588" i="17"/>
  <c r="E589" i="17"/>
  <c r="E590" i="17"/>
  <c r="E591" i="17"/>
  <c r="E592" i="17"/>
  <c r="E593" i="17"/>
  <c r="E594" i="17"/>
  <c r="E595" i="17"/>
  <c r="E596" i="17"/>
  <c r="E597" i="17"/>
  <c r="E598" i="17"/>
  <c r="E599" i="17"/>
  <c r="E600" i="17"/>
  <c r="E601" i="17"/>
  <c r="E602" i="17"/>
  <c r="E603" i="17"/>
  <c r="E604" i="17"/>
  <c r="E605" i="17"/>
  <c r="E606" i="17"/>
  <c r="E607" i="17"/>
  <c r="E608" i="17"/>
  <c r="E609" i="17"/>
  <c r="E610" i="17"/>
  <c r="E611" i="17"/>
  <c r="E612" i="17"/>
  <c r="E613" i="17"/>
  <c r="E614" i="17"/>
  <c r="E615" i="17"/>
  <c r="E616" i="17"/>
  <c r="E617" i="17"/>
  <c r="E618" i="17"/>
  <c r="E619" i="17"/>
  <c r="E620" i="17"/>
  <c r="E621" i="17"/>
  <c r="E622" i="17"/>
  <c r="E623" i="17"/>
  <c r="E624" i="17"/>
  <c r="E625" i="17"/>
  <c r="E626" i="17"/>
  <c r="E627" i="17"/>
  <c r="E628" i="17"/>
  <c r="E629" i="17"/>
  <c r="E630" i="17"/>
  <c r="E631" i="17"/>
  <c r="E632" i="17"/>
  <c r="E633" i="17"/>
  <c r="E634" i="17"/>
  <c r="E635" i="17"/>
  <c r="E636" i="17"/>
  <c r="E637" i="17"/>
  <c r="E638" i="17"/>
  <c r="E639" i="17"/>
  <c r="E640" i="17"/>
  <c r="E641" i="17"/>
  <c r="E642" i="17"/>
  <c r="E643" i="17"/>
  <c r="E644" i="17"/>
  <c r="E645" i="17"/>
  <c r="E646" i="17"/>
  <c r="E647" i="17"/>
  <c r="E648" i="17"/>
  <c r="E649" i="17"/>
  <c r="E650" i="17"/>
  <c r="E651" i="17"/>
  <c r="E652" i="17"/>
  <c r="E653" i="17"/>
  <c r="E654" i="17"/>
  <c r="E655" i="17"/>
  <c r="E656" i="17"/>
  <c r="E657" i="17"/>
  <c r="E658" i="17"/>
  <c r="E659" i="17"/>
  <c r="E660" i="17"/>
  <c r="E661" i="17"/>
  <c r="E662" i="17"/>
  <c r="E663" i="17"/>
  <c r="E664" i="17"/>
  <c r="E665" i="17"/>
  <c r="E666" i="17"/>
  <c r="E667" i="17"/>
  <c r="E668" i="17"/>
  <c r="E669" i="17"/>
  <c r="E670" i="17"/>
  <c r="E671" i="17"/>
  <c r="E672" i="17"/>
  <c r="E673" i="17"/>
  <c r="E674" i="17"/>
  <c r="E675" i="17"/>
  <c r="E676" i="17"/>
  <c r="E677" i="17"/>
  <c r="E678" i="17"/>
  <c r="E679" i="17"/>
  <c r="E680" i="17"/>
  <c r="E681" i="17"/>
  <c r="E682" i="17"/>
  <c r="E683" i="17"/>
  <c r="E684" i="17"/>
  <c r="E685" i="17"/>
  <c r="E686" i="17"/>
  <c r="E687" i="17"/>
  <c r="E688" i="17"/>
  <c r="E689" i="17"/>
  <c r="E690" i="17"/>
  <c r="E691" i="17"/>
  <c r="E692" i="17"/>
  <c r="E693" i="17"/>
  <c r="E694" i="17"/>
  <c r="E695" i="17"/>
  <c r="E696" i="17"/>
  <c r="E697" i="17"/>
  <c r="E698" i="17"/>
  <c r="E699" i="17"/>
  <c r="E700" i="17"/>
  <c r="E701" i="17"/>
  <c r="E702" i="17"/>
  <c r="E703" i="17"/>
  <c r="E704" i="17"/>
  <c r="E705" i="17"/>
  <c r="E706" i="17"/>
  <c r="E707" i="17"/>
  <c r="E708" i="17"/>
  <c r="E709" i="17"/>
  <c r="E710" i="17"/>
  <c r="E711" i="17"/>
  <c r="E712" i="17"/>
  <c r="E713" i="17"/>
  <c r="E714" i="17"/>
  <c r="E715" i="17"/>
  <c r="E716" i="17"/>
  <c r="E717" i="17"/>
  <c r="E718" i="17"/>
  <c r="E719" i="17"/>
  <c r="E720" i="17"/>
  <c r="E721" i="17"/>
  <c r="E722" i="17"/>
  <c r="E723" i="17"/>
  <c r="E724" i="17"/>
  <c r="E725" i="17"/>
  <c r="E726" i="17"/>
  <c r="E727" i="17"/>
  <c r="E728" i="17"/>
  <c r="E729" i="17"/>
  <c r="E730" i="17"/>
  <c r="E731" i="17"/>
  <c r="E732" i="17"/>
  <c r="E733" i="17"/>
  <c r="E734" i="17"/>
  <c r="E735" i="17"/>
  <c r="E736" i="17"/>
  <c r="E737" i="17"/>
  <c r="E738" i="17"/>
  <c r="E739" i="17"/>
  <c r="E740" i="17"/>
  <c r="E741" i="17"/>
  <c r="E742" i="17"/>
  <c r="E743" i="17"/>
  <c r="E744" i="17"/>
  <c r="E745" i="17"/>
  <c r="E746" i="17"/>
  <c r="E747" i="17"/>
  <c r="E748" i="17"/>
  <c r="E749" i="17"/>
  <c r="E750" i="17"/>
  <c r="E751" i="17"/>
  <c r="E752" i="17"/>
  <c r="E753" i="17"/>
  <c r="E754" i="17"/>
  <c r="E755" i="17"/>
  <c r="E756" i="17"/>
  <c r="E757" i="17"/>
  <c r="E758" i="17"/>
  <c r="E759" i="17"/>
  <c r="E760" i="17"/>
  <c r="E761" i="17"/>
  <c r="E762" i="17"/>
  <c r="E763" i="17"/>
  <c r="E764" i="17"/>
  <c r="E765" i="17"/>
  <c r="E766" i="17"/>
  <c r="E767" i="17"/>
  <c r="E768" i="17"/>
  <c r="E769" i="17"/>
  <c r="E770" i="17"/>
  <c r="E771" i="17"/>
  <c r="E772" i="17"/>
  <c r="E773" i="17"/>
  <c r="E774" i="17"/>
  <c r="E775" i="17"/>
  <c r="E776" i="17"/>
  <c r="E777" i="17"/>
  <c r="E778" i="17"/>
  <c r="E779" i="17"/>
  <c r="E780" i="17"/>
  <c r="E781" i="17"/>
  <c r="E782" i="17"/>
  <c r="E783" i="17"/>
  <c r="E784" i="17"/>
  <c r="E785" i="17"/>
  <c r="E786" i="17"/>
  <c r="E787" i="17"/>
  <c r="E788" i="17"/>
  <c r="E789" i="17"/>
  <c r="E790" i="17"/>
  <c r="E791" i="17"/>
  <c r="E792" i="17"/>
  <c r="E793" i="17"/>
  <c r="E794" i="17"/>
  <c r="E795" i="17"/>
  <c r="E796" i="17"/>
  <c r="E797" i="17"/>
  <c r="E798" i="17"/>
  <c r="E799" i="17"/>
  <c r="E800" i="17"/>
  <c r="E801" i="17"/>
  <c r="E802" i="17"/>
  <c r="E803" i="17"/>
  <c r="E804" i="17"/>
  <c r="E805" i="17"/>
  <c r="E806" i="17"/>
  <c r="E807" i="17"/>
  <c r="E808" i="17"/>
  <c r="E809" i="17"/>
  <c r="E810" i="17"/>
  <c r="E811" i="17"/>
  <c r="E812" i="17"/>
  <c r="E813" i="17"/>
  <c r="E814" i="17"/>
  <c r="E815" i="17"/>
  <c r="E816" i="17"/>
  <c r="E817" i="17"/>
  <c r="E818" i="17"/>
  <c r="E819" i="17"/>
  <c r="E820" i="17"/>
  <c r="E821" i="17"/>
  <c r="E822" i="17"/>
  <c r="E823" i="17"/>
  <c r="E824" i="17"/>
  <c r="E825" i="17"/>
  <c r="E826" i="17"/>
  <c r="E827" i="17"/>
  <c r="E828" i="17"/>
  <c r="E829" i="17"/>
  <c r="E830" i="17"/>
  <c r="E831" i="17"/>
  <c r="E832" i="17"/>
  <c r="E833" i="17"/>
  <c r="E834" i="17"/>
  <c r="E835" i="17"/>
  <c r="E836" i="17"/>
  <c r="E837" i="17"/>
  <c r="E838" i="17"/>
  <c r="E839" i="17"/>
  <c r="E840" i="17"/>
  <c r="E841" i="17"/>
  <c r="E842" i="17"/>
  <c r="E843" i="17"/>
  <c r="E844" i="17"/>
  <c r="E845" i="17"/>
  <c r="E846" i="17"/>
  <c r="E847" i="17"/>
  <c r="E848" i="17"/>
  <c r="E849" i="17"/>
  <c r="E850" i="17"/>
  <c r="E851" i="17"/>
  <c r="E852" i="17"/>
  <c r="E853" i="17"/>
  <c r="E854" i="17"/>
  <c r="E855" i="17"/>
  <c r="E856" i="17"/>
  <c r="E857" i="17"/>
  <c r="E858" i="17"/>
  <c r="E859" i="17"/>
  <c r="E860" i="17"/>
  <c r="E861" i="17"/>
  <c r="E862" i="17"/>
  <c r="E863" i="17"/>
  <c r="E864" i="17"/>
  <c r="E865" i="17"/>
  <c r="E866" i="17"/>
  <c r="E867" i="17"/>
  <c r="E868" i="17"/>
  <c r="E869" i="17"/>
  <c r="E870" i="17"/>
  <c r="E871" i="17"/>
  <c r="E872" i="17"/>
  <c r="E873" i="17"/>
  <c r="E874" i="17"/>
  <c r="E875" i="17"/>
  <c r="E876" i="17"/>
  <c r="E877" i="17"/>
  <c r="E878" i="17"/>
  <c r="E879" i="17"/>
  <c r="E880" i="17"/>
  <c r="E881" i="17"/>
  <c r="E882" i="17"/>
  <c r="E883" i="17"/>
  <c r="E884" i="17"/>
  <c r="E885" i="17"/>
  <c r="E886" i="17"/>
  <c r="E887" i="17"/>
  <c r="E888" i="17"/>
  <c r="E889" i="17"/>
  <c r="E890" i="17"/>
  <c r="E891" i="17"/>
  <c r="E892" i="17"/>
  <c r="E893" i="17"/>
  <c r="E894" i="17"/>
  <c r="E895" i="17"/>
  <c r="E896" i="17"/>
  <c r="E897" i="17"/>
  <c r="E898" i="17"/>
  <c r="E899" i="17"/>
  <c r="E900" i="17"/>
  <c r="E901" i="17"/>
  <c r="E902" i="17"/>
  <c r="E903" i="17"/>
  <c r="E904" i="17"/>
  <c r="E905" i="17"/>
  <c r="E906" i="17"/>
  <c r="E907" i="17"/>
  <c r="E908" i="17"/>
  <c r="E909" i="17"/>
  <c r="E910" i="17"/>
  <c r="E911" i="17"/>
  <c r="E912" i="17"/>
  <c r="E913" i="17"/>
  <c r="E914" i="17"/>
  <c r="E915" i="17"/>
  <c r="E916" i="17"/>
  <c r="E917" i="17"/>
  <c r="E918" i="17"/>
  <c r="E919" i="17"/>
  <c r="E920" i="17"/>
  <c r="E921" i="17"/>
  <c r="E922" i="17"/>
  <c r="E923" i="17"/>
  <c r="E924" i="17"/>
  <c r="E925" i="17"/>
  <c r="E926" i="17"/>
  <c r="E927" i="17"/>
  <c r="E928" i="17"/>
  <c r="E929" i="17"/>
  <c r="E930" i="17"/>
  <c r="E931" i="17"/>
  <c r="E932" i="17"/>
  <c r="E933" i="17"/>
  <c r="E934" i="17"/>
  <c r="E935" i="17"/>
  <c r="E936" i="17"/>
  <c r="E937" i="17"/>
  <c r="E938" i="17"/>
  <c r="E939" i="17"/>
  <c r="E940" i="17"/>
  <c r="E941" i="17"/>
  <c r="E942" i="17"/>
  <c r="E943" i="17"/>
  <c r="E944" i="17"/>
  <c r="E945" i="17"/>
  <c r="E946" i="17"/>
  <c r="E947" i="17"/>
  <c r="E948" i="17"/>
  <c r="E949" i="17"/>
  <c r="E950" i="17"/>
  <c r="E951" i="17"/>
  <c r="E952" i="17"/>
  <c r="E953" i="17"/>
  <c r="E954" i="17"/>
  <c r="E955" i="17"/>
  <c r="E956" i="17"/>
  <c r="E957" i="17"/>
  <c r="E958" i="17"/>
  <c r="E959" i="17"/>
  <c r="E960" i="17"/>
  <c r="E961" i="17"/>
  <c r="E962" i="17"/>
  <c r="E963" i="17"/>
  <c r="E964" i="17"/>
  <c r="E965" i="17"/>
  <c r="E966" i="17"/>
  <c r="E967" i="17"/>
  <c r="E968" i="17"/>
  <c r="E969" i="17"/>
  <c r="E970" i="17"/>
  <c r="E971" i="17"/>
  <c r="E972" i="17"/>
  <c r="E973" i="17"/>
  <c r="E974" i="17"/>
  <c r="E975" i="17"/>
  <c r="E976" i="17"/>
  <c r="E977" i="17"/>
  <c r="E978" i="17"/>
  <c r="E979" i="17"/>
  <c r="E980" i="17"/>
  <c r="E981" i="17"/>
  <c r="E982" i="17"/>
  <c r="E983" i="17"/>
  <c r="E984" i="17"/>
  <c r="E985" i="17"/>
  <c r="E986" i="17"/>
  <c r="E987" i="17"/>
  <c r="E988" i="17"/>
  <c r="E989" i="17"/>
  <c r="E990" i="17"/>
  <c r="E991" i="17"/>
  <c r="E992" i="17"/>
  <c r="E993" i="17"/>
  <c r="E994" i="17"/>
  <c r="E995" i="17"/>
  <c r="E996" i="17"/>
  <c r="E997" i="17"/>
  <c r="E998" i="17"/>
  <c r="E999" i="17"/>
  <c r="E1000" i="17"/>
  <c r="E1001" i="17"/>
  <c r="E1002" i="17"/>
  <c r="E1003" i="17"/>
  <c r="E1004" i="17"/>
  <c r="E1005" i="17"/>
  <c r="E1006" i="17"/>
  <c r="E1007" i="17"/>
  <c r="E1008" i="17"/>
  <c r="E1009" i="17"/>
  <c r="E1010" i="17"/>
  <c r="E1011" i="17"/>
  <c r="E1012" i="17"/>
  <c r="E1013" i="17"/>
  <c r="E1014" i="17"/>
  <c r="E1015" i="17"/>
  <c r="E1016" i="17"/>
  <c r="E1017" i="17"/>
  <c r="E1018" i="17"/>
  <c r="E1019" i="17"/>
  <c r="E1020" i="17"/>
  <c r="E1021" i="17"/>
  <c r="E1022" i="17"/>
  <c r="E1023" i="17"/>
  <c r="E1024" i="17"/>
  <c r="E1025" i="17"/>
  <c r="E1026" i="17"/>
  <c r="E1027" i="17"/>
  <c r="E1028" i="17"/>
  <c r="E1029" i="17"/>
  <c r="E1030" i="17"/>
  <c r="E1031" i="17"/>
  <c r="E1032" i="17"/>
  <c r="E1033" i="17"/>
  <c r="E1034" i="17"/>
  <c r="E1035" i="17"/>
  <c r="E1036" i="17"/>
  <c r="E1037" i="17"/>
  <c r="E1038" i="17"/>
  <c r="E1039" i="17"/>
  <c r="E1040" i="17"/>
  <c r="E1041" i="17"/>
  <c r="E1042" i="17"/>
  <c r="E1043" i="17"/>
  <c r="E1044" i="17"/>
  <c r="E1045" i="17"/>
  <c r="E1046" i="17"/>
  <c r="E1047" i="17"/>
  <c r="E1048" i="17"/>
  <c r="E1049" i="17"/>
  <c r="E1050" i="17"/>
  <c r="E1051" i="17"/>
  <c r="E1052" i="17"/>
  <c r="E1053" i="17"/>
  <c r="E1054" i="17"/>
  <c r="E1055" i="17"/>
  <c r="E1056" i="17"/>
  <c r="E1057" i="17"/>
  <c r="E1058" i="17"/>
  <c r="E1059" i="17"/>
  <c r="E1060" i="17"/>
  <c r="E1061" i="17"/>
  <c r="E1062" i="17"/>
  <c r="E1063" i="17"/>
  <c r="E1064" i="17"/>
  <c r="E1065" i="17"/>
  <c r="E1066" i="17"/>
  <c r="E1067" i="17"/>
  <c r="E1068" i="17"/>
  <c r="E1069" i="17"/>
  <c r="E1070" i="17"/>
  <c r="E1071" i="17"/>
  <c r="E1072" i="17"/>
  <c r="E1073" i="17"/>
  <c r="E1074" i="17"/>
  <c r="E1075" i="17"/>
  <c r="E1076" i="17"/>
  <c r="E1077" i="17"/>
  <c r="E1078" i="17"/>
  <c r="E1079" i="17"/>
  <c r="E1080" i="17"/>
  <c r="E1081" i="17"/>
  <c r="E1082" i="17"/>
  <c r="E1083" i="17"/>
  <c r="E1084" i="17"/>
  <c r="E1085" i="17"/>
  <c r="E1086" i="17"/>
  <c r="E1087" i="17"/>
  <c r="E1088" i="17"/>
  <c r="E1089" i="17"/>
  <c r="E1090" i="17"/>
  <c r="E1091" i="17"/>
  <c r="E1092" i="17"/>
  <c r="E1093" i="17"/>
  <c r="E1094" i="17"/>
  <c r="E1095" i="17"/>
  <c r="E1096" i="17"/>
  <c r="E1097" i="17"/>
  <c r="E1098" i="17"/>
  <c r="E1099" i="17"/>
  <c r="E1100" i="17"/>
  <c r="E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502" i="17"/>
  <c r="D503" i="17"/>
  <c r="D504" i="17"/>
  <c r="D505" i="17"/>
  <c r="D506" i="17"/>
  <c r="D507" i="17"/>
  <c r="D508" i="17"/>
  <c r="D509" i="17"/>
  <c r="D510" i="17"/>
  <c r="D511" i="17"/>
  <c r="D512" i="17"/>
  <c r="D513" i="17"/>
  <c r="D514" i="17"/>
  <c r="D515" i="17"/>
  <c r="D516" i="17"/>
  <c r="D517" i="17"/>
  <c r="D518" i="17"/>
  <c r="D519" i="17"/>
  <c r="D520" i="17"/>
  <c r="D521" i="17"/>
  <c r="D522" i="17"/>
  <c r="D523" i="17"/>
  <c r="D524" i="17"/>
  <c r="D525" i="17"/>
  <c r="D526" i="17"/>
  <c r="D527" i="17"/>
  <c r="D528" i="17"/>
  <c r="D529" i="17"/>
  <c r="D530" i="17"/>
  <c r="D531" i="17"/>
  <c r="D532" i="17"/>
  <c r="D533" i="17"/>
  <c r="D534" i="17"/>
  <c r="D535" i="17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548" i="17"/>
  <c r="D549" i="17"/>
  <c r="D550" i="17"/>
  <c r="D551" i="17"/>
  <c r="D552" i="17"/>
  <c r="D553" i="17"/>
  <c r="D554" i="17"/>
  <c r="D555" i="17"/>
  <c r="D556" i="17"/>
  <c r="D557" i="17"/>
  <c r="D558" i="17"/>
  <c r="D559" i="17"/>
  <c r="D560" i="17"/>
  <c r="D561" i="17"/>
  <c r="D562" i="17"/>
  <c r="D563" i="17"/>
  <c r="D564" i="17"/>
  <c r="D565" i="17"/>
  <c r="D566" i="17"/>
  <c r="D567" i="17"/>
  <c r="D568" i="17"/>
  <c r="D569" i="17"/>
  <c r="D570" i="17"/>
  <c r="D571" i="17"/>
  <c r="D572" i="17"/>
  <c r="D573" i="17"/>
  <c r="D574" i="17"/>
  <c r="D575" i="17"/>
  <c r="D576" i="17"/>
  <c r="D577" i="17"/>
  <c r="D578" i="17"/>
  <c r="D579" i="17"/>
  <c r="D580" i="17"/>
  <c r="D581" i="17"/>
  <c r="D582" i="17"/>
  <c r="D583" i="17"/>
  <c r="D584" i="17"/>
  <c r="D585" i="17"/>
  <c r="D586" i="17"/>
  <c r="D587" i="17"/>
  <c r="D588" i="17"/>
  <c r="D589" i="17"/>
  <c r="D590" i="17"/>
  <c r="D591" i="17"/>
  <c r="D592" i="17"/>
  <c r="D593" i="17"/>
  <c r="D594" i="17"/>
  <c r="D595" i="17"/>
  <c r="D596" i="17"/>
  <c r="D597" i="17"/>
  <c r="D598" i="17"/>
  <c r="D599" i="17"/>
  <c r="D600" i="17"/>
  <c r="D601" i="17"/>
  <c r="D602" i="17"/>
  <c r="D603" i="17"/>
  <c r="D604" i="17"/>
  <c r="D605" i="17"/>
  <c r="D606" i="17"/>
  <c r="D607" i="17"/>
  <c r="D608" i="17"/>
  <c r="D609" i="17"/>
  <c r="D610" i="17"/>
  <c r="D611" i="17"/>
  <c r="D612" i="17"/>
  <c r="D613" i="17"/>
  <c r="D614" i="17"/>
  <c r="D615" i="17"/>
  <c r="D616" i="17"/>
  <c r="D617" i="17"/>
  <c r="D618" i="17"/>
  <c r="D619" i="17"/>
  <c r="D620" i="17"/>
  <c r="D621" i="17"/>
  <c r="D622" i="17"/>
  <c r="D623" i="17"/>
  <c r="D624" i="17"/>
  <c r="D625" i="17"/>
  <c r="D626" i="17"/>
  <c r="D627" i="17"/>
  <c r="D628" i="17"/>
  <c r="D629" i="17"/>
  <c r="D630" i="17"/>
  <c r="D631" i="17"/>
  <c r="D632" i="17"/>
  <c r="D633" i="17"/>
  <c r="D634" i="17"/>
  <c r="D635" i="17"/>
  <c r="D636" i="17"/>
  <c r="D637" i="17"/>
  <c r="D638" i="17"/>
  <c r="D639" i="17"/>
  <c r="D640" i="17"/>
  <c r="D641" i="17"/>
  <c r="D642" i="17"/>
  <c r="D643" i="17"/>
  <c r="D644" i="17"/>
  <c r="D645" i="17"/>
  <c r="D646" i="17"/>
  <c r="D647" i="17"/>
  <c r="D648" i="17"/>
  <c r="D649" i="17"/>
  <c r="D650" i="17"/>
  <c r="D651" i="17"/>
  <c r="D652" i="17"/>
  <c r="D653" i="17"/>
  <c r="D654" i="17"/>
  <c r="D655" i="17"/>
  <c r="D656" i="17"/>
  <c r="D657" i="17"/>
  <c r="D658" i="17"/>
  <c r="D659" i="17"/>
  <c r="D660" i="17"/>
  <c r="D661" i="17"/>
  <c r="D662" i="17"/>
  <c r="D663" i="17"/>
  <c r="D664" i="17"/>
  <c r="D665" i="17"/>
  <c r="D666" i="17"/>
  <c r="D667" i="17"/>
  <c r="D668" i="17"/>
  <c r="D669" i="17"/>
  <c r="D670" i="17"/>
  <c r="D671" i="17"/>
  <c r="D672" i="17"/>
  <c r="D673" i="17"/>
  <c r="D674" i="17"/>
  <c r="D675" i="17"/>
  <c r="D676" i="17"/>
  <c r="D677" i="17"/>
  <c r="D678" i="17"/>
  <c r="D679" i="17"/>
  <c r="D680" i="17"/>
  <c r="D681" i="17"/>
  <c r="D682" i="17"/>
  <c r="D683" i="17"/>
  <c r="D684" i="17"/>
  <c r="D685" i="17"/>
  <c r="D686" i="17"/>
  <c r="D687" i="17"/>
  <c r="D688" i="17"/>
  <c r="D689" i="17"/>
  <c r="D690" i="17"/>
  <c r="D691" i="17"/>
  <c r="D692" i="17"/>
  <c r="D693" i="17"/>
  <c r="D694" i="17"/>
  <c r="D695" i="17"/>
  <c r="D696" i="17"/>
  <c r="D697" i="17"/>
  <c r="D698" i="17"/>
  <c r="D699" i="17"/>
  <c r="D700" i="17"/>
  <c r="D701" i="17"/>
  <c r="D702" i="17"/>
  <c r="D703" i="17"/>
  <c r="D704" i="17"/>
  <c r="D705" i="17"/>
  <c r="D706" i="17"/>
  <c r="D707" i="17"/>
  <c r="D708" i="17"/>
  <c r="D709" i="17"/>
  <c r="D710" i="17"/>
  <c r="D711" i="17"/>
  <c r="D712" i="17"/>
  <c r="D713" i="17"/>
  <c r="D714" i="17"/>
  <c r="D715" i="17"/>
  <c r="D716" i="17"/>
  <c r="D717" i="17"/>
  <c r="D718" i="17"/>
  <c r="D719" i="17"/>
  <c r="D720" i="17"/>
  <c r="D721" i="17"/>
  <c r="D722" i="17"/>
  <c r="D723" i="17"/>
  <c r="D724" i="17"/>
  <c r="D725" i="17"/>
  <c r="D726" i="17"/>
  <c r="D727" i="17"/>
  <c r="D728" i="17"/>
  <c r="D729" i="17"/>
  <c r="D730" i="17"/>
  <c r="D731" i="17"/>
  <c r="D732" i="17"/>
  <c r="D733" i="17"/>
  <c r="D734" i="17"/>
  <c r="D735" i="17"/>
  <c r="D736" i="17"/>
  <c r="D737" i="17"/>
  <c r="D738" i="17"/>
  <c r="D739" i="17"/>
  <c r="D740" i="17"/>
  <c r="D741" i="17"/>
  <c r="D742" i="17"/>
  <c r="D743" i="17"/>
  <c r="D744" i="17"/>
  <c r="D745" i="17"/>
  <c r="D746" i="17"/>
  <c r="D747" i="17"/>
  <c r="D748" i="17"/>
  <c r="D749" i="17"/>
  <c r="D750" i="17"/>
  <c r="D751" i="17"/>
  <c r="D752" i="17"/>
  <c r="D753" i="17"/>
  <c r="D754" i="17"/>
  <c r="D755" i="17"/>
  <c r="D756" i="17"/>
  <c r="D757" i="17"/>
  <c r="D758" i="17"/>
  <c r="D759" i="17"/>
  <c r="D760" i="17"/>
  <c r="D761" i="17"/>
  <c r="D762" i="17"/>
  <c r="D763" i="17"/>
  <c r="D764" i="17"/>
  <c r="D765" i="17"/>
  <c r="D766" i="17"/>
  <c r="D767" i="17"/>
  <c r="D768" i="17"/>
  <c r="D769" i="17"/>
  <c r="D770" i="17"/>
  <c r="D771" i="17"/>
  <c r="D772" i="17"/>
  <c r="D773" i="17"/>
  <c r="D774" i="17"/>
  <c r="D775" i="17"/>
  <c r="D776" i="17"/>
  <c r="D777" i="17"/>
  <c r="D778" i="17"/>
  <c r="D779" i="17"/>
  <c r="D780" i="17"/>
  <c r="D781" i="17"/>
  <c r="D782" i="17"/>
  <c r="D783" i="17"/>
  <c r="D784" i="17"/>
  <c r="D785" i="17"/>
  <c r="D786" i="17"/>
  <c r="D787" i="17"/>
  <c r="D788" i="17"/>
  <c r="D789" i="17"/>
  <c r="D790" i="17"/>
  <c r="D791" i="17"/>
  <c r="D792" i="17"/>
  <c r="D793" i="17"/>
  <c r="D794" i="17"/>
  <c r="D795" i="17"/>
  <c r="D796" i="17"/>
  <c r="D797" i="17"/>
  <c r="D798" i="17"/>
  <c r="D799" i="17"/>
  <c r="D800" i="17"/>
  <c r="D801" i="17"/>
  <c r="D802" i="17"/>
  <c r="D803" i="17"/>
  <c r="D804" i="17"/>
  <c r="D805" i="17"/>
  <c r="D806" i="17"/>
  <c r="D807" i="17"/>
  <c r="D808" i="17"/>
  <c r="D809" i="17"/>
  <c r="D810" i="17"/>
  <c r="D811" i="17"/>
  <c r="D812" i="17"/>
  <c r="D813" i="17"/>
  <c r="D814" i="17"/>
  <c r="D815" i="17"/>
  <c r="D816" i="17"/>
  <c r="D817" i="17"/>
  <c r="D818" i="17"/>
  <c r="D819" i="17"/>
  <c r="D820" i="17"/>
  <c r="D821" i="17"/>
  <c r="D822" i="17"/>
  <c r="D823" i="17"/>
  <c r="D824" i="17"/>
  <c r="D825" i="17"/>
  <c r="D826" i="17"/>
  <c r="D827" i="17"/>
  <c r="D828" i="17"/>
  <c r="D829" i="17"/>
  <c r="D830" i="17"/>
  <c r="D831" i="17"/>
  <c r="D832" i="17"/>
  <c r="D833" i="17"/>
  <c r="D834" i="17"/>
  <c r="D835" i="17"/>
  <c r="D836" i="17"/>
  <c r="D837" i="17"/>
  <c r="D838" i="17"/>
  <c r="D839" i="17"/>
  <c r="D840" i="17"/>
  <c r="D841" i="17"/>
  <c r="D842" i="17"/>
  <c r="D843" i="17"/>
  <c r="D844" i="17"/>
  <c r="D845" i="17"/>
  <c r="D846" i="17"/>
  <c r="D847" i="17"/>
  <c r="D848" i="17"/>
  <c r="D849" i="17"/>
  <c r="D850" i="17"/>
  <c r="D851" i="17"/>
  <c r="D852" i="17"/>
  <c r="D853" i="17"/>
  <c r="D854" i="17"/>
  <c r="D855" i="17"/>
  <c r="D856" i="17"/>
  <c r="D857" i="17"/>
  <c r="D858" i="17"/>
  <c r="D859" i="17"/>
  <c r="D860" i="17"/>
  <c r="D861" i="17"/>
  <c r="D862" i="17"/>
  <c r="D863" i="17"/>
  <c r="D864" i="17"/>
  <c r="D865" i="17"/>
  <c r="D866" i="17"/>
  <c r="D867" i="17"/>
  <c r="D868" i="17"/>
  <c r="D869" i="17"/>
  <c r="D870" i="17"/>
  <c r="D871" i="17"/>
  <c r="D872" i="17"/>
  <c r="D873" i="17"/>
  <c r="D874" i="17"/>
  <c r="D875" i="17"/>
  <c r="D876" i="17"/>
  <c r="D877" i="17"/>
  <c r="D878" i="17"/>
  <c r="D879" i="17"/>
  <c r="D880" i="17"/>
  <c r="D881" i="17"/>
  <c r="D882" i="17"/>
  <c r="D883" i="17"/>
  <c r="D884" i="17"/>
  <c r="D885" i="17"/>
  <c r="D886" i="17"/>
  <c r="D887" i="17"/>
  <c r="D888" i="17"/>
  <c r="D889" i="17"/>
  <c r="D890" i="17"/>
  <c r="D891" i="17"/>
  <c r="D892" i="17"/>
  <c r="D893" i="17"/>
  <c r="D894" i="17"/>
  <c r="D895" i="17"/>
  <c r="D896" i="17"/>
  <c r="D897" i="17"/>
  <c r="D898" i="17"/>
  <c r="D899" i="17"/>
  <c r="D900" i="17"/>
  <c r="D901" i="17"/>
  <c r="D902" i="17"/>
  <c r="D903" i="17"/>
  <c r="D904" i="17"/>
  <c r="D905" i="17"/>
  <c r="D906" i="17"/>
  <c r="D907" i="17"/>
  <c r="D908" i="17"/>
  <c r="D909" i="17"/>
  <c r="D910" i="17"/>
  <c r="D911" i="17"/>
  <c r="D912" i="17"/>
  <c r="D913" i="17"/>
  <c r="D914" i="17"/>
  <c r="D915" i="17"/>
  <c r="D916" i="17"/>
  <c r="D917" i="17"/>
  <c r="D918" i="17"/>
  <c r="D919" i="17"/>
  <c r="D920" i="17"/>
  <c r="D921" i="17"/>
  <c r="D922" i="17"/>
  <c r="D923" i="17"/>
  <c r="D924" i="17"/>
  <c r="D925" i="17"/>
  <c r="D926" i="17"/>
  <c r="D927" i="17"/>
  <c r="D928" i="17"/>
  <c r="D929" i="17"/>
  <c r="D930" i="17"/>
  <c r="D931" i="17"/>
  <c r="D932" i="17"/>
  <c r="D933" i="17"/>
  <c r="D934" i="17"/>
  <c r="D935" i="17"/>
  <c r="D936" i="17"/>
  <c r="D937" i="17"/>
  <c r="D938" i="17"/>
  <c r="D939" i="17"/>
  <c r="D940" i="17"/>
  <c r="D941" i="17"/>
  <c r="D942" i="17"/>
  <c r="D943" i="17"/>
  <c r="D944" i="17"/>
  <c r="D945" i="17"/>
  <c r="D946" i="17"/>
  <c r="D947" i="17"/>
  <c r="D948" i="17"/>
  <c r="D949" i="17"/>
  <c r="D950" i="17"/>
  <c r="D951" i="17"/>
  <c r="D952" i="17"/>
  <c r="D953" i="17"/>
  <c r="D954" i="17"/>
  <c r="D955" i="17"/>
  <c r="D956" i="17"/>
  <c r="D957" i="17"/>
  <c r="D958" i="17"/>
  <c r="D959" i="17"/>
  <c r="D960" i="17"/>
  <c r="D961" i="17"/>
  <c r="D962" i="17"/>
  <c r="D963" i="17"/>
  <c r="D964" i="17"/>
  <c r="D965" i="17"/>
  <c r="D966" i="17"/>
  <c r="D967" i="17"/>
  <c r="D968" i="17"/>
  <c r="D969" i="17"/>
  <c r="D970" i="17"/>
  <c r="D971" i="17"/>
  <c r="D972" i="17"/>
  <c r="D973" i="17"/>
  <c r="D974" i="17"/>
  <c r="D975" i="17"/>
  <c r="D976" i="17"/>
  <c r="D977" i="17"/>
  <c r="D978" i="17"/>
  <c r="D979" i="17"/>
  <c r="D980" i="17"/>
  <c r="D981" i="17"/>
  <c r="D982" i="17"/>
  <c r="D983" i="17"/>
  <c r="D984" i="17"/>
  <c r="D985" i="17"/>
  <c r="D986" i="17"/>
  <c r="D987" i="17"/>
  <c r="D988" i="17"/>
  <c r="D989" i="17"/>
  <c r="D990" i="17"/>
  <c r="D991" i="17"/>
  <c r="D992" i="17"/>
  <c r="D993" i="17"/>
  <c r="D994" i="17"/>
  <c r="D995" i="17"/>
  <c r="D996" i="17"/>
  <c r="D997" i="17"/>
  <c r="D998" i="17"/>
  <c r="D999" i="17"/>
  <c r="D1000" i="17"/>
  <c r="D1001" i="17"/>
  <c r="D1002" i="17"/>
  <c r="D1003" i="17"/>
  <c r="D1004" i="17"/>
  <c r="D1005" i="17"/>
  <c r="D1006" i="17"/>
  <c r="D1007" i="17"/>
  <c r="D1008" i="17"/>
  <c r="D1009" i="17"/>
  <c r="D1010" i="17"/>
  <c r="D1011" i="17"/>
  <c r="D1012" i="17"/>
  <c r="D1013" i="17"/>
  <c r="D1014" i="17"/>
  <c r="D1015" i="17"/>
  <c r="D1016" i="17"/>
  <c r="D1017" i="17"/>
  <c r="D1018" i="17"/>
  <c r="D1019" i="17"/>
  <c r="D1020" i="17"/>
  <c r="D1021" i="17"/>
  <c r="D1022" i="17"/>
  <c r="D1023" i="17"/>
  <c r="D1024" i="17"/>
  <c r="D1025" i="17"/>
  <c r="D1026" i="17"/>
  <c r="D1027" i="17"/>
  <c r="D1028" i="17"/>
  <c r="D1029" i="17"/>
  <c r="D1030" i="17"/>
  <c r="D1031" i="17"/>
  <c r="D1032" i="17"/>
  <c r="D1033" i="17"/>
  <c r="D1034" i="17"/>
  <c r="D1035" i="17"/>
  <c r="D1036" i="17"/>
  <c r="D1037" i="17"/>
  <c r="D1038" i="17"/>
  <c r="D1039" i="17"/>
  <c r="D1040" i="17"/>
  <c r="D1041" i="17"/>
  <c r="D1042" i="17"/>
  <c r="D1043" i="17"/>
  <c r="D1044" i="17"/>
  <c r="D1045" i="17"/>
  <c r="D1046" i="17"/>
  <c r="D1047" i="17"/>
  <c r="D1048" i="17"/>
  <c r="D1049" i="17"/>
  <c r="D1050" i="17"/>
  <c r="D1051" i="17"/>
  <c r="D1052" i="17"/>
  <c r="D1053" i="17"/>
  <c r="D1054" i="17"/>
  <c r="D1055" i="17"/>
  <c r="D1056" i="17"/>
  <c r="D1057" i="17"/>
  <c r="D1058" i="17"/>
  <c r="D1059" i="17"/>
  <c r="D1060" i="17"/>
  <c r="D1061" i="17"/>
  <c r="D1062" i="17"/>
  <c r="D1063" i="17"/>
  <c r="D1064" i="17"/>
  <c r="D1065" i="17"/>
  <c r="D1066" i="17"/>
  <c r="D1067" i="17"/>
  <c r="D1068" i="17"/>
  <c r="D1069" i="17"/>
  <c r="D1070" i="17"/>
  <c r="D1071" i="17"/>
  <c r="D1072" i="17"/>
  <c r="D1073" i="17"/>
  <c r="D1074" i="17"/>
  <c r="D1075" i="17"/>
  <c r="D1076" i="17"/>
  <c r="D1077" i="17"/>
  <c r="D1078" i="17"/>
  <c r="D1079" i="17"/>
  <c r="D1080" i="17"/>
  <c r="D1081" i="17"/>
  <c r="D1082" i="17"/>
  <c r="D1083" i="17"/>
  <c r="D1084" i="17"/>
  <c r="D1085" i="17"/>
  <c r="D1086" i="17"/>
  <c r="D1087" i="17"/>
  <c r="D1088" i="17"/>
  <c r="D1089" i="17"/>
  <c r="D1090" i="17"/>
  <c r="D1091" i="17"/>
  <c r="D1092" i="17"/>
  <c r="D1093" i="17"/>
  <c r="D1094" i="17"/>
  <c r="D1095" i="17"/>
  <c r="D1096" i="17"/>
  <c r="D1097" i="17"/>
  <c r="D1098" i="17"/>
  <c r="D1099" i="17"/>
  <c r="D1100" i="17"/>
  <c r="D4" i="17"/>
  <c r="E1107" i="12"/>
  <c r="G9" i="15" l="1"/>
  <c r="G18" i="15"/>
  <c r="G603" i="15"/>
  <c r="G651" i="15"/>
  <c r="G699" i="15"/>
  <c r="G739" i="15"/>
  <c r="G787" i="15"/>
  <c r="G835" i="15"/>
  <c r="G883" i="15"/>
  <c r="G891" i="15"/>
  <c r="G894" i="15"/>
  <c r="G939" i="15"/>
  <c r="G947" i="15"/>
  <c r="G979" i="15"/>
  <c r="G1011" i="15"/>
  <c r="G1035" i="15"/>
  <c r="G1075" i="15"/>
  <c r="G1083" i="15"/>
  <c r="G1091" i="15"/>
  <c r="G3" i="15"/>
  <c r="G27" i="15"/>
  <c r="G35" i="15"/>
  <c r="G43" i="15"/>
  <c r="G59" i="15"/>
  <c r="G67" i="15"/>
  <c r="G91" i="15"/>
  <c r="G99" i="15"/>
  <c r="G107" i="15"/>
  <c r="G123" i="15"/>
  <c r="G131" i="15"/>
  <c r="G155" i="15"/>
  <c r="G163" i="15"/>
  <c r="G171" i="15"/>
  <c r="G187" i="15"/>
  <c r="G195" i="15"/>
  <c r="G219" i="15"/>
  <c r="G227" i="15"/>
  <c r="G235" i="15"/>
  <c r="G251" i="15"/>
  <c r="G259" i="15"/>
  <c r="G283" i="15"/>
  <c r="G291" i="15"/>
  <c r="G299" i="15"/>
  <c r="G315" i="15"/>
  <c r="G323" i="15"/>
  <c r="G347" i="15"/>
  <c r="G355" i="15"/>
  <c r="G363" i="15"/>
  <c r="G379" i="15"/>
  <c r="G387" i="15"/>
  <c r="G411" i="15"/>
  <c r="G419" i="15"/>
  <c r="G435" i="15"/>
  <c r="G443" i="15"/>
  <c r="G467" i="15"/>
  <c r="G475" i="15"/>
  <c r="G483" i="15"/>
  <c r="G499" i="15"/>
  <c r="G507" i="15"/>
  <c r="G531" i="15"/>
  <c r="G539" i="15"/>
  <c r="G547" i="15"/>
  <c r="G563" i="15"/>
  <c r="G571" i="15"/>
  <c r="G595" i="15"/>
  <c r="G619" i="15"/>
  <c r="G627" i="15"/>
  <c r="G643" i="15"/>
  <c r="G659" i="15"/>
  <c r="G675" i="15"/>
  <c r="G683" i="15"/>
  <c r="G707" i="15"/>
  <c r="G715" i="15"/>
  <c r="G731" i="15"/>
  <c r="G763" i="15"/>
  <c r="G764" i="15"/>
  <c r="G771" i="15"/>
  <c r="G795" i="15"/>
  <c r="G819" i="15"/>
  <c r="G827" i="15"/>
  <c r="G851" i="15"/>
  <c r="G859" i="15"/>
  <c r="G899" i="15"/>
  <c r="G907" i="15"/>
  <c r="G915" i="15"/>
  <c r="G955" i="15"/>
  <c r="G971" i="15"/>
  <c r="G1003" i="15"/>
  <c r="G1019" i="15"/>
  <c r="G1051" i="15"/>
  <c r="E1100" i="15"/>
  <c r="D1108" i="15" s="1"/>
  <c r="E1100" i="14"/>
  <c r="D1103" i="14" s="1"/>
  <c r="G3" i="14"/>
  <c r="G6" i="14"/>
  <c r="G13" i="14"/>
  <c r="G14" i="14"/>
  <c r="G15" i="14"/>
  <c r="G17" i="14"/>
  <c r="G18" i="14"/>
  <c r="G22" i="14"/>
  <c r="G25" i="14"/>
  <c r="G26" i="14"/>
  <c r="G29" i="14"/>
  <c r="G30" i="14"/>
  <c r="G31" i="14"/>
  <c r="G33" i="14"/>
  <c r="G37" i="14"/>
  <c r="G38" i="14"/>
  <c r="G41" i="14"/>
  <c r="G42" i="14"/>
  <c r="G43" i="14"/>
  <c r="G45" i="14"/>
  <c r="G46" i="14"/>
  <c r="G50" i="14"/>
  <c r="G53" i="14"/>
  <c r="G54" i="14"/>
  <c r="G59" i="14"/>
  <c r="G61" i="14"/>
  <c r="G62" i="14"/>
  <c r="G65" i="14"/>
  <c r="G66" i="14"/>
  <c r="G69" i="14"/>
  <c r="G70" i="14"/>
  <c r="G73" i="14"/>
  <c r="G74" i="14"/>
  <c r="G78" i="14"/>
  <c r="G81" i="14"/>
  <c r="G82" i="14"/>
  <c r="G87" i="14"/>
  <c r="G89" i="14"/>
  <c r="G90" i="14"/>
  <c r="G93" i="14"/>
  <c r="G94" i="14"/>
  <c r="G102" i="14"/>
  <c r="G103" i="14"/>
  <c r="G105" i="14"/>
  <c r="G109" i="14"/>
  <c r="G110" i="14"/>
  <c r="G113" i="14"/>
  <c r="G115" i="14"/>
  <c r="G117" i="14"/>
  <c r="G118" i="14"/>
  <c r="G121" i="14"/>
  <c r="G122" i="14"/>
  <c r="G125" i="14"/>
  <c r="G129" i="14"/>
  <c r="G130" i="14"/>
  <c r="G131" i="14"/>
  <c r="G133" i="14"/>
  <c r="G134" i="14"/>
  <c r="G138" i="14"/>
  <c r="G142" i="14"/>
  <c r="G143" i="14"/>
  <c r="G145" i="14"/>
  <c r="G146" i="14"/>
  <c r="G150" i="14"/>
  <c r="G154" i="14"/>
  <c r="G158" i="14"/>
  <c r="G159" i="14"/>
  <c r="G161" i="14"/>
  <c r="G162" i="14"/>
  <c r="G169" i="14"/>
  <c r="G170" i="14"/>
  <c r="G171" i="14"/>
  <c r="G173" i="14"/>
  <c r="G174" i="14"/>
  <c r="G181" i="14"/>
  <c r="G182" i="14"/>
  <c r="G185" i="14"/>
  <c r="G186" i="14"/>
  <c r="G187" i="14"/>
  <c r="G189" i="14"/>
  <c r="G190" i="14"/>
  <c r="G194" i="14"/>
  <c r="G198" i="14"/>
  <c r="G201" i="14"/>
  <c r="G202" i="14"/>
  <c r="G209" i="14"/>
  <c r="G210" i="14"/>
  <c r="G213" i="14"/>
  <c r="G214" i="14"/>
  <c r="G215" i="14"/>
  <c r="G218" i="14"/>
  <c r="G222" i="14"/>
  <c r="G225" i="14"/>
  <c r="G226" i="14"/>
  <c r="G229" i="14"/>
  <c r="G230" i="14"/>
  <c r="G231" i="14"/>
  <c r="G234" i="14"/>
  <c r="G237" i="14"/>
  <c r="G238" i="14"/>
  <c r="G241" i="14"/>
  <c r="G242" i="14"/>
  <c r="G243" i="14"/>
  <c r="G246" i="14"/>
  <c r="G249" i="14"/>
  <c r="G250" i="14"/>
  <c r="G253" i="14"/>
  <c r="G254" i="14"/>
  <c r="G258" i="14"/>
  <c r="G259" i="14"/>
  <c r="G262" i="14"/>
  <c r="G265" i="14"/>
  <c r="G266" i="14"/>
  <c r="G270" i="14"/>
  <c r="G271" i="14"/>
  <c r="G274" i="14"/>
  <c r="G277" i="14"/>
  <c r="G278" i="14"/>
  <c r="G285" i="14"/>
  <c r="G286" i="14"/>
  <c r="G287" i="14"/>
  <c r="G289" i="14"/>
  <c r="G290" i="14"/>
  <c r="G293" i="14"/>
  <c r="G294" i="14"/>
  <c r="G298" i="14"/>
  <c r="G299" i="14"/>
  <c r="G301" i="14"/>
  <c r="G302" i="14"/>
  <c r="G305" i="14"/>
  <c r="G306" i="14"/>
  <c r="G309" i="14"/>
  <c r="G313" i="14"/>
  <c r="G314" i="14"/>
  <c r="G315" i="14"/>
  <c r="G317" i="14"/>
  <c r="G318" i="14"/>
  <c r="G325" i="14"/>
  <c r="G326" i="14"/>
  <c r="G329" i="14"/>
  <c r="G330" i="14"/>
  <c r="G333" i="14"/>
  <c r="G334" i="14"/>
  <c r="G338" i="14"/>
  <c r="G341" i="14"/>
  <c r="G342" i="14"/>
  <c r="G343" i="14"/>
  <c r="G346" i="14"/>
  <c r="G347" i="14"/>
  <c r="G351" i="14"/>
  <c r="G353" i="14"/>
  <c r="G354" i="14"/>
  <c r="G355" i="14"/>
  <c r="G357" i="14"/>
  <c r="G358" i="14"/>
  <c r="G359" i="14"/>
  <c r="G362" i="14"/>
  <c r="G363" i="14"/>
  <c r="G367" i="14"/>
  <c r="G369" i="14"/>
  <c r="G370" i="14"/>
  <c r="G371" i="14"/>
  <c r="G373" i="14"/>
  <c r="G374" i="14"/>
  <c r="G375" i="14"/>
  <c r="G378" i="14"/>
  <c r="G379" i="14"/>
  <c r="G383" i="14"/>
  <c r="G385" i="14"/>
  <c r="G386" i="14"/>
  <c r="G387" i="14"/>
  <c r="G389" i="14"/>
  <c r="G390" i="14"/>
  <c r="G391" i="14"/>
  <c r="G394" i="14"/>
  <c r="G395" i="14"/>
  <c r="G399" i="14"/>
  <c r="G401" i="14"/>
  <c r="G402" i="14"/>
  <c r="G403" i="14"/>
  <c r="G405" i="14"/>
  <c r="G406" i="14"/>
  <c r="G407" i="14"/>
  <c r="G410" i="14"/>
  <c r="G411" i="14"/>
  <c r="G415" i="14"/>
  <c r="G417" i="14"/>
  <c r="G418" i="14"/>
  <c r="G419" i="14"/>
  <c r="G421" i="14"/>
  <c r="G422" i="14"/>
  <c r="G423" i="14"/>
  <c r="G426" i="14"/>
  <c r="G427" i="14"/>
  <c r="G901" i="14"/>
  <c r="F1100" i="13"/>
  <c r="E1100" i="13"/>
  <c r="G1098" i="13"/>
  <c r="G1097" i="13"/>
  <c r="G1096" i="13"/>
  <c r="G1095" i="13"/>
  <c r="G1094" i="13"/>
  <c r="G1093" i="13"/>
  <c r="G1092" i="13"/>
  <c r="G1091" i="13"/>
  <c r="G1090" i="13"/>
  <c r="G1089" i="13"/>
  <c r="G1088" i="13"/>
  <c r="G1087" i="13"/>
  <c r="G1086" i="13"/>
  <c r="G1085" i="13"/>
  <c r="G1084" i="13"/>
  <c r="G1083" i="13"/>
  <c r="G1082" i="13"/>
  <c r="G1081" i="13"/>
  <c r="G1080" i="13"/>
  <c r="G1079" i="13"/>
  <c r="G1078" i="13"/>
  <c r="G1077" i="13"/>
  <c r="G1076" i="13"/>
  <c r="G1075" i="13"/>
  <c r="G1074" i="13"/>
  <c r="G1073" i="13"/>
  <c r="G1072" i="13"/>
  <c r="G1071" i="13"/>
  <c r="G1070" i="13"/>
  <c r="G1069" i="13"/>
  <c r="G1068" i="13"/>
  <c r="G1067" i="13"/>
  <c r="G1066" i="13"/>
  <c r="G1065" i="13"/>
  <c r="G1064" i="13"/>
  <c r="G1063" i="13"/>
  <c r="G1062" i="13"/>
  <c r="G1061" i="13"/>
  <c r="G1060" i="13"/>
  <c r="G1059" i="13"/>
  <c r="G1058" i="13"/>
  <c r="G1057" i="13"/>
  <c r="G1056" i="13"/>
  <c r="G1055" i="13"/>
  <c r="K1055" i="13" s="1"/>
  <c r="L1055" i="13" s="1"/>
  <c r="N1055" i="13" s="1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6" i="13"/>
  <c r="G985" i="13"/>
  <c r="G984" i="13"/>
  <c r="G983" i="13"/>
  <c r="G982" i="13"/>
  <c r="G981" i="13"/>
  <c r="G980" i="13"/>
  <c r="G979" i="13"/>
  <c r="G978" i="13"/>
  <c r="G977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K280" i="13" s="1"/>
  <c r="L280" i="13" s="1"/>
  <c r="N280" i="13" s="1"/>
  <c r="G279" i="13"/>
  <c r="G278" i="13"/>
  <c r="G277" i="13"/>
  <c r="G276" i="13"/>
  <c r="G275" i="13"/>
  <c r="G274" i="13"/>
  <c r="G273" i="13"/>
  <c r="G272" i="13"/>
  <c r="G271" i="13"/>
  <c r="G270" i="13"/>
  <c r="G269" i="13"/>
  <c r="K269" i="13" s="1"/>
  <c r="L269" i="13" s="1"/>
  <c r="N269" i="13" s="1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K30" i="13" s="1"/>
  <c r="L30" i="13" s="1"/>
  <c r="N30" i="13" s="1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2" i="13"/>
  <c r="E1100" i="12"/>
  <c r="B2" i="11" l="1"/>
  <c r="B18" i="11" s="1"/>
  <c r="E1103" i="12"/>
  <c r="G7" i="17"/>
  <c r="H7" i="17" s="1"/>
  <c r="G15" i="17"/>
  <c r="H15" i="17" s="1"/>
  <c r="G23" i="17"/>
  <c r="H23" i="17" s="1"/>
  <c r="G31" i="17"/>
  <c r="H31" i="17" s="1"/>
  <c r="G39" i="17"/>
  <c r="H39" i="17" s="1"/>
  <c r="G47" i="17"/>
  <c r="H47" i="17" s="1"/>
  <c r="G59" i="17"/>
  <c r="H59" i="17" s="1"/>
  <c r="G67" i="17"/>
  <c r="H67" i="17" s="1"/>
  <c r="G75" i="17"/>
  <c r="H75" i="17" s="1"/>
  <c r="G83" i="17"/>
  <c r="H83" i="17" s="1"/>
  <c r="G91" i="17"/>
  <c r="H91" i="17" s="1"/>
  <c r="G99" i="17"/>
  <c r="H99" i="17" s="1"/>
  <c r="G107" i="17"/>
  <c r="H107" i="17" s="1"/>
  <c r="G111" i="17"/>
  <c r="H111" i="17" s="1"/>
  <c r="G119" i="17"/>
  <c r="H119" i="17" s="1"/>
  <c r="G127" i="17"/>
  <c r="H127" i="17" s="1"/>
  <c r="G131" i="17"/>
  <c r="H131" i="17" s="1"/>
  <c r="G139" i="17"/>
  <c r="H139" i="17" s="1"/>
  <c r="G143" i="17"/>
  <c r="H143" i="17" s="1"/>
  <c r="G151" i="17"/>
  <c r="H151" i="17" s="1"/>
  <c r="G159" i="17"/>
  <c r="H159" i="17" s="1"/>
  <c r="G167" i="17"/>
  <c r="H167" i="17" s="1"/>
  <c r="G171" i="17"/>
  <c r="H171" i="17" s="1"/>
  <c r="G179" i="17"/>
  <c r="H179" i="17" s="1"/>
  <c r="G187" i="17"/>
  <c r="H187" i="17" s="1"/>
  <c r="G195" i="17"/>
  <c r="H195" i="17" s="1"/>
  <c r="G203" i="17"/>
  <c r="H203" i="17" s="1"/>
  <c r="G211" i="17"/>
  <c r="H211" i="17" s="1"/>
  <c r="G223" i="17"/>
  <c r="H223" i="17" s="1"/>
  <c r="G231" i="17"/>
  <c r="H231" i="17" s="1"/>
  <c r="G239" i="17"/>
  <c r="H239" i="17" s="1"/>
  <c r="G251" i="17"/>
  <c r="H251" i="17" s="1"/>
  <c r="G275" i="17"/>
  <c r="H275" i="17" s="1"/>
  <c r="G283" i="17"/>
  <c r="H283" i="17" s="1"/>
  <c r="G291" i="17"/>
  <c r="H291" i="17" s="1"/>
  <c r="G295" i="17"/>
  <c r="H295" i="17" s="1"/>
  <c r="G303" i="17"/>
  <c r="H303" i="17" s="1"/>
  <c r="G307" i="17"/>
  <c r="H307" i="17" s="1"/>
  <c r="G315" i="17"/>
  <c r="H315" i="17" s="1"/>
  <c r="G319" i="17"/>
  <c r="H319" i="17" s="1"/>
  <c r="G327" i="17"/>
  <c r="H327" i="17" s="1"/>
  <c r="G331" i="17"/>
  <c r="H331" i="17" s="1"/>
  <c r="G339" i="17"/>
  <c r="H339" i="17" s="1"/>
  <c r="G343" i="17"/>
  <c r="H343" i="17" s="1"/>
  <c r="G351" i="17"/>
  <c r="H351" i="17" s="1"/>
  <c r="G359" i="17"/>
  <c r="H359" i="17" s="1"/>
  <c r="G367" i="17"/>
  <c r="H367" i="17" s="1"/>
  <c r="G375" i="17"/>
  <c r="H375" i="17" s="1"/>
  <c r="G379" i="17"/>
  <c r="H379" i="17" s="1"/>
  <c r="G387" i="17"/>
  <c r="H387" i="17" s="1"/>
  <c r="G395" i="17"/>
  <c r="H395" i="17" s="1"/>
  <c r="G399" i="17"/>
  <c r="H399" i="17" s="1"/>
  <c r="G407" i="17"/>
  <c r="H407" i="17" s="1"/>
  <c r="G415" i="17"/>
  <c r="H415" i="17" s="1"/>
  <c r="G419" i="17"/>
  <c r="H419" i="17" s="1"/>
  <c r="G427" i="17"/>
  <c r="H427" i="17" s="1"/>
  <c r="G431" i="17"/>
  <c r="H431" i="17" s="1"/>
  <c r="G439" i="17"/>
  <c r="H439" i="17" s="1"/>
  <c r="G447" i="17"/>
  <c r="H447" i="17" s="1"/>
  <c r="G455" i="17"/>
  <c r="H455" i="17" s="1"/>
  <c r="G463" i="17"/>
  <c r="H463" i="17" s="1"/>
  <c r="G471" i="17"/>
  <c r="H471" i="17" s="1"/>
  <c r="G475" i="17"/>
  <c r="H475" i="17" s="1"/>
  <c r="G479" i="17"/>
  <c r="H479" i="17" s="1"/>
  <c r="G483" i="17"/>
  <c r="H483" i="17" s="1"/>
  <c r="G487" i="17"/>
  <c r="H487" i="17" s="1"/>
  <c r="G491" i="17"/>
  <c r="H491" i="17" s="1"/>
  <c r="G495" i="17"/>
  <c r="H495" i="17" s="1"/>
  <c r="G503" i="17"/>
  <c r="H503" i="17" s="1"/>
  <c r="G507" i="17"/>
  <c r="H507" i="17" s="1"/>
  <c r="G511" i="17"/>
  <c r="H511" i="17" s="1"/>
  <c r="G515" i="17"/>
  <c r="H515" i="17" s="1"/>
  <c r="G519" i="17"/>
  <c r="H519" i="17" s="1"/>
  <c r="G523" i="17"/>
  <c r="H523" i="17" s="1"/>
  <c r="G527" i="17"/>
  <c r="H527" i="17" s="1"/>
  <c r="G531" i="17"/>
  <c r="H531" i="17" s="1"/>
  <c r="G535" i="17"/>
  <c r="H535" i="17" s="1"/>
  <c r="G539" i="17"/>
  <c r="H539" i="17" s="1"/>
  <c r="G543" i="17"/>
  <c r="H543" i="17" s="1"/>
  <c r="G547" i="17"/>
  <c r="H547" i="17" s="1"/>
  <c r="G555" i="17"/>
  <c r="H555" i="17" s="1"/>
  <c r="G559" i="17"/>
  <c r="H559" i="17" s="1"/>
  <c r="G563" i="17"/>
  <c r="H563" i="17" s="1"/>
  <c r="G567" i="17"/>
  <c r="H567" i="17" s="1"/>
  <c r="G571" i="17"/>
  <c r="H571" i="17" s="1"/>
  <c r="G575" i="17"/>
  <c r="H575" i="17" s="1"/>
  <c r="G579" i="17"/>
  <c r="H579" i="17" s="1"/>
  <c r="G583" i="17"/>
  <c r="H583" i="17" s="1"/>
  <c r="G587" i="17"/>
  <c r="H587" i="17" s="1"/>
  <c r="G591" i="17"/>
  <c r="H591" i="17" s="1"/>
  <c r="G595" i="17"/>
  <c r="H595" i="17" s="1"/>
  <c r="G599" i="17"/>
  <c r="H599" i="17" s="1"/>
  <c r="G603" i="17"/>
  <c r="H603" i="17" s="1"/>
  <c r="G607" i="17"/>
  <c r="H607" i="17" s="1"/>
  <c r="G611" i="17"/>
  <c r="H611" i="17" s="1"/>
  <c r="G615" i="17"/>
  <c r="H615" i="17" s="1"/>
  <c r="G619" i="17"/>
  <c r="H619" i="17" s="1"/>
  <c r="G623" i="17"/>
  <c r="H623" i="17" s="1"/>
  <c r="G627" i="17"/>
  <c r="H627" i="17" s="1"/>
  <c r="G631" i="17"/>
  <c r="H631" i="17" s="1"/>
  <c r="G639" i="17"/>
  <c r="H639" i="17" s="1"/>
  <c r="G635" i="17"/>
  <c r="H635" i="17" s="1"/>
  <c r="G683" i="17"/>
  <c r="H683" i="17" s="1"/>
  <c r="G11" i="17"/>
  <c r="H11" i="17" s="1"/>
  <c r="G19" i="17"/>
  <c r="H19" i="17" s="1"/>
  <c r="G27" i="17"/>
  <c r="H27" i="17" s="1"/>
  <c r="G35" i="17"/>
  <c r="H35" i="17" s="1"/>
  <c r="G43" i="17"/>
  <c r="H43" i="17" s="1"/>
  <c r="G51" i="17"/>
  <c r="H51" i="17" s="1"/>
  <c r="G55" i="17"/>
  <c r="H55" i="17" s="1"/>
  <c r="G63" i="17"/>
  <c r="H63" i="17" s="1"/>
  <c r="G71" i="17"/>
  <c r="H71" i="17" s="1"/>
  <c r="G79" i="17"/>
  <c r="H79" i="17" s="1"/>
  <c r="G87" i="17"/>
  <c r="H87" i="17" s="1"/>
  <c r="G95" i="17"/>
  <c r="H95" i="17" s="1"/>
  <c r="G103" i="17"/>
  <c r="H103" i="17" s="1"/>
  <c r="G115" i="17"/>
  <c r="H115" i="17" s="1"/>
  <c r="G123" i="17"/>
  <c r="H123" i="17" s="1"/>
  <c r="G135" i="17"/>
  <c r="H135" i="17" s="1"/>
  <c r="G147" i="17"/>
  <c r="H147" i="17" s="1"/>
  <c r="G155" i="17"/>
  <c r="H155" i="17" s="1"/>
  <c r="G163" i="17"/>
  <c r="H163" i="17" s="1"/>
  <c r="G175" i="17"/>
  <c r="H175" i="17" s="1"/>
  <c r="G183" i="17"/>
  <c r="H183" i="17" s="1"/>
  <c r="G191" i="17"/>
  <c r="H191" i="17" s="1"/>
  <c r="G199" i="17"/>
  <c r="H199" i="17" s="1"/>
  <c r="G207" i="17"/>
  <c r="H207" i="17" s="1"/>
  <c r="G215" i="17"/>
  <c r="H215" i="17" s="1"/>
  <c r="G219" i="17"/>
  <c r="H219" i="17" s="1"/>
  <c r="G227" i="17"/>
  <c r="H227" i="17" s="1"/>
  <c r="G235" i="17"/>
  <c r="H235" i="17" s="1"/>
  <c r="G243" i="17"/>
  <c r="H243" i="17" s="1"/>
  <c r="G247" i="17"/>
  <c r="H247" i="17" s="1"/>
  <c r="G255" i="17"/>
  <c r="H255" i="17" s="1"/>
  <c r="G259" i="17"/>
  <c r="H259" i="17" s="1"/>
  <c r="G263" i="17"/>
  <c r="H263" i="17" s="1"/>
  <c r="G267" i="17"/>
  <c r="H267" i="17" s="1"/>
  <c r="G279" i="17"/>
  <c r="H279" i="17" s="1"/>
  <c r="G287" i="17"/>
  <c r="H287" i="17" s="1"/>
  <c r="G299" i="17"/>
  <c r="H299" i="17" s="1"/>
  <c r="G311" i="17"/>
  <c r="H311" i="17" s="1"/>
  <c r="G323" i="17"/>
  <c r="H323" i="17" s="1"/>
  <c r="G335" i="17"/>
  <c r="H335" i="17" s="1"/>
  <c r="G347" i="17"/>
  <c r="H347" i="17" s="1"/>
  <c r="G355" i="17"/>
  <c r="H355" i="17" s="1"/>
  <c r="G363" i="17"/>
  <c r="H363" i="17" s="1"/>
  <c r="G371" i="17"/>
  <c r="H371" i="17" s="1"/>
  <c r="G383" i="17"/>
  <c r="H383" i="17" s="1"/>
  <c r="G391" i="17"/>
  <c r="H391" i="17" s="1"/>
  <c r="G403" i="17"/>
  <c r="H403" i="17" s="1"/>
  <c r="G411" i="17"/>
  <c r="H411" i="17" s="1"/>
  <c r="G423" i="17"/>
  <c r="H423" i="17" s="1"/>
  <c r="G435" i="17"/>
  <c r="H435" i="17" s="1"/>
  <c r="G443" i="17"/>
  <c r="H443" i="17" s="1"/>
  <c r="G451" i="17"/>
  <c r="H451" i="17" s="1"/>
  <c r="G459" i="17"/>
  <c r="H459" i="17" s="1"/>
  <c r="G467" i="17"/>
  <c r="H467" i="17" s="1"/>
  <c r="G499" i="17"/>
  <c r="H499" i="17" s="1"/>
  <c r="G551" i="17"/>
  <c r="H551" i="17" s="1"/>
  <c r="G643" i="17"/>
  <c r="H643" i="17" s="1"/>
  <c r="G803" i="17"/>
  <c r="H803" i="17" s="1"/>
  <c r="G4" i="17"/>
  <c r="H4" i="17" s="1"/>
  <c r="G16" i="17"/>
  <c r="H16" i="17" s="1"/>
  <c r="G28" i="17"/>
  <c r="H28" i="17" s="1"/>
  <c r="G36" i="17"/>
  <c r="H36" i="17" s="1"/>
  <c r="G48" i="17"/>
  <c r="H48" i="17" s="1"/>
  <c r="G60" i="17"/>
  <c r="H60" i="17" s="1"/>
  <c r="G76" i="17"/>
  <c r="H76" i="17" s="1"/>
  <c r="G96" i="17"/>
  <c r="H96" i="17" s="1"/>
  <c r="G124" i="17"/>
  <c r="H124" i="17" s="1"/>
  <c r="G164" i="17"/>
  <c r="H164" i="17" s="1"/>
  <c r="G176" i="17"/>
  <c r="H176" i="17" s="1"/>
  <c r="G188" i="17"/>
  <c r="H188" i="17" s="1"/>
  <c r="G200" i="17"/>
  <c r="H200" i="17" s="1"/>
  <c r="G212" i="17"/>
  <c r="H212" i="17" s="1"/>
  <c r="G224" i="17"/>
  <c r="H224" i="17" s="1"/>
  <c r="G236" i="17"/>
  <c r="H236" i="17" s="1"/>
  <c r="G244" i="17"/>
  <c r="H244" i="17" s="1"/>
  <c r="G252" i="17"/>
  <c r="H252" i="17" s="1"/>
  <c r="G264" i="17"/>
  <c r="H264" i="17" s="1"/>
  <c r="G280" i="17"/>
  <c r="H280" i="17" s="1"/>
  <c r="G292" i="17"/>
  <c r="H292" i="17" s="1"/>
  <c r="G304" i="17"/>
  <c r="H304" i="17" s="1"/>
  <c r="G316" i="17"/>
  <c r="H316" i="17" s="1"/>
  <c r="G324" i="17"/>
  <c r="H324" i="17" s="1"/>
  <c r="G336" i="17"/>
  <c r="H336" i="17" s="1"/>
  <c r="G348" i="17"/>
  <c r="H348" i="17" s="1"/>
  <c r="G360" i="17"/>
  <c r="H360" i="17" s="1"/>
  <c r="G372" i="17"/>
  <c r="H372" i="17" s="1"/>
  <c r="G380" i="17"/>
  <c r="H380" i="17" s="1"/>
  <c r="G392" i="17"/>
  <c r="H392" i="17" s="1"/>
  <c r="G400" i="17"/>
  <c r="H400" i="17" s="1"/>
  <c r="G412" i="17"/>
  <c r="H412" i="17" s="1"/>
  <c r="G420" i="17"/>
  <c r="H420" i="17" s="1"/>
  <c r="G428" i="17"/>
  <c r="H428" i="17" s="1"/>
  <c r="G440" i="17"/>
  <c r="H440" i="17" s="1"/>
  <c r="G448" i="17"/>
  <c r="H448" i="17" s="1"/>
  <c r="G456" i="17"/>
  <c r="H456" i="17" s="1"/>
  <c r="G468" i="17"/>
  <c r="H468" i="17" s="1"/>
  <c r="G480" i="17"/>
  <c r="H480" i="17" s="1"/>
  <c r="G492" i="17"/>
  <c r="H492" i="17" s="1"/>
  <c r="G500" i="17"/>
  <c r="H500" i="17" s="1"/>
  <c r="G508" i="17"/>
  <c r="H508" i="17" s="1"/>
  <c r="G520" i="17"/>
  <c r="H520" i="17" s="1"/>
  <c r="G528" i="17"/>
  <c r="H528" i="17" s="1"/>
  <c r="G540" i="17"/>
  <c r="H540" i="17" s="1"/>
  <c r="G548" i="17"/>
  <c r="H548" i="17" s="1"/>
  <c r="G556" i="17"/>
  <c r="H556" i="17" s="1"/>
  <c r="G564" i="17"/>
  <c r="H564" i="17" s="1"/>
  <c r="G576" i="17"/>
  <c r="H576" i="17" s="1"/>
  <c r="G584" i="17"/>
  <c r="H584" i="17" s="1"/>
  <c r="G596" i="17"/>
  <c r="H596" i="17" s="1"/>
  <c r="G604" i="17"/>
  <c r="H604" i="17" s="1"/>
  <c r="G612" i="17"/>
  <c r="H612" i="17" s="1"/>
  <c r="G624" i="17"/>
  <c r="H624" i="17" s="1"/>
  <c r="G632" i="17"/>
  <c r="H632" i="17" s="1"/>
  <c r="G640" i="17"/>
  <c r="H640" i="17" s="1"/>
  <c r="G652" i="17"/>
  <c r="H652" i="17" s="1"/>
  <c r="G660" i="17"/>
  <c r="H660" i="17" s="1"/>
  <c r="G668" i="17"/>
  <c r="H668" i="17" s="1"/>
  <c r="G676" i="17"/>
  <c r="H676" i="17" s="1"/>
  <c r="G684" i="17"/>
  <c r="H684" i="17" s="1"/>
  <c r="G696" i="17"/>
  <c r="H696" i="17" s="1"/>
  <c r="G704" i="17"/>
  <c r="H704" i="17" s="1"/>
  <c r="G712" i="17"/>
  <c r="H712" i="17" s="1"/>
  <c r="G720" i="17"/>
  <c r="H720" i="17" s="1"/>
  <c r="G728" i="17"/>
  <c r="H728" i="17" s="1"/>
  <c r="G736" i="17"/>
  <c r="H736" i="17" s="1"/>
  <c r="G740" i="17"/>
  <c r="H740" i="17" s="1"/>
  <c r="G748" i="17"/>
  <c r="H748" i="17" s="1"/>
  <c r="G752" i="17"/>
  <c r="H752" i="17" s="1"/>
  <c r="G756" i="17"/>
  <c r="H756" i="17" s="1"/>
  <c r="G760" i="17"/>
  <c r="H760" i="17" s="1"/>
  <c r="G764" i="17"/>
  <c r="H764" i="17" s="1"/>
  <c r="G768" i="17"/>
  <c r="H768" i="17" s="1"/>
  <c r="G776" i="17"/>
  <c r="H776" i="17" s="1"/>
  <c r="G780" i="17"/>
  <c r="H780" i="17" s="1"/>
  <c r="G784" i="17"/>
  <c r="H784" i="17" s="1"/>
  <c r="G788" i="17"/>
  <c r="H788" i="17" s="1"/>
  <c r="G792" i="17"/>
  <c r="H792" i="17" s="1"/>
  <c r="G796" i="17"/>
  <c r="H796" i="17" s="1"/>
  <c r="G800" i="17"/>
  <c r="H800" i="17" s="1"/>
  <c r="G804" i="17"/>
  <c r="H804" i="17" s="1"/>
  <c r="G808" i="17"/>
  <c r="H808" i="17" s="1"/>
  <c r="G812" i="17"/>
  <c r="H812" i="17" s="1"/>
  <c r="G816" i="17"/>
  <c r="H816" i="17" s="1"/>
  <c r="G820" i="17"/>
  <c r="H820" i="17" s="1"/>
  <c r="G824" i="17"/>
  <c r="H824" i="17" s="1"/>
  <c r="G828" i="17"/>
  <c r="H828" i="17" s="1"/>
  <c r="G832" i="17"/>
  <c r="H832" i="17" s="1"/>
  <c r="G836" i="17"/>
  <c r="H836" i="17" s="1"/>
  <c r="G840" i="17"/>
  <c r="H840" i="17" s="1"/>
  <c r="G844" i="17"/>
  <c r="H844" i="17" s="1"/>
  <c r="G848" i="17"/>
  <c r="H848" i="17" s="1"/>
  <c r="G852" i="17"/>
  <c r="H852" i="17" s="1"/>
  <c r="G856" i="17"/>
  <c r="H856" i="17" s="1"/>
  <c r="G860" i="17"/>
  <c r="H860" i="17" s="1"/>
  <c r="G864" i="17"/>
  <c r="H864" i="17" s="1"/>
  <c r="G868" i="17"/>
  <c r="H868" i="17" s="1"/>
  <c r="G872" i="17"/>
  <c r="H872" i="17" s="1"/>
  <c r="G876" i="17"/>
  <c r="H876" i="17" s="1"/>
  <c r="G880" i="17"/>
  <c r="H880" i="17" s="1"/>
  <c r="G884" i="17"/>
  <c r="H884" i="17" s="1"/>
  <c r="G888" i="17"/>
  <c r="H888" i="17" s="1"/>
  <c r="G892" i="17"/>
  <c r="H892" i="17" s="1"/>
  <c r="G896" i="17"/>
  <c r="H896" i="17" s="1"/>
  <c r="G900" i="17"/>
  <c r="H900" i="17" s="1"/>
  <c r="G904" i="17"/>
  <c r="H904" i="17" s="1"/>
  <c r="G908" i="17"/>
  <c r="H908" i="17" s="1"/>
  <c r="G912" i="17"/>
  <c r="H912" i="17" s="1"/>
  <c r="G916" i="17"/>
  <c r="H916" i="17" s="1"/>
  <c r="G920" i="17"/>
  <c r="H920" i="17" s="1"/>
  <c r="G924" i="17"/>
  <c r="H924" i="17" s="1"/>
  <c r="G928" i="17"/>
  <c r="H928" i="17" s="1"/>
  <c r="G932" i="17"/>
  <c r="H932" i="17" s="1"/>
  <c r="G936" i="17"/>
  <c r="H936" i="17" s="1"/>
  <c r="G940" i="17"/>
  <c r="H940" i="17" s="1"/>
  <c r="G944" i="17"/>
  <c r="H944" i="17" s="1"/>
  <c r="G952" i="17"/>
  <c r="H952" i="17" s="1"/>
  <c r="G956" i="17"/>
  <c r="H956" i="17" s="1"/>
  <c r="G960" i="17"/>
  <c r="H960" i="17" s="1"/>
  <c r="G964" i="17"/>
  <c r="H964" i="17" s="1"/>
  <c r="G968" i="17"/>
  <c r="H968" i="17" s="1"/>
  <c r="G972" i="17"/>
  <c r="H972" i="17" s="1"/>
  <c r="G976" i="17"/>
  <c r="H976" i="17" s="1"/>
  <c r="G980" i="17"/>
  <c r="H980" i="17" s="1"/>
  <c r="G984" i="17"/>
  <c r="H984" i="17" s="1"/>
  <c r="G988" i="17"/>
  <c r="H988" i="17" s="1"/>
  <c r="G992" i="17"/>
  <c r="H992" i="17" s="1"/>
  <c r="G996" i="17"/>
  <c r="H996" i="17" s="1"/>
  <c r="G1000" i="17"/>
  <c r="H1000" i="17" s="1"/>
  <c r="G1004" i="17"/>
  <c r="H1004" i="17" s="1"/>
  <c r="G1008" i="17"/>
  <c r="H1008" i="17" s="1"/>
  <c r="G1012" i="17"/>
  <c r="H1012" i="17" s="1"/>
  <c r="G1016" i="17"/>
  <c r="H1016" i="17" s="1"/>
  <c r="G1020" i="17"/>
  <c r="H1020" i="17" s="1"/>
  <c r="G1024" i="17"/>
  <c r="H1024" i="17" s="1"/>
  <c r="G1028" i="17"/>
  <c r="H1028" i="17" s="1"/>
  <c r="G1032" i="17"/>
  <c r="H1032" i="17" s="1"/>
  <c r="G1036" i="17"/>
  <c r="H1036" i="17" s="1"/>
  <c r="G1040" i="17"/>
  <c r="H1040" i="17" s="1"/>
  <c r="G1044" i="17"/>
  <c r="H1044" i="17" s="1"/>
  <c r="G1048" i="17"/>
  <c r="H1048" i="17" s="1"/>
  <c r="G1052" i="17"/>
  <c r="H1052" i="17" s="1"/>
  <c r="G1056" i="17"/>
  <c r="H1056" i="17" s="1"/>
  <c r="G1060" i="17"/>
  <c r="H1060" i="17" s="1"/>
  <c r="G1064" i="17"/>
  <c r="H1064" i="17" s="1"/>
  <c r="G1068" i="17"/>
  <c r="H1068" i="17" s="1"/>
  <c r="G1072" i="17"/>
  <c r="H1072" i="17" s="1"/>
  <c r="G1076" i="17"/>
  <c r="H1076" i="17" s="1"/>
  <c r="G1080" i="17"/>
  <c r="H1080" i="17" s="1"/>
  <c r="G1084" i="17"/>
  <c r="H1084" i="17" s="1"/>
  <c r="G1088" i="17"/>
  <c r="H1088" i="17" s="1"/>
  <c r="G1092" i="17"/>
  <c r="H1092" i="17" s="1"/>
  <c r="G1096" i="17"/>
  <c r="H1096" i="17" s="1"/>
  <c r="G1099" i="17"/>
  <c r="H1099" i="17" s="1"/>
  <c r="G5" i="17"/>
  <c r="H5" i="17" s="1"/>
  <c r="G9" i="17"/>
  <c r="H9" i="17" s="1"/>
  <c r="G13" i="17"/>
  <c r="H13" i="17" s="1"/>
  <c r="G17" i="17"/>
  <c r="H17" i="17" s="1"/>
  <c r="G21" i="17"/>
  <c r="H21" i="17" s="1"/>
  <c r="G25" i="17"/>
  <c r="H25" i="17" s="1"/>
  <c r="G29" i="17"/>
  <c r="H29" i="17" s="1"/>
  <c r="G33" i="17"/>
  <c r="H33" i="17" s="1"/>
  <c r="G37" i="17"/>
  <c r="H37" i="17" s="1"/>
  <c r="G41" i="17"/>
  <c r="H41" i="17" s="1"/>
  <c r="G45" i="17"/>
  <c r="H45" i="17" s="1"/>
  <c r="G49" i="17"/>
  <c r="H49" i="17" s="1"/>
  <c r="G53" i="17"/>
  <c r="H53" i="17" s="1"/>
  <c r="G57" i="17"/>
  <c r="H57" i="17" s="1"/>
  <c r="G61" i="17"/>
  <c r="H61" i="17" s="1"/>
  <c r="G65" i="17"/>
  <c r="H65" i="17" s="1"/>
  <c r="G69" i="17"/>
  <c r="H69" i="17" s="1"/>
  <c r="G73" i="17"/>
  <c r="H73" i="17" s="1"/>
  <c r="G77" i="17"/>
  <c r="H77" i="17" s="1"/>
  <c r="G81" i="17"/>
  <c r="H81" i="17" s="1"/>
  <c r="G85" i="17"/>
  <c r="H85" i="17" s="1"/>
  <c r="G89" i="17"/>
  <c r="H89" i="17" s="1"/>
  <c r="G93" i="17"/>
  <c r="H93" i="17" s="1"/>
  <c r="G97" i="17"/>
  <c r="H97" i="17" s="1"/>
  <c r="G101" i="17"/>
  <c r="H101" i="17" s="1"/>
  <c r="G105" i="17"/>
  <c r="H105" i="17" s="1"/>
  <c r="G109" i="17"/>
  <c r="H109" i="17" s="1"/>
  <c r="G113" i="17"/>
  <c r="H113" i="17" s="1"/>
  <c r="G117" i="17"/>
  <c r="H117" i="17" s="1"/>
  <c r="G121" i="17"/>
  <c r="H121" i="17" s="1"/>
  <c r="G125" i="17"/>
  <c r="H125" i="17" s="1"/>
  <c r="G129" i="17"/>
  <c r="H129" i="17" s="1"/>
  <c r="G133" i="17"/>
  <c r="H133" i="17" s="1"/>
  <c r="G137" i="17"/>
  <c r="H137" i="17" s="1"/>
  <c r="G141" i="17"/>
  <c r="H141" i="17" s="1"/>
  <c r="G145" i="17"/>
  <c r="H145" i="17" s="1"/>
  <c r="G149" i="17"/>
  <c r="H149" i="17" s="1"/>
  <c r="G153" i="17"/>
  <c r="H153" i="17" s="1"/>
  <c r="G157" i="17"/>
  <c r="H157" i="17" s="1"/>
  <c r="G161" i="17"/>
  <c r="H161" i="17" s="1"/>
  <c r="G165" i="17"/>
  <c r="H165" i="17" s="1"/>
  <c r="G169" i="17"/>
  <c r="H169" i="17" s="1"/>
  <c r="G173" i="17"/>
  <c r="H173" i="17" s="1"/>
  <c r="G177" i="17"/>
  <c r="H177" i="17" s="1"/>
  <c r="G181" i="17"/>
  <c r="H181" i="17" s="1"/>
  <c r="G185" i="17"/>
  <c r="H185" i="17" s="1"/>
  <c r="G189" i="17"/>
  <c r="H189" i="17" s="1"/>
  <c r="G193" i="17"/>
  <c r="H193" i="17" s="1"/>
  <c r="G197" i="17"/>
  <c r="H197" i="17" s="1"/>
  <c r="G201" i="17"/>
  <c r="H201" i="17" s="1"/>
  <c r="G205" i="17"/>
  <c r="H205" i="17" s="1"/>
  <c r="G209" i="17"/>
  <c r="H209" i="17" s="1"/>
  <c r="G213" i="17"/>
  <c r="H213" i="17" s="1"/>
  <c r="G217" i="17"/>
  <c r="H217" i="17" s="1"/>
  <c r="G221" i="17"/>
  <c r="H221" i="17" s="1"/>
  <c r="G225" i="17"/>
  <c r="H225" i="17" s="1"/>
  <c r="G229" i="17"/>
  <c r="H229" i="17" s="1"/>
  <c r="G233" i="17"/>
  <c r="H233" i="17" s="1"/>
  <c r="G237" i="17"/>
  <c r="H237" i="17" s="1"/>
  <c r="G241" i="17"/>
  <c r="H241" i="17" s="1"/>
  <c r="G245" i="17"/>
  <c r="H245" i="17" s="1"/>
  <c r="G249" i="17"/>
  <c r="H249" i="17" s="1"/>
  <c r="G253" i="17"/>
  <c r="H253" i="17" s="1"/>
  <c r="G257" i="17"/>
  <c r="H257" i="17" s="1"/>
  <c r="G261" i="17"/>
  <c r="H261" i="17" s="1"/>
  <c r="G265" i="17"/>
  <c r="H265" i="17" s="1"/>
  <c r="G269" i="17"/>
  <c r="H269" i="17" s="1"/>
  <c r="G273" i="17"/>
  <c r="H273" i="17" s="1"/>
  <c r="G277" i="17"/>
  <c r="H277" i="17" s="1"/>
  <c r="G281" i="17"/>
  <c r="H281" i="17" s="1"/>
  <c r="G285" i="17"/>
  <c r="H285" i="17" s="1"/>
  <c r="G289" i="17"/>
  <c r="H289" i="17" s="1"/>
  <c r="G293" i="17"/>
  <c r="H293" i="17" s="1"/>
  <c r="G297" i="17"/>
  <c r="H297" i="17" s="1"/>
  <c r="G301" i="17"/>
  <c r="H301" i="17" s="1"/>
  <c r="G305" i="17"/>
  <c r="H305" i="17" s="1"/>
  <c r="G309" i="17"/>
  <c r="H309" i="17" s="1"/>
  <c r="G313" i="17"/>
  <c r="H313" i="17" s="1"/>
  <c r="G317" i="17"/>
  <c r="H317" i="17" s="1"/>
  <c r="G321" i="17"/>
  <c r="H321" i="17" s="1"/>
  <c r="G325" i="17"/>
  <c r="H325" i="17" s="1"/>
  <c r="G329" i="17"/>
  <c r="H329" i="17" s="1"/>
  <c r="G333" i="17"/>
  <c r="H333" i="17" s="1"/>
  <c r="G337" i="17"/>
  <c r="H337" i="17" s="1"/>
  <c r="G341" i="17"/>
  <c r="H341" i="17" s="1"/>
  <c r="G345" i="17"/>
  <c r="H345" i="17" s="1"/>
  <c r="G349" i="17"/>
  <c r="H349" i="17" s="1"/>
  <c r="G353" i="17"/>
  <c r="H353" i="17" s="1"/>
  <c r="G357" i="17"/>
  <c r="H357" i="17" s="1"/>
  <c r="G361" i="17"/>
  <c r="H361" i="17" s="1"/>
  <c r="G365" i="17"/>
  <c r="H365" i="17" s="1"/>
  <c r="G369" i="17"/>
  <c r="H369" i="17" s="1"/>
  <c r="G373" i="17"/>
  <c r="H373" i="17" s="1"/>
  <c r="G377" i="17"/>
  <c r="H377" i="17" s="1"/>
  <c r="G381" i="17"/>
  <c r="H381" i="17" s="1"/>
  <c r="G385" i="17"/>
  <c r="H385" i="17" s="1"/>
  <c r="G389" i="17"/>
  <c r="H389" i="17" s="1"/>
  <c r="G393" i="17"/>
  <c r="H393" i="17" s="1"/>
  <c r="G397" i="17"/>
  <c r="H397" i="17" s="1"/>
  <c r="G401" i="17"/>
  <c r="H401" i="17" s="1"/>
  <c r="G405" i="17"/>
  <c r="H405" i="17" s="1"/>
  <c r="G409" i="17"/>
  <c r="H409" i="17" s="1"/>
  <c r="G413" i="17"/>
  <c r="H413" i="17" s="1"/>
  <c r="G417" i="17"/>
  <c r="H417" i="17" s="1"/>
  <c r="G421" i="17"/>
  <c r="H421" i="17" s="1"/>
  <c r="G425" i="17"/>
  <c r="H425" i="17" s="1"/>
  <c r="G429" i="17"/>
  <c r="H429" i="17" s="1"/>
  <c r="G433" i="17"/>
  <c r="H433" i="17" s="1"/>
  <c r="G437" i="17"/>
  <c r="H437" i="17" s="1"/>
  <c r="G441" i="17"/>
  <c r="H441" i="17" s="1"/>
  <c r="G445" i="17"/>
  <c r="H445" i="17" s="1"/>
  <c r="G449" i="17"/>
  <c r="H449" i="17" s="1"/>
  <c r="G453" i="17"/>
  <c r="H453" i="17" s="1"/>
  <c r="G457" i="17"/>
  <c r="H457" i="17" s="1"/>
  <c r="G461" i="17"/>
  <c r="H461" i="17" s="1"/>
  <c r="G465" i="17"/>
  <c r="H465" i="17" s="1"/>
  <c r="G469" i="17"/>
  <c r="H469" i="17" s="1"/>
  <c r="G473" i="17"/>
  <c r="H473" i="17" s="1"/>
  <c r="G477" i="17"/>
  <c r="H477" i="17" s="1"/>
  <c r="G481" i="17"/>
  <c r="H481" i="17" s="1"/>
  <c r="G485" i="17"/>
  <c r="H485" i="17" s="1"/>
  <c r="G489" i="17"/>
  <c r="H489" i="17" s="1"/>
  <c r="G493" i="17"/>
  <c r="H493" i="17" s="1"/>
  <c r="G497" i="17"/>
  <c r="H497" i="17" s="1"/>
  <c r="G501" i="17"/>
  <c r="H501" i="17" s="1"/>
  <c r="G505" i="17"/>
  <c r="H505" i="17" s="1"/>
  <c r="G509" i="17"/>
  <c r="H509" i="17" s="1"/>
  <c r="G513" i="17"/>
  <c r="H513" i="17" s="1"/>
  <c r="G517" i="17"/>
  <c r="H517" i="17" s="1"/>
  <c r="G521" i="17"/>
  <c r="H521" i="17" s="1"/>
  <c r="G525" i="17"/>
  <c r="H525" i="17" s="1"/>
  <c r="G529" i="17"/>
  <c r="H529" i="17" s="1"/>
  <c r="G533" i="17"/>
  <c r="H533" i="17" s="1"/>
  <c r="G537" i="17"/>
  <c r="H537" i="17" s="1"/>
  <c r="G541" i="17"/>
  <c r="H541" i="17" s="1"/>
  <c r="G545" i="17"/>
  <c r="H545" i="17" s="1"/>
  <c r="G549" i="17"/>
  <c r="H549" i="17" s="1"/>
  <c r="G553" i="17"/>
  <c r="H553" i="17" s="1"/>
  <c r="G557" i="17"/>
  <c r="H557" i="17" s="1"/>
  <c r="G561" i="17"/>
  <c r="H561" i="17" s="1"/>
  <c r="G565" i="17"/>
  <c r="H565" i="17" s="1"/>
  <c r="G569" i="17"/>
  <c r="H569" i="17" s="1"/>
  <c r="G573" i="17"/>
  <c r="H573" i="17" s="1"/>
  <c r="G577" i="17"/>
  <c r="H577" i="17" s="1"/>
  <c r="G581" i="17"/>
  <c r="H581" i="17" s="1"/>
  <c r="G585" i="17"/>
  <c r="H585" i="17" s="1"/>
  <c r="G589" i="17"/>
  <c r="H589" i="17" s="1"/>
  <c r="G593" i="17"/>
  <c r="H593" i="17" s="1"/>
  <c r="G597" i="17"/>
  <c r="H597" i="17" s="1"/>
  <c r="G601" i="17"/>
  <c r="H601" i="17" s="1"/>
  <c r="G605" i="17"/>
  <c r="H605" i="17" s="1"/>
  <c r="G609" i="17"/>
  <c r="H609" i="17" s="1"/>
  <c r="G613" i="17"/>
  <c r="H613" i="17" s="1"/>
  <c r="G617" i="17"/>
  <c r="H617" i="17" s="1"/>
  <c r="G621" i="17"/>
  <c r="H621" i="17" s="1"/>
  <c r="G625" i="17"/>
  <c r="H625" i="17" s="1"/>
  <c r="G629" i="17"/>
  <c r="H629" i="17" s="1"/>
  <c r="G633" i="17"/>
  <c r="H633" i="17" s="1"/>
  <c r="G637" i="17"/>
  <c r="H637" i="17" s="1"/>
  <c r="G641" i="17"/>
  <c r="H641" i="17" s="1"/>
  <c r="G645" i="17"/>
  <c r="H645" i="17" s="1"/>
  <c r="G649" i="17"/>
  <c r="H649" i="17" s="1"/>
  <c r="G653" i="17"/>
  <c r="H653" i="17" s="1"/>
  <c r="G657" i="17"/>
  <c r="H657" i="17" s="1"/>
  <c r="G661" i="17"/>
  <c r="H661" i="17" s="1"/>
  <c r="G665" i="17"/>
  <c r="H665" i="17" s="1"/>
  <c r="G669" i="17"/>
  <c r="H669" i="17" s="1"/>
  <c r="G673" i="17"/>
  <c r="H673" i="17" s="1"/>
  <c r="G677" i="17"/>
  <c r="H677" i="17" s="1"/>
  <c r="G681" i="17"/>
  <c r="H681" i="17" s="1"/>
  <c r="G685" i="17"/>
  <c r="H685" i="17" s="1"/>
  <c r="G689" i="17"/>
  <c r="H689" i="17" s="1"/>
  <c r="G693" i="17"/>
  <c r="H693" i="17" s="1"/>
  <c r="G697" i="17"/>
  <c r="H697" i="17" s="1"/>
  <c r="G701" i="17"/>
  <c r="H701" i="17" s="1"/>
  <c r="G705" i="17"/>
  <c r="H705" i="17" s="1"/>
  <c r="G709" i="17"/>
  <c r="H709" i="17" s="1"/>
  <c r="G713" i="17"/>
  <c r="H713" i="17" s="1"/>
  <c r="G717" i="17"/>
  <c r="H717" i="17" s="1"/>
  <c r="G721" i="17"/>
  <c r="H721" i="17" s="1"/>
  <c r="G725" i="17"/>
  <c r="H725" i="17" s="1"/>
  <c r="G729" i="17"/>
  <c r="H729" i="17" s="1"/>
  <c r="G733" i="17"/>
  <c r="H733" i="17" s="1"/>
  <c r="G737" i="17"/>
  <c r="H737" i="17" s="1"/>
  <c r="G741" i="17"/>
  <c r="H741" i="17" s="1"/>
  <c r="G745" i="17"/>
  <c r="H745" i="17" s="1"/>
  <c r="G749" i="17"/>
  <c r="H749" i="17" s="1"/>
  <c r="G753" i="17"/>
  <c r="H753" i="17" s="1"/>
  <c r="G757" i="17"/>
  <c r="H757" i="17" s="1"/>
  <c r="G761" i="17"/>
  <c r="H761" i="17" s="1"/>
  <c r="G765" i="17"/>
  <c r="H765" i="17" s="1"/>
  <c r="G769" i="17"/>
  <c r="H769" i="17" s="1"/>
  <c r="G773" i="17"/>
  <c r="H773" i="17" s="1"/>
  <c r="G777" i="17"/>
  <c r="H777" i="17" s="1"/>
  <c r="G781" i="17"/>
  <c r="H781" i="17" s="1"/>
  <c r="G785" i="17"/>
  <c r="H785" i="17" s="1"/>
  <c r="G789" i="17"/>
  <c r="H789" i="17" s="1"/>
  <c r="G793" i="17"/>
  <c r="H793" i="17" s="1"/>
  <c r="G797" i="17"/>
  <c r="H797" i="17" s="1"/>
  <c r="G801" i="17"/>
  <c r="H801" i="17" s="1"/>
  <c r="G805" i="17"/>
  <c r="H805" i="17" s="1"/>
  <c r="G809" i="17"/>
  <c r="H809" i="17" s="1"/>
  <c r="G813" i="17"/>
  <c r="H813" i="17" s="1"/>
  <c r="G817" i="17"/>
  <c r="H817" i="17" s="1"/>
  <c r="G821" i="17"/>
  <c r="H821" i="17" s="1"/>
  <c r="G825" i="17"/>
  <c r="H825" i="17" s="1"/>
  <c r="G829" i="17"/>
  <c r="H829" i="17" s="1"/>
  <c r="G833" i="17"/>
  <c r="H833" i="17" s="1"/>
  <c r="G837" i="17"/>
  <c r="H837" i="17" s="1"/>
  <c r="G841" i="17"/>
  <c r="H841" i="17" s="1"/>
  <c r="G845" i="17"/>
  <c r="H845" i="17" s="1"/>
  <c r="G849" i="17"/>
  <c r="H849" i="17" s="1"/>
  <c r="G853" i="17"/>
  <c r="H853" i="17" s="1"/>
  <c r="G857" i="17"/>
  <c r="H857" i="17" s="1"/>
  <c r="G861" i="17"/>
  <c r="H861" i="17" s="1"/>
  <c r="G865" i="17"/>
  <c r="H865" i="17" s="1"/>
  <c r="G869" i="17"/>
  <c r="H869" i="17" s="1"/>
  <c r="G873" i="17"/>
  <c r="H873" i="17" s="1"/>
  <c r="G877" i="17"/>
  <c r="H877" i="17" s="1"/>
  <c r="G881" i="17"/>
  <c r="H881" i="17" s="1"/>
  <c r="G885" i="17"/>
  <c r="H885" i="17" s="1"/>
  <c r="G889" i="17"/>
  <c r="H889" i="17" s="1"/>
  <c r="G893" i="17"/>
  <c r="H893" i="17" s="1"/>
  <c r="G897" i="17"/>
  <c r="H897" i="17" s="1"/>
  <c r="G901" i="17"/>
  <c r="H901" i="17" s="1"/>
  <c r="G905" i="17"/>
  <c r="H905" i="17" s="1"/>
  <c r="G909" i="17"/>
  <c r="H909" i="17" s="1"/>
  <c r="G913" i="17"/>
  <c r="H913" i="17" s="1"/>
  <c r="G917" i="17"/>
  <c r="H917" i="17" s="1"/>
  <c r="G921" i="17"/>
  <c r="H921" i="17" s="1"/>
  <c r="G925" i="17"/>
  <c r="H925" i="17" s="1"/>
  <c r="G929" i="17"/>
  <c r="H929" i="17" s="1"/>
  <c r="G933" i="17"/>
  <c r="H933" i="17" s="1"/>
  <c r="G937" i="17"/>
  <c r="H937" i="17" s="1"/>
  <c r="G941" i="17"/>
  <c r="H941" i="17" s="1"/>
  <c r="G945" i="17"/>
  <c r="H945" i="17" s="1"/>
  <c r="G949" i="17"/>
  <c r="H949" i="17" s="1"/>
  <c r="G953" i="17"/>
  <c r="H953" i="17" s="1"/>
  <c r="G957" i="17"/>
  <c r="H957" i="17" s="1"/>
  <c r="G961" i="17"/>
  <c r="H961" i="17" s="1"/>
  <c r="G965" i="17"/>
  <c r="H965" i="17" s="1"/>
  <c r="G969" i="17"/>
  <c r="H969" i="17" s="1"/>
  <c r="G973" i="17"/>
  <c r="H973" i="17" s="1"/>
  <c r="G977" i="17"/>
  <c r="H977" i="17" s="1"/>
  <c r="G981" i="17"/>
  <c r="H981" i="17" s="1"/>
  <c r="G985" i="17"/>
  <c r="H985" i="17" s="1"/>
  <c r="G989" i="17"/>
  <c r="H989" i="17" s="1"/>
  <c r="G993" i="17"/>
  <c r="H993" i="17" s="1"/>
  <c r="G997" i="17"/>
  <c r="H997" i="17" s="1"/>
  <c r="G1001" i="17"/>
  <c r="H1001" i="17" s="1"/>
  <c r="G1005" i="17"/>
  <c r="H1005" i="17" s="1"/>
  <c r="G1009" i="17"/>
  <c r="H1009" i="17" s="1"/>
  <c r="G1013" i="17"/>
  <c r="H1013" i="17" s="1"/>
  <c r="G1017" i="17"/>
  <c r="H1017" i="17" s="1"/>
  <c r="G1021" i="17"/>
  <c r="H1021" i="17" s="1"/>
  <c r="G1025" i="17"/>
  <c r="H1025" i="17" s="1"/>
  <c r="G1029" i="17"/>
  <c r="H1029" i="17" s="1"/>
  <c r="G1033" i="17"/>
  <c r="H1033" i="17" s="1"/>
  <c r="G1037" i="17"/>
  <c r="H1037" i="17" s="1"/>
  <c r="G1041" i="17"/>
  <c r="H1041" i="17" s="1"/>
  <c r="G1045" i="17"/>
  <c r="H1045" i="17" s="1"/>
  <c r="G1049" i="17"/>
  <c r="H1049" i="17" s="1"/>
  <c r="G1053" i="17"/>
  <c r="H1053" i="17" s="1"/>
  <c r="G1061" i="17"/>
  <c r="H1061" i="17" s="1"/>
  <c r="G1065" i="17"/>
  <c r="H1065" i="17" s="1"/>
  <c r="G1069" i="17"/>
  <c r="H1069" i="17" s="1"/>
  <c r="G1073" i="17"/>
  <c r="H1073" i="17" s="1"/>
  <c r="G1077" i="17"/>
  <c r="H1077" i="17" s="1"/>
  <c r="G1081" i="17"/>
  <c r="H1081" i="17" s="1"/>
  <c r="G1085" i="17"/>
  <c r="H1085" i="17" s="1"/>
  <c r="G1089" i="17"/>
  <c r="H1089" i="17" s="1"/>
  <c r="G1093" i="17"/>
  <c r="H1093" i="17" s="1"/>
  <c r="G1097" i="17"/>
  <c r="H1097" i="17" s="1"/>
  <c r="G1100" i="17"/>
  <c r="H1100" i="17" s="1"/>
  <c r="G647" i="17"/>
  <c r="H647" i="17" s="1"/>
  <c r="G651" i="17"/>
  <c r="H651" i="17" s="1"/>
  <c r="G655" i="17"/>
  <c r="H655" i="17" s="1"/>
  <c r="G659" i="17"/>
  <c r="H659" i="17" s="1"/>
  <c r="G663" i="17"/>
  <c r="H663" i="17" s="1"/>
  <c r="G667" i="17"/>
  <c r="H667" i="17" s="1"/>
  <c r="G671" i="17"/>
  <c r="H671" i="17" s="1"/>
  <c r="G675" i="17"/>
  <c r="H675" i="17" s="1"/>
  <c r="G679" i="17"/>
  <c r="H679" i="17" s="1"/>
  <c r="G687" i="17"/>
  <c r="H687" i="17" s="1"/>
  <c r="G691" i="17"/>
  <c r="H691" i="17" s="1"/>
  <c r="G695" i="17"/>
  <c r="H695" i="17" s="1"/>
  <c r="G699" i="17"/>
  <c r="H699" i="17" s="1"/>
  <c r="G703" i="17"/>
  <c r="H703" i="17" s="1"/>
  <c r="G707" i="17"/>
  <c r="H707" i="17" s="1"/>
  <c r="G711" i="17"/>
  <c r="H711" i="17" s="1"/>
  <c r="G715" i="17"/>
  <c r="H715" i="17" s="1"/>
  <c r="G719" i="17"/>
  <c r="H719" i="17" s="1"/>
  <c r="G723" i="17"/>
  <c r="H723" i="17" s="1"/>
  <c r="G727" i="17"/>
  <c r="H727" i="17" s="1"/>
  <c r="G731" i="17"/>
  <c r="H731" i="17" s="1"/>
  <c r="G735" i="17"/>
  <c r="H735" i="17" s="1"/>
  <c r="G739" i="17"/>
  <c r="H739" i="17" s="1"/>
  <c r="G743" i="17"/>
  <c r="H743" i="17" s="1"/>
  <c r="G747" i="17"/>
  <c r="H747" i="17" s="1"/>
  <c r="G751" i="17"/>
  <c r="H751" i="17" s="1"/>
  <c r="G755" i="17"/>
  <c r="H755" i="17" s="1"/>
  <c r="G759" i="17"/>
  <c r="H759" i="17" s="1"/>
  <c r="G763" i="17"/>
  <c r="H763" i="17" s="1"/>
  <c r="G767" i="17"/>
  <c r="H767" i="17" s="1"/>
  <c r="G771" i="17"/>
  <c r="H771" i="17" s="1"/>
  <c r="G775" i="17"/>
  <c r="H775" i="17" s="1"/>
  <c r="G779" i="17"/>
  <c r="H779" i="17" s="1"/>
  <c r="G783" i="17"/>
  <c r="H783" i="17" s="1"/>
  <c r="G787" i="17"/>
  <c r="H787" i="17" s="1"/>
  <c r="G791" i="17"/>
  <c r="H791" i="17" s="1"/>
  <c r="G795" i="17"/>
  <c r="H795" i="17" s="1"/>
  <c r="G799" i="17"/>
  <c r="H799" i="17" s="1"/>
  <c r="G807" i="17"/>
  <c r="H807" i="17" s="1"/>
  <c r="G811" i="17"/>
  <c r="H811" i="17" s="1"/>
  <c r="G815" i="17"/>
  <c r="H815" i="17" s="1"/>
  <c r="G819" i="17"/>
  <c r="H819" i="17" s="1"/>
  <c r="G823" i="17"/>
  <c r="H823" i="17" s="1"/>
  <c r="G827" i="17"/>
  <c r="H827" i="17" s="1"/>
  <c r="G831" i="17"/>
  <c r="H831" i="17" s="1"/>
  <c r="G835" i="17"/>
  <c r="H835" i="17" s="1"/>
  <c r="G839" i="17"/>
  <c r="H839" i="17" s="1"/>
  <c r="G843" i="17"/>
  <c r="H843" i="17" s="1"/>
  <c r="G847" i="17"/>
  <c r="H847" i="17" s="1"/>
  <c r="G851" i="17"/>
  <c r="H851" i="17" s="1"/>
  <c r="G855" i="17"/>
  <c r="H855" i="17" s="1"/>
  <c r="G859" i="17"/>
  <c r="H859" i="17" s="1"/>
  <c r="G863" i="17"/>
  <c r="H863" i="17" s="1"/>
  <c r="G867" i="17"/>
  <c r="H867" i="17" s="1"/>
  <c r="G871" i="17"/>
  <c r="H871" i="17" s="1"/>
  <c r="G875" i="17"/>
  <c r="H875" i="17" s="1"/>
  <c r="G879" i="17"/>
  <c r="H879" i="17" s="1"/>
  <c r="G883" i="17"/>
  <c r="H883" i="17" s="1"/>
  <c r="G887" i="17"/>
  <c r="H887" i="17" s="1"/>
  <c r="G891" i="17"/>
  <c r="H891" i="17" s="1"/>
  <c r="G895" i="17"/>
  <c r="H895" i="17" s="1"/>
  <c r="G899" i="17"/>
  <c r="H899" i="17" s="1"/>
  <c r="G903" i="17"/>
  <c r="H903" i="17" s="1"/>
  <c r="G907" i="17"/>
  <c r="H907" i="17" s="1"/>
  <c r="G911" i="17"/>
  <c r="H911" i="17" s="1"/>
  <c r="G915" i="17"/>
  <c r="H915" i="17" s="1"/>
  <c r="G919" i="17"/>
  <c r="H919" i="17" s="1"/>
  <c r="G923" i="17"/>
  <c r="H923" i="17" s="1"/>
  <c r="G927" i="17"/>
  <c r="H927" i="17" s="1"/>
  <c r="G931" i="17"/>
  <c r="H931" i="17" s="1"/>
  <c r="G935" i="17"/>
  <c r="H935" i="17" s="1"/>
  <c r="G939" i="17"/>
  <c r="H939" i="17" s="1"/>
  <c r="G943" i="17"/>
  <c r="H943" i="17" s="1"/>
  <c r="G947" i="17"/>
  <c r="H947" i="17" s="1"/>
  <c r="G951" i="17"/>
  <c r="H951" i="17" s="1"/>
  <c r="G955" i="17"/>
  <c r="H955" i="17" s="1"/>
  <c r="G959" i="17"/>
  <c r="H959" i="17" s="1"/>
  <c r="G963" i="17"/>
  <c r="H963" i="17" s="1"/>
  <c r="G967" i="17"/>
  <c r="H967" i="17" s="1"/>
  <c r="G971" i="17"/>
  <c r="H971" i="17" s="1"/>
  <c r="G975" i="17"/>
  <c r="H975" i="17" s="1"/>
  <c r="G979" i="17"/>
  <c r="H979" i="17" s="1"/>
  <c r="G983" i="17"/>
  <c r="H983" i="17" s="1"/>
  <c r="G987" i="17"/>
  <c r="H987" i="17" s="1"/>
  <c r="G991" i="17"/>
  <c r="H991" i="17" s="1"/>
  <c r="G995" i="17"/>
  <c r="H995" i="17" s="1"/>
  <c r="G999" i="17"/>
  <c r="H999" i="17" s="1"/>
  <c r="G1003" i="17"/>
  <c r="H1003" i="17" s="1"/>
  <c r="G1007" i="17"/>
  <c r="H1007" i="17" s="1"/>
  <c r="G1011" i="17"/>
  <c r="H1011" i="17" s="1"/>
  <c r="G1015" i="17"/>
  <c r="H1015" i="17" s="1"/>
  <c r="G1019" i="17"/>
  <c r="H1019" i="17" s="1"/>
  <c r="G1023" i="17"/>
  <c r="H1023" i="17" s="1"/>
  <c r="G1027" i="17"/>
  <c r="H1027" i="17" s="1"/>
  <c r="G1031" i="17"/>
  <c r="H1031" i="17" s="1"/>
  <c r="G1035" i="17"/>
  <c r="H1035" i="17" s="1"/>
  <c r="G1039" i="17"/>
  <c r="H1039" i="17" s="1"/>
  <c r="G1043" i="17"/>
  <c r="H1043" i="17" s="1"/>
  <c r="G1047" i="17"/>
  <c r="H1047" i="17" s="1"/>
  <c r="G1051" i="17"/>
  <c r="H1051" i="17" s="1"/>
  <c r="G1055" i="17"/>
  <c r="H1055" i="17" s="1"/>
  <c r="G1059" i="17"/>
  <c r="H1059" i="17" s="1"/>
  <c r="G1063" i="17"/>
  <c r="H1063" i="17" s="1"/>
  <c r="G1067" i="17"/>
  <c r="H1067" i="17" s="1"/>
  <c r="G1071" i="17"/>
  <c r="H1071" i="17" s="1"/>
  <c r="G1075" i="17"/>
  <c r="H1075" i="17" s="1"/>
  <c r="G1079" i="17"/>
  <c r="H1079" i="17" s="1"/>
  <c r="G1083" i="17"/>
  <c r="H1083" i="17" s="1"/>
  <c r="G1087" i="17"/>
  <c r="H1087" i="17" s="1"/>
  <c r="G1091" i="17"/>
  <c r="H1091" i="17" s="1"/>
  <c r="G1095" i="17"/>
  <c r="H1095" i="17" s="1"/>
  <c r="G8" i="17"/>
  <c r="H8" i="17" s="1"/>
  <c r="G12" i="17"/>
  <c r="H12" i="17" s="1"/>
  <c r="G20" i="17"/>
  <c r="H20" i="17" s="1"/>
  <c r="G24" i="17"/>
  <c r="H24" i="17" s="1"/>
  <c r="G40" i="17"/>
  <c r="H40" i="17" s="1"/>
  <c r="G44" i="17"/>
  <c r="H44" i="17" s="1"/>
  <c r="G52" i="17"/>
  <c r="H52" i="17" s="1"/>
  <c r="G56" i="17"/>
  <c r="H56" i="17" s="1"/>
  <c r="G64" i="17"/>
  <c r="H64" i="17" s="1"/>
  <c r="G68" i="17"/>
  <c r="H68" i="17" s="1"/>
  <c r="G72" i="17"/>
  <c r="H72" i="17" s="1"/>
  <c r="G80" i="17"/>
  <c r="H80" i="17" s="1"/>
  <c r="G84" i="17"/>
  <c r="H84" i="17" s="1"/>
  <c r="G88" i="17"/>
  <c r="H88" i="17" s="1"/>
  <c r="G92" i="17"/>
  <c r="H92" i="17" s="1"/>
  <c r="G100" i="17"/>
  <c r="H100" i="17" s="1"/>
  <c r="G104" i="17"/>
  <c r="H104" i="17" s="1"/>
  <c r="G108" i="17"/>
  <c r="H108" i="17" s="1"/>
  <c r="G112" i="17"/>
  <c r="H112" i="17" s="1"/>
  <c r="G116" i="17"/>
  <c r="H116" i="17" s="1"/>
  <c r="G120" i="17"/>
  <c r="H120" i="17" s="1"/>
  <c r="G128" i="17"/>
  <c r="H128" i="17" s="1"/>
  <c r="G132" i="17"/>
  <c r="H132" i="17" s="1"/>
  <c r="G136" i="17"/>
  <c r="H136" i="17" s="1"/>
  <c r="G140" i="17"/>
  <c r="H140" i="17" s="1"/>
  <c r="G144" i="17"/>
  <c r="H144" i="17" s="1"/>
  <c r="G148" i="17"/>
  <c r="H148" i="17" s="1"/>
  <c r="G152" i="17"/>
  <c r="H152" i="17" s="1"/>
  <c r="G156" i="17"/>
  <c r="H156" i="17" s="1"/>
  <c r="G160" i="17"/>
  <c r="H160" i="17" s="1"/>
  <c r="G168" i="17"/>
  <c r="H168" i="17" s="1"/>
  <c r="G172" i="17"/>
  <c r="H172" i="17" s="1"/>
  <c r="G180" i="17"/>
  <c r="H180" i="17" s="1"/>
  <c r="G184" i="17"/>
  <c r="H184" i="17" s="1"/>
  <c r="G192" i="17"/>
  <c r="H192" i="17" s="1"/>
  <c r="G196" i="17"/>
  <c r="H196" i="17" s="1"/>
  <c r="G204" i="17"/>
  <c r="H204" i="17" s="1"/>
  <c r="G208" i="17"/>
  <c r="H208" i="17" s="1"/>
  <c r="G216" i="17"/>
  <c r="H216" i="17" s="1"/>
  <c r="G220" i="17"/>
  <c r="H220" i="17" s="1"/>
  <c r="G228" i="17"/>
  <c r="H228" i="17" s="1"/>
  <c r="G232" i="17"/>
  <c r="H232" i="17" s="1"/>
  <c r="G240" i="17"/>
  <c r="H240" i="17" s="1"/>
  <c r="G248" i="17"/>
  <c r="H248" i="17" s="1"/>
  <c r="G256" i="17"/>
  <c r="H256" i="17" s="1"/>
  <c r="G260" i="17"/>
  <c r="H260" i="17" s="1"/>
  <c r="G268" i="17"/>
  <c r="H268" i="17" s="1"/>
  <c r="G272" i="17"/>
  <c r="H272" i="17" s="1"/>
  <c r="G276" i="17"/>
  <c r="H276" i="17" s="1"/>
  <c r="G284" i="17"/>
  <c r="H284" i="17" s="1"/>
  <c r="G288" i="17"/>
  <c r="H288" i="17" s="1"/>
  <c r="G296" i="17"/>
  <c r="H296" i="17" s="1"/>
  <c r="G300" i="17"/>
  <c r="H300" i="17" s="1"/>
  <c r="G308" i="17"/>
  <c r="H308" i="17" s="1"/>
  <c r="G312" i="17"/>
  <c r="H312" i="17" s="1"/>
  <c r="G320" i="17"/>
  <c r="H320" i="17" s="1"/>
  <c r="G328" i="17"/>
  <c r="H328" i="17" s="1"/>
  <c r="G332" i="17"/>
  <c r="H332" i="17" s="1"/>
  <c r="G340" i="17"/>
  <c r="H340" i="17" s="1"/>
  <c r="G344" i="17"/>
  <c r="H344" i="17" s="1"/>
  <c r="G352" i="17"/>
  <c r="H352" i="17" s="1"/>
  <c r="G356" i="17"/>
  <c r="H356" i="17" s="1"/>
  <c r="G364" i="17"/>
  <c r="H364" i="17" s="1"/>
  <c r="G368" i="17"/>
  <c r="H368" i="17" s="1"/>
  <c r="G376" i="17"/>
  <c r="H376" i="17" s="1"/>
  <c r="G384" i="17"/>
  <c r="H384" i="17" s="1"/>
  <c r="G388" i="17"/>
  <c r="H388" i="17" s="1"/>
  <c r="G396" i="17"/>
  <c r="H396" i="17" s="1"/>
  <c r="G404" i="17"/>
  <c r="H404" i="17" s="1"/>
  <c r="G408" i="17"/>
  <c r="H408" i="17" s="1"/>
  <c r="G416" i="17"/>
  <c r="H416" i="17" s="1"/>
  <c r="G424" i="17"/>
  <c r="H424" i="17" s="1"/>
  <c r="G432" i="17"/>
  <c r="H432" i="17" s="1"/>
  <c r="G436" i="17"/>
  <c r="H436" i="17" s="1"/>
  <c r="G444" i="17"/>
  <c r="H444" i="17" s="1"/>
  <c r="G452" i="17"/>
  <c r="H452" i="17" s="1"/>
  <c r="G460" i="17"/>
  <c r="H460" i="17" s="1"/>
  <c r="G464" i="17"/>
  <c r="H464" i="17" s="1"/>
  <c r="G472" i="17"/>
  <c r="H472" i="17" s="1"/>
  <c r="G476" i="17"/>
  <c r="H476" i="17" s="1"/>
  <c r="G484" i="17"/>
  <c r="H484" i="17" s="1"/>
  <c r="G488" i="17"/>
  <c r="H488" i="17" s="1"/>
  <c r="G496" i="17"/>
  <c r="H496" i="17" s="1"/>
  <c r="G504" i="17"/>
  <c r="H504" i="17" s="1"/>
  <c r="G512" i="17"/>
  <c r="H512" i="17" s="1"/>
  <c r="G516" i="17"/>
  <c r="H516" i="17" s="1"/>
  <c r="G524" i="17"/>
  <c r="H524" i="17" s="1"/>
  <c r="G532" i="17"/>
  <c r="H532" i="17" s="1"/>
  <c r="G536" i="17"/>
  <c r="H536" i="17" s="1"/>
  <c r="G544" i="17"/>
  <c r="H544" i="17" s="1"/>
  <c r="G552" i="17"/>
  <c r="H552" i="17" s="1"/>
  <c r="G560" i="17"/>
  <c r="H560" i="17" s="1"/>
  <c r="G568" i="17"/>
  <c r="H568" i="17" s="1"/>
  <c r="G572" i="17"/>
  <c r="H572" i="17" s="1"/>
  <c r="G580" i="17"/>
  <c r="H580" i="17" s="1"/>
  <c r="G588" i="17"/>
  <c r="H588" i="17" s="1"/>
  <c r="G592" i="17"/>
  <c r="H592" i="17" s="1"/>
  <c r="G600" i="17"/>
  <c r="H600" i="17" s="1"/>
  <c r="G608" i="17"/>
  <c r="H608" i="17" s="1"/>
  <c r="G616" i="17"/>
  <c r="H616" i="17" s="1"/>
  <c r="G620" i="17"/>
  <c r="H620" i="17" s="1"/>
  <c r="G628" i="17"/>
  <c r="H628" i="17" s="1"/>
  <c r="G636" i="17"/>
  <c r="H636" i="17" s="1"/>
  <c r="G644" i="17"/>
  <c r="H644" i="17" s="1"/>
  <c r="G648" i="17"/>
  <c r="H648" i="17" s="1"/>
  <c r="G656" i="17"/>
  <c r="H656" i="17" s="1"/>
  <c r="G664" i="17"/>
  <c r="H664" i="17" s="1"/>
  <c r="G672" i="17"/>
  <c r="H672" i="17" s="1"/>
  <c r="G680" i="17"/>
  <c r="H680" i="17" s="1"/>
  <c r="G688" i="17"/>
  <c r="H688" i="17" s="1"/>
  <c r="G692" i="17"/>
  <c r="H692" i="17" s="1"/>
  <c r="G700" i="17"/>
  <c r="H700" i="17" s="1"/>
  <c r="G708" i="17"/>
  <c r="H708" i="17" s="1"/>
  <c r="G716" i="17"/>
  <c r="H716" i="17" s="1"/>
  <c r="G724" i="17"/>
  <c r="H724" i="17" s="1"/>
  <c r="G732" i="17"/>
  <c r="H732" i="17" s="1"/>
  <c r="G744" i="17"/>
  <c r="H744" i="17" s="1"/>
  <c r="G772" i="17"/>
  <c r="H772" i="17" s="1"/>
  <c r="G948" i="17"/>
  <c r="H948" i="17" s="1"/>
  <c r="G6" i="17"/>
  <c r="H6" i="17" s="1"/>
  <c r="G10" i="17"/>
  <c r="H10" i="17" s="1"/>
  <c r="G14" i="17"/>
  <c r="H14" i="17" s="1"/>
  <c r="G18" i="17"/>
  <c r="H18" i="17" s="1"/>
  <c r="G22" i="17"/>
  <c r="H22" i="17" s="1"/>
  <c r="G26" i="17"/>
  <c r="H26" i="17" s="1"/>
  <c r="G30" i="17"/>
  <c r="H30" i="17" s="1"/>
  <c r="G34" i="17"/>
  <c r="H34" i="17" s="1"/>
  <c r="G38" i="17"/>
  <c r="H38" i="17" s="1"/>
  <c r="G42" i="17"/>
  <c r="H42" i="17" s="1"/>
  <c r="G46" i="17"/>
  <c r="H46" i="17" s="1"/>
  <c r="G50" i="17"/>
  <c r="H50" i="17" s="1"/>
  <c r="G54" i="17"/>
  <c r="H54" i="17" s="1"/>
  <c r="G58" i="17"/>
  <c r="H58" i="17" s="1"/>
  <c r="G62" i="17"/>
  <c r="H62" i="17" s="1"/>
  <c r="G66" i="17"/>
  <c r="H66" i="17" s="1"/>
  <c r="G70" i="17"/>
  <c r="H70" i="17" s="1"/>
  <c r="G74" i="17"/>
  <c r="H74" i="17" s="1"/>
  <c r="G78" i="17"/>
  <c r="H78" i="17" s="1"/>
  <c r="G82" i="17"/>
  <c r="H82" i="17" s="1"/>
  <c r="G86" i="17"/>
  <c r="H86" i="17" s="1"/>
  <c r="G90" i="17"/>
  <c r="H90" i="17" s="1"/>
  <c r="G94" i="17"/>
  <c r="H94" i="17" s="1"/>
  <c r="G98" i="17"/>
  <c r="H98" i="17" s="1"/>
  <c r="G102" i="17"/>
  <c r="H102" i="17" s="1"/>
  <c r="G106" i="17"/>
  <c r="H106" i="17" s="1"/>
  <c r="G110" i="17"/>
  <c r="H110" i="17" s="1"/>
  <c r="G114" i="17"/>
  <c r="H114" i="17" s="1"/>
  <c r="G118" i="17"/>
  <c r="H118" i="17" s="1"/>
  <c r="G122" i="17"/>
  <c r="H122" i="17" s="1"/>
  <c r="G126" i="17"/>
  <c r="H126" i="17" s="1"/>
  <c r="G130" i="17"/>
  <c r="H130" i="17" s="1"/>
  <c r="G134" i="17"/>
  <c r="H134" i="17" s="1"/>
  <c r="G138" i="17"/>
  <c r="H138" i="17" s="1"/>
  <c r="G142" i="17"/>
  <c r="H142" i="17" s="1"/>
  <c r="G146" i="17"/>
  <c r="H146" i="17" s="1"/>
  <c r="G150" i="17"/>
  <c r="H150" i="17" s="1"/>
  <c r="G154" i="17"/>
  <c r="H154" i="17" s="1"/>
  <c r="G158" i="17"/>
  <c r="H158" i="17" s="1"/>
  <c r="G162" i="17"/>
  <c r="H162" i="17" s="1"/>
  <c r="G166" i="17"/>
  <c r="H166" i="17" s="1"/>
  <c r="G170" i="17"/>
  <c r="H170" i="17" s="1"/>
  <c r="G174" i="17"/>
  <c r="H174" i="17" s="1"/>
  <c r="G178" i="17"/>
  <c r="H178" i="17" s="1"/>
  <c r="G182" i="17"/>
  <c r="H182" i="17" s="1"/>
  <c r="G186" i="17"/>
  <c r="H186" i="17" s="1"/>
  <c r="G190" i="17"/>
  <c r="H190" i="17" s="1"/>
  <c r="G194" i="17"/>
  <c r="H194" i="17" s="1"/>
  <c r="G198" i="17"/>
  <c r="H198" i="17" s="1"/>
  <c r="G202" i="17"/>
  <c r="H202" i="17" s="1"/>
  <c r="G206" i="17"/>
  <c r="H206" i="17" s="1"/>
  <c r="G210" i="17"/>
  <c r="H210" i="17" s="1"/>
  <c r="G214" i="17"/>
  <c r="H214" i="17" s="1"/>
  <c r="G218" i="17"/>
  <c r="H218" i="17" s="1"/>
  <c r="G222" i="17"/>
  <c r="H222" i="17" s="1"/>
  <c r="G226" i="17"/>
  <c r="H226" i="17" s="1"/>
  <c r="G230" i="17"/>
  <c r="H230" i="17" s="1"/>
  <c r="G234" i="17"/>
  <c r="H234" i="17" s="1"/>
  <c r="G238" i="17"/>
  <c r="H238" i="17" s="1"/>
  <c r="G242" i="17"/>
  <c r="H242" i="17" s="1"/>
  <c r="G246" i="17"/>
  <c r="H246" i="17" s="1"/>
  <c r="G250" i="17"/>
  <c r="H250" i="17" s="1"/>
  <c r="G254" i="17"/>
  <c r="H254" i="17" s="1"/>
  <c r="G258" i="17"/>
  <c r="H258" i="17" s="1"/>
  <c r="G262" i="17"/>
  <c r="H262" i="17" s="1"/>
  <c r="G266" i="17"/>
  <c r="H266" i="17" s="1"/>
  <c r="G270" i="17"/>
  <c r="H270" i="17" s="1"/>
  <c r="G274" i="17"/>
  <c r="H274" i="17" s="1"/>
  <c r="G278" i="17"/>
  <c r="H278" i="17" s="1"/>
  <c r="G286" i="17"/>
  <c r="H286" i="17" s="1"/>
  <c r="G290" i="17"/>
  <c r="H290" i="17" s="1"/>
  <c r="G294" i="17"/>
  <c r="H294" i="17" s="1"/>
  <c r="G298" i="17"/>
  <c r="H298" i="17" s="1"/>
  <c r="G302" i="17"/>
  <c r="H302" i="17" s="1"/>
  <c r="G306" i="17"/>
  <c r="H306" i="17" s="1"/>
  <c r="G310" i="17"/>
  <c r="H310" i="17" s="1"/>
  <c r="G314" i="17"/>
  <c r="H314" i="17" s="1"/>
  <c r="G318" i="17"/>
  <c r="H318" i="17" s="1"/>
  <c r="G322" i="17"/>
  <c r="H322" i="17" s="1"/>
  <c r="G326" i="17"/>
  <c r="H326" i="17" s="1"/>
  <c r="G330" i="17"/>
  <c r="H330" i="17" s="1"/>
  <c r="G334" i="17"/>
  <c r="H334" i="17" s="1"/>
  <c r="G338" i="17"/>
  <c r="H338" i="17" s="1"/>
  <c r="G342" i="17"/>
  <c r="H342" i="17" s="1"/>
  <c r="G346" i="17"/>
  <c r="H346" i="17" s="1"/>
  <c r="G350" i="17"/>
  <c r="H350" i="17" s="1"/>
  <c r="G354" i="17"/>
  <c r="H354" i="17" s="1"/>
  <c r="G358" i="17"/>
  <c r="H358" i="17" s="1"/>
  <c r="G362" i="17"/>
  <c r="H362" i="17" s="1"/>
  <c r="G366" i="17"/>
  <c r="H366" i="17" s="1"/>
  <c r="G370" i="17"/>
  <c r="H370" i="17" s="1"/>
  <c r="G374" i="17"/>
  <c r="H374" i="17" s="1"/>
  <c r="G378" i="17"/>
  <c r="H378" i="17" s="1"/>
  <c r="G382" i="17"/>
  <c r="H382" i="17" s="1"/>
  <c r="G386" i="17"/>
  <c r="H386" i="17" s="1"/>
  <c r="G390" i="17"/>
  <c r="H390" i="17" s="1"/>
  <c r="G394" i="17"/>
  <c r="H394" i="17" s="1"/>
  <c r="G398" i="17"/>
  <c r="H398" i="17" s="1"/>
  <c r="G402" i="17"/>
  <c r="H402" i="17" s="1"/>
  <c r="G406" i="17"/>
  <c r="H406" i="17" s="1"/>
  <c r="G410" i="17"/>
  <c r="H410" i="17" s="1"/>
  <c r="G414" i="17"/>
  <c r="H414" i="17" s="1"/>
  <c r="G418" i="17"/>
  <c r="H418" i="17" s="1"/>
  <c r="G422" i="17"/>
  <c r="H422" i="17" s="1"/>
  <c r="G426" i="17"/>
  <c r="H426" i="17" s="1"/>
  <c r="G430" i="17"/>
  <c r="H430" i="17" s="1"/>
  <c r="G434" i="17"/>
  <c r="H434" i="17" s="1"/>
  <c r="G438" i="17"/>
  <c r="H438" i="17" s="1"/>
  <c r="G442" i="17"/>
  <c r="H442" i="17" s="1"/>
  <c r="G446" i="17"/>
  <c r="H446" i="17" s="1"/>
  <c r="G450" i="17"/>
  <c r="H450" i="17" s="1"/>
  <c r="G454" i="17"/>
  <c r="H454" i="17" s="1"/>
  <c r="G458" i="17"/>
  <c r="H458" i="17" s="1"/>
  <c r="G462" i="17"/>
  <c r="H462" i="17" s="1"/>
  <c r="G466" i="17"/>
  <c r="H466" i="17" s="1"/>
  <c r="G470" i="17"/>
  <c r="H470" i="17" s="1"/>
  <c r="G474" i="17"/>
  <c r="H474" i="17" s="1"/>
  <c r="G478" i="17"/>
  <c r="H478" i="17" s="1"/>
  <c r="G482" i="17"/>
  <c r="H482" i="17" s="1"/>
  <c r="G486" i="17"/>
  <c r="H486" i="17" s="1"/>
  <c r="G490" i="17"/>
  <c r="H490" i="17" s="1"/>
  <c r="G494" i="17"/>
  <c r="H494" i="17" s="1"/>
  <c r="G498" i="17"/>
  <c r="H498" i="17" s="1"/>
  <c r="G502" i="17"/>
  <c r="H502" i="17" s="1"/>
  <c r="G506" i="17"/>
  <c r="H506" i="17" s="1"/>
  <c r="G510" i="17"/>
  <c r="H510" i="17" s="1"/>
  <c r="G514" i="17"/>
  <c r="H514" i="17" s="1"/>
  <c r="G518" i="17"/>
  <c r="H518" i="17" s="1"/>
  <c r="G522" i="17"/>
  <c r="H522" i="17" s="1"/>
  <c r="G526" i="17"/>
  <c r="H526" i="17" s="1"/>
  <c r="G530" i="17"/>
  <c r="H530" i="17" s="1"/>
  <c r="G534" i="17"/>
  <c r="H534" i="17" s="1"/>
  <c r="G538" i="17"/>
  <c r="H538" i="17" s="1"/>
  <c r="G542" i="17"/>
  <c r="H542" i="17" s="1"/>
  <c r="G546" i="17"/>
  <c r="H546" i="17" s="1"/>
  <c r="G550" i="17"/>
  <c r="H550" i="17" s="1"/>
  <c r="G554" i="17"/>
  <c r="H554" i="17" s="1"/>
  <c r="G558" i="17"/>
  <c r="H558" i="17" s="1"/>
  <c r="G562" i="17"/>
  <c r="H562" i="17" s="1"/>
  <c r="G566" i="17"/>
  <c r="H566" i="17" s="1"/>
  <c r="G570" i="17"/>
  <c r="H570" i="17" s="1"/>
  <c r="G574" i="17"/>
  <c r="H574" i="17" s="1"/>
  <c r="G578" i="17"/>
  <c r="H578" i="17" s="1"/>
  <c r="G582" i="17"/>
  <c r="H582" i="17" s="1"/>
  <c r="G586" i="17"/>
  <c r="H586" i="17" s="1"/>
  <c r="G590" i="17"/>
  <c r="H590" i="17" s="1"/>
  <c r="G594" i="17"/>
  <c r="H594" i="17" s="1"/>
  <c r="G598" i="17"/>
  <c r="H598" i="17" s="1"/>
  <c r="G602" i="17"/>
  <c r="H602" i="17" s="1"/>
  <c r="G606" i="17"/>
  <c r="H606" i="17" s="1"/>
  <c r="G610" i="17"/>
  <c r="H610" i="17" s="1"/>
  <c r="G614" i="17"/>
  <c r="H614" i="17" s="1"/>
  <c r="G618" i="17"/>
  <c r="H618" i="17" s="1"/>
  <c r="G622" i="17"/>
  <c r="H622" i="17" s="1"/>
  <c r="G626" i="17"/>
  <c r="H626" i="17" s="1"/>
  <c r="G630" i="17"/>
  <c r="H630" i="17" s="1"/>
  <c r="G634" i="17"/>
  <c r="H634" i="17" s="1"/>
  <c r="G638" i="17"/>
  <c r="H638" i="17" s="1"/>
  <c r="G642" i="17"/>
  <c r="H642" i="17" s="1"/>
  <c r="G646" i="17"/>
  <c r="H646" i="17" s="1"/>
  <c r="G650" i="17"/>
  <c r="H650" i="17" s="1"/>
  <c r="G654" i="17"/>
  <c r="H654" i="17" s="1"/>
  <c r="G658" i="17"/>
  <c r="H658" i="17" s="1"/>
  <c r="G662" i="17"/>
  <c r="H662" i="17" s="1"/>
  <c r="G666" i="17"/>
  <c r="H666" i="17" s="1"/>
  <c r="G670" i="17"/>
  <c r="H670" i="17" s="1"/>
  <c r="G674" i="17"/>
  <c r="H674" i="17" s="1"/>
  <c r="G678" i="17"/>
  <c r="H678" i="17" s="1"/>
  <c r="G682" i="17"/>
  <c r="H682" i="17" s="1"/>
  <c r="G686" i="17"/>
  <c r="H686" i="17" s="1"/>
  <c r="G690" i="17"/>
  <c r="H690" i="17" s="1"/>
  <c r="G694" i="17"/>
  <c r="H694" i="17" s="1"/>
  <c r="G698" i="17"/>
  <c r="H698" i="17" s="1"/>
  <c r="G702" i="17"/>
  <c r="H702" i="17" s="1"/>
  <c r="G706" i="17"/>
  <c r="H706" i="17" s="1"/>
  <c r="G710" i="17"/>
  <c r="H710" i="17" s="1"/>
  <c r="G714" i="17"/>
  <c r="H714" i="17" s="1"/>
  <c r="G718" i="17"/>
  <c r="H718" i="17" s="1"/>
  <c r="G722" i="17"/>
  <c r="H722" i="17" s="1"/>
  <c r="G726" i="17"/>
  <c r="H726" i="17" s="1"/>
  <c r="G730" i="17"/>
  <c r="H730" i="17" s="1"/>
  <c r="G734" i="17"/>
  <c r="H734" i="17" s="1"/>
  <c r="G738" i="17"/>
  <c r="H738" i="17" s="1"/>
  <c r="G742" i="17"/>
  <c r="H742" i="17" s="1"/>
  <c r="G746" i="17"/>
  <c r="H746" i="17" s="1"/>
  <c r="G750" i="17"/>
  <c r="H750" i="17" s="1"/>
  <c r="G754" i="17"/>
  <c r="H754" i="17" s="1"/>
  <c r="G758" i="17"/>
  <c r="H758" i="17" s="1"/>
  <c r="G762" i="17"/>
  <c r="H762" i="17" s="1"/>
  <c r="G766" i="17"/>
  <c r="H766" i="17" s="1"/>
  <c r="G770" i="17"/>
  <c r="H770" i="17" s="1"/>
  <c r="G774" i="17"/>
  <c r="H774" i="17" s="1"/>
  <c r="G778" i="17"/>
  <c r="H778" i="17" s="1"/>
  <c r="G782" i="17"/>
  <c r="H782" i="17" s="1"/>
  <c r="G786" i="17"/>
  <c r="H786" i="17" s="1"/>
  <c r="G790" i="17"/>
  <c r="H790" i="17" s="1"/>
  <c r="G794" i="17"/>
  <c r="H794" i="17" s="1"/>
  <c r="G798" i="17"/>
  <c r="H798" i="17" s="1"/>
  <c r="G802" i="17"/>
  <c r="H802" i="17" s="1"/>
  <c r="G806" i="17"/>
  <c r="H806" i="17" s="1"/>
  <c r="G810" i="17"/>
  <c r="H810" i="17" s="1"/>
  <c r="G814" i="17"/>
  <c r="H814" i="17" s="1"/>
  <c r="G818" i="17"/>
  <c r="H818" i="17" s="1"/>
  <c r="G822" i="17"/>
  <c r="H822" i="17" s="1"/>
  <c r="G826" i="17"/>
  <c r="H826" i="17" s="1"/>
  <c r="G830" i="17"/>
  <c r="H830" i="17" s="1"/>
  <c r="G834" i="17"/>
  <c r="H834" i="17" s="1"/>
  <c r="G838" i="17"/>
  <c r="H838" i="17" s="1"/>
  <c r="G842" i="17"/>
  <c r="H842" i="17" s="1"/>
  <c r="G846" i="17"/>
  <c r="H846" i="17" s="1"/>
  <c r="G850" i="17"/>
  <c r="H850" i="17" s="1"/>
  <c r="G854" i="17"/>
  <c r="H854" i="17" s="1"/>
  <c r="G858" i="17"/>
  <c r="H858" i="17" s="1"/>
  <c r="G862" i="17"/>
  <c r="H862" i="17" s="1"/>
  <c r="G866" i="17"/>
  <c r="H866" i="17" s="1"/>
  <c r="G870" i="17"/>
  <c r="H870" i="17" s="1"/>
  <c r="G874" i="17"/>
  <c r="H874" i="17" s="1"/>
  <c r="G878" i="17"/>
  <c r="H878" i="17" s="1"/>
  <c r="G882" i="17"/>
  <c r="H882" i="17" s="1"/>
  <c r="G886" i="17"/>
  <c r="H886" i="17" s="1"/>
  <c r="G890" i="17"/>
  <c r="H890" i="17" s="1"/>
  <c r="G894" i="17"/>
  <c r="H894" i="17" s="1"/>
  <c r="G898" i="17"/>
  <c r="H898" i="17" s="1"/>
  <c r="G902" i="17"/>
  <c r="H902" i="17" s="1"/>
  <c r="G906" i="17"/>
  <c r="H906" i="17" s="1"/>
  <c r="G910" i="17"/>
  <c r="H910" i="17" s="1"/>
  <c r="G914" i="17"/>
  <c r="H914" i="17" s="1"/>
  <c r="G918" i="17"/>
  <c r="H918" i="17" s="1"/>
  <c r="G922" i="17"/>
  <c r="H922" i="17" s="1"/>
  <c r="G926" i="17"/>
  <c r="H926" i="17" s="1"/>
  <c r="G930" i="17"/>
  <c r="H930" i="17" s="1"/>
  <c r="G934" i="17"/>
  <c r="H934" i="17" s="1"/>
  <c r="G938" i="17"/>
  <c r="H938" i="17" s="1"/>
  <c r="G942" i="17"/>
  <c r="H942" i="17" s="1"/>
  <c r="G946" i="17"/>
  <c r="H946" i="17" s="1"/>
  <c r="G950" i="17"/>
  <c r="H950" i="17" s="1"/>
  <c r="G954" i="17"/>
  <c r="H954" i="17" s="1"/>
  <c r="G958" i="17"/>
  <c r="H958" i="17" s="1"/>
  <c r="G962" i="17"/>
  <c r="H962" i="17" s="1"/>
  <c r="G966" i="17"/>
  <c r="H966" i="17" s="1"/>
  <c r="G970" i="17"/>
  <c r="H970" i="17" s="1"/>
  <c r="G974" i="17"/>
  <c r="H974" i="17" s="1"/>
  <c r="G978" i="17"/>
  <c r="H978" i="17" s="1"/>
  <c r="G982" i="17"/>
  <c r="H982" i="17" s="1"/>
  <c r="G986" i="17"/>
  <c r="H986" i="17" s="1"/>
  <c r="G990" i="17"/>
  <c r="H990" i="17" s="1"/>
  <c r="G994" i="17"/>
  <c r="H994" i="17" s="1"/>
  <c r="G998" i="17"/>
  <c r="H998" i="17" s="1"/>
  <c r="G1002" i="17"/>
  <c r="H1002" i="17" s="1"/>
  <c r="G1006" i="17"/>
  <c r="H1006" i="17" s="1"/>
  <c r="G1010" i="17"/>
  <c r="H1010" i="17" s="1"/>
  <c r="G1014" i="17"/>
  <c r="H1014" i="17" s="1"/>
  <c r="G1018" i="17"/>
  <c r="H1018" i="17" s="1"/>
  <c r="G1022" i="17"/>
  <c r="H1022" i="17" s="1"/>
  <c r="G1026" i="17"/>
  <c r="H1026" i="17" s="1"/>
  <c r="G1030" i="17"/>
  <c r="H1030" i="17" s="1"/>
  <c r="G1034" i="17"/>
  <c r="H1034" i="17" s="1"/>
  <c r="G1038" i="17"/>
  <c r="H1038" i="17" s="1"/>
  <c r="G1042" i="17"/>
  <c r="H1042" i="17" s="1"/>
  <c r="G1046" i="17"/>
  <c r="H1046" i="17" s="1"/>
  <c r="G1050" i="17"/>
  <c r="H1050" i="17" s="1"/>
  <c r="G1054" i="17"/>
  <c r="H1054" i="17" s="1"/>
  <c r="G1058" i="17"/>
  <c r="H1058" i="17" s="1"/>
  <c r="G1062" i="17"/>
  <c r="H1062" i="17" s="1"/>
  <c r="G1066" i="17"/>
  <c r="H1066" i="17" s="1"/>
  <c r="G1070" i="17"/>
  <c r="H1070" i="17" s="1"/>
  <c r="G1074" i="17"/>
  <c r="H1074" i="17" s="1"/>
  <c r="G1078" i="17"/>
  <c r="H1078" i="17" s="1"/>
  <c r="G1082" i="17"/>
  <c r="H1082" i="17" s="1"/>
  <c r="G1086" i="17"/>
  <c r="H1086" i="17" s="1"/>
  <c r="G1090" i="17"/>
  <c r="H1090" i="17" s="1"/>
  <c r="G1094" i="17"/>
  <c r="H1094" i="17" s="1"/>
  <c r="G1098" i="17"/>
  <c r="H1098" i="17" s="1"/>
  <c r="G1057" i="17"/>
  <c r="H1057" i="17" s="1"/>
  <c r="G271" i="17"/>
  <c r="H271" i="17" s="1"/>
  <c r="G32" i="17"/>
  <c r="H32" i="17" s="1"/>
  <c r="G282" i="17"/>
  <c r="H282" i="17" s="1"/>
  <c r="I931" i="13"/>
  <c r="I208" i="13"/>
  <c r="I320" i="13"/>
  <c r="I440" i="13"/>
  <c r="I992" i="13"/>
  <c r="I1000" i="13"/>
  <c r="I1072" i="13"/>
  <c r="I49" i="13"/>
  <c r="I81" i="13"/>
  <c r="I265" i="13"/>
  <c r="I281" i="13"/>
  <c r="I345" i="13"/>
  <c r="G278" i="15"/>
  <c r="G1094" i="14"/>
  <c r="G1090" i="14"/>
  <c r="G1082" i="14"/>
  <c r="G1078" i="14"/>
  <c r="G1070" i="14"/>
  <c r="G1062" i="14"/>
  <c r="G1058" i="14"/>
  <c r="G1050" i="14"/>
  <c r="G1042" i="14"/>
  <c r="G1034" i="14"/>
  <c r="G1026" i="14"/>
  <c r="G1018" i="14"/>
  <c r="G1010" i="14"/>
  <c r="G1002" i="14"/>
  <c r="G994" i="14"/>
  <c r="G986" i="14"/>
  <c r="G978" i="14"/>
  <c r="G970" i="14"/>
  <c r="G962" i="14"/>
  <c r="G954" i="14"/>
  <c r="G946" i="14"/>
  <c r="G942" i="14"/>
  <c r="G938" i="14"/>
  <c r="G934" i="14"/>
  <c r="G930" i="14"/>
  <c r="G926" i="14"/>
  <c r="G922" i="14"/>
  <c r="G914" i="14"/>
  <c r="G906" i="14"/>
  <c r="G898" i="14"/>
  <c r="G890" i="14"/>
  <c r="G882" i="14"/>
  <c r="G874" i="14"/>
  <c r="G866" i="14"/>
  <c r="G858" i="14"/>
  <c r="G850" i="14"/>
  <c r="G842" i="14"/>
  <c r="G834" i="14"/>
  <c r="G826" i="14"/>
  <c r="G818" i="14"/>
  <c r="G810" i="14"/>
  <c r="G802" i="14"/>
  <c r="G794" i="14"/>
  <c r="G790" i="14"/>
  <c r="G778" i="14"/>
  <c r="G770" i="14"/>
  <c r="G766" i="14"/>
  <c r="G758" i="14"/>
  <c r="G750" i="14"/>
  <c r="G742" i="14"/>
  <c r="G734" i="14"/>
  <c r="G730" i="14"/>
  <c r="G726" i="14"/>
  <c r="G722" i="14"/>
  <c r="G714" i="14"/>
  <c r="G702" i="14"/>
  <c r="G694" i="14"/>
  <c r="G686" i="14"/>
  <c r="G678" i="14"/>
  <c r="G670" i="14"/>
  <c r="G662" i="14"/>
  <c r="G654" i="14"/>
  <c r="G646" i="14"/>
  <c r="G638" i="14"/>
  <c r="G630" i="14"/>
  <c r="G622" i="14"/>
  <c r="G614" i="14"/>
  <c r="G606" i="14"/>
  <c r="G598" i="14"/>
  <c r="G590" i="14"/>
  <c r="G582" i="14"/>
  <c r="G574" i="14"/>
  <c r="G566" i="14"/>
  <c r="G558" i="14"/>
  <c r="G546" i="14"/>
  <c r="G538" i="14"/>
  <c r="G530" i="14"/>
  <c r="G522" i="14"/>
  <c r="G510" i="14"/>
  <c r="G502" i="14"/>
  <c r="G494" i="14"/>
  <c r="G486" i="14"/>
  <c r="G482" i="14"/>
  <c r="G474" i="14"/>
  <c r="G466" i="14"/>
  <c r="G458" i="14"/>
  <c r="G450" i="14"/>
  <c r="G442" i="14"/>
  <c r="G434" i="14"/>
  <c r="G430" i="14"/>
  <c r="G398" i="14"/>
  <c r="G382" i="14"/>
  <c r="G366" i="14"/>
  <c r="G350" i="14"/>
  <c r="G310" i="14"/>
  <c r="G282" i="14"/>
  <c r="G206" i="14"/>
  <c r="G106" i="14"/>
  <c r="G98" i="14"/>
  <c r="G58" i="14"/>
  <c r="G34" i="14"/>
  <c r="G10" i="14"/>
  <c r="G1089" i="14"/>
  <c r="G1085" i="14"/>
  <c r="G1077" i="14"/>
  <c r="G1069" i="14"/>
  <c r="G1061" i="14"/>
  <c r="G1057" i="14"/>
  <c r="G1049" i="14"/>
  <c r="G1041" i="14"/>
  <c r="G1033" i="14"/>
  <c r="G1017" i="14"/>
  <c r="G1013" i="14"/>
  <c r="G1001" i="14"/>
  <c r="G997" i="14"/>
  <c r="G989" i="14"/>
  <c r="G977" i="14"/>
  <c r="G969" i="14"/>
  <c r="G961" i="14"/>
  <c r="G945" i="14"/>
  <c r="G941" i="14"/>
  <c r="G925" i="14"/>
  <c r="G913" i="14"/>
  <c r="G893" i="14"/>
  <c r="G885" i="14"/>
  <c r="G881" i="14"/>
  <c r="G873" i="14"/>
  <c r="G865" i="14"/>
  <c r="G857" i="14"/>
  <c r="G849" i="14"/>
  <c r="G841" i="14"/>
  <c r="G833" i="14"/>
  <c r="G825" i="14"/>
  <c r="G817" i="14"/>
  <c r="G809" i="14"/>
  <c r="G801" i="14"/>
  <c r="G793" i="14"/>
  <c r="G785" i="14"/>
  <c r="G777" i="14"/>
  <c r="G773" i="14"/>
  <c r="G765" i="14"/>
  <c r="G761" i="14"/>
  <c r="G757" i="14"/>
  <c r="G749" i="14"/>
  <c r="G737" i="14"/>
  <c r="G729" i="14"/>
  <c r="G721" i="14"/>
  <c r="G713" i="14"/>
  <c r="G705" i="14"/>
  <c r="G697" i="14"/>
  <c r="G689" i="14"/>
  <c r="G681" i="14"/>
  <c r="G673" i="14"/>
  <c r="G665" i="14"/>
  <c r="G657" i="14"/>
  <c r="G649" i="14"/>
  <c r="G641" i="14"/>
  <c r="G633" i="14"/>
  <c r="G625" i="14"/>
  <c r="G617" i="14"/>
  <c r="G609" i="14"/>
  <c r="G601" i="14"/>
  <c r="G593" i="14"/>
  <c r="G581" i="14"/>
  <c r="G573" i="14"/>
  <c r="G565" i="14"/>
  <c r="G557" i="14"/>
  <c r="G545" i="14"/>
  <c r="G537" i="14"/>
  <c r="G529" i="14"/>
  <c r="G525" i="14"/>
  <c r="G517" i="14"/>
  <c r="G509" i="14"/>
  <c r="G505" i="14"/>
  <c r="G497" i="14"/>
  <c r="G489" i="14"/>
  <c r="G481" i="14"/>
  <c r="G477" i="14"/>
  <c r="G473" i="14"/>
  <c r="G465" i="14"/>
  <c r="G461" i="14"/>
  <c r="G457" i="14"/>
  <c r="G449" i="14"/>
  <c r="G441" i="14"/>
  <c r="G433" i="14"/>
  <c r="G425" i="14"/>
  <c r="G413" i="14"/>
  <c r="G409" i="14"/>
  <c r="G397" i="14"/>
  <c r="G381" i="14"/>
  <c r="G365" i="14"/>
  <c r="G349" i="14"/>
  <c r="G321" i="14"/>
  <c r="G269" i="14"/>
  <c r="G261" i="14"/>
  <c r="G245" i="14"/>
  <c r="G221" i="14"/>
  <c r="G205" i="14"/>
  <c r="G197" i="14"/>
  <c r="G177" i="14"/>
  <c r="G153" i="14"/>
  <c r="G141" i="14"/>
  <c r="G57" i="14"/>
  <c r="G49" i="14"/>
  <c r="G21" i="14"/>
  <c r="G9" i="14"/>
  <c r="G1098" i="14"/>
  <c r="G1095" i="14"/>
  <c r="G1091" i="14"/>
  <c r="G1087" i="14"/>
  <c r="G1083" i="14"/>
  <c r="G1079" i="14"/>
  <c r="G1075" i="14"/>
  <c r="G1071" i="14"/>
  <c r="G1067" i="14"/>
  <c r="G1063" i="14"/>
  <c r="G1059" i="14"/>
  <c r="G1055" i="14"/>
  <c r="G1051" i="14"/>
  <c r="G1047" i="14"/>
  <c r="G1043" i="14"/>
  <c r="G1039" i="14"/>
  <c r="G1035" i="14"/>
  <c r="G1031" i="14"/>
  <c r="G1027" i="14"/>
  <c r="G1023" i="14"/>
  <c r="G1019" i="14"/>
  <c r="G1015" i="14"/>
  <c r="G1011" i="14"/>
  <c r="G1007" i="14"/>
  <c r="G1003" i="14"/>
  <c r="G999" i="14"/>
  <c r="G995" i="14"/>
  <c r="G991" i="14"/>
  <c r="G987" i="14"/>
  <c r="G983" i="14"/>
  <c r="G979" i="14"/>
  <c r="G975" i="14"/>
  <c r="G971" i="14"/>
  <c r="G967" i="14"/>
  <c r="G963" i="14"/>
  <c r="G959" i="14"/>
  <c r="G955" i="14"/>
  <c r="G951" i="14"/>
  <c r="G947" i="14"/>
  <c r="G943" i="14"/>
  <c r="G939" i="14"/>
  <c r="G935" i="14"/>
  <c r="G931" i="14"/>
  <c r="G927" i="14"/>
  <c r="G923" i="14"/>
  <c r="G919" i="14"/>
  <c r="G915" i="14"/>
  <c r="G911" i="14"/>
  <c r="G907" i="14"/>
  <c r="G903" i="14"/>
  <c r="G899" i="14"/>
  <c r="G895" i="14"/>
  <c r="G891" i="14"/>
  <c r="G887" i="14"/>
  <c r="G883" i="14"/>
  <c r="G879" i="14"/>
  <c r="G875" i="14"/>
  <c r="G871" i="14"/>
  <c r="G867" i="14"/>
  <c r="G863" i="14"/>
  <c r="G859" i="14"/>
  <c r="G855" i="14"/>
  <c r="G851" i="14"/>
  <c r="G847" i="14"/>
  <c r="G843" i="14"/>
  <c r="G839" i="14"/>
  <c r="G835" i="14"/>
  <c r="G831" i="14"/>
  <c r="G827" i="14"/>
  <c r="G823" i="14"/>
  <c r="G819" i="14"/>
  <c r="G815" i="14"/>
  <c r="G811" i="14"/>
  <c r="G807" i="14"/>
  <c r="G803" i="14"/>
  <c r="G799" i="14"/>
  <c r="G795" i="14"/>
  <c r="G791" i="14"/>
  <c r="G787" i="14"/>
  <c r="G783" i="14"/>
  <c r="G779" i="14"/>
  <c r="G775" i="14"/>
  <c r="G771" i="14"/>
  <c r="G767" i="14"/>
  <c r="G763" i="14"/>
  <c r="G759" i="14"/>
  <c r="G755" i="14"/>
  <c r="G751" i="14"/>
  <c r="G747" i="14"/>
  <c r="G743" i="14"/>
  <c r="G739" i="14"/>
  <c r="G735" i="14"/>
  <c r="G731" i="14"/>
  <c r="G727" i="14"/>
  <c r="G723" i="14"/>
  <c r="G719" i="14"/>
  <c r="G715" i="14"/>
  <c r="G711" i="14"/>
  <c r="G707" i="14"/>
  <c r="G703" i="14"/>
  <c r="G699" i="14"/>
  <c r="G695" i="14"/>
  <c r="G691" i="14"/>
  <c r="G687" i="14"/>
  <c r="G683" i="14"/>
  <c r="G679" i="14"/>
  <c r="G675" i="14"/>
  <c r="G671" i="14"/>
  <c r="G667" i="14"/>
  <c r="G663" i="14"/>
  <c r="G659" i="14"/>
  <c r="G655" i="14"/>
  <c r="G651" i="14"/>
  <c r="G647" i="14"/>
  <c r="G643" i="14"/>
  <c r="G639" i="14"/>
  <c r="G635" i="14"/>
  <c r="G631" i="14"/>
  <c r="G627" i="14"/>
  <c r="G623" i="14"/>
  <c r="G619" i="14"/>
  <c r="G615" i="14"/>
  <c r="G611" i="14"/>
  <c r="G607" i="14"/>
  <c r="G603" i="14"/>
  <c r="G599" i="14"/>
  <c r="G595" i="14"/>
  <c r="G591" i="14"/>
  <c r="G587" i="14"/>
  <c r="G583" i="14"/>
  <c r="G579" i="14"/>
  <c r="G575" i="14"/>
  <c r="G571" i="14"/>
  <c r="G567" i="14"/>
  <c r="G563" i="14"/>
  <c r="G559" i="14"/>
  <c r="G555" i="14"/>
  <c r="G551" i="14"/>
  <c r="G547" i="14"/>
  <c r="G543" i="14"/>
  <c r="G539" i="14"/>
  <c r="G535" i="14"/>
  <c r="G531" i="14"/>
  <c r="G527" i="14"/>
  <c r="G523" i="14"/>
  <c r="G519" i="14"/>
  <c r="G515" i="14"/>
  <c r="G511" i="14"/>
  <c r="G507" i="14"/>
  <c r="G503" i="14"/>
  <c r="G499" i="14"/>
  <c r="G495" i="14"/>
  <c r="G491" i="14"/>
  <c r="G487" i="14"/>
  <c r="G483" i="14"/>
  <c r="G479" i="14"/>
  <c r="G475" i="14"/>
  <c r="G471" i="14"/>
  <c r="G467" i="14"/>
  <c r="G463" i="14"/>
  <c r="G459" i="14"/>
  <c r="G455" i="14"/>
  <c r="G451" i="14"/>
  <c r="G447" i="14"/>
  <c r="G443" i="14"/>
  <c r="G439" i="14"/>
  <c r="G435" i="14"/>
  <c r="G431" i="14"/>
  <c r="G339" i="14"/>
  <c r="G335" i="14"/>
  <c r="G331" i="14"/>
  <c r="G327" i="14"/>
  <c r="G323" i="14"/>
  <c r="G319" i="14"/>
  <c r="G311" i="14"/>
  <c r="G307" i="14"/>
  <c r="G303" i="14"/>
  <c r="G295" i="14"/>
  <c r="G291" i="14"/>
  <c r="G283" i="14"/>
  <c r="G279" i="14"/>
  <c r="G275" i="14"/>
  <c r="G267" i="14"/>
  <c r="G263" i="14"/>
  <c r="G255" i="14"/>
  <c r="G251" i="14"/>
  <c r="G247" i="14"/>
  <c r="G239" i="14"/>
  <c r="G235" i="14"/>
  <c r="G227" i="14"/>
  <c r="G223" i="14"/>
  <c r="G219" i="14"/>
  <c r="G211" i="14"/>
  <c r="G207" i="14"/>
  <c r="G203" i="14"/>
  <c r="G199" i="14"/>
  <c r="G195" i="14"/>
  <c r="G191" i="14"/>
  <c r="G183" i="14"/>
  <c r="G179" i="14"/>
  <c r="G175" i="14"/>
  <c r="G167" i="14"/>
  <c r="G163" i="14"/>
  <c r="G155" i="14"/>
  <c r="G151" i="14"/>
  <c r="G147" i="14"/>
  <c r="G139" i="14"/>
  <c r="G135" i="14"/>
  <c r="G127" i="14"/>
  <c r="G123" i="14"/>
  <c r="G119" i="14"/>
  <c r="G111" i="14"/>
  <c r="G107" i="14"/>
  <c r="G99" i="14"/>
  <c r="G95" i="14"/>
  <c r="G91" i="14"/>
  <c r="G83" i="14"/>
  <c r="G79" i="14"/>
  <c r="G75" i="14"/>
  <c r="G71" i="14"/>
  <c r="G67" i="14"/>
  <c r="G63" i="14"/>
  <c r="G55" i="14"/>
  <c r="G51" i="14"/>
  <c r="G47" i="14"/>
  <c r="G39" i="14"/>
  <c r="G35" i="14"/>
  <c r="G27" i="14"/>
  <c r="G23" i="14"/>
  <c r="G19" i="14"/>
  <c r="G11" i="14"/>
  <c r="G7" i="14"/>
  <c r="G86" i="14"/>
  <c r="G1097" i="14"/>
  <c r="G1086" i="14"/>
  <c r="G1074" i="14"/>
  <c r="G1066" i="14"/>
  <c r="G1054" i="14"/>
  <c r="G1046" i="14"/>
  <c r="G1038" i="14"/>
  <c r="G1030" i="14"/>
  <c r="G1022" i="14"/>
  <c r="G1014" i="14"/>
  <c r="G1006" i="14"/>
  <c r="G998" i="14"/>
  <c r="G990" i="14"/>
  <c r="G982" i="14"/>
  <c r="G974" i="14"/>
  <c r="G966" i="14"/>
  <c r="G958" i="14"/>
  <c r="G950" i="14"/>
  <c r="G918" i="14"/>
  <c r="G910" i="14"/>
  <c r="G902" i="14"/>
  <c r="G894" i="14"/>
  <c r="G886" i="14"/>
  <c r="G878" i="14"/>
  <c r="G870" i="14"/>
  <c r="G862" i="14"/>
  <c r="G854" i="14"/>
  <c r="G846" i="14"/>
  <c r="G838" i="14"/>
  <c r="G830" i="14"/>
  <c r="G822" i="14"/>
  <c r="G814" i="14"/>
  <c r="G806" i="14"/>
  <c r="G798" i="14"/>
  <c r="G786" i="14"/>
  <c r="G782" i="14"/>
  <c r="G774" i="14"/>
  <c r="G762" i="14"/>
  <c r="G754" i="14"/>
  <c r="G746" i="14"/>
  <c r="G738" i="14"/>
  <c r="G718" i="14"/>
  <c r="G710" i="14"/>
  <c r="G706" i="14"/>
  <c r="G698" i="14"/>
  <c r="G690" i="14"/>
  <c r="G682" i="14"/>
  <c r="G674" i="14"/>
  <c r="G666" i="14"/>
  <c r="G658" i="14"/>
  <c r="G650" i="14"/>
  <c r="G642" i="14"/>
  <c r="G634" i="14"/>
  <c r="G626" i="14"/>
  <c r="G618" i="14"/>
  <c r="G610" i="14"/>
  <c r="G602" i="14"/>
  <c r="G594" i="14"/>
  <c r="G586" i="14"/>
  <c r="G578" i="14"/>
  <c r="G570" i="14"/>
  <c r="G562" i="14"/>
  <c r="G554" i="14"/>
  <c r="G550" i="14"/>
  <c r="G542" i="14"/>
  <c r="G534" i="14"/>
  <c r="G526" i="14"/>
  <c r="G518" i="14"/>
  <c r="G514" i="14"/>
  <c r="G506" i="14"/>
  <c r="G498" i="14"/>
  <c r="G490" i="14"/>
  <c r="G478" i="14"/>
  <c r="G470" i="14"/>
  <c r="G462" i="14"/>
  <c r="G454" i="14"/>
  <c r="G446" i="14"/>
  <c r="G438" i="14"/>
  <c r="G414" i="14"/>
  <c r="G322" i="14"/>
  <c r="G178" i="14"/>
  <c r="G166" i="14"/>
  <c r="G126" i="14"/>
  <c r="G114" i="14"/>
  <c r="G1093" i="14"/>
  <c r="G1081" i="14"/>
  <c r="G1073" i="14"/>
  <c r="G1065" i="14"/>
  <c r="G1053" i="14"/>
  <c r="G1045" i="14"/>
  <c r="G1037" i="14"/>
  <c r="G1029" i="14"/>
  <c r="G1025" i="14"/>
  <c r="G1021" i="14"/>
  <c r="G1009" i="14"/>
  <c r="G1005" i="14"/>
  <c r="G993" i="14"/>
  <c r="G985" i="14"/>
  <c r="G981" i="14"/>
  <c r="G973" i="14"/>
  <c r="G965" i="14"/>
  <c r="G957" i="14"/>
  <c r="G953" i="14"/>
  <c r="G949" i="14"/>
  <c r="G937" i="14"/>
  <c r="G933" i="14"/>
  <c r="G929" i="14"/>
  <c r="G921" i="14"/>
  <c r="G917" i="14"/>
  <c r="G909" i="14"/>
  <c r="G905" i="14"/>
  <c r="G897" i="14"/>
  <c r="G889" i="14"/>
  <c r="G877" i="14"/>
  <c r="G869" i="14"/>
  <c r="G861" i="14"/>
  <c r="G853" i="14"/>
  <c r="G845" i="14"/>
  <c r="G837" i="14"/>
  <c r="G829" i="14"/>
  <c r="G821" i="14"/>
  <c r="G813" i="14"/>
  <c r="G805" i="14"/>
  <c r="G797" i="14"/>
  <c r="G789" i="14"/>
  <c r="G781" i="14"/>
  <c r="G769" i="14"/>
  <c r="G753" i="14"/>
  <c r="G745" i="14"/>
  <c r="G741" i="14"/>
  <c r="G733" i="14"/>
  <c r="G725" i="14"/>
  <c r="G717" i="14"/>
  <c r="G709" i="14"/>
  <c r="G701" i="14"/>
  <c r="G693" i="14"/>
  <c r="G685" i="14"/>
  <c r="G677" i="14"/>
  <c r="G669" i="14"/>
  <c r="G661" i="14"/>
  <c r="G653" i="14"/>
  <c r="G645" i="14"/>
  <c r="G637" i="14"/>
  <c r="G629" i="14"/>
  <c r="G621" i="14"/>
  <c r="G613" i="14"/>
  <c r="G605" i="14"/>
  <c r="G597" i="14"/>
  <c r="G589" i="14"/>
  <c r="G585" i="14"/>
  <c r="G577" i="14"/>
  <c r="G569" i="14"/>
  <c r="G561" i="14"/>
  <c r="G553" i="14"/>
  <c r="G549" i="14"/>
  <c r="G541" i="14"/>
  <c r="G533" i="14"/>
  <c r="G521" i="14"/>
  <c r="G513" i="14"/>
  <c r="G501" i="14"/>
  <c r="G493" i="14"/>
  <c r="G485" i="14"/>
  <c r="G469" i="14"/>
  <c r="G453" i="14"/>
  <c r="G445" i="14"/>
  <c r="G437" i="14"/>
  <c r="G429" i="14"/>
  <c r="G393" i="14"/>
  <c r="G377" i="14"/>
  <c r="G361" i="14"/>
  <c r="G345" i="14"/>
  <c r="G337" i="14"/>
  <c r="G297" i="14"/>
  <c r="G281" i="14"/>
  <c r="G273" i="14"/>
  <c r="G257" i="14"/>
  <c r="G233" i="14"/>
  <c r="G217" i="14"/>
  <c r="G193" i="14"/>
  <c r="G165" i="14"/>
  <c r="G157" i="14"/>
  <c r="G149" i="14"/>
  <c r="G137" i="14"/>
  <c r="G101" i="14"/>
  <c r="G97" i="14"/>
  <c r="G85" i="14"/>
  <c r="G77" i="14"/>
  <c r="G5" i="14"/>
  <c r="G2" i="14"/>
  <c r="D1107" i="14"/>
  <c r="G1096" i="14"/>
  <c r="G1092" i="14"/>
  <c r="G1088" i="14"/>
  <c r="G1084" i="14"/>
  <c r="G1080" i="14"/>
  <c r="G1076" i="14"/>
  <c r="G1072" i="14"/>
  <c r="G1068" i="14"/>
  <c r="G1064" i="14"/>
  <c r="G1060" i="14"/>
  <c r="G1056" i="14"/>
  <c r="G1052" i="14"/>
  <c r="G1048" i="14"/>
  <c r="G1044" i="14"/>
  <c r="G1040" i="14"/>
  <c r="G1036" i="14"/>
  <c r="G1032" i="14"/>
  <c r="G1028" i="14"/>
  <c r="G1024" i="14"/>
  <c r="G1020" i="14"/>
  <c r="G1016" i="14"/>
  <c r="G1012" i="14"/>
  <c r="G1008" i="14"/>
  <c r="G1004" i="14"/>
  <c r="G1000" i="14"/>
  <c r="G996" i="14"/>
  <c r="G992" i="14"/>
  <c r="G988" i="14"/>
  <c r="G984" i="14"/>
  <c r="G980" i="14"/>
  <c r="G976" i="14"/>
  <c r="G972" i="14"/>
  <c r="G968" i="14"/>
  <c r="G964" i="14"/>
  <c r="G960" i="14"/>
  <c r="G956" i="14"/>
  <c r="G952" i="14"/>
  <c r="G948" i="14"/>
  <c r="G944" i="14"/>
  <c r="G940" i="14"/>
  <c r="G936" i="14"/>
  <c r="G932" i="14"/>
  <c r="G928" i="14"/>
  <c r="G924" i="14"/>
  <c r="G920" i="14"/>
  <c r="G916" i="14"/>
  <c r="G912" i="14"/>
  <c r="G908" i="14"/>
  <c r="G904" i="14"/>
  <c r="G900" i="14"/>
  <c r="G896" i="14"/>
  <c r="G892" i="14"/>
  <c r="G888" i="14"/>
  <c r="G884" i="14"/>
  <c r="G880" i="14"/>
  <c r="G876" i="14"/>
  <c r="G872" i="14"/>
  <c r="G868" i="14"/>
  <c r="G864" i="14"/>
  <c r="G860" i="14"/>
  <c r="G856" i="14"/>
  <c r="G852" i="14"/>
  <c r="G848" i="14"/>
  <c r="G844" i="14"/>
  <c r="G840" i="14"/>
  <c r="G836" i="14"/>
  <c r="G832" i="14"/>
  <c r="G828" i="14"/>
  <c r="G824" i="14"/>
  <c r="G820" i="14"/>
  <c r="G816" i="14"/>
  <c r="G812" i="14"/>
  <c r="G808" i="14"/>
  <c r="G804" i="14"/>
  <c r="G800" i="14"/>
  <c r="G796" i="14"/>
  <c r="G792" i="14"/>
  <c r="G788" i="14"/>
  <c r="G784" i="14"/>
  <c r="G780" i="14"/>
  <c r="G776" i="14"/>
  <c r="G772" i="14"/>
  <c r="G768" i="14"/>
  <c r="G764" i="14"/>
  <c r="G760" i="14"/>
  <c r="G756" i="14"/>
  <c r="G752" i="14"/>
  <c r="G748" i="14"/>
  <c r="G744" i="14"/>
  <c r="G740" i="14"/>
  <c r="G736" i="14"/>
  <c r="G732" i="14"/>
  <c r="G728" i="14"/>
  <c r="G724" i="14"/>
  <c r="G720" i="14"/>
  <c r="G716" i="14"/>
  <c r="G712" i="14"/>
  <c r="G708" i="14"/>
  <c r="G704" i="14"/>
  <c r="G700" i="14"/>
  <c r="G696" i="14"/>
  <c r="G692" i="14"/>
  <c r="G688" i="14"/>
  <c r="G684" i="14"/>
  <c r="G680" i="14"/>
  <c r="G676" i="14"/>
  <c r="G672" i="14"/>
  <c r="G668" i="14"/>
  <c r="G664" i="14"/>
  <c r="G660" i="14"/>
  <c r="G656" i="14"/>
  <c r="G652" i="14"/>
  <c r="G648" i="14"/>
  <c r="G644" i="14"/>
  <c r="G640" i="14"/>
  <c r="G636" i="14"/>
  <c r="G632" i="14"/>
  <c r="G628" i="14"/>
  <c r="G624" i="14"/>
  <c r="G620" i="14"/>
  <c r="G616" i="14"/>
  <c r="G612" i="14"/>
  <c r="G608" i="14"/>
  <c r="G604" i="14"/>
  <c r="G600" i="14"/>
  <c r="G596" i="14"/>
  <c r="G592" i="14"/>
  <c r="G588" i="14"/>
  <c r="G584" i="14"/>
  <c r="G580" i="14"/>
  <c r="G576" i="14"/>
  <c r="G572" i="14"/>
  <c r="G568" i="14"/>
  <c r="G564" i="14"/>
  <c r="G560" i="14"/>
  <c r="G556" i="14"/>
  <c r="G552" i="14"/>
  <c r="G548" i="14"/>
  <c r="G544" i="14"/>
  <c r="G540" i="14"/>
  <c r="G536" i="14"/>
  <c r="G532" i="14"/>
  <c r="G528" i="14"/>
  <c r="G524" i="14"/>
  <c r="G520" i="14"/>
  <c r="G516" i="14"/>
  <c r="G512" i="14"/>
  <c r="G508" i="14"/>
  <c r="G504" i="14"/>
  <c r="G500" i="14"/>
  <c r="G496" i="14"/>
  <c r="G492" i="14"/>
  <c r="G488" i="14"/>
  <c r="G484" i="14"/>
  <c r="G480" i="14"/>
  <c r="G476" i="14"/>
  <c r="G472" i="14"/>
  <c r="G468" i="14"/>
  <c r="G464" i="14"/>
  <c r="G460" i="14"/>
  <c r="G456" i="14"/>
  <c r="G452" i="14"/>
  <c r="G448" i="14"/>
  <c r="G444" i="14"/>
  <c r="G440" i="14"/>
  <c r="G436" i="14"/>
  <c r="G432" i="14"/>
  <c r="G428" i="14"/>
  <c r="G424" i="14"/>
  <c r="G420" i="14"/>
  <c r="G416" i="14"/>
  <c r="G412" i="14"/>
  <c r="G408" i="14"/>
  <c r="G404" i="14"/>
  <c r="G400" i="14"/>
  <c r="G396" i="14"/>
  <c r="G392" i="14"/>
  <c r="G388" i="14"/>
  <c r="G384" i="14"/>
  <c r="G380" i="14"/>
  <c r="G376" i="14"/>
  <c r="G372" i="14"/>
  <c r="G368" i="14"/>
  <c r="G364" i="14"/>
  <c r="G360" i="14"/>
  <c r="G356" i="14"/>
  <c r="G352" i="14"/>
  <c r="G348" i="14"/>
  <c r="G344" i="14"/>
  <c r="G340" i="14"/>
  <c r="G336" i="14"/>
  <c r="G332" i="14"/>
  <c r="G328" i="14"/>
  <c r="G324" i="14"/>
  <c r="G320" i="14"/>
  <c r="G316" i="14"/>
  <c r="G312" i="14"/>
  <c r="G308" i="14"/>
  <c r="G304" i="14"/>
  <c r="G300" i="14"/>
  <c r="G296" i="14"/>
  <c r="G292" i="14"/>
  <c r="G288" i="14"/>
  <c r="G284" i="14"/>
  <c r="G280" i="14"/>
  <c r="G276" i="14"/>
  <c r="G272" i="14"/>
  <c r="G268" i="14"/>
  <c r="G264" i="14"/>
  <c r="G260" i="14"/>
  <c r="G256" i="14"/>
  <c r="G252" i="14"/>
  <c r="G248" i="14"/>
  <c r="G244" i="14"/>
  <c r="G240" i="14"/>
  <c r="G236" i="14"/>
  <c r="G232" i="14"/>
  <c r="G228" i="14"/>
  <c r="G224" i="14"/>
  <c r="G220" i="14"/>
  <c r="G216" i="14"/>
  <c r="G212" i="14"/>
  <c r="G208" i="14"/>
  <c r="G204" i="14"/>
  <c r="G200" i="14"/>
  <c r="G196" i="14"/>
  <c r="G192" i="14"/>
  <c r="G188" i="14"/>
  <c r="G184" i="14"/>
  <c r="G180" i="14"/>
  <c r="G176" i="14"/>
  <c r="G172" i="14"/>
  <c r="G168" i="14"/>
  <c r="G164" i="14"/>
  <c r="G160" i="14"/>
  <c r="G156" i="14"/>
  <c r="G152" i="14"/>
  <c r="G148" i="14"/>
  <c r="G144" i="14"/>
  <c r="G140" i="14"/>
  <c r="G136" i="14"/>
  <c r="G132" i="14"/>
  <c r="G128" i="14"/>
  <c r="G124" i="14"/>
  <c r="G120" i="14"/>
  <c r="G116" i="14"/>
  <c r="G112" i="14"/>
  <c r="G108" i="14"/>
  <c r="G104" i="14"/>
  <c r="G100" i="14"/>
  <c r="G96" i="14"/>
  <c r="G92" i="14"/>
  <c r="G88" i="14"/>
  <c r="G84" i="14"/>
  <c r="G80" i="14"/>
  <c r="G76" i="14"/>
  <c r="G72" i="14"/>
  <c r="G68" i="14"/>
  <c r="G64" i="14"/>
  <c r="G60" i="14"/>
  <c r="G56" i="14"/>
  <c r="G52" i="14"/>
  <c r="G48" i="14"/>
  <c r="G44" i="14"/>
  <c r="G40" i="14"/>
  <c r="G36" i="14"/>
  <c r="G32" i="14"/>
  <c r="G28" i="14"/>
  <c r="G24" i="14"/>
  <c r="G20" i="14"/>
  <c r="G16" i="14"/>
  <c r="G12" i="14"/>
  <c r="G8" i="14"/>
  <c r="G4" i="14"/>
  <c r="G1094" i="15"/>
  <c r="G1086" i="15"/>
  <c r="G1078" i="15"/>
  <c r="G1074" i="15"/>
  <c r="G1066" i="15"/>
  <c r="G1058" i="15"/>
  <c r="G1050" i="15"/>
  <c r="G1042" i="15"/>
  <c r="G1034" i="15"/>
  <c r="G1026" i="15"/>
  <c r="G1018" i="15"/>
  <c r="G998" i="15"/>
  <c r="G990" i="15"/>
  <c r="G986" i="15"/>
  <c r="G978" i="15"/>
  <c r="G970" i="15"/>
  <c r="G962" i="15"/>
  <c r="G946" i="15"/>
  <c r="G938" i="15"/>
  <c r="G930" i="15"/>
  <c r="G926" i="15"/>
  <c r="G918" i="15"/>
  <c r="G910" i="15"/>
  <c r="G898" i="15"/>
  <c r="G890" i="15"/>
  <c r="G882" i="15"/>
  <c r="G874" i="15"/>
  <c r="G866" i="15"/>
  <c r="G858" i="15"/>
  <c r="G850" i="15"/>
  <c r="G842" i="15"/>
  <c r="G834" i="15"/>
  <c r="G826" i="15"/>
  <c r="G818" i="15"/>
  <c r="G810" i="15"/>
  <c r="G802" i="15"/>
  <c r="G794" i="15"/>
  <c r="G786" i="15"/>
  <c r="G774" i="15"/>
  <c r="G770" i="15"/>
  <c r="G762" i="15"/>
  <c r="G754" i="15"/>
  <c r="G746" i="15"/>
  <c r="G738" i="15"/>
  <c r="G730" i="15"/>
  <c r="G726" i="15"/>
  <c r="G718" i="15"/>
  <c r="G714" i="15"/>
  <c r="G706" i="15"/>
  <c r="G698" i="15"/>
  <c r="G690" i="15"/>
  <c r="G686" i="15"/>
  <c r="G678" i="15"/>
  <c r="G670" i="15"/>
  <c r="G662" i="15"/>
  <c r="G654" i="15"/>
  <c r="G646" i="15"/>
  <c r="G638" i="15"/>
  <c r="G630" i="15"/>
  <c r="G622" i="15"/>
  <c r="G614" i="15"/>
  <c r="G606" i="15"/>
  <c r="G602" i="15"/>
  <c r="G594" i="15"/>
  <c r="G586" i="15"/>
  <c r="G578" i="15"/>
  <c r="G570" i="15"/>
  <c r="G566" i="15"/>
  <c r="G558" i="15"/>
  <c r="G554" i="15"/>
  <c r="G550" i="15"/>
  <c r="G542" i="15"/>
  <c r="G534" i="15"/>
  <c r="G526" i="15"/>
  <c r="G522" i="15"/>
  <c r="G514" i="15"/>
  <c r="G506" i="15"/>
  <c r="G498" i="15"/>
  <c r="G490" i="15"/>
  <c r="G482" i="15"/>
  <c r="G474" i="15"/>
  <c r="G466" i="15"/>
  <c r="G454" i="15"/>
  <c r="G446" i="15"/>
  <c r="G438" i="15"/>
  <c r="G430" i="15"/>
  <c r="G422" i="15"/>
  <c r="G414" i="15"/>
  <c r="G406" i="15"/>
  <c r="G398" i="15"/>
  <c r="G390" i="15"/>
  <c r="G382" i="15"/>
  <c r="G374" i="15"/>
  <c r="G366" i="15"/>
  <c r="G358" i="15"/>
  <c r="G350" i="15"/>
  <c r="G342" i="15"/>
  <c r="G334" i="15"/>
  <c r="G326" i="15"/>
  <c r="G318" i="15"/>
  <c r="G310" i="15"/>
  <c r="G302" i="15"/>
  <c r="G294" i="15"/>
  <c r="G286" i="15"/>
  <c r="G282" i="15"/>
  <c r="G274" i="15"/>
  <c r="G266" i="15"/>
  <c r="G246" i="15"/>
  <c r="G238" i="15"/>
  <c r="G230" i="15"/>
  <c r="G222" i="15"/>
  <c r="G214" i="15"/>
  <c r="G206" i="15"/>
  <c r="G198" i="15"/>
  <c r="G194" i="15"/>
  <c r="G186" i="15"/>
  <c r="G178" i="15"/>
  <c r="G170" i="15"/>
  <c r="G162" i="15"/>
  <c r="G154" i="15"/>
  <c r="G146" i="15"/>
  <c r="G138" i="15"/>
  <c r="G130" i="15"/>
  <c r="G122" i="15"/>
  <c r="G114" i="15"/>
  <c r="G106" i="15"/>
  <c r="G98" i="15"/>
  <c r="G90" i="15"/>
  <c r="G82" i="15"/>
  <c r="G74" i="15"/>
  <c r="G66" i="15"/>
  <c r="G58" i="15"/>
  <c r="G50" i="15"/>
  <c r="G42" i="15"/>
  <c r="G30" i="15"/>
  <c r="G10" i="15"/>
  <c r="G1089" i="15"/>
  <c r="G1081" i="15"/>
  <c r="G1073" i="15"/>
  <c r="G1065" i="15"/>
  <c r="G1061" i="15"/>
  <c r="G1053" i="15"/>
  <c r="G1045" i="15"/>
  <c r="G1037" i="15"/>
  <c r="G1029" i="15"/>
  <c r="G1021" i="15"/>
  <c r="G1013" i="15"/>
  <c r="G1005" i="15"/>
  <c r="G1001" i="15"/>
  <c r="G993" i="15"/>
  <c r="G985" i="15"/>
  <c r="G981" i="15"/>
  <c r="G969" i="15"/>
  <c r="G961" i="15"/>
  <c r="G953" i="15"/>
  <c r="G945" i="15"/>
  <c r="G937" i="15"/>
  <c r="G929" i="15"/>
  <c r="G925" i="15"/>
  <c r="G917" i="15"/>
  <c r="G909" i="15"/>
  <c r="G901" i="15"/>
  <c r="G893" i="15"/>
  <c r="G889" i="15"/>
  <c r="G881" i="15"/>
  <c r="G873" i="15"/>
  <c r="G865" i="15"/>
  <c r="G857" i="15"/>
  <c r="G849" i="15"/>
  <c r="G841" i="15"/>
  <c r="G833" i="15"/>
  <c r="G825" i="15"/>
  <c r="G817" i="15"/>
  <c r="G809" i="15"/>
  <c r="G805" i="15"/>
  <c r="G797" i="15"/>
  <c r="G789" i="15"/>
  <c r="G781" i="15"/>
  <c r="G773" i="15"/>
  <c r="G765" i="15"/>
  <c r="G753" i="15"/>
  <c r="G745" i="15"/>
  <c r="G737" i="15"/>
  <c r="G725" i="15"/>
  <c r="G717" i="15"/>
  <c r="G713" i="15"/>
  <c r="G705" i="15"/>
  <c r="G697" i="15"/>
  <c r="G689" i="15"/>
  <c r="G681" i="15"/>
  <c r="G673" i="15"/>
  <c r="G661" i="15"/>
  <c r="G653" i="15"/>
  <c r="G645" i="15"/>
  <c r="G637" i="15"/>
  <c r="G633" i="15"/>
  <c r="G625" i="15"/>
  <c r="G617" i="15"/>
  <c r="G609" i="15"/>
  <c r="G601" i="15"/>
  <c r="G593" i="15"/>
  <c r="G585" i="15"/>
  <c r="G577" i="15"/>
  <c r="G569" i="15"/>
  <c r="G561" i="15"/>
  <c r="G553" i="15"/>
  <c r="G549" i="15"/>
  <c r="G541" i="15"/>
  <c r="G533" i="15"/>
  <c r="G525" i="15"/>
  <c r="G517" i="15"/>
  <c r="G509" i="15"/>
  <c r="G501" i="15"/>
  <c r="G493" i="15"/>
  <c r="G485" i="15"/>
  <c r="G477" i="15"/>
  <c r="G469" i="15"/>
  <c r="G457" i="15"/>
  <c r="G449" i="15"/>
  <c r="G441" i="15"/>
  <c r="G433" i="15"/>
  <c r="G425" i="15"/>
  <c r="G417" i="15"/>
  <c r="G409" i="15"/>
  <c r="G401" i="15"/>
  <c r="G393" i="15"/>
  <c r="G389" i="15"/>
  <c r="G381" i="15"/>
  <c r="G373" i="15"/>
  <c r="G365" i="15"/>
  <c r="G357" i="15"/>
  <c r="G349" i="15"/>
  <c r="G337" i="15"/>
  <c r="G333" i="15"/>
  <c r="G325" i="15"/>
  <c r="G317" i="15"/>
  <c r="G309" i="15"/>
  <c r="G305" i="15"/>
  <c r="G293" i="15"/>
  <c r="G285" i="15"/>
  <c r="G281" i="15"/>
  <c r="G273" i="15"/>
  <c r="G265" i="15"/>
  <c r="G257" i="15"/>
  <c r="G249" i="15"/>
  <c r="G241" i="15"/>
  <c r="G237" i="15"/>
  <c r="G229" i="15"/>
  <c r="G221" i="15"/>
  <c r="G213" i="15"/>
  <c r="G205" i="15"/>
  <c r="G197" i="15"/>
  <c r="G189" i="15"/>
  <c r="G181" i="15"/>
  <c r="G173" i="15"/>
  <c r="G165" i="15"/>
  <c r="G157" i="15"/>
  <c r="G149" i="15"/>
  <c r="G141" i="15"/>
  <c r="G133" i="15"/>
  <c r="G125" i="15"/>
  <c r="G117" i="15"/>
  <c r="G105" i="15"/>
  <c r="G97" i="15"/>
  <c r="G89" i="15"/>
  <c r="G81" i="15"/>
  <c r="G73" i="15"/>
  <c r="G65" i="15"/>
  <c r="G57" i="15"/>
  <c r="G53" i="15"/>
  <c r="G45" i="15"/>
  <c r="G37" i="15"/>
  <c r="G29" i="15"/>
  <c r="G21" i="15"/>
  <c r="G13" i="15"/>
  <c r="G5" i="15"/>
  <c r="G1096" i="15"/>
  <c r="G1092" i="15"/>
  <c r="G1088" i="15"/>
  <c r="G1084" i="15"/>
  <c r="G1080" i="15"/>
  <c r="G1076" i="15"/>
  <c r="G1072" i="15"/>
  <c r="G1068" i="15"/>
  <c r="G1064" i="15"/>
  <c r="G1060" i="15"/>
  <c r="G1056" i="15"/>
  <c r="G1052" i="15"/>
  <c r="G1048" i="15"/>
  <c r="G1044" i="15"/>
  <c r="G1040" i="15"/>
  <c r="G1036" i="15"/>
  <c r="G1032" i="15"/>
  <c r="G1028" i="15"/>
  <c r="G1024" i="15"/>
  <c r="G1020" i="15"/>
  <c r="G1016" i="15"/>
  <c r="G1012" i="15"/>
  <c r="G1008" i="15"/>
  <c r="G1004" i="15"/>
  <c r="G1000" i="15"/>
  <c r="G996" i="15"/>
  <c r="G992" i="15"/>
  <c r="G988" i="15"/>
  <c r="G984" i="15"/>
  <c r="G980" i="15"/>
  <c r="G976" i="15"/>
  <c r="G972" i="15"/>
  <c r="G968" i="15"/>
  <c r="G964" i="15"/>
  <c r="G960" i="15"/>
  <c r="G952" i="15"/>
  <c r="G948" i="15"/>
  <c r="G944" i="15"/>
  <c r="G940" i="15"/>
  <c r="G936" i="15"/>
  <c r="G932" i="15"/>
  <c r="G928" i="15"/>
  <c r="G924" i="15"/>
  <c r="G920" i="15"/>
  <c r="G916" i="15"/>
  <c r="G912" i="15"/>
  <c r="G908" i="15"/>
  <c r="G904" i="15"/>
  <c r="G900" i="15"/>
  <c r="G896" i="15"/>
  <c r="G892" i="15"/>
  <c r="G888" i="15"/>
  <c r="G884" i="15"/>
  <c r="G880" i="15"/>
  <c r="G876" i="15"/>
  <c r="G872" i="15"/>
  <c r="G868" i="15"/>
  <c r="G864" i="15"/>
  <c r="G860" i="15"/>
  <c r="G856" i="15"/>
  <c r="G852" i="15"/>
  <c r="G848" i="15"/>
  <c r="G844" i="15"/>
  <c r="G840" i="15"/>
  <c r="G836" i="15"/>
  <c r="G832" i="15"/>
  <c r="G828" i="15"/>
  <c r="G824" i="15"/>
  <c r="G820" i="15"/>
  <c r="G816" i="15"/>
  <c r="G812" i="15"/>
  <c r="G808" i="15"/>
  <c r="G804" i="15"/>
  <c r="G800" i="15"/>
  <c r="G796" i="15"/>
  <c r="G792" i="15"/>
  <c r="G788" i="15"/>
  <c r="G784" i="15"/>
  <c r="G780" i="15"/>
  <c r="G776" i="15"/>
  <c r="G772" i="15"/>
  <c r="G768" i="15"/>
  <c r="G760" i="15"/>
  <c r="G756" i="15"/>
  <c r="G748" i="15"/>
  <c r="G744" i="15"/>
  <c r="G740" i="15"/>
  <c r="G736" i="15"/>
  <c r="G732" i="15"/>
  <c r="G728" i="15"/>
  <c r="G724" i="15"/>
  <c r="G716" i="15"/>
  <c r="G712" i="15"/>
  <c r="G708" i="15"/>
  <c r="G704" i="15"/>
  <c r="G700" i="15"/>
  <c r="G696" i="15"/>
  <c r="G692" i="15"/>
  <c r="G684" i="15"/>
  <c r="G680" i="15"/>
  <c r="G676" i="15"/>
  <c r="G672" i="15"/>
  <c r="G668" i="15"/>
  <c r="G664" i="15"/>
  <c r="G660" i="15"/>
  <c r="G656" i="15"/>
  <c r="G652" i="15"/>
  <c r="G648" i="15"/>
  <c r="G644" i="15"/>
  <c r="G640" i="15"/>
  <c r="G636" i="15"/>
  <c r="G632" i="15"/>
  <c r="G628" i="15"/>
  <c r="G624" i="15"/>
  <c r="G620" i="15"/>
  <c r="G616" i="15"/>
  <c r="G612" i="15"/>
  <c r="G608" i="15"/>
  <c r="G604" i="15"/>
  <c r="G600" i="15"/>
  <c r="G596" i="15"/>
  <c r="G592" i="15"/>
  <c r="G588" i="15"/>
  <c r="G584" i="15"/>
  <c r="G580" i="15"/>
  <c r="G576" i="15"/>
  <c r="G572" i="15"/>
  <c r="G568" i="15"/>
  <c r="G564" i="15"/>
  <c r="G560" i="15"/>
  <c r="G556" i="15"/>
  <c r="G552" i="15"/>
  <c r="G548" i="15"/>
  <c r="G544" i="15"/>
  <c r="G540" i="15"/>
  <c r="G536" i="15"/>
  <c r="G532" i="15"/>
  <c r="G528" i="15"/>
  <c r="G524" i="15"/>
  <c r="G520" i="15"/>
  <c r="G516" i="15"/>
  <c r="G512" i="15"/>
  <c r="G508" i="15"/>
  <c r="G504" i="15"/>
  <c r="G500" i="15"/>
  <c r="G496" i="15"/>
  <c r="G492" i="15"/>
  <c r="G488" i="15"/>
  <c r="G484" i="15"/>
  <c r="G480" i="15"/>
  <c r="G476" i="15"/>
  <c r="G472" i="15"/>
  <c r="G468" i="15"/>
  <c r="G460" i="15"/>
  <c r="G456" i="15"/>
  <c r="G452" i="15"/>
  <c r="G448" i="15"/>
  <c r="G444" i="15"/>
  <c r="G440" i="15"/>
  <c r="G436" i="15"/>
  <c r="G432" i="15"/>
  <c r="G428" i="15"/>
  <c r="G424" i="15"/>
  <c r="G420" i="15"/>
  <c r="G416" i="15"/>
  <c r="G412" i="15"/>
  <c r="G408" i="15"/>
  <c r="G404" i="15"/>
  <c r="G400" i="15"/>
  <c r="G396" i="15"/>
  <c r="G392" i="15"/>
  <c r="G388" i="15"/>
  <c r="G384" i="15"/>
  <c r="G380" i="15"/>
  <c r="G376" i="15"/>
  <c r="G372" i="15"/>
  <c r="G368" i="15"/>
  <c r="G364" i="15"/>
  <c r="G360" i="15"/>
  <c r="G356" i="15"/>
  <c r="G352" i="15"/>
  <c r="G348" i="15"/>
  <c r="G344" i="15"/>
  <c r="G340" i="15"/>
  <c r="G336" i="15"/>
  <c r="G332" i="15"/>
  <c r="G328" i="15"/>
  <c r="G324" i="15"/>
  <c r="G320" i="15"/>
  <c r="G316" i="15"/>
  <c r="G312" i="15"/>
  <c r="G308" i="15"/>
  <c r="G304" i="15"/>
  <c r="G300" i="15"/>
  <c r="G296" i="15"/>
  <c r="G292" i="15"/>
  <c r="G288" i="15"/>
  <c r="G284" i="15"/>
  <c r="G280" i="15"/>
  <c r="G276" i="15"/>
  <c r="G272" i="15"/>
  <c r="G268" i="15"/>
  <c r="G264" i="15"/>
  <c r="G260" i="15"/>
  <c r="G256" i="15"/>
  <c r="G252" i="15"/>
  <c r="G248" i="15"/>
  <c r="G244" i="15"/>
  <c r="G240" i="15"/>
  <c r="G236" i="15"/>
  <c r="G232" i="15"/>
  <c r="G228" i="15"/>
  <c r="G220" i="15"/>
  <c r="G216" i="15"/>
  <c r="G212" i="15"/>
  <c r="G208" i="15"/>
  <c r="G204" i="15"/>
  <c r="G200" i="15"/>
  <c r="G196" i="15"/>
  <c r="G192" i="15"/>
  <c r="G188" i="15"/>
  <c r="G184" i="15"/>
  <c r="G180" i="15"/>
  <c r="G176" i="15"/>
  <c r="G172" i="15"/>
  <c r="G168" i="15"/>
  <c r="G164" i="15"/>
  <c r="G160" i="15"/>
  <c r="G156" i="15"/>
  <c r="G152" i="15"/>
  <c r="G148" i="15"/>
  <c r="G144" i="15"/>
  <c r="G140" i="15"/>
  <c r="G136" i="15"/>
  <c r="G132" i="15"/>
  <c r="G128" i="15"/>
  <c r="G124" i="15"/>
  <c r="G120" i="15"/>
  <c r="G116" i="15"/>
  <c r="G112" i="15"/>
  <c r="G108" i="15"/>
  <c r="G104" i="15"/>
  <c r="G100" i="15"/>
  <c r="G96" i="15"/>
  <c r="G92" i="15"/>
  <c r="G88" i="15"/>
  <c r="G84" i="15"/>
  <c r="G80" i="15"/>
  <c r="G76" i="15"/>
  <c r="G72" i="15"/>
  <c r="G68" i="15"/>
  <c r="G64" i="15"/>
  <c r="G60" i="15"/>
  <c r="G56" i="15"/>
  <c r="G52" i="15"/>
  <c r="G48" i="15"/>
  <c r="G44" i="15"/>
  <c r="G40" i="15"/>
  <c r="G36" i="15"/>
  <c r="G32" i="15"/>
  <c r="G28" i="15"/>
  <c r="G24" i="15"/>
  <c r="G20" i="15"/>
  <c r="G16" i="15"/>
  <c r="G12" i="15"/>
  <c r="G8" i="15"/>
  <c r="G4" i="15"/>
  <c r="G1097" i="15"/>
  <c r="G1090" i="15"/>
  <c r="G1082" i="15"/>
  <c r="G1070" i="15"/>
  <c r="G1062" i="15"/>
  <c r="G1054" i="15"/>
  <c r="G1046" i="15"/>
  <c r="G1038" i="15"/>
  <c r="G1030" i="15"/>
  <c r="G1022" i="15"/>
  <c r="G1014" i="15"/>
  <c r="G1006" i="15"/>
  <c r="G1002" i="15"/>
  <c r="G994" i="15"/>
  <c r="G982" i="15"/>
  <c r="G974" i="15"/>
  <c r="G966" i="15"/>
  <c r="G958" i="15"/>
  <c r="G950" i="15"/>
  <c r="G942" i="15"/>
  <c r="G934" i="15"/>
  <c r="G922" i="15"/>
  <c r="G914" i="15"/>
  <c r="G906" i="15"/>
  <c r="G886" i="15"/>
  <c r="G878" i="15"/>
  <c r="G870" i="15"/>
  <c r="G862" i="15"/>
  <c r="G854" i="15"/>
  <c r="G846" i="15"/>
  <c r="G838" i="15"/>
  <c r="G830" i="15"/>
  <c r="G822" i="15"/>
  <c r="G814" i="15"/>
  <c r="G806" i="15"/>
  <c r="G798" i="15"/>
  <c r="G790" i="15"/>
  <c r="G782" i="15"/>
  <c r="G778" i="15"/>
  <c r="G766" i="15"/>
  <c r="G758" i="15"/>
  <c r="G750" i="15"/>
  <c r="G742" i="15"/>
  <c r="G734" i="15"/>
  <c r="G722" i="15"/>
  <c r="G710" i="15"/>
  <c r="G702" i="15"/>
  <c r="G694" i="15"/>
  <c r="G682" i="15"/>
  <c r="G674" i="15"/>
  <c r="G666" i="15"/>
  <c r="G658" i="15"/>
  <c r="G650" i="15"/>
  <c r="G642" i="15"/>
  <c r="G634" i="15"/>
  <c r="G626" i="15"/>
  <c r="G618" i="15"/>
  <c r="G610" i="15"/>
  <c r="G598" i="15"/>
  <c r="G590" i="15"/>
  <c r="G582" i="15"/>
  <c r="G574" i="15"/>
  <c r="G562" i="15"/>
  <c r="G546" i="15"/>
  <c r="G530" i="15"/>
  <c r="G518" i="15"/>
  <c r="G502" i="15"/>
  <c r="G494" i="15"/>
  <c r="G486" i="15"/>
  <c r="G478" i="15"/>
  <c r="G470" i="15"/>
  <c r="G462" i="15"/>
  <c r="G458" i="15"/>
  <c r="G450" i="15"/>
  <c r="G442" i="15"/>
  <c r="G434" i="15"/>
  <c r="G426" i="15"/>
  <c r="G418" i="15"/>
  <c r="G410" i="15"/>
  <c r="G402" i="15"/>
  <c r="G394" i="15"/>
  <c r="G386" i="15"/>
  <c r="G378" i="15"/>
  <c r="G370" i="15"/>
  <c r="G362" i="15"/>
  <c r="G354" i="15"/>
  <c r="G346" i="15"/>
  <c r="G338" i="15"/>
  <c r="G330" i="15"/>
  <c r="G322" i="15"/>
  <c r="G314" i="15"/>
  <c r="G306" i="15"/>
  <c r="G298" i="15"/>
  <c r="G290" i="15"/>
  <c r="G270" i="15"/>
  <c r="G262" i="15"/>
  <c r="G258" i="15"/>
  <c r="G250" i="15"/>
  <c r="G242" i="15"/>
  <c r="G234" i="15"/>
  <c r="G226" i="15"/>
  <c r="G218" i="15"/>
  <c r="G210" i="15"/>
  <c r="G202" i="15"/>
  <c r="G190" i="15"/>
  <c r="G182" i="15"/>
  <c r="G174" i="15"/>
  <c r="G166" i="15"/>
  <c r="G158" i="15"/>
  <c r="G150" i="15"/>
  <c r="G142" i="15"/>
  <c r="G134" i="15"/>
  <c r="G126" i="15"/>
  <c r="G118" i="15"/>
  <c r="G110" i="15"/>
  <c r="G102" i="15"/>
  <c r="G94" i="15"/>
  <c r="G86" i="15"/>
  <c r="G78" i="15"/>
  <c r="G70" i="15"/>
  <c r="G62" i="15"/>
  <c r="G54" i="15"/>
  <c r="G46" i="15"/>
  <c r="G38" i="15"/>
  <c r="G34" i="15"/>
  <c r="G26" i="15"/>
  <c r="G22" i="15"/>
  <c r="G14" i="15"/>
  <c r="G6" i="15"/>
  <c r="G510" i="15"/>
  <c r="G1093" i="15"/>
  <c r="G1085" i="15"/>
  <c r="G1077" i="15"/>
  <c r="G1069" i="15"/>
  <c r="G1057" i="15"/>
  <c r="G1049" i="15"/>
  <c r="G1041" i="15"/>
  <c r="G1033" i="15"/>
  <c r="G1025" i="15"/>
  <c r="G1017" i="15"/>
  <c r="G1009" i="15"/>
  <c r="G997" i="15"/>
  <c r="G989" i="15"/>
  <c r="G973" i="15"/>
  <c r="G965" i="15"/>
  <c r="G957" i="15"/>
  <c r="G949" i="15"/>
  <c r="G941" i="15"/>
  <c r="G933" i="15"/>
  <c r="G921" i="15"/>
  <c r="G913" i="15"/>
  <c r="G905" i="15"/>
  <c r="G897" i="15"/>
  <c r="G885" i="15"/>
  <c r="G877" i="15"/>
  <c r="G869" i="15"/>
  <c r="G861" i="15"/>
  <c r="G853" i="15"/>
  <c r="G845" i="15"/>
  <c r="G837" i="15"/>
  <c r="G829" i="15"/>
  <c r="G821" i="15"/>
  <c r="G813" i="15"/>
  <c r="G801" i="15"/>
  <c r="G793" i="15"/>
  <c r="G785" i="15"/>
  <c r="G777" i="15"/>
  <c r="G769" i="15"/>
  <c r="G761" i="15"/>
  <c r="G757" i="15"/>
  <c r="G749" i="15"/>
  <c r="G741" i="15"/>
  <c r="G733" i="15"/>
  <c r="G729" i="15"/>
  <c r="G721" i="15"/>
  <c r="G709" i="15"/>
  <c r="G701" i="15"/>
  <c r="G693" i="15"/>
  <c r="G685" i="15"/>
  <c r="G677" i="15"/>
  <c r="G669" i="15"/>
  <c r="G665" i="15"/>
  <c r="G657" i="15"/>
  <c r="G649" i="15"/>
  <c r="G641" i="15"/>
  <c r="G629" i="15"/>
  <c r="G621" i="15"/>
  <c r="G613" i="15"/>
  <c r="G605" i="15"/>
  <c r="G597" i="15"/>
  <c r="G589" i="15"/>
  <c r="G581" i="15"/>
  <c r="G573" i="15"/>
  <c r="G565" i="15"/>
  <c r="G557" i="15"/>
  <c r="G545" i="15"/>
  <c r="G537" i="15"/>
  <c r="G529" i="15"/>
  <c r="G521" i="15"/>
  <c r="G513" i="15"/>
  <c r="G505" i="15"/>
  <c r="G497" i="15"/>
  <c r="G489" i="15"/>
  <c r="G481" i="15"/>
  <c r="G473" i="15"/>
  <c r="G465" i="15"/>
  <c r="G461" i="15"/>
  <c r="G453" i="15"/>
  <c r="G445" i="15"/>
  <c r="G437" i="15"/>
  <c r="G429" i="15"/>
  <c r="G421" i="15"/>
  <c r="G413" i="15"/>
  <c r="G405" i="15"/>
  <c r="G397" i="15"/>
  <c r="G385" i="15"/>
  <c r="G377" i="15"/>
  <c r="G369" i="15"/>
  <c r="G361" i="15"/>
  <c r="G353" i="15"/>
  <c r="G345" i="15"/>
  <c r="G341" i="15"/>
  <c r="G329" i="15"/>
  <c r="G321" i="15"/>
  <c r="G313" i="15"/>
  <c r="G301" i="15"/>
  <c r="G297" i="15"/>
  <c r="G289" i="15"/>
  <c r="G277" i="15"/>
  <c r="G269" i="15"/>
  <c r="G261" i="15"/>
  <c r="G253" i="15"/>
  <c r="G245" i="15"/>
  <c r="G233" i="15"/>
  <c r="G225" i="15"/>
  <c r="G217" i="15"/>
  <c r="G209" i="15"/>
  <c r="G201" i="15"/>
  <c r="G193" i="15"/>
  <c r="G185" i="15"/>
  <c r="G177" i="15"/>
  <c r="G169" i="15"/>
  <c r="G161" i="15"/>
  <c r="G153" i="15"/>
  <c r="G145" i="15"/>
  <c r="G137" i="15"/>
  <c r="G129" i="15"/>
  <c r="G121" i="15"/>
  <c r="G113" i="15"/>
  <c r="G109" i="15"/>
  <c r="G101" i="15"/>
  <c r="G93" i="15"/>
  <c r="G85" i="15"/>
  <c r="G77" i="15"/>
  <c r="G69" i="15"/>
  <c r="G61" i="15"/>
  <c r="G49" i="15"/>
  <c r="G41" i="15"/>
  <c r="G33" i="15"/>
  <c r="G25" i="15"/>
  <c r="G17" i="15"/>
  <c r="G902" i="15"/>
  <c r="G254" i="15"/>
  <c r="G1098" i="15"/>
  <c r="G1095" i="15"/>
  <c r="G1087" i="15"/>
  <c r="G1079" i="15"/>
  <c r="G1071" i="15"/>
  <c r="G1067" i="15"/>
  <c r="G1063" i="15"/>
  <c r="G1059" i="15"/>
  <c r="G1055" i="15"/>
  <c r="G1047" i="15"/>
  <c r="G1043" i="15"/>
  <c r="G1039" i="15"/>
  <c r="G1031" i="15"/>
  <c r="G1027" i="15"/>
  <c r="G1023" i="15"/>
  <c r="G1015" i="15"/>
  <c r="G1007" i="15"/>
  <c r="G999" i="15"/>
  <c r="G995" i="15"/>
  <c r="G991" i="15"/>
  <c r="G987" i="15"/>
  <c r="G983" i="15"/>
  <c r="G975" i="15"/>
  <c r="G967" i="15"/>
  <c r="G963" i="15"/>
  <c r="G959" i="15"/>
  <c r="G951" i="15"/>
  <c r="G943" i="15"/>
  <c r="G935" i="15"/>
  <c r="G931" i="15"/>
  <c r="G927" i="15"/>
  <c r="G923" i="15"/>
  <c r="G919" i="15"/>
  <c r="G911" i="15"/>
  <c r="G895" i="15"/>
  <c r="G887" i="15"/>
  <c r="G879" i="15"/>
  <c r="G875" i="15"/>
  <c r="G871" i="15"/>
  <c r="G867" i="15"/>
  <c r="G863" i="15"/>
  <c r="G855" i="15"/>
  <c r="G847" i="15"/>
  <c r="G843" i="15"/>
  <c r="G839" i="15"/>
  <c r="G831" i="15"/>
  <c r="G823" i="15"/>
  <c r="G815" i="15"/>
  <c r="G811" i="15"/>
  <c r="G807" i="15"/>
  <c r="G803" i="15"/>
  <c r="G799" i="15"/>
  <c r="G791" i="15"/>
  <c r="G783" i="15"/>
  <c r="G779" i="15"/>
  <c r="G775" i="15"/>
  <c r="G767" i="15"/>
  <c r="G759" i="15"/>
  <c r="G755" i="15"/>
  <c r="G751" i="15"/>
  <c r="G747" i="15"/>
  <c r="G743" i="15"/>
  <c r="G735" i="15"/>
  <c r="G727" i="15"/>
  <c r="G723" i="15"/>
  <c r="G719" i="15"/>
  <c r="G711" i="15"/>
  <c r="G703" i="15"/>
  <c r="G695" i="15"/>
  <c r="G691" i="15"/>
  <c r="G687" i="15"/>
  <c r="G679" i="15"/>
  <c r="G671" i="15"/>
  <c r="G667" i="15"/>
  <c r="G663" i="15"/>
  <c r="G655" i="15"/>
  <c r="G647" i="15"/>
  <c r="G639" i="15"/>
  <c r="G635" i="15"/>
  <c r="G631" i="15"/>
  <c r="G623" i="15"/>
  <c r="G615" i="15"/>
  <c r="G611" i="15"/>
  <c r="G607" i="15"/>
  <c r="G599" i="15"/>
  <c r="G591" i="15"/>
  <c r="G587" i="15"/>
  <c r="G583" i="15"/>
  <c r="G579" i="15"/>
  <c r="G575" i="15"/>
  <c r="G567" i="15"/>
  <c r="G559" i="15"/>
  <c r="G555" i="15"/>
  <c r="G551" i="15"/>
  <c r="G543" i="15"/>
  <c r="G535" i="15"/>
  <c r="G527" i="15"/>
  <c r="G523" i="15"/>
  <c r="G519" i="15"/>
  <c r="G515" i="15"/>
  <c r="G511" i="15"/>
  <c r="G503" i="15"/>
  <c r="G495" i="15"/>
  <c r="G491" i="15"/>
  <c r="G487" i="15"/>
  <c r="G471" i="15"/>
  <c r="G463" i="15"/>
  <c r="G459" i="15"/>
  <c r="G455" i="15"/>
  <c r="G451" i="15"/>
  <c r="G447" i="15"/>
  <c r="G439" i="15"/>
  <c r="G431" i="15"/>
  <c r="G427" i="15"/>
  <c r="G423" i="15"/>
  <c r="G415" i="15"/>
  <c r="G407" i="15"/>
  <c r="G403" i="15"/>
  <c r="G399" i="15"/>
  <c r="G395" i="15"/>
  <c r="G391" i="15"/>
  <c r="G383" i="15"/>
  <c r="G375" i="15"/>
  <c r="G371" i="15"/>
  <c r="G367" i="15"/>
  <c r="G359" i="15"/>
  <c r="G351" i="15"/>
  <c r="G343" i="15"/>
  <c r="G339" i="15"/>
  <c r="G335" i="15"/>
  <c r="G331" i="15"/>
  <c r="G319" i="15"/>
  <c r="G307" i="15"/>
  <c r="G303" i="15"/>
  <c r="G287" i="15"/>
  <c r="G279" i="15"/>
  <c r="G275" i="15"/>
  <c r="G271" i="15"/>
  <c r="G267" i="15"/>
  <c r="G263" i="15"/>
  <c r="G255" i="15"/>
  <c r="G247" i="15"/>
  <c r="G243" i="15"/>
  <c r="G239" i="15"/>
  <c r="G231" i="15"/>
  <c r="G223" i="15"/>
  <c r="G215" i="15"/>
  <c r="G211" i="15"/>
  <c r="G207" i="15"/>
  <c r="G203" i="15"/>
  <c r="G199" i="15"/>
  <c r="G191" i="15"/>
  <c r="G183" i="15"/>
  <c r="G179" i="15"/>
  <c r="G175" i="15"/>
  <c r="G167" i="15"/>
  <c r="G159" i="15"/>
  <c r="G151" i="15"/>
  <c r="G147" i="15"/>
  <c r="G143" i="15"/>
  <c r="G139" i="15"/>
  <c r="G135" i="15"/>
  <c r="G127" i="15"/>
  <c r="G119" i="15"/>
  <c r="G115" i="15"/>
  <c r="G111" i="15"/>
  <c r="G103" i="15"/>
  <c r="G95" i="15"/>
  <c r="G87" i="15"/>
  <c r="G83" i="15"/>
  <c r="G79" i="15"/>
  <c r="G75" i="15"/>
  <c r="G71" i="15"/>
  <c r="G63" i="15"/>
  <c r="G55" i="15"/>
  <c r="G51" i="15"/>
  <c r="G47" i="15"/>
  <c r="G39" i="15"/>
  <c r="G31" i="15"/>
  <c r="G23" i="15"/>
  <c r="G19" i="15"/>
  <c r="G15" i="15"/>
  <c r="G11" i="15"/>
  <c r="G7" i="15"/>
  <c r="G2" i="15"/>
  <c r="D1112" i="15"/>
  <c r="I868" i="13"/>
  <c r="I876" i="13"/>
  <c r="I841" i="13"/>
  <c r="I1002" i="13"/>
  <c r="I922" i="13"/>
  <c r="I914" i="13"/>
  <c r="I882" i="13"/>
  <c r="I874" i="13"/>
  <c r="I866" i="13"/>
  <c r="I850" i="13"/>
  <c r="I520" i="13"/>
  <c r="I115" i="13"/>
  <c r="I99" i="13"/>
  <c r="I75" i="13"/>
  <c r="I616" i="13"/>
  <c r="I835" i="13"/>
  <c r="I2" i="13"/>
  <c r="I923" i="13"/>
  <c r="G35" i="12"/>
  <c r="G67" i="12"/>
  <c r="G83" i="12"/>
  <c r="G379" i="12"/>
  <c r="G411" i="12"/>
  <c r="G443" i="12"/>
  <c r="G475" i="12"/>
  <c r="G507" i="12"/>
  <c r="G539" i="12"/>
  <c r="G571" i="12"/>
  <c r="G603" i="12"/>
  <c r="G707" i="12"/>
  <c r="G811" i="12"/>
  <c r="G859" i="12"/>
  <c r="G995" i="12"/>
  <c r="G4" i="12"/>
  <c r="G12" i="12"/>
  <c r="G44" i="12"/>
  <c r="G84" i="12"/>
  <c r="G356" i="12"/>
  <c r="G364" i="12"/>
  <c r="G380" i="12"/>
  <c r="G388" i="12"/>
  <c r="G404" i="12"/>
  <c r="G412" i="12"/>
  <c r="G420" i="12"/>
  <c r="G436" i="12"/>
  <c r="G444" i="12"/>
  <c r="G452" i="12"/>
  <c r="G460" i="12"/>
  <c r="G468" i="12"/>
  <c r="G476" i="12"/>
  <c r="G484" i="12"/>
  <c r="G492" i="12"/>
  <c r="G500" i="12"/>
  <c r="G508" i="12"/>
  <c r="G516" i="12"/>
  <c r="G524" i="12"/>
  <c r="G532" i="12"/>
  <c r="G540" i="12"/>
  <c r="G548" i="12"/>
  <c r="G556" i="12"/>
  <c r="G612" i="12"/>
  <c r="G620" i="12"/>
  <c r="G628" i="12"/>
  <c r="G636" i="12"/>
  <c r="G644" i="12"/>
  <c r="G652" i="12"/>
  <c r="G660" i="12"/>
  <c r="G668" i="12"/>
  <c r="G676" i="12"/>
  <c r="G684" i="12"/>
  <c r="G692" i="12"/>
  <c r="G700" i="12"/>
  <c r="G708" i="12"/>
  <c r="G716" i="12"/>
  <c r="G724" i="12"/>
  <c r="G732" i="12"/>
  <c r="G740" i="12"/>
  <c r="G748" i="12"/>
  <c r="G756" i="12"/>
  <c r="G764" i="12"/>
  <c r="G772" i="12"/>
  <c r="G780" i="12"/>
  <c r="G788" i="12"/>
  <c r="G796" i="12"/>
  <c r="G804" i="12"/>
  <c r="G812" i="12"/>
  <c r="G820" i="12"/>
  <c r="G828" i="12"/>
  <c r="G836" i="12"/>
  <c r="G852" i="12"/>
  <c r="G868" i="12"/>
  <c r="G884" i="12"/>
  <c r="G908" i="12"/>
  <c r="G916" i="12"/>
  <c r="G940" i="12"/>
  <c r="G956" i="12"/>
  <c r="G964" i="12"/>
  <c r="G972" i="12"/>
  <c r="G988" i="12"/>
  <c r="G996" i="12"/>
  <c r="G1004" i="12"/>
  <c r="G1012" i="12"/>
  <c r="G1028" i="12"/>
  <c r="G1044" i="12"/>
  <c r="G1052" i="12"/>
  <c r="G1084" i="12"/>
  <c r="G1092" i="12"/>
  <c r="G5" i="12"/>
  <c r="G13" i="12"/>
  <c r="G21" i="12"/>
  <c r="G29" i="12"/>
  <c r="G37" i="12"/>
  <c r="G45" i="12"/>
  <c r="G53" i="12"/>
  <c r="G61" i="12"/>
  <c r="G69" i="12"/>
  <c r="G77" i="12"/>
  <c r="G85" i="12"/>
  <c r="G357" i="12"/>
  <c r="G365" i="12"/>
  <c r="G373" i="12"/>
  <c r="G381" i="12"/>
  <c r="G389" i="12"/>
  <c r="G397" i="12"/>
  <c r="G405" i="12"/>
  <c r="G413" i="12"/>
  <c r="G421" i="12"/>
  <c r="G437" i="12"/>
  <c r="G445" i="12"/>
  <c r="G453" i="12"/>
  <c r="G461" i="12"/>
  <c r="G469" i="12"/>
  <c r="G477" i="12"/>
  <c r="G485" i="12"/>
  <c r="G493" i="12"/>
  <c r="G501" i="12"/>
  <c r="G509" i="12"/>
  <c r="G517" i="12"/>
  <c r="G525" i="12"/>
  <c r="G533" i="12"/>
  <c r="G541" i="12"/>
  <c r="G549" i="12"/>
  <c r="G613" i="12"/>
  <c r="G621" i="12"/>
  <c r="G629" i="12"/>
  <c r="G637" i="12"/>
  <c r="G645" i="12"/>
  <c r="G693" i="12"/>
  <c r="G709" i="12"/>
  <c r="G717" i="12"/>
  <c r="G741" i="12"/>
  <c r="G749" i="12"/>
  <c r="G757" i="12"/>
  <c r="G765" i="12"/>
  <c r="G773" i="12"/>
  <c r="G805" i="12"/>
  <c r="G821" i="12"/>
  <c r="G845" i="12"/>
  <c r="G853" i="12"/>
  <c r="G869" i="12"/>
  <c r="G877" i="12"/>
  <c r="G885" i="12"/>
  <c r="G893" i="12"/>
  <c r="G901" i="12"/>
  <c r="G909" i="12"/>
  <c r="G917" i="12"/>
  <c r="G925" i="12"/>
  <c r="G933" i="12"/>
  <c r="G941" i="12"/>
  <c r="G949" i="12"/>
  <c r="G957" i="12"/>
  <c r="G965" i="12"/>
  <c r="G973" i="12"/>
  <c r="G989" i="12"/>
  <c r="G1021" i="12"/>
  <c r="G1029" i="12"/>
  <c r="G1037" i="12"/>
  <c r="G1045" i="12"/>
  <c r="G1053" i="12"/>
  <c r="G1061" i="12"/>
  <c r="G1069" i="12"/>
  <c r="G1077" i="12"/>
  <c r="G1085" i="12"/>
  <c r="G1093" i="12"/>
  <c r="G3" i="12"/>
  <c r="G27" i="12"/>
  <c r="G59" i="12"/>
  <c r="G99" i="12"/>
  <c r="G395" i="12"/>
  <c r="G419" i="12"/>
  <c r="G579" i="12"/>
  <c r="G643" i="12"/>
  <c r="G731" i="12"/>
  <c r="G795" i="12"/>
  <c r="G899" i="12"/>
  <c r="G931" i="12"/>
  <c r="G939" i="12"/>
  <c r="G963" i="12"/>
  <c r="G1019" i="12"/>
  <c r="G1035" i="12"/>
  <c r="G1067" i="12"/>
  <c r="G1091" i="12"/>
  <c r="G36" i="12"/>
  <c r="G52" i="12"/>
  <c r="G68" i="12"/>
  <c r="G30" i="12"/>
  <c r="G358" i="12"/>
  <c r="G382" i="12"/>
  <c r="G406" i="12"/>
  <c r="G430" i="12"/>
  <c r="G470" i="12"/>
  <c r="G494" i="12"/>
  <c r="G510" i="12"/>
  <c r="G558" i="12"/>
  <c r="G654" i="12"/>
  <c r="G678" i="12"/>
  <c r="G718" i="12"/>
  <c r="G742" i="12"/>
  <c r="G758" i="12"/>
  <c r="G782" i="12"/>
  <c r="G814" i="12"/>
  <c r="G846" i="12"/>
  <c r="G894" i="12"/>
  <c r="G910" i="12"/>
  <c r="G926" i="12"/>
  <c r="G942" i="12"/>
  <c r="G950" i="12"/>
  <c r="G998" i="12"/>
  <c r="G1014" i="12"/>
  <c r="G1054" i="12"/>
  <c r="G1078" i="12"/>
  <c r="G1094" i="12"/>
  <c r="G31" i="12"/>
  <c r="G55" i="12"/>
  <c r="G71" i="12"/>
  <c r="G359" i="12"/>
  <c r="G375" i="12"/>
  <c r="G399" i="12"/>
  <c r="G423" i="12"/>
  <c r="G639" i="12"/>
  <c r="G671" i="12"/>
  <c r="G687" i="12"/>
  <c r="G783" i="12"/>
  <c r="G815" i="12"/>
  <c r="G871" i="12"/>
  <c r="G895" i="12"/>
  <c r="G919" i="12"/>
  <c r="G959" i="12"/>
  <c r="G1023" i="12"/>
  <c r="G1039" i="12"/>
  <c r="G1063" i="12"/>
  <c r="G8" i="12"/>
  <c r="G16" i="12"/>
  <c r="G24" i="12"/>
  <c r="G32" i="12"/>
  <c r="G40" i="12"/>
  <c r="G48" i="12"/>
  <c r="G56" i="12"/>
  <c r="G64" i="12"/>
  <c r="G72" i="12"/>
  <c r="G80" i="12"/>
  <c r="G88" i="12"/>
  <c r="G96" i="12"/>
  <c r="G360" i="12"/>
  <c r="G368" i="12"/>
  <c r="G376" i="12"/>
  <c r="G384" i="12"/>
  <c r="G392" i="12"/>
  <c r="G400" i="12"/>
  <c r="G408" i="12"/>
  <c r="G416" i="12"/>
  <c r="G424" i="12"/>
  <c r="G432" i="12"/>
  <c r="G440" i="12"/>
  <c r="G448" i="12"/>
  <c r="G456" i="12"/>
  <c r="G464" i="12"/>
  <c r="G472" i="12"/>
  <c r="G480" i="12"/>
  <c r="G488" i="12"/>
  <c r="G496" i="12"/>
  <c r="G504" i="12"/>
  <c r="G512" i="12"/>
  <c r="G520" i="12"/>
  <c r="G536" i="12"/>
  <c r="G544" i="12"/>
  <c r="G552" i="12"/>
  <c r="G600" i="12"/>
  <c r="G608" i="12"/>
  <c r="G648" i="12"/>
  <c r="G664" i="12"/>
  <c r="G688" i="12"/>
  <c r="G712" i="12"/>
  <c r="G720" i="12"/>
  <c r="G728" i="12"/>
  <c r="G736" i="12"/>
  <c r="G744" i="12"/>
  <c r="G752" i="12"/>
  <c r="G760" i="12"/>
  <c r="G768" i="12"/>
  <c r="G776" i="12"/>
  <c r="G792" i="12"/>
  <c r="G808" i="12"/>
  <c r="G840" i="12"/>
  <c r="G848" i="12"/>
  <c r="G864" i="12"/>
  <c r="G872" i="12"/>
  <c r="G880" i="12"/>
  <c r="G968" i="12"/>
  <c r="G976" i="12"/>
  <c r="G984" i="12"/>
  <c r="G992" i="12"/>
  <c r="G1000" i="12"/>
  <c r="G1008" i="12"/>
  <c r="G1016" i="12"/>
  <c r="G1096" i="12"/>
  <c r="G11" i="12"/>
  <c r="G43" i="12"/>
  <c r="G355" i="12"/>
  <c r="G387" i="12"/>
  <c r="G427" i="12"/>
  <c r="G459" i="12"/>
  <c r="G563" i="12"/>
  <c r="G595" i="12"/>
  <c r="G627" i="12"/>
  <c r="G659" i="12"/>
  <c r="G691" i="12"/>
  <c r="G915" i="12"/>
  <c r="G955" i="12"/>
  <c r="G1011" i="12"/>
  <c r="G1083" i="12"/>
  <c r="G20" i="12"/>
  <c r="G92" i="12"/>
  <c r="G6" i="12"/>
  <c r="G14" i="12"/>
  <c r="G38" i="12"/>
  <c r="G366" i="12"/>
  <c r="G438" i="12"/>
  <c r="G462" i="12"/>
  <c r="G486" i="12"/>
  <c r="G542" i="12"/>
  <c r="G590" i="12"/>
  <c r="G614" i="12"/>
  <c r="G662" i="12"/>
  <c r="G686" i="12"/>
  <c r="G734" i="12"/>
  <c r="G774" i="12"/>
  <c r="G806" i="12"/>
  <c r="G830" i="12"/>
  <c r="G854" i="12"/>
  <c r="G886" i="12"/>
  <c r="G918" i="12"/>
  <c r="G966" i="12"/>
  <c r="G1038" i="12"/>
  <c r="G7" i="12"/>
  <c r="G15" i="12"/>
  <c r="G39" i="12"/>
  <c r="G87" i="12"/>
  <c r="G367" i="12"/>
  <c r="G439" i="12"/>
  <c r="G543" i="12"/>
  <c r="G567" i="12"/>
  <c r="G591" i="12"/>
  <c r="G615" i="12"/>
  <c r="G663" i="12"/>
  <c r="G695" i="12"/>
  <c r="G791" i="12"/>
  <c r="G807" i="12"/>
  <c r="G831" i="12"/>
  <c r="G911" i="12"/>
  <c r="G935" i="12"/>
  <c r="G951" i="12"/>
  <c r="G1015" i="12"/>
  <c r="G1055" i="12"/>
  <c r="G9" i="12"/>
  <c r="G17" i="12"/>
  <c r="G25" i="12"/>
  <c r="G33" i="12"/>
  <c r="G41" i="12"/>
  <c r="G49" i="12"/>
  <c r="G57" i="12"/>
  <c r="G65" i="12"/>
  <c r="G73" i="12"/>
  <c r="G81" i="12"/>
  <c r="G97" i="12"/>
  <c r="G353" i="12"/>
  <c r="G361" i="12"/>
  <c r="G449" i="12"/>
  <c r="G457" i="12"/>
  <c r="G465" i="12"/>
  <c r="G473" i="12"/>
  <c r="G481" i="12"/>
  <c r="G489" i="12"/>
  <c r="G497" i="12"/>
  <c r="G505" i="12"/>
  <c r="G513" i="12"/>
  <c r="G521" i="12"/>
  <c r="G529" i="12"/>
  <c r="G537" i="12"/>
  <c r="G545" i="12"/>
  <c r="G553" i="12"/>
  <c r="G561" i="12"/>
  <c r="G569" i="12"/>
  <c r="G577" i="12"/>
  <c r="G585" i="12"/>
  <c r="G593" i="12"/>
  <c r="G601" i="12"/>
  <c r="G609" i="12"/>
  <c r="G617" i="12"/>
  <c r="G641" i="12"/>
  <c r="G649" i="12"/>
  <c r="G657" i="12"/>
  <c r="G673" i="12"/>
  <c r="G681" i="12"/>
  <c r="G697" i="12"/>
  <c r="G705" i="12"/>
  <c r="G713" i="12"/>
  <c r="G721" i="12"/>
  <c r="G729" i="12"/>
  <c r="G737" i="12"/>
  <c r="G745" i="12"/>
  <c r="G753" i="12"/>
  <c r="G761" i="12"/>
  <c r="G769" i="12"/>
  <c r="G777" i="12"/>
  <c r="G785" i="12"/>
  <c r="G793" i="12"/>
  <c r="G801" i="12"/>
  <c r="G809" i="12"/>
  <c r="G817" i="12"/>
  <c r="G825" i="12"/>
  <c r="G833" i="12"/>
  <c r="G841" i="12"/>
  <c r="G849" i="12"/>
  <c r="G857" i="12"/>
  <c r="G985" i="12"/>
  <c r="G1017" i="12"/>
  <c r="G1025" i="12"/>
  <c r="G1033" i="12"/>
  <c r="G1041" i="12"/>
  <c r="G1049" i="12"/>
  <c r="G1057" i="12"/>
  <c r="G1065" i="12"/>
  <c r="G1073" i="12"/>
  <c r="G1081" i="12"/>
  <c r="G1089" i="12"/>
  <c r="G19" i="12"/>
  <c r="G51" i="12"/>
  <c r="G91" i="12"/>
  <c r="G371" i="12"/>
  <c r="G403" i="12"/>
  <c r="G435" i="12"/>
  <c r="G499" i="12"/>
  <c r="G531" i="12"/>
  <c r="G587" i="12"/>
  <c r="G651" i="12"/>
  <c r="G683" i="12"/>
  <c r="G715" i="12"/>
  <c r="G723" i="12"/>
  <c r="G851" i="12"/>
  <c r="G867" i="12"/>
  <c r="G923" i="12"/>
  <c r="G971" i="12"/>
  <c r="G1027" i="12"/>
  <c r="G1043" i="12"/>
  <c r="G1075" i="12"/>
  <c r="G1098" i="12"/>
  <c r="G28" i="12"/>
  <c r="G60" i="12"/>
  <c r="G76" i="12"/>
  <c r="G22" i="12"/>
  <c r="G46" i="12"/>
  <c r="G350" i="12"/>
  <c r="G398" i="12"/>
  <c r="G502" i="12"/>
  <c r="G526" i="12"/>
  <c r="G550" i="12"/>
  <c r="G574" i="12"/>
  <c r="G598" i="12"/>
  <c r="G694" i="12"/>
  <c r="G726" i="12"/>
  <c r="G750" i="12"/>
  <c r="G766" i="12"/>
  <c r="G790" i="12"/>
  <c r="G822" i="12"/>
  <c r="G838" i="12"/>
  <c r="G862" i="12"/>
  <c r="G878" i="12"/>
  <c r="G934" i="12"/>
  <c r="G958" i="12"/>
  <c r="G1006" i="12"/>
  <c r="G1022" i="12"/>
  <c r="G1046" i="12"/>
  <c r="G1070" i="12"/>
  <c r="G1086" i="12"/>
  <c r="G23" i="12"/>
  <c r="G47" i="12"/>
  <c r="G79" i="12"/>
  <c r="G351" i="12"/>
  <c r="G407" i="12"/>
  <c r="G431" i="12"/>
  <c r="G511" i="12"/>
  <c r="G559" i="12"/>
  <c r="G583" i="12"/>
  <c r="G607" i="12"/>
  <c r="G679" i="12"/>
  <c r="G703" i="12"/>
  <c r="G711" i="12"/>
  <c r="G735" i="12"/>
  <c r="G775" i="12"/>
  <c r="G799" i="12"/>
  <c r="G823" i="12"/>
  <c r="G839" i="12"/>
  <c r="G863" i="12"/>
  <c r="G887" i="12"/>
  <c r="G903" i="12"/>
  <c r="G927" i="12"/>
  <c r="G943" i="12"/>
  <c r="G1031" i="12"/>
  <c r="G1047" i="12"/>
  <c r="G1071" i="12"/>
  <c r="G1079" i="12"/>
  <c r="G1087" i="12"/>
  <c r="G1095" i="12"/>
  <c r="G10" i="12"/>
  <c r="G26" i="12"/>
  <c r="G34" i="12"/>
  <c r="G90" i="12"/>
  <c r="G98" i="12"/>
  <c r="G354" i="12"/>
  <c r="G362" i="12"/>
  <c r="G386" i="12"/>
  <c r="G402" i="12"/>
  <c r="G418" i="12"/>
  <c r="G434" i="12"/>
  <c r="G450" i="12"/>
  <c r="G458" i="12"/>
  <c r="G466" i="12"/>
  <c r="G474" i="12"/>
  <c r="G482" i="12"/>
  <c r="G490" i="12"/>
  <c r="G506" i="12"/>
  <c r="G530" i="12"/>
  <c r="G538" i="12"/>
  <c r="G546" i="12"/>
  <c r="G554" i="12"/>
  <c r="G562" i="12"/>
  <c r="G570" i="12"/>
  <c r="G594" i="12"/>
  <c r="G602" i="12"/>
  <c r="G610" i="12"/>
  <c r="G634" i="12"/>
  <c r="G642" i="12"/>
  <c r="G658" i="12"/>
  <c r="G666" i="12"/>
  <c r="G674" i="12"/>
  <c r="G682" i="12"/>
  <c r="G690" i="12"/>
  <c r="G698" i="12"/>
  <c r="G706" i="12"/>
  <c r="G722" i="12"/>
  <c r="G730" i="12"/>
  <c r="G738" i="12"/>
  <c r="G746" i="12"/>
  <c r="G754" i="12"/>
  <c r="G762" i="12"/>
  <c r="G770" i="12"/>
  <c r="G778" i="12"/>
  <c r="G786" i="12"/>
  <c r="G802" i="12"/>
  <c r="G810" i="12"/>
  <c r="G826" i="12"/>
  <c r="G834" i="12"/>
  <c r="G850" i="12"/>
  <c r="G874" i="12"/>
  <c r="G890" i="12"/>
  <c r="G914" i="12"/>
  <c r="G922" i="12"/>
  <c r="G930" i="12"/>
  <c r="G938" i="12"/>
  <c r="G946" i="12"/>
  <c r="G954" i="12"/>
  <c r="G962" i="12"/>
  <c r="G994" i="12"/>
  <c r="G1010" i="12"/>
  <c r="G1026" i="12"/>
  <c r="G1034" i="12"/>
  <c r="G1042" i="12"/>
  <c r="G1050" i="12"/>
  <c r="G1058" i="12"/>
  <c r="G1066" i="12"/>
  <c r="G1074" i="12"/>
  <c r="G1082" i="12"/>
  <c r="G1090" i="12"/>
  <c r="G1097" i="12"/>
  <c r="G2" i="12"/>
  <c r="I1080" i="13"/>
  <c r="I1088" i="13"/>
  <c r="I1096" i="13"/>
  <c r="I596" i="13"/>
  <c r="I615" i="13"/>
  <c r="I704" i="13"/>
  <c r="I736" i="13"/>
  <c r="I792" i="13"/>
  <c r="I856" i="13"/>
  <c r="I920" i="13"/>
  <c r="I928" i="13"/>
  <c r="I380" i="13"/>
  <c r="I387" i="13"/>
  <c r="I12" i="13"/>
  <c r="I403" i="13"/>
  <c r="I535" i="13"/>
  <c r="I543" i="13"/>
  <c r="I488" i="13"/>
  <c r="I945" i="13"/>
  <c r="I897" i="13"/>
  <c r="I881" i="13"/>
  <c r="I559" i="13"/>
  <c r="I477" i="13"/>
  <c r="I524" i="13"/>
  <c r="I371" i="13"/>
  <c r="I347" i="13"/>
  <c r="I941" i="13"/>
  <c r="I933" i="13"/>
  <c r="I925" i="13"/>
  <c r="I909" i="13"/>
  <c r="I901" i="13"/>
  <c r="I893" i="13"/>
  <c r="I837" i="13"/>
  <c r="I434" i="13"/>
  <c r="I378" i="13"/>
  <c r="I92" i="13"/>
  <c r="I267" i="13"/>
  <c r="I556" i="13"/>
  <c r="I508" i="13"/>
  <c r="I259" i="13"/>
  <c r="I235" i="13"/>
  <c r="I211" i="13"/>
  <c r="I304" i="13"/>
  <c r="I127" i="13"/>
  <c r="I159" i="13"/>
  <c r="I175" i="13"/>
  <c r="I59" i="13"/>
  <c r="G1002" i="12"/>
  <c r="G534" i="12"/>
  <c r="G1007" i="12"/>
  <c r="G883" i="12"/>
  <c r="G969" i="12"/>
  <c r="G902" i="12"/>
  <c r="G429" i="12"/>
  <c r="G63" i="12"/>
  <c r="G514" i="12"/>
  <c r="G618" i="12"/>
  <c r="G891" i="12"/>
  <c r="G987" i="12"/>
  <c r="G383" i="12"/>
  <c r="G982" i="12"/>
  <c r="G979" i="12"/>
  <c r="G415" i="12"/>
  <c r="G528" i="12"/>
  <c r="G619" i="12"/>
  <c r="G578" i="12"/>
  <c r="G844" i="12"/>
  <c r="G990" i="12"/>
  <c r="G75" i="12"/>
  <c r="G391" i="12"/>
  <c r="G568" i="12"/>
  <c r="G847" i="12"/>
  <c r="G498" i="12"/>
  <c r="G518" i="12"/>
  <c r="G879" i="12"/>
  <c r="G522" i="12"/>
  <c r="G586" i="12"/>
  <c r="G974" i="12"/>
  <c r="G584" i="12"/>
  <c r="G977" i="15"/>
  <c r="G1010" i="15"/>
  <c r="G903" i="15"/>
  <c r="G720" i="15"/>
  <c r="G688" i="15"/>
  <c r="G464" i="15"/>
  <c r="G224" i="15"/>
  <c r="G956" i="15"/>
  <c r="G479" i="15"/>
  <c r="G327" i="15"/>
  <c r="G311" i="15"/>
  <c r="G295" i="15"/>
  <c r="G954" i="15"/>
  <c r="G752" i="15"/>
  <c r="G538" i="15"/>
  <c r="I60" i="13"/>
  <c r="I109" i="13"/>
  <c r="I244" i="13"/>
  <c r="I251" i="13"/>
  <c r="I350" i="13"/>
  <c r="I372" i="13"/>
  <c r="I379" i="13"/>
  <c r="I575" i="13"/>
  <c r="I604" i="13"/>
  <c r="I877" i="13"/>
  <c r="I202" i="13"/>
  <c r="I13" i="13"/>
  <c r="I20" i="13"/>
  <c r="I27" i="13"/>
  <c r="I41" i="13"/>
  <c r="I203" i="13"/>
  <c r="I232" i="13"/>
  <c r="I238" i="13"/>
  <c r="I315" i="13"/>
  <c r="I417" i="13"/>
  <c r="I432" i="13"/>
  <c r="I548" i="13"/>
  <c r="I583" i="13"/>
  <c r="I885" i="13"/>
  <c r="I1016" i="13"/>
  <c r="I915" i="13"/>
  <c r="I843" i="13"/>
  <c r="I827" i="13"/>
  <c r="I610" i="13"/>
  <c r="I586" i="13"/>
  <c r="I570" i="13"/>
  <c r="I562" i="13"/>
  <c r="I530" i="13"/>
  <c r="I522" i="13"/>
  <c r="I514" i="13"/>
  <c r="I498" i="13"/>
  <c r="I482" i="13"/>
  <c r="I474" i="13"/>
  <c r="I458" i="13"/>
  <c r="I450" i="13"/>
  <c r="I329" i="13"/>
  <c r="I291" i="13"/>
  <c r="I84" i="13"/>
  <c r="I323" i="13"/>
  <c r="I939" i="13"/>
  <c r="I865" i="13"/>
  <c r="I3" i="13"/>
  <c r="I492" i="13"/>
  <c r="I544" i="13"/>
  <c r="I557" i="13"/>
  <c r="I601" i="13"/>
  <c r="I851" i="13"/>
  <c r="I617" i="13"/>
  <c r="I91" i="13"/>
  <c r="I253" i="13"/>
  <c r="I272" i="13"/>
  <c r="I437" i="13"/>
  <c r="I413" i="13"/>
  <c r="I349" i="13"/>
  <c r="I309" i="13"/>
  <c r="I277" i="13"/>
  <c r="I77" i="13"/>
  <c r="I69" i="13"/>
  <c r="I29" i="13"/>
  <c r="I625" i="13"/>
  <c r="I36" i="13"/>
  <c r="I227" i="13"/>
  <c r="I368" i="13"/>
  <c r="I456" i="13"/>
  <c r="I471" i="13"/>
  <c r="I4" i="13"/>
  <c r="I52" i="13"/>
  <c r="I65" i="13"/>
  <c r="I193" i="13"/>
  <c r="I262" i="13"/>
  <c r="I480" i="13"/>
  <c r="I860" i="13"/>
  <c r="I867" i="13"/>
  <c r="I613" i="13"/>
  <c r="I605" i="13"/>
  <c r="I589" i="13"/>
  <c r="I581" i="13"/>
  <c r="I573" i="13"/>
  <c r="I565" i="13"/>
  <c r="I525" i="13"/>
  <c r="I493" i="13"/>
  <c r="I485" i="13"/>
  <c r="I469" i="13"/>
  <c r="I461" i="13"/>
  <c r="I986" i="13"/>
  <c r="I5" i="13"/>
  <c r="I37" i="13"/>
  <c r="I237" i="13"/>
  <c r="I411" i="13"/>
  <c r="I429" i="13"/>
  <c r="I435" i="13"/>
  <c r="I448" i="13"/>
  <c r="I501" i="13"/>
  <c r="I560" i="13"/>
  <c r="I603" i="13"/>
  <c r="I608" i="13"/>
  <c r="I640" i="13"/>
  <c r="I768" i="13"/>
  <c r="I889" i="13"/>
  <c r="I907" i="13"/>
  <c r="I1009" i="13"/>
  <c r="I993" i="13"/>
  <c r="I913" i="13"/>
  <c r="I38" i="13"/>
  <c r="I44" i="13"/>
  <c r="I51" i="13"/>
  <c r="I76" i="13"/>
  <c r="I83" i="13"/>
  <c r="I101" i="13"/>
  <c r="I107" i="13"/>
  <c r="I204" i="13"/>
  <c r="I217" i="13"/>
  <c r="I276" i="13"/>
  <c r="I296" i="13"/>
  <c r="I404" i="13"/>
  <c r="I424" i="13"/>
  <c r="I568" i="13"/>
  <c r="I597" i="13"/>
  <c r="I627" i="13"/>
  <c r="I800" i="13"/>
  <c r="I871" i="13"/>
  <c r="I883" i="13"/>
  <c r="I895" i="13"/>
  <c r="I19" i="13"/>
  <c r="I45" i="13"/>
  <c r="I102" i="13"/>
  <c r="I108" i="13"/>
  <c r="I252" i="13"/>
  <c r="I270" i="13"/>
  <c r="I316" i="13"/>
  <c r="I357" i="13"/>
  <c r="I364" i="13"/>
  <c r="I405" i="13"/>
  <c r="I425" i="13"/>
  <c r="I476" i="13"/>
  <c r="I509" i="13"/>
  <c r="I517" i="13"/>
  <c r="I549" i="13"/>
  <c r="I584" i="13"/>
  <c r="I848" i="13"/>
  <c r="I859" i="13"/>
  <c r="I891" i="13"/>
  <c r="I951" i="13"/>
  <c r="I393" i="13"/>
  <c r="I452" i="13"/>
  <c r="I836" i="13"/>
  <c r="I940" i="13"/>
  <c r="I35" i="13"/>
  <c r="I73" i="13"/>
  <c r="I110" i="13"/>
  <c r="I201" i="13"/>
  <c r="I67" i="13"/>
  <c r="I105" i="13"/>
  <c r="I280" i="13"/>
  <c r="I360" i="13"/>
  <c r="I401" i="13"/>
  <c r="I453" i="13"/>
  <c r="I588" i="13"/>
  <c r="I212" i="13"/>
  <c r="I358" i="13"/>
  <c r="I419" i="13"/>
  <c r="I504" i="13"/>
  <c r="I623" i="13"/>
  <c r="I983" i="13"/>
  <c r="I221" i="13"/>
  <c r="I61" i="13"/>
  <c r="I53" i="13"/>
  <c r="I21" i="13"/>
  <c r="I85" i="13"/>
  <c r="I116" i="13"/>
  <c r="I213" i="13"/>
  <c r="I266" i="13"/>
  <c r="I299" i="13"/>
  <c r="I910" i="13"/>
  <c r="I947" i="13"/>
  <c r="I228" i="13"/>
  <c r="I241" i="13"/>
  <c r="I254" i="13"/>
  <c r="I300" i="13"/>
  <c r="I312" i="13"/>
  <c r="I324" i="13"/>
  <c r="I331" i="13"/>
  <c r="I427" i="13"/>
  <c r="I484" i="13"/>
  <c r="I519" i="13"/>
  <c r="I533" i="13"/>
  <c r="I552" i="13"/>
  <c r="I728" i="13"/>
  <c r="I879" i="13"/>
  <c r="I892" i="13"/>
  <c r="I899" i="13"/>
  <c r="I117" i="13"/>
  <c r="I188" i="13"/>
  <c r="I540" i="13"/>
  <c r="I664" i="13"/>
  <c r="I744" i="13"/>
  <c r="I857" i="13"/>
  <c r="I880" i="13"/>
  <c r="I924" i="13"/>
  <c r="I1008" i="13"/>
  <c r="I11" i="13"/>
  <c r="I43" i="13"/>
  <c r="I62" i="13"/>
  <c r="I93" i="13"/>
  <c r="I189" i="13"/>
  <c r="I216" i="13"/>
  <c r="I243" i="13"/>
  <c r="I301" i="13"/>
  <c r="I416" i="13"/>
  <c r="I486" i="13"/>
  <c r="I541" i="13"/>
  <c r="I619" i="13"/>
  <c r="I875" i="13"/>
  <c r="I919" i="13"/>
  <c r="I842" i="13"/>
  <c r="I594" i="13"/>
  <c r="I578" i="13"/>
  <c r="I554" i="13"/>
  <c r="I546" i="13"/>
  <c r="I538" i="13"/>
  <c r="I506" i="13"/>
  <c r="I490" i="13"/>
  <c r="I466" i="13"/>
  <c r="I442" i="13"/>
  <c r="I394" i="13"/>
  <c r="I386" i="13"/>
  <c r="I338" i="13"/>
  <c r="I330" i="13"/>
  <c r="I282" i="13"/>
  <c r="I242" i="13"/>
  <c r="I9" i="13"/>
  <c r="I352" i="13"/>
  <c r="I292" i="13"/>
  <c r="I408" i="13"/>
  <c r="I28" i="13"/>
  <c r="I195" i="13"/>
  <c r="I222" i="13"/>
  <c r="I286" i="13"/>
  <c r="I572" i="13"/>
  <c r="I576" i="13"/>
  <c r="I624" i="13"/>
  <c r="I672" i="13"/>
  <c r="I17" i="13"/>
  <c r="I68" i="13"/>
  <c r="I100" i="13"/>
  <c r="I268" i="13"/>
  <c r="I308" i="13"/>
  <c r="I395" i="13"/>
  <c r="I460" i="13"/>
  <c r="I567" i="13"/>
  <c r="I632" i="13"/>
  <c r="I57" i="13"/>
  <c r="I590" i="13"/>
  <c r="I825" i="13"/>
  <c r="I609" i="13"/>
  <c r="I433" i="13"/>
  <c r="I257" i="13"/>
  <c r="I113" i="13"/>
  <c r="I97" i="13"/>
  <c r="I356" i="13"/>
  <c r="I447" i="13"/>
  <c r="I494" i="13"/>
  <c r="I680" i="13"/>
  <c r="I808" i="13"/>
  <c r="I143" i="13"/>
  <c r="I183" i="13"/>
  <c r="I908" i="13"/>
  <c r="I1043" i="13"/>
  <c r="I1051" i="13"/>
  <c r="I1082" i="13"/>
  <c r="I46" i="13"/>
  <c r="I1007" i="13"/>
  <c r="I999" i="13"/>
  <c r="I991" i="13"/>
  <c r="I943" i="13"/>
  <c r="I927" i="13"/>
  <c r="I911" i="13"/>
  <c r="I903" i="13"/>
  <c r="I863" i="13"/>
  <c r="I855" i="13"/>
  <c r="I631" i="13"/>
  <c r="I607" i="13"/>
  <c r="I599" i="13"/>
  <c r="I591" i="13"/>
  <c r="I551" i="13"/>
  <c r="I527" i="13"/>
  <c r="I511" i="13"/>
  <c r="I503" i="13"/>
  <c r="I495" i="13"/>
  <c r="I487" i="13"/>
  <c r="I479" i="13"/>
  <c r="I463" i="13"/>
  <c r="I455" i="13"/>
  <c r="I1014" i="13"/>
  <c r="I1006" i="13"/>
  <c r="I998" i="13"/>
  <c r="I990" i="13"/>
  <c r="I982" i="13"/>
  <c r="I942" i="13"/>
  <c r="I934" i="13"/>
  <c r="I902" i="13"/>
  <c r="I894" i="13"/>
  <c r="I886" i="13"/>
  <c r="I878" i="13"/>
  <c r="I870" i="13"/>
  <c r="I838" i="13"/>
  <c r="I630" i="13"/>
  <c r="I438" i="13"/>
  <c r="I422" i="13"/>
  <c r="I414" i="13"/>
  <c r="I398" i="13"/>
  <c r="I390" i="13"/>
  <c r="I342" i="13"/>
  <c r="I334" i="13"/>
  <c r="I326" i="13"/>
  <c r="I302" i="13"/>
  <c r="I206" i="13"/>
  <c r="I198" i="13"/>
  <c r="I190" i="13"/>
  <c r="I89" i="13"/>
  <c r="I33" i="13"/>
  <c r="I25" i="13"/>
  <c r="I90" i="13"/>
  <c r="I921" i="13"/>
  <c r="I10" i="13"/>
  <c r="I54" i="13"/>
  <c r="I34" i="13"/>
  <c r="I82" i="13"/>
  <c r="I290" i="13"/>
  <c r="I550" i="13"/>
  <c r="I1015" i="13"/>
  <c r="I74" i="13"/>
  <c r="I106" i="13"/>
  <c r="I478" i="13"/>
  <c r="I502" i="13"/>
  <c r="I906" i="13"/>
  <c r="I26" i="13"/>
  <c r="I114" i="13"/>
  <c r="I366" i="13"/>
  <c r="I98" i="13"/>
  <c r="I510" i="13"/>
  <c r="I526" i="13"/>
  <c r="I826" i="13"/>
  <c r="I935" i="13"/>
  <c r="I18" i="13"/>
  <c r="I233" i="13"/>
  <c r="I534" i="13"/>
  <c r="I574" i="13"/>
  <c r="I598" i="13"/>
  <c r="I890" i="13"/>
  <c r="I1075" i="13"/>
  <c r="I1079" i="13"/>
  <c r="I1083" i="13"/>
  <c r="I1087" i="13"/>
  <c r="I1095" i="13"/>
  <c r="I1098" i="13"/>
  <c r="I558" i="13"/>
  <c r="I58" i="13"/>
  <c r="I66" i="13"/>
  <c r="I86" i="13"/>
  <c r="I94" i="13"/>
  <c r="I118" i="13"/>
  <c r="I370" i="13"/>
  <c r="I518" i="13"/>
  <c r="I542" i="13"/>
  <c r="I582" i="13"/>
  <c r="I845" i="13"/>
  <c r="I938" i="13"/>
  <c r="I1073" i="13"/>
  <c r="I1081" i="13"/>
  <c r="I1089" i="13"/>
  <c r="I462" i="13"/>
  <c r="I470" i="13"/>
  <c r="I42" i="13"/>
  <c r="I50" i="13"/>
  <c r="I70" i="13"/>
  <c r="I78" i="13"/>
  <c r="I135" i="13"/>
  <c r="I285" i="13"/>
  <c r="I566" i="13"/>
  <c r="I846" i="13"/>
  <c r="I898" i="13"/>
  <c r="I123" i="13"/>
  <c r="I130" i="13"/>
  <c r="I133" i="13"/>
  <c r="I171" i="13"/>
  <c r="I214" i="13"/>
  <c r="I248" i="13"/>
  <c r="I284" i="13"/>
  <c r="I361" i="13"/>
  <c r="I426" i="13"/>
  <c r="I600" i="13"/>
  <c r="I39" i="13"/>
  <c r="I55" i="13"/>
  <c r="I71" i="13"/>
  <c r="I87" i="13"/>
  <c r="I103" i="13"/>
  <c r="I151" i="13"/>
  <c r="I185" i="13"/>
  <c r="I225" i="13"/>
  <c r="I230" i="13"/>
  <c r="I236" i="13"/>
  <c r="I269" i="13"/>
  <c r="I306" i="13"/>
  <c r="I314" i="13"/>
  <c r="I337" i="13"/>
  <c r="I385" i="13"/>
  <c r="I400" i="13"/>
  <c r="I481" i="13"/>
  <c r="I774" i="13"/>
  <c r="I7" i="13"/>
  <c r="I15" i="13"/>
  <c r="I23" i="13"/>
  <c r="I31" i="13"/>
  <c r="I119" i="13"/>
  <c r="I180" i="13"/>
  <c r="I246" i="13"/>
  <c r="I353" i="13"/>
  <c r="I359" i="13"/>
  <c r="I445" i="13"/>
  <c r="I499" i="13"/>
  <c r="I529" i="13"/>
  <c r="I40" i="13"/>
  <c r="I8" i="13"/>
  <c r="I144" i="13"/>
  <c r="I47" i="13"/>
  <c r="I63" i="13"/>
  <c r="I79" i="13"/>
  <c r="I95" i="13"/>
  <c r="I111" i="13"/>
  <c r="I260" i="13"/>
  <c r="I335" i="13"/>
  <c r="I341" i="13"/>
  <c r="I363" i="13"/>
  <c r="I431" i="13"/>
  <c r="I88" i="13"/>
  <c r="I496" i="13"/>
  <c r="I16" i="13"/>
  <c r="I24" i="13"/>
  <c r="I234" i="13"/>
  <c r="I250" i="13"/>
  <c r="I317" i="13"/>
  <c r="I176" i="13"/>
  <c r="I187" i="13"/>
  <c r="I310" i="13"/>
  <c r="I441" i="13"/>
  <c r="I56" i="13"/>
  <c r="I72" i="13"/>
  <c r="I104" i="13"/>
  <c r="I218" i="13"/>
  <c r="I275" i="13"/>
  <c r="I32" i="13"/>
  <c r="I255" i="13"/>
  <c r="I295" i="13"/>
  <c r="I6" i="13"/>
  <c r="I14" i="13"/>
  <c r="I22" i="13"/>
  <c r="I30" i="13"/>
  <c r="I48" i="13"/>
  <c r="I64" i="13"/>
  <c r="I80" i="13"/>
  <c r="I96" i="13"/>
  <c r="I112" i="13"/>
  <c r="I148" i="13"/>
  <c r="I155" i="13"/>
  <c r="I162" i="13"/>
  <c r="I165" i="13"/>
  <c r="I264" i="13"/>
  <c r="I355" i="13"/>
  <c r="I428" i="13"/>
  <c r="I140" i="13"/>
  <c r="I168" i="13"/>
  <c r="I178" i="13"/>
  <c r="I194" i="13"/>
  <c r="I220" i="13"/>
  <c r="I273" i="13"/>
  <c r="I279" i="13"/>
  <c r="I293" i="13"/>
  <c r="I322" i="13"/>
  <c r="I333" i="13"/>
  <c r="I339" i="13"/>
  <c r="I351" i="13"/>
  <c r="I365" i="13"/>
  <c r="I373" i="13"/>
  <c r="I389" i="13"/>
  <c r="I396" i="13"/>
  <c r="I402" i="13"/>
  <c r="I451" i="13"/>
  <c r="I468" i="13"/>
  <c r="I472" i="13"/>
  <c r="I500" i="13"/>
  <c r="I628" i="13"/>
  <c r="I691" i="13"/>
  <c r="I722" i="13"/>
  <c r="I122" i="13"/>
  <c r="I125" i="13"/>
  <c r="I136" i="13"/>
  <c r="I147" i="13"/>
  <c r="I154" i="13"/>
  <c r="I157" i="13"/>
  <c r="I196" i="13"/>
  <c r="I200" i="13"/>
  <c r="I226" i="13"/>
  <c r="I231" i="13"/>
  <c r="I240" i="13"/>
  <c r="I256" i="13"/>
  <c r="I261" i="13"/>
  <c r="I288" i="13"/>
  <c r="I374" i="13"/>
  <c r="I381" i="13"/>
  <c r="I391" i="13"/>
  <c r="I406" i="13"/>
  <c r="I418" i="13"/>
  <c r="I449" i="13"/>
  <c r="I571" i="13"/>
  <c r="I688" i="13"/>
  <c r="I164" i="13"/>
  <c r="I172" i="13"/>
  <c r="I209" i="13"/>
  <c r="I297" i="13"/>
  <c r="I354" i="13"/>
  <c r="I410" i="13"/>
  <c r="I444" i="13"/>
  <c r="I128" i="13"/>
  <c r="I139" i="13"/>
  <c r="I146" i="13"/>
  <c r="I149" i="13"/>
  <c r="I160" i="13"/>
  <c r="I167" i="13"/>
  <c r="I224" i="13"/>
  <c r="I245" i="13"/>
  <c r="I249" i="13"/>
  <c r="I274" i="13"/>
  <c r="I303" i="13"/>
  <c r="I336" i="13"/>
  <c r="I340" i="13"/>
  <c r="I346" i="13"/>
  <c r="I348" i="13"/>
  <c r="I397" i="13"/>
  <c r="I399" i="13"/>
  <c r="I415" i="13"/>
  <c r="I421" i="13"/>
  <c r="I737" i="13"/>
  <c r="I215" i="13"/>
  <c r="I229" i="13"/>
  <c r="I283" i="13"/>
  <c r="I318" i="13"/>
  <c r="I362" i="13"/>
  <c r="I376" i="13"/>
  <c r="I423" i="13"/>
  <c r="I516" i="13"/>
  <c r="G1100" i="13"/>
  <c r="I124" i="13"/>
  <c r="I156" i="13"/>
  <c r="I179" i="13"/>
  <c r="I197" i="13"/>
  <c r="I219" i="13"/>
  <c r="I278" i="13"/>
  <c r="I289" i="13"/>
  <c r="I294" i="13"/>
  <c r="I298" i="13"/>
  <c r="I305" i="13"/>
  <c r="I332" i="13"/>
  <c r="I369" i="13"/>
  <c r="I382" i="13"/>
  <c r="I384" i="13"/>
  <c r="I392" i="13"/>
  <c r="I407" i="13"/>
  <c r="I505" i="13"/>
  <c r="I622" i="13"/>
  <c r="I673" i="13"/>
  <c r="I726" i="13"/>
  <c r="I132" i="13"/>
  <c r="I170" i="13"/>
  <c r="I191" i="13"/>
  <c r="I205" i="13"/>
  <c r="I263" i="13"/>
  <c r="I120" i="13"/>
  <c r="I131" i="13"/>
  <c r="I138" i="13"/>
  <c r="I141" i="13"/>
  <c r="I152" i="13"/>
  <c r="I163" i="13"/>
  <c r="I184" i="13"/>
  <c r="I186" i="13"/>
  <c r="I192" i="13"/>
  <c r="I199" i="13"/>
  <c r="I210" i="13"/>
  <c r="I258" i="13"/>
  <c r="I307" i="13"/>
  <c r="I321" i="13"/>
  <c r="I325" i="13"/>
  <c r="I344" i="13"/>
  <c r="I377" i="13"/>
  <c r="I388" i="13"/>
  <c r="I430" i="13"/>
  <c r="I512" i="13"/>
  <c r="I528" i="13"/>
  <c r="I531" i="13"/>
  <c r="I602" i="13"/>
  <c r="I749" i="13"/>
  <c r="I752" i="13"/>
  <c r="I755" i="13"/>
  <c r="I121" i="13"/>
  <c r="I129" i="13"/>
  <c r="I137" i="13"/>
  <c r="I145" i="13"/>
  <c r="I153" i="13"/>
  <c r="I161" i="13"/>
  <c r="I169" i="13"/>
  <c r="I177" i="13"/>
  <c r="I239" i="13"/>
  <c r="I313" i="13"/>
  <c r="I328" i="13"/>
  <c r="I343" i="13"/>
  <c r="I412" i="13"/>
  <c r="I420" i="13"/>
  <c r="I457" i="13"/>
  <c r="I483" i="13"/>
  <c r="I497" i="13"/>
  <c r="I532" i="13"/>
  <c r="I563" i="13"/>
  <c r="I569" i="13"/>
  <c r="I592" i="13"/>
  <c r="I223" i="13"/>
  <c r="I287" i="13"/>
  <c r="I383" i="13"/>
  <c r="I443" i="13"/>
  <c r="I464" i="13"/>
  <c r="I467" i="13"/>
  <c r="I536" i="13"/>
  <c r="I564" i="13"/>
  <c r="I580" i="13"/>
  <c r="I593" i="13"/>
  <c r="I595" i="13"/>
  <c r="I651" i="13"/>
  <c r="I676" i="13"/>
  <c r="I717" i="13"/>
  <c r="I858" i="13"/>
  <c r="I126" i="13"/>
  <c r="I134" i="13"/>
  <c r="I142" i="13"/>
  <c r="I150" i="13"/>
  <c r="I158" i="13"/>
  <c r="I166" i="13"/>
  <c r="I174" i="13"/>
  <c r="I182" i="13"/>
  <c r="I247" i="13"/>
  <c r="I327" i="13"/>
  <c r="I454" i="13"/>
  <c r="I547" i="13"/>
  <c r="I561" i="13"/>
  <c r="I756" i="13"/>
  <c r="I900" i="13"/>
  <c r="I173" i="13"/>
  <c r="I181" i="13"/>
  <c r="I207" i="13"/>
  <c r="I271" i="13"/>
  <c r="I319" i="13"/>
  <c r="I367" i="13"/>
  <c r="I409" i="13"/>
  <c r="I446" i="13"/>
  <c r="I465" i="13"/>
  <c r="I507" i="13"/>
  <c r="I545" i="13"/>
  <c r="I657" i="13"/>
  <c r="I677" i="13"/>
  <c r="I311" i="13"/>
  <c r="I375" i="13"/>
  <c r="I436" i="13"/>
  <c r="I439" i="13"/>
  <c r="I459" i="13"/>
  <c r="I521" i="13"/>
  <c r="I523" i="13"/>
  <c r="I585" i="13"/>
  <c r="I587" i="13"/>
  <c r="I629" i="13"/>
  <c r="I638" i="13"/>
  <c r="I658" i="13"/>
  <c r="I715" i="13"/>
  <c r="I770" i="13"/>
  <c r="I828" i="13"/>
  <c r="I473" i="13"/>
  <c r="I475" i="13"/>
  <c r="I537" i="13"/>
  <c r="I539" i="13"/>
  <c r="I633" i="13"/>
  <c r="I643" i="13"/>
  <c r="I649" i="13"/>
  <c r="I713" i="13"/>
  <c r="I766" i="13"/>
  <c r="I776" i="13"/>
  <c r="I513" i="13"/>
  <c r="I515" i="13"/>
  <c r="I577" i="13"/>
  <c r="I579" i="13"/>
  <c r="I621" i="13"/>
  <c r="I732" i="13"/>
  <c r="I740" i="13"/>
  <c r="I852" i="13"/>
  <c r="I873" i="13"/>
  <c r="I489" i="13"/>
  <c r="I491" i="13"/>
  <c r="I553" i="13"/>
  <c r="I555" i="13"/>
  <c r="I706" i="13"/>
  <c r="I944" i="13"/>
  <c r="I606" i="13"/>
  <c r="I618" i="13"/>
  <c r="I626" i="13"/>
  <c r="I661" i="13"/>
  <c r="I707" i="13"/>
  <c r="I720" i="13"/>
  <c r="I730" i="13"/>
  <c r="I784" i="13"/>
  <c r="I789" i="13"/>
  <c r="I798" i="13"/>
  <c r="I1028" i="13"/>
  <c r="I614" i="13"/>
  <c r="I648" i="13"/>
  <c r="I662" i="13"/>
  <c r="I745" i="13"/>
  <c r="I762" i="13"/>
  <c r="I764" i="13"/>
  <c r="I781" i="13"/>
  <c r="I785" i="13"/>
  <c r="I790" i="13"/>
  <c r="I794" i="13"/>
  <c r="I801" i="13"/>
  <c r="I820" i="13"/>
  <c r="I930" i="13"/>
  <c r="I995" i="13"/>
  <c r="I634" i="13"/>
  <c r="I636" i="13"/>
  <c r="I646" i="13"/>
  <c r="I656" i="13"/>
  <c r="I668" i="13"/>
  <c r="I683" i="13"/>
  <c r="I698" i="13"/>
  <c r="I702" i="13"/>
  <c r="I721" i="13"/>
  <c r="I760" i="13"/>
  <c r="I777" i="13"/>
  <c r="I779" i="13"/>
  <c r="I811" i="13"/>
  <c r="I830" i="13"/>
  <c r="I839" i="13"/>
  <c r="I926" i="13"/>
  <c r="I937" i="13"/>
  <c r="I653" i="13"/>
  <c r="I681" i="13"/>
  <c r="I685" i="13"/>
  <c r="I696" i="13"/>
  <c r="I700" i="13"/>
  <c r="I710" i="13"/>
  <c r="I712" i="13"/>
  <c r="I734" i="13"/>
  <c r="I786" i="13"/>
  <c r="I872" i="13"/>
  <c r="I959" i="13"/>
  <c r="I1001" i="13"/>
  <c r="I611" i="13"/>
  <c r="I620" i="13"/>
  <c r="I642" i="13"/>
  <c r="I666" i="13"/>
  <c r="I670" i="13"/>
  <c r="I692" i="13"/>
  <c r="I725" i="13"/>
  <c r="I747" i="13"/>
  <c r="I771" i="13"/>
  <c r="I804" i="13"/>
  <c r="I809" i="13"/>
  <c r="I813" i="13"/>
  <c r="I853" i="13"/>
  <c r="I864" i="13"/>
  <c r="I884" i="13"/>
  <c r="I888" i="13"/>
  <c r="I932" i="13"/>
  <c r="I1064" i="13"/>
  <c r="I819" i="13"/>
  <c r="I833" i="13"/>
  <c r="I844" i="13"/>
  <c r="I847" i="13"/>
  <c r="I862" i="13"/>
  <c r="I869" i="13"/>
  <c r="I904" i="13"/>
  <c r="I950" i="13"/>
  <c r="I981" i="13"/>
  <c r="I805" i="13"/>
  <c r="I948" i="13"/>
  <c r="I1022" i="13"/>
  <c r="I741" i="13"/>
  <c r="I796" i="13"/>
  <c r="I816" i="13"/>
  <c r="I834" i="13"/>
  <c r="I946" i="13"/>
  <c r="I1012" i="13"/>
  <c r="I637" i="13"/>
  <c r="I652" i="13"/>
  <c r="I667" i="13"/>
  <c r="I682" i="13"/>
  <c r="I686" i="13"/>
  <c r="I697" i="13"/>
  <c r="I701" i="13"/>
  <c r="I716" i="13"/>
  <c r="I731" i="13"/>
  <c r="I746" i="13"/>
  <c r="I750" i="13"/>
  <c r="I761" i="13"/>
  <c r="I765" i="13"/>
  <c r="I780" i="13"/>
  <c r="I795" i="13"/>
  <c r="I810" i="13"/>
  <c r="I814" i="13"/>
  <c r="I824" i="13"/>
  <c r="I832" i="13"/>
  <c r="I953" i="13"/>
  <c r="I956" i="13"/>
  <c r="I612" i="13"/>
  <c r="I641" i="13"/>
  <c r="I645" i="13"/>
  <c r="I660" i="13"/>
  <c r="I675" i="13"/>
  <c r="I690" i="13"/>
  <c r="I694" i="13"/>
  <c r="I705" i="13"/>
  <c r="I709" i="13"/>
  <c r="I724" i="13"/>
  <c r="I739" i="13"/>
  <c r="I754" i="13"/>
  <c r="I758" i="13"/>
  <c r="I769" i="13"/>
  <c r="I773" i="13"/>
  <c r="I788" i="13"/>
  <c r="I803" i="13"/>
  <c r="I818" i="13"/>
  <c r="I822" i="13"/>
  <c r="I831" i="13"/>
  <c r="I936" i="13"/>
  <c r="I954" i="13"/>
  <c r="I987" i="13"/>
  <c r="I994" i="13"/>
  <c r="I635" i="13"/>
  <c r="I650" i="13"/>
  <c r="I654" i="13"/>
  <c r="I665" i="13"/>
  <c r="I669" i="13"/>
  <c r="I684" i="13"/>
  <c r="I699" i="13"/>
  <c r="I714" i="13"/>
  <c r="I718" i="13"/>
  <c r="I729" i="13"/>
  <c r="I733" i="13"/>
  <c r="I748" i="13"/>
  <c r="I763" i="13"/>
  <c r="I778" i="13"/>
  <c r="I782" i="13"/>
  <c r="I793" i="13"/>
  <c r="I797" i="13"/>
  <c r="I812" i="13"/>
  <c r="I829" i="13"/>
  <c r="I887" i="13"/>
  <c r="I905" i="13"/>
  <c r="I912" i="13"/>
  <c r="I916" i="13"/>
  <c r="I918" i="13"/>
  <c r="I960" i="13"/>
  <c r="I644" i="13"/>
  <c r="I659" i="13"/>
  <c r="I674" i="13"/>
  <c r="I678" i="13"/>
  <c r="I689" i="13"/>
  <c r="I693" i="13"/>
  <c r="I708" i="13"/>
  <c r="I723" i="13"/>
  <c r="I738" i="13"/>
  <c r="I742" i="13"/>
  <c r="I753" i="13"/>
  <c r="I757" i="13"/>
  <c r="I772" i="13"/>
  <c r="I787" i="13"/>
  <c r="I802" i="13"/>
  <c r="I806" i="13"/>
  <c r="I817" i="13"/>
  <c r="I821" i="13"/>
  <c r="I840" i="13"/>
  <c r="I849" i="13"/>
  <c r="I854" i="13"/>
  <c r="I896" i="13"/>
  <c r="I929" i="13"/>
  <c r="I955" i="13"/>
  <c r="I966" i="13"/>
  <c r="I971" i="13"/>
  <c r="I985" i="13"/>
  <c r="I1024" i="13"/>
  <c r="I639" i="13"/>
  <c r="I647" i="13"/>
  <c r="I655" i="13"/>
  <c r="I663" i="13"/>
  <c r="I671" i="13"/>
  <c r="I679" i="13"/>
  <c r="I687" i="13"/>
  <c r="I695" i="13"/>
  <c r="I703" i="13"/>
  <c r="I711" i="13"/>
  <c r="I719" i="13"/>
  <c r="I727" i="13"/>
  <c r="I735" i="13"/>
  <c r="I743" i="13"/>
  <c r="I751" i="13"/>
  <c r="I759" i="13"/>
  <c r="I767" i="13"/>
  <c r="I775" i="13"/>
  <c r="I783" i="13"/>
  <c r="I791" i="13"/>
  <c r="I799" i="13"/>
  <c r="I807" i="13"/>
  <c r="I815" i="13"/>
  <c r="I823" i="13"/>
  <c r="I861" i="13"/>
  <c r="I917" i="13"/>
  <c r="I949" i="13"/>
  <c r="I962" i="13"/>
  <c r="I980" i="13"/>
  <c r="I1010" i="13"/>
  <c r="I1013" i="13"/>
  <c r="I1020" i="13"/>
  <c r="I952" i="13"/>
  <c r="I958" i="13"/>
  <c r="I967" i="13"/>
  <c r="I978" i="13"/>
  <c r="I989" i="13"/>
  <c r="I1049" i="13"/>
  <c r="I961" i="13"/>
  <c r="I974" i="13"/>
  <c r="I979" i="13"/>
  <c r="I996" i="13"/>
  <c r="I1003" i="13"/>
  <c r="I1032" i="13"/>
  <c r="I964" i="13"/>
  <c r="I969" i="13"/>
  <c r="I976" i="13"/>
  <c r="I1005" i="13"/>
  <c r="I1038" i="13"/>
  <c r="I1059" i="13"/>
  <c r="I1063" i="13"/>
  <c r="I968" i="13"/>
  <c r="I975" i="13"/>
  <c r="I1011" i="13"/>
  <c r="I1019" i="13"/>
  <c r="I1035" i="13"/>
  <c r="I1039" i="13"/>
  <c r="I1041" i="13"/>
  <c r="I1052" i="13"/>
  <c r="I1060" i="13"/>
  <c r="I963" i="13"/>
  <c r="I970" i="13"/>
  <c r="I1004" i="13"/>
  <c r="I1017" i="13"/>
  <c r="I1027" i="13"/>
  <c r="I1048" i="13"/>
  <c r="I972" i="13"/>
  <c r="I977" i="13"/>
  <c r="I988" i="13"/>
  <c r="I1031" i="13"/>
  <c r="I1046" i="13"/>
  <c r="I957" i="13"/>
  <c r="I965" i="13"/>
  <c r="I973" i="13"/>
  <c r="I997" i="13"/>
  <c r="I1090" i="13"/>
  <c r="I984" i="13"/>
  <c r="I1023" i="13"/>
  <c r="I1056" i="13"/>
  <c r="I1066" i="13"/>
  <c r="I1071" i="13"/>
  <c r="I1030" i="13"/>
  <c r="I1033" i="13"/>
  <c r="I1044" i="13"/>
  <c r="I1055" i="13"/>
  <c r="I1062" i="13"/>
  <c r="I1065" i="13"/>
  <c r="I1068" i="13"/>
  <c r="I1097" i="13"/>
  <c r="I1021" i="13"/>
  <c r="I1025" i="13"/>
  <c r="I1040" i="13"/>
  <c r="I1036" i="13"/>
  <c r="I1047" i="13"/>
  <c r="I1054" i="13"/>
  <c r="I1057" i="13"/>
  <c r="I1074" i="13"/>
  <c r="I1091" i="13"/>
  <c r="I1018" i="13"/>
  <c r="I1026" i="13"/>
  <c r="I1034" i="13"/>
  <c r="I1042" i="13"/>
  <c r="I1050" i="13"/>
  <c r="I1058" i="13"/>
  <c r="I1069" i="13"/>
  <c r="I1077" i="13"/>
  <c r="I1085" i="13"/>
  <c r="I1093" i="13"/>
  <c r="I1076" i="13"/>
  <c r="I1084" i="13"/>
  <c r="I1092" i="13"/>
  <c r="I1029" i="13"/>
  <c r="I1037" i="13"/>
  <c r="I1045" i="13"/>
  <c r="I1053" i="13"/>
  <c r="I1061" i="13"/>
  <c r="I1067" i="13"/>
  <c r="I1070" i="13"/>
  <c r="I1078" i="13"/>
  <c r="I1086" i="13"/>
  <c r="I1094" i="13"/>
  <c r="G123" i="12"/>
  <c r="G163" i="12"/>
  <c r="G203" i="12"/>
  <c r="G219" i="12"/>
  <c r="G378" i="12"/>
  <c r="G126" i="12"/>
  <c r="G142" i="12"/>
  <c r="G109" i="12"/>
  <c r="G117" i="12"/>
  <c r="G125" i="12"/>
  <c r="G133" i="12"/>
  <c r="G141" i="12"/>
  <c r="G149" i="12"/>
  <c r="G157" i="12"/>
  <c r="G165" i="12"/>
  <c r="G173" i="12"/>
  <c r="G181" i="12"/>
  <c r="G189" i="12"/>
  <c r="G250" i="12"/>
  <c r="G294" i="12"/>
  <c r="G638" i="12"/>
  <c r="G93" i="12"/>
  <c r="G101" i="12"/>
  <c r="G112" i="12"/>
  <c r="G120" i="12"/>
  <c r="G128" i="12"/>
  <c r="G136" i="12"/>
  <c r="G144" i="12"/>
  <c r="G152" i="12"/>
  <c r="G160" i="12"/>
  <c r="G168" i="12"/>
  <c r="G176" i="12"/>
  <c r="G184" i="12"/>
  <c r="G192" i="12"/>
  <c r="G200" i="12"/>
  <c r="G216" i="12"/>
  <c r="G238" i="12"/>
  <c r="G247" i="12"/>
  <c r="G272" i="12"/>
  <c r="G283" i="12"/>
  <c r="G291" i="12"/>
  <c r="G302" i="12"/>
  <c r="G313" i="12"/>
  <c r="G321" i="12"/>
  <c r="G336" i="12"/>
  <c r="G347" i="12"/>
  <c r="G107" i="12"/>
  <c r="G131" i="12"/>
  <c r="G155" i="12"/>
  <c r="G179" i="12"/>
  <c r="G187" i="12"/>
  <c r="G227" i="12"/>
  <c r="G363" i="12"/>
  <c r="G95" i="12"/>
  <c r="G110" i="12"/>
  <c r="G166" i="12"/>
  <c r="G198" i="12"/>
  <c r="G214" i="12"/>
  <c r="G251" i="12"/>
  <c r="G288" i="12"/>
  <c r="G318" i="12"/>
  <c r="G580" i="12"/>
  <c r="G137" i="12"/>
  <c r="G161" i="12"/>
  <c r="G185" i="12"/>
  <c r="G193" i="12"/>
  <c r="G813" i="12"/>
  <c r="G42" i="12"/>
  <c r="G50" i="12"/>
  <c r="G54" i="12"/>
  <c r="G58" i="12"/>
  <c r="G62" i="12"/>
  <c r="G66" i="12"/>
  <c r="G70" i="12"/>
  <c r="G74" i="12"/>
  <c r="G78" i="12"/>
  <c r="G82" i="12"/>
  <c r="G86" i="12"/>
  <c r="G89" i="12"/>
  <c r="G108" i="12"/>
  <c r="G116" i="12"/>
  <c r="G124" i="12"/>
  <c r="G132" i="12"/>
  <c r="G140" i="12"/>
  <c r="G148" i="12"/>
  <c r="G156" i="12"/>
  <c r="G164" i="12"/>
  <c r="G172" i="12"/>
  <c r="G180" i="12"/>
  <c r="G188" i="12"/>
  <c r="G196" i="12"/>
  <c r="G204" i="12"/>
  <c r="G212" i="12"/>
  <c r="G220" i="12"/>
  <c r="G228" i="12"/>
  <c r="G270" i="12"/>
  <c r="G281" i="12"/>
  <c r="G289" i="12"/>
  <c r="G304" i="12"/>
  <c r="G315" i="12"/>
  <c r="G323" i="12"/>
  <c r="G334" i="12"/>
  <c r="G345" i="12"/>
  <c r="G139" i="12"/>
  <c r="G171" i="12"/>
  <c r="G211" i="12"/>
  <c r="G259" i="12"/>
  <c r="G310" i="12"/>
  <c r="G118" i="12"/>
  <c r="G150" i="12"/>
  <c r="G206" i="12"/>
  <c r="G222" i="12"/>
  <c r="G273" i="12"/>
  <c r="G299" i="12"/>
  <c r="G337" i="12"/>
  <c r="G113" i="12"/>
  <c r="G145" i="12"/>
  <c r="G169" i="12"/>
  <c r="G263" i="12"/>
  <c r="G326" i="12"/>
  <c r="G18" i="12"/>
  <c r="G94" i="12"/>
  <c r="G102" i="12"/>
  <c r="G104" i="12"/>
  <c r="G111" i="12"/>
  <c r="G119" i="12"/>
  <c r="G127" i="12"/>
  <c r="G135" i="12"/>
  <c r="G143" i="12"/>
  <c r="G151" i="12"/>
  <c r="G159" i="12"/>
  <c r="G167" i="12"/>
  <c r="G175" i="12"/>
  <c r="G183" i="12"/>
  <c r="G191" i="12"/>
  <c r="G207" i="12"/>
  <c r="G223" i="12"/>
  <c r="G237" i="12"/>
  <c r="G267" i="12"/>
  <c r="G278" i="12"/>
  <c r="G342" i="12"/>
  <c r="G454" i="12"/>
  <c r="G103" i="12"/>
  <c r="G115" i="12"/>
  <c r="G147" i="12"/>
  <c r="G195" i="12"/>
  <c r="G235" i="12"/>
  <c r="G385" i="12"/>
  <c r="G105" i="12"/>
  <c r="G134" i="12"/>
  <c r="G158" i="12"/>
  <c r="G174" i="12"/>
  <c r="G182" i="12"/>
  <c r="G190" i="12"/>
  <c r="G230" i="12"/>
  <c r="G266" i="12"/>
  <c r="G307" i="12"/>
  <c r="G329" i="12"/>
  <c r="G100" i="12"/>
  <c r="G121" i="12"/>
  <c r="G129" i="12"/>
  <c r="G153" i="12"/>
  <c r="G177" i="12"/>
  <c r="G242" i="12"/>
  <c r="G106" i="12"/>
  <c r="G114" i="12"/>
  <c r="G122" i="12"/>
  <c r="G130" i="12"/>
  <c r="G138" i="12"/>
  <c r="G146" i="12"/>
  <c r="G154" i="12"/>
  <c r="G162" i="12"/>
  <c r="G170" i="12"/>
  <c r="G178" i="12"/>
  <c r="G186" i="12"/>
  <c r="G194" i="12"/>
  <c r="G197" i="12"/>
  <c r="G205" i="12"/>
  <c r="G213" i="12"/>
  <c r="G221" i="12"/>
  <c r="G229" i="12"/>
  <c r="G234" i="12"/>
  <c r="G243" i="12"/>
  <c r="G258" i="12"/>
  <c r="G275" i="12"/>
  <c r="G286" i="12"/>
  <c r="G297" i="12"/>
  <c r="G305" i="12"/>
  <c r="G320" i="12"/>
  <c r="G331" i="12"/>
  <c r="G339" i="12"/>
  <c r="G202" i="12"/>
  <c r="G209" i="12"/>
  <c r="G218" i="12"/>
  <c r="G225" i="12"/>
  <c r="G232" i="12"/>
  <c r="G240" i="12"/>
  <c r="G253" i="12"/>
  <c r="G256" i="12"/>
  <c r="G349" i="12"/>
  <c r="G233" i="12"/>
  <c r="G241" i="12"/>
  <c r="G244" i="12"/>
  <c r="G249" i="12"/>
  <c r="G254" i="12"/>
  <c r="G260" i="12"/>
  <c r="G265" i="12"/>
  <c r="G280" i="12"/>
  <c r="G296" i="12"/>
  <c r="G312" i="12"/>
  <c r="G328" i="12"/>
  <c r="G344" i="12"/>
  <c r="G372" i="12"/>
  <c r="G417" i="12"/>
  <c r="G426" i="12"/>
  <c r="G555" i="12"/>
  <c r="G201" i="12"/>
  <c r="G210" i="12"/>
  <c r="G217" i="12"/>
  <c r="G226" i="12"/>
  <c r="G236" i="12"/>
  <c r="G551" i="12"/>
  <c r="G624" i="12"/>
  <c r="G199" i="12"/>
  <c r="G208" i="12"/>
  <c r="G215" i="12"/>
  <c r="G224" i="12"/>
  <c r="G231" i="12"/>
  <c r="G239" i="12"/>
  <c r="G370" i="12"/>
  <c r="G491" i="12"/>
  <c r="G592" i="12"/>
  <c r="G245" i="12"/>
  <c r="G252" i="12"/>
  <c r="G261" i="12"/>
  <c r="G268" i="12"/>
  <c r="G276" i="12"/>
  <c r="G284" i="12"/>
  <c r="G292" i="12"/>
  <c r="G300" i="12"/>
  <c r="G308" i="12"/>
  <c r="G316" i="12"/>
  <c r="G324" i="12"/>
  <c r="G332" i="12"/>
  <c r="G340" i="12"/>
  <c r="G348" i="12"/>
  <c r="G374" i="12"/>
  <c r="G483" i="12"/>
  <c r="G519" i="12"/>
  <c r="G523" i="12"/>
  <c r="G589" i="12"/>
  <c r="G829" i="12"/>
  <c r="G889" i="12"/>
  <c r="G1068" i="12"/>
  <c r="G271" i="12"/>
  <c r="G279" i="12"/>
  <c r="G287" i="12"/>
  <c r="G295" i="12"/>
  <c r="G303" i="12"/>
  <c r="G311" i="12"/>
  <c r="G319" i="12"/>
  <c r="G327" i="12"/>
  <c r="G335" i="12"/>
  <c r="G343" i="12"/>
  <c r="G352" i="12"/>
  <c r="G410" i="12"/>
  <c r="G632" i="12"/>
  <c r="G672" i="12"/>
  <c r="G725" i="12"/>
  <c r="G248" i="12"/>
  <c r="G257" i="12"/>
  <c r="G264" i="12"/>
  <c r="G274" i="12"/>
  <c r="G282" i="12"/>
  <c r="G290" i="12"/>
  <c r="G298" i="12"/>
  <c r="G306" i="12"/>
  <c r="G314" i="12"/>
  <c r="G322" i="12"/>
  <c r="G330" i="12"/>
  <c r="G338" i="12"/>
  <c r="G346" i="12"/>
  <c r="G390" i="12"/>
  <c r="G422" i="12"/>
  <c r="G451" i="12"/>
  <c r="G665" i="12"/>
  <c r="G246" i="12"/>
  <c r="G255" i="12"/>
  <c r="G262" i="12"/>
  <c r="G269" i="12"/>
  <c r="G277" i="12"/>
  <c r="G285" i="12"/>
  <c r="G293" i="12"/>
  <c r="G301" i="12"/>
  <c r="G309" i="12"/>
  <c r="G317" i="12"/>
  <c r="G325" i="12"/>
  <c r="G333" i="12"/>
  <c r="G341" i="12"/>
  <c r="G611" i="12"/>
  <c r="G647" i="12"/>
  <c r="G719" i="12"/>
  <c r="G626" i="12"/>
  <c r="G635" i="12"/>
  <c r="G667" i="12"/>
  <c r="G794" i="12"/>
  <c r="G827" i="12"/>
  <c r="G377" i="12"/>
  <c r="G394" i="12"/>
  <c r="G467" i="12"/>
  <c r="G471" i="12"/>
  <c r="G479" i="12"/>
  <c r="G503" i="12"/>
  <c r="G535" i="12"/>
  <c r="G606" i="12"/>
  <c r="G463" i="12"/>
  <c r="G572" i="12"/>
  <c r="G596" i="12"/>
  <c r="G842" i="12"/>
  <c r="G978" i="12"/>
  <c r="G442" i="12"/>
  <c r="G599" i="12"/>
  <c r="G625" i="12"/>
  <c r="G655" i="12"/>
  <c r="G680" i="12"/>
  <c r="G702" i="12"/>
  <c r="G733" i="12"/>
  <c r="G975" i="12"/>
  <c r="G393" i="12"/>
  <c r="G425" i="12"/>
  <c r="G560" i="12"/>
  <c r="G566" i="12"/>
  <c r="G576" i="12"/>
  <c r="G622" i="12"/>
  <c r="G630" i="12"/>
  <c r="G646" i="12"/>
  <c r="G696" i="12"/>
  <c r="G409" i="12"/>
  <c r="G441" i="12"/>
  <c r="G495" i="12"/>
  <c r="G581" i="12"/>
  <c r="G597" i="12"/>
  <c r="G604" i="12"/>
  <c r="G623" i="12"/>
  <c r="G631" i="12"/>
  <c r="G661" i="12"/>
  <c r="G689" i="12"/>
  <c r="G743" i="12"/>
  <c r="G369" i="12"/>
  <c r="G396" i="12"/>
  <c r="G414" i="12"/>
  <c r="G428" i="12"/>
  <c r="G446" i="12"/>
  <c r="G455" i="12"/>
  <c r="G478" i="12"/>
  <c r="G487" i="12"/>
  <c r="G515" i="12"/>
  <c r="G547" i="12"/>
  <c r="G557" i="12"/>
  <c r="G575" i="12"/>
  <c r="G616" i="12"/>
  <c r="G640" i="12"/>
  <c r="G653" i="12"/>
  <c r="G677" i="12"/>
  <c r="G789" i="12"/>
  <c r="G401" i="12"/>
  <c r="G433" i="12"/>
  <c r="G527" i="12"/>
  <c r="G656" i="12"/>
  <c r="G670" i="12"/>
  <c r="G675" i="12"/>
  <c r="G866" i="12"/>
  <c r="G565" i="12"/>
  <c r="G701" i="12"/>
  <c r="G747" i="12"/>
  <c r="G906" i="12"/>
  <c r="G714" i="12"/>
  <c r="G727" i="12"/>
  <c r="G779" i="12"/>
  <c r="G800" i="12"/>
  <c r="G837" i="12"/>
  <c r="G970" i="12"/>
  <c r="G564" i="12"/>
  <c r="G798" i="12"/>
  <c r="G818" i="12"/>
  <c r="G945" i="12"/>
  <c r="G582" i="12"/>
  <c r="G710" i="12"/>
  <c r="G870" i="12"/>
  <c r="G896" i="12"/>
  <c r="G685" i="12"/>
  <c r="G781" i="12"/>
  <c r="G824" i="12"/>
  <c r="G835" i="12"/>
  <c r="G947" i="12"/>
  <c r="G573" i="12"/>
  <c r="G588" i="12"/>
  <c r="G650" i="12"/>
  <c r="G787" i="12"/>
  <c r="G843" i="12"/>
  <c r="G699" i="12"/>
  <c r="G704" i="12"/>
  <c r="G759" i="12"/>
  <c r="G763" i="12"/>
  <c r="G816" i="12"/>
  <c r="G819" i="12"/>
  <c r="G861" i="12"/>
  <c r="G900" i="12"/>
  <c r="G751" i="12"/>
  <c r="G767" i="12"/>
  <c r="G797" i="12"/>
  <c r="G803" i="12"/>
  <c r="G898" i="12"/>
  <c r="G1001" i="12"/>
  <c r="G1032" i="12"/>
  <c r="G784" i="12"/>
  <c r="G873" i="12"/>
  <c r="G882" i="12"/>
  <c r="G907" i="12"/>
  <c r="G936" i="12"/>
  <c r="G948" i="12"/>
  <c r="G991" i="12"/>
  <c r="G669" i="12"/>
  <c r="G739" i="12"/>
  <c r="G755" i="12"/>
  <c r="G771" i="12"/>
  <c r="G832" i="12"/>
  <c r="G858" i="12"/>
  <c r="G860" i="12"/>
  <c r="G876" i="12"/>
  <c r="G892" i="12"/>
  <c r="G855" i="12"/>
  <c r="G904" i="12"/>
  <c r="G997" i="12"/>
  <c r="G999" i="12"/>
  <c r="G875" i="12"/>
  <c r="G929" i="12"/>
  <c r="G1051" i="12"/>
  <c r="G856" i="12"/>
  <c r="G961" i="12"/>
  <c r="G981" i="12"/>
  <c r="G986" i="12"/>
  <c r="G881" i="12"/>
  <c r="G913" i="12"/>
  <c r="G937" i="12"/>
  <c r="G897" i="12"/>
  <c r="G953" i="12"/>
  <c r="G980" i="12"/>
  <c r="G1064" i="12"/>
  <c r="G920" i="12"/>
  <c r="G924" i="12"/>
  <c r="G928" i="12"/>
  <c r="G932" i="12"/>
  <c r="G993" i="12"/>
  <c r="G1020" i="12"/>
  <c r="G888" i="12"/>
  <c r="G912" i="12"/>
  <c r="G960" i="12"/>
  <c r="G967" i="12"/>
  <c r="G977" i="12"/>
  <c r="G983" i="12"/>
  <c r="G1024" i="12"/>
  <c r="G1030" i="12"/>
  <c r="G1088" i="12"/>
  <c r="G921" i="12"/>
  <c r="G952" i="12"/>
  <c r="G1018" i="12"/>
  <c r="G1062" i="12"/>
  <c r="G865" i="12"/>
  <c r="G905" i="12"/>
  <c r="G944" i="12"/>
  <c r="G1003" i="12"/>
  <c r="G1005" i="12"/>
  <c r="G1059" i="12"/>
  <c r="G1009" i="12"/>
  <c r="G1013" i="12"/>
  <c r="G1060" i="12"/>
  <c r="G1072" i="12"/>
  <c r="G1048" i="12"/>
  <c r="G1040" i="12"/>
  <c r="G1036" i="12"/>
  <c r="G1080" i="12"/>
  <c r="G1056" i="12"/>
  <c r="G1076" i="12"/>
  <c r="D1104" i="13" l="1"/>
  <c r="B3" i="11"/>
  <c r="H1102" i="17"/>
  <c r="D1108" i="13"/>
  <c r="B10" i="11" l="1"/>
  <c r="B9" i="11" l="1"/>
  <c r="B13" i="11" l="1"/>
  <c r="B19" i="11"/>
  <c r="B20" i="11" s="1"/>
  <c r="B5" i="11"/>
  <c r="B12" i="11"/>
  <c r="B14" i="11" l="1"/>
  <c r="D1103" i="13" l="1"/>
  <c r="D1105" i="13" s="1"/>
  <c r="D1106" i="13" s="1"/>
  <c r="D1107" i="13" s="1"/>
  <c r="D1109" i="13" s="1"/>
  <c r="E1102" i="12"/>
  <c r="D1107" i="15"/>
  <c r="D1109" i="15" s="1"/>
  <c r="J1109" i="15" s="1"/>
  <c r="D1102" i="14"/>
  <c r="D1104" i="14" s="1"/>
  <c r="I1104" i="14" s="1"/>
  <c r="E1104" i="12" l="1"/>
  <c r="E1105" i="12" s="1"/>
  <c r="E1106" i="12" s="1"/>
  <c r="E1108" i="12" s="1"/>
  <c r="H93" i="12" s="1"/>
  <c r="I93" i="12" s="1"/>
  <c r="J93" i="12" s="1"/>
  <c r="D1105" i="14"/>
  <c r="D1106" i="14" s="1"/>
  <c r="D1108" i="14" s="1"/>
  <c r="H561" i="14" s="1"/>
  <c r="I561" i="14" s="1"/>
  <c r="J561" i="14" s="1"/>
  <c r="D1110" i="15"/>
  <c r="D1111" i="15" s="1"/>
  <c r="D1113" i="15" s="1"/>
  <c r="H622" i="15" s="1"/>
  <c r="I622" i="15" s="1"/>
  <c r="J622" i="15" s="1"/>
  <c r="J91" i="13"/>
  <c r="K91" i="13" s="1"/>
  <c r="L91" i="13" s="1"/>
  <c r="J44" i="13"/>
  <c r="K44" i="13" s="1"/>
  <c r="L44" i="13" s="1"/>
  <c r="J172" i="13"/>
  <c r="K172" i="13" s="1"/>
  <c r="L172" i="13" s="1"/>
  <c r="J300" i="13"/>
  <c r="K300" i="13" s="1"/>
  <c r="L300" i="13" s="1"/>
  <c r="J428" i="13"/>
  <c r="K428" i="13" s="1"/>
  <c r="L428" i="13" s="1"/>
  <c r="J87" i="13"/>
  <c r="K87" i="13" s="1"/>
  <c r="L87" i="13" s="1"/>
  <c r="J215" i="13"/>
  <c r="K215" i="13" s="1"/>
  <c r="L215" i="13" s="1"/>
  <c r="J343" i="13"/>
  <c r="K343" i="13" s="1"/>
  <c r="L343" i="13" s="1"/>
  <c r="J471" i="13"/>
  <c r="K471" i="13" s="1"/>
  <c r="L471" i="13" s="1"/>
  <c r="J599" i="13"/>
  <c r="K599" i="13" s="1"/>
  <c r="L599" i="13" s="1"/>
  <c r="J77" i="13"/>
  <c r="K77" i="13" s="1"/>
  <c r="L77" i="13" s="1"/>
  <c r="J264" i="13"/>
  <c r="K264" i="13" s="1"/>
  <c r="L264" i="13" s="1"/>
  <c r="J434" i="13"/>
  <c r="K434" i="13" s="1"/>
  <c r="L434" i="13" s="1"/>
  <c r="J586" i="13"/>
  <c r="K586" i="13" s="1"/>
  <c r="L586" i="13" s="1"/>
  <c r="J726" i="13"/>
  <c r="K726" i="13" s="1"/>
  <c r="L726" i="13" s="1"/>
  <c r="J5" i="13"/>
  <c r="K5" i="13" s="1"/>
  <c r="L5" i="13" s="1"/>
  <c r="J205" i="13"/>
  <c r="K205" i="13" s="1"/>
  <c r="L205" i="13" s="1"/>
  <c r="J400" i="13"/>
  <c r="K400" i="13" s="1"/>
  <c r="L400" i="13" s="1"/>
  <c r="J578" i="13"/>
  <c r="K578" i="13" s="1"/>
  <c r="L578" i="13" s="1"/>
  <c r="J737" i="13"/>
  <c r="K737" i="13" s="1"/>
  <c r="L737" i="13" s="1"/>
  <c r="J863" i="13"/>
  <c r="K863" i="13" s="1"/>
  <c r="L863" i="13" s="1"/>
  <c r="J903" i="13"/>
  <c r="K903" i="13" s="1"/>
  <c r="L903" i="13" s="1"/>
  <c r="J37" i="13"/>
  <c r="K37" i="13" s="1"/>
  <c r="L37" i="13" s="1"/>
  <c r="J96" i="13"/>
  <c r="K96" i="13" s="1"/>
  <c r="L96" i="13" s="1"/>
  <c r="J154" i="13"/>
  <c r="K154" i="13" s="1"/>
  <c r="L154" i="13" s="1"/>
  <c r="J206" i="13"/>
  <c r="K206" i="13" s="1"/>
  <c r="L206" i="13" s="1"/>
  <c r="J256" i="13"/>
  <c r="K256" i="13" s="1"/>
  <c r="L256" i="13" s="1"/>
  <c r="J304" i="13"/>
  <c r="K304" i="13" s="1"/>
  <c r="L304" i="13" s="1"/>
  <c r="J353" i="13"/>
  <c r="K353" i="13" s="1"/>
  <c r="L353" i="13" s="1"/>
  <c r="J401" i="13"/>
  <c r="K401" i="13" s="1"/>
  <c r="L401" i="13" s="1"/>
  <c r="J450" i="13"/>
  <c r="K450" i="13" s="1"/>
  <c r="L450" i="13" s="1"/>
  <c r="J496" i="13"/>
  <c r="K496" i="13" s="1"/>
  <c r="L496" i="13" s="1"/>
  <c r="J537" i="13"/>
  <c r="K537" i="13" s="1"/>
  <c r="L537" i="13" s="1"/>
  <c r="J579" i="13"/>
  <c r="K579" i="13" s="1"/>
  <c r="L579" i="13" s="1"/>
  <c r="J620" i="13"/>
  <c r="K620" i="13" s="1"/>
  <c r="L620" i="13" s="1"/>
  <c r="J662" i="13"/>
  <c r="K662" i="13" s="1"/>
  <c r="L662" i="13" s="1"/>
  <c r="J701" i="13"/>
  <c r="K701" i="13" s="1"/>
  <c r="L701" i="13" s="1"/>
  <c r="J738" i="13"/>
  <c r="K738" i="13" s="1"/>
  <c r="L738" i="13" s="1"/>
  <c r="J775" i="13"/>
  <c r="K775" i="13" s="1"/>
  <c r="L775" i="13" s="1"/>
  <c r="J811" i="13"/>
  <c r="K811" i="13" s="1"/>
  <c r="L811" i="13" s="1"/>
  <c r="J848" i="13"/>
  <c r="K848" i="13" s="1"/>
  <c r="L848" i="13" s="1"/>
  <c r="J880" i="13"/>
  <c r="K880" i="13" s="1"/>
  <c r="L880" i="13" s="1"/>
  <c r="J912" i="13"/>
  <c r="K912" i="13" s="1"/>
  <c r="L912" i="13" s="1"/>
  <c r="J29" i="13"/>
  <c r="K29" i="13" s="1"/>
  <c r="L29" i="13" s="1"/>
  <c r="J86" i="13"/>
  <c r="K86" i="13" s="1"/>
  <c r="L86" i="13" s="1"/>
  <c r="J145" i="13"/>
  <c r="K145" i="13" s="1"/>
  <c r="L145" i="13" s="1"/>
  <c r="J198" i="13"/>
  <c r="K198" i="13" s="1"/>
  <c r="L198" i="13" s="1"/>
  <c r="J248" i="13"/>
  <c r="K248" i="13" s="1"/>
  <c r="L248" i="13" s="1"/>
  <c r="J297" i="13"/>
  <c r="K297" i="13" s="1"/>
  <c r="L297" i="13" s="1"/>
  <c r="J345" i="13"/>
  <c r="K345" i="13" s="1"/>
  <c r="L345" i="13" s="1"/>
  <c r="J394" i="13"/>
  <c r="K394" i="13" s="1"/>
  <c r="L394" i="13" s="1"/>
  <c r="J442" i="13"/>
  <c r="K442" i="13" s="1"/>
  <c r="L442" i="13" s="1"/>
  <c r="J489" i="13"/>
  <c r="K489" i="13" s="1"/>
  <c r="L489" i="13" s="1"/>
  <c r="J530" i="13"/>
  <c r="K530" i="13" s="1"/>
  <c r="L530" i="13" s="1"/>
  <c r="J572" i="13"/>
  <c r="K572" i="13" s="1"/>
  <c r="L572" i="13" s="1"/>
  <c r="J614" i="13"/>
  <c r="K614" i="13" s="1"/>
  <c r="L614" i="13" s="1"/>
  <c r="J656" i="13"/>
  <c r="K656" i="13" s="1"/>
  <c r="L656" i="13" s="1"/>
  <c r="J696" i="13"/>
  <c r="K696" i="13" s="1"/>
  <c r="L696" i="13" s="1"/>
  <c r="J732" i="13"/>
  <c r="K732" i="13" s="1"/>
  <c r="L732" i="13" s="1"/>
  <c r="J769" i="13"/>
  <c r="K769" i="13" s="1"/>
  <c r="L769" i="13" s="1"/>
  <c r="J805" i="13"/>
  <c r="K805" i="13" s="1"/>
  <c r="L805" i="13" s="1"/>
  <c r="J842" i="13"/>
  <c r="K842" i="13" s="1"/>
  <c r="L842" i="13" s="1"/>
  <c r="J875" i="13"/>
  <c r="K875" i="13" s="1"/>
  <c r="L875" i="13" s="1"/>
  <c r="J907" i="13"/>
  <c r="K907" i="13" s="1"/>
  <c r="L907" i="13" s="1"/>
  <c r="J939" i="13"/>
  <c r="K939" i="13" s="1"/>
  <c r="L939" i="13" s="1"/>
  <c r="J971" i="13"/>
  <c r="K971" i="13" s="1"/>
  <c r="L971" i="13" s="1"/>
  <c r="J123" i="13"/>
  <c r="K123" i="13" s="1"/>
  <c r="L123" i="13" s="1"/>
  <c r="J76" i="13"/>
  <c r="K76" i="13" s="1"/>
  <c r="L76" i="13" s="1"/>
  <c r="J204" i="13"/>
  <c r="K204" i="13" s="1"/>
  <c r="L204" i="13" s="1"/>
  <c r="J332" i="13"/>
  <c r="K332" i="13" s="1"/>
  <c r="L332" i="13" s="1"/>
  <c r="J460" i="13"/>
  <c r="K460" i="13" s="1"/>
  <c r="L460" i="13" s="1"/>
  <c r="J119" i="13"/>
  <c r="K119" i="13" s="1"/>
  <c r="L119" i="13" s="1"/>
  <c r="J247" i="13"/>
  <c r="K247" i="13" s="1"/>
  <c r="L247" i="13" s="1"/>
  <c r="J375" i="13"/>
  <c r="K375" i="13" s="1"/>
  <c r="L375" i="13" s="1"/>
  <c r="J503" i="13"/>
  <c r="K503" i="13" s="1"/>
  <c r="L503" i="13" s="1"/>
  <c r="J631" i="13"/>
  <c r="K631" i="13" s="1"/>
  <c r="L631" i="13" s="1"/>
  <c r="J128" i="13"/>
  <c r="K128" i="13" s="1"/>
  <c r="L128" i="13" s="1"/>
  <c r="J306" i="13"/>
  <c r="K306" i="13" s="1"/>
  <c r="L306" i="13" s="1"/>
  <c r="J476" i="13"/>
  <c r="K476" i="13" s="1"/>
  <c r="L476" i="13" s="1"/>
  <c r="J622" i="13"/>
  <c r="K622" i="13" s="1"/>
  <c r="L622" i="13" s="1"/>
  <c r="J758" i="13"/>
  <c r="K758" i="13" s="1"/>
  <c r="L758" i="13" s="1"/>
  <c r="J34" i="13"/>
  <c r="K34" i="13" s="1"/>
  <c r="L34" i="13" s="1"/>
  <c r="J254" i="13"/>
  <c r="K254" i="13" s="1"/>
  <c r="L254" i="13" s="1"/>
  <c r="J449" i="13"/>
  <c r="K449" i="13" s="1"/>
  <c r="L449" i="13" s="1"/>
  <c r="J619" i="13"/>
  <c r="K619" i="13" s="1"/>
  <c r="L619" i="13" s="1"/>
  <c r="J773" i="13"/>
  <c r="K773" i="13" s="1"/>
  <c r="L773" i="13" s="1"/>
  <c r="J871" i="13"/>
  <c r="K871" i="13" s="1"/>
  <c r="L871" i="13" s="1"/>
  <c r="J911" i="13"/>
  <c r="K911" i="13" s="1"/>
  <c r="L911" i="13" s="1"/>
  <c r="J53" i="13"/>
  <c r="K53" i="13" s="1"/>
  <c r="L53" i="13" s="1"/>
  <c r="J110" i="13"/>
  <c r="K110" i="13" s="1"/>
  <c r="L110" i="13" s="1"/>
  <c r="J169" i="13"/>
  <c r="K169" i="13" s="1"/>
  <c r="L169" i="13" s="1"/>
  <c r="J218" i="13"/>
  <c r="K218" i="13" s="1"/>
  <c r="L218" i="13" s="1"/>
  <c r="J267" i="13"/>
  <c r="K267" i="13" s="1"/>
  <c r="L267" i="13" s="1"/>
  <c r="J315" i="13"/>
  <c r="K315" i="13" s="1"/>
  <c r="L315" i="13" s="1"/>
  <c r="J365" i="13"/>
  <c r="K365" i="13" s="1"/>
  <c r="L365" i="13" s="1"/>
  <c r="J414" i="13"/>
  <c r="K414" i="13" s="1"/>
  <c r="L414" i="13" s="1"/>
  <c r="J462" i="13"/>
  <c r="K462" i="13" s="1"/>
  <c r="L462" i="13" s="1"/>
  <c r="J506" i="13"/>
  <c r="K506" i="13" s="1"/>
  <c r="L506" i="13" s="1"/>
  <c r="J547" i="13"/>
  <c r="K547" i="13" s="1"/>
  <c r="L547" i="13" s="1"/>
  <c r="J589" i="13"/>
  <c r="K589" i="13" s="1"/>
  <c r="L589" i="13" s="1"/>
  <c r="J630" i="13"/>
  <c r="K630" i="13" s="1"/>
  <c r="L630" i="13" s="1"/>
  <c r="J673" i="13"/>
  <c r="K673" i="13" s="1"/>
  <c r="L673" i="13" s="1"/>
  <c r="J711" i="13"/>
  <c r="K711" i="13" s="1"/>
  <c r="L711" i="13" s="1"/>
  <c r="J747" i="13"/>
  <c r="K747" i="13" s="1"/>
  <c r="L747" i="13" s="1"/>
  <c r="J784" i="13"/>
  <c r="K784" i="13" s="1"/>
  <c r="L784" i="13" s="1"/>
  <c r="J820" i="13"/>
  <c r="K820" i="13" s="1"/>
  <c r="L820" i="13" s="1"/>
  <c r="J856" i="13"/>
  <c r="K856" i="13" s="1"/>
  <c r="L856" i="13" s="1"/>
  <c r="J888" i="13"/>
  <c r="K888" i="13" s="1"/>
  <c r="L888" i="13" s="1"/>
  <c r="J920" i="13"/>
  <c r="K920" i="13" s="1"/>
  <c r="L920" i="13" s="1"/>
  <c r="J42" i="13"/>
  <c r="K42" i="13" s="1"/>
  <c r="L42" i="13" s="1"/>
  <c r="J101" i="13"/>
  <c r="K101" i="13" s="1"/>
  <c r="L101" i="13" s="1"/>
  <c r="J160" i="13"/>
  <c r="K160" i="13" s="1"/>
  <c r="L160" i="13" s="1"/>
  <c r="J211" i="13"/>
  <c r="K211" i="13" s="1"/>
  <c r="L211" i="13" s="1"/>
  <c r="J259" i="13"/>
  <c r="K259" i="13" s="1"/>
  <c r="L259" i="13" s="1"/>
  <c r="J309" i="13"/>
  <c r="K309" i="13" s="1"/>
  <c r="L309" i="13" s="1"/>
  <c r="J357" i="13"/>
  <c r="K357" i="13" s="1"/>
  <c r="L357" i="13" s="1"/>
  <c r="J406" i="13"/>
  <c r="K406" i="13" s="1"/>
  <c r="L406" i="13" s="1"/>
  <c r="J454" i="13"/>
  <c r="K454" i="13" s="1"/>
  <c r="L454" i="13" s="1"/>
  <c r="J499" i="13"/>
  <c r="K499" i="13" s="1"/>
  <c r="L499" i="13" s="1"/>
  <c r="J541" i="13"/>
  <c r="K541" i="13" s="1"/>
  <c r="L541" i="13" s="1"/>
  <c r="J582" i="13"/>
  <c r="K582" i="13" s="1"/>
  <c r="L582" i="13" s="1"/>
  <c r="J625" i="13"/>
  <c r="K625" i="13" s="1"/>
  <c r="L625" i="13" s="1"/>
  <c r="J666" i="13"/>
  <c r="K666" i="13" s="1"/>
  <c r="L666" i="13" s="1"/>
  <c r="J705" i="13"/>
  <c r="K705" i="13" s="1"/>
  <c r="L705" i="13" s="1"/>
  <c r="J741" i="13"/>
  <c r="K741" i="13" s="1"/>
  <c r="L741" i="13" s="1"/>
  <c r="J778" i="13"/>
  <c r="K778" i="13" s="1"/>
  <c r="L778" i="13" s="1"/>
  <c r="J815" i="13"/>
  <c r="K815" i="13" s="1"/>
  <c r="L815" i="13" s="1"/>
  <c r="J851" i="13"/>
  <c r="K851" i="13" s="1"/>
  <c r="L851" i="13" s="1"/>
  <c r="J883" i="13"/>
  <c r="K883" i="13" s="1"/>
  <c r="L883" i="13" s="1"/>
  <c r="J915" i="13"/>
  <c r="K915" i="13" s="1"/>
  <c r="L915" i="13" s="1"/>
  <c r="J947" i="13"/>
  <c r="K947" i="13" s="1"/>
  <c r="L947" i="13" s="1"/>
  <c r="J979" i="13"/>
  <c r="K979" i="13" s="1"/>
  <c r="L979" i="13" s="1"/>
  <c r="J1011" i="13"/>
  <c r="K1011" i="13" s="1"/>
  <c r="L1011" i="13" s="1"/>
  <c r="J1043" i="13"/>
  <c r="K1043" i="13" s="1"/>
  <c r="L1043" i="13" s="1"/>
  <c r="J1075" i="13"/>
  <c r="K1075" i="13" s="1"/>
  <c r="L1075" i="13" s="1"/>
  <c r="J16" i="13"/>
  <c r="K16" i="13" s="1"/>
  <c r="L16" i="13" s="1"/>
  <c r="J73" i="13"/>
  <c r="K73" i="13" s="1"/>
  <c r="L73" i="13" s="1"/>
  <c r="J133" i="13"/>
  <c r="K133" i="13" s="1"/>
  <c r="L133" i="13" s="1"/>
  <c r="J187" i="13"/>
  <c r="K187" i="13" s="1"/>
  <c r="L187" i="13" s="1"/>
  <c r="J237" i="13"/>
  <c r="K237" i="13" s="1"/>
  <c r="L237" i="13" s="1"/>
  <c r="J286" i="13"/>
  <c r="K286" i="13" s="1"/>
  <c r="L286" i="13" s="1"/>
  <c r="J334" i="13"/>
  <c r="K334" i="13" s="1"/>
  <c r="L334" i="13" s="1"/>
  <c r="J384" i="13"/>
  <c r="K384" i="13" s="1"/>
  <c r="L384" i="13" s="1"/>
  <c r="J432" i="13"/>
  <c r="K432" i="13" s="1"/>
  <c r="L432" i="13" s="1"/>
  <c r="J480" i="13"/>
  <c r="K480" i="13" s="1"/>
  <c r="L480" i="13" s="1"/>
  <c r="J521" i="13"/>
  <c r="K521" i="13" s="1"/>
  <c r="L521" i="13" s="1"/>
  <c r="J563" i="13"/>
  <c r="K563" i="13" s="1"/>
  <c r="L563" i="13" s="1"/>
  <c r="J605" i="13"/>
  <c r="K605" i="13" s="1"/>
  <c r="L605" i="13" s="1"/>
  <c r="J646" i="13"/>
  <c r="K646" i="13" s="1"/>
  <c r="L646" i="13" s="1"/>
  <c r="J688" i="13"/>
  <c r="K688" i="13" s="1"/>
  <c r="L688" i="13" s="1"/>
  <c r="J724" i="13"/>
  <c r="K724" i="13" s="1"/>
  <c r="L724" i="13" s="1"/>
  <c r="J82" i="13"/>
  <c r="K82" i="13" s="1"/>
  <c r="L82" i="13" s="1"/>
  <c r="J748" i="13"/>
  <c r="K748" i="13" s="1"/>
  <c r="L748" i="13" s="1"/>
  <c r="J991" i="13"/>
  <c r="K991" i="13" s="1"/>
  <c r="L991" i="13" s="1"/>
  <c r="J74" i="13"/>
  <c r="K74" i="13" s="1"/>
  <c r="L74" i="13" s="1"/>
  <c r="J262" i="13"/>
  <c r="K262" i="13" s="1"/>
  <c r="L262" i="13" s="1"/>
  <c r="J1063" i="13"/>
  <c r="K1063" i="13" s="1"/>
  <c r="L1063" i="13" s="1"/>
  <c r="J269" i="13"/>
  <c r="J590" i="13"/>
  <c r="K590" i="13" s="1"/>
  <c r="L590" i="13" s="1"/>
  <c r="J926" i="13"/>
  <c r="K926" i="13" s="1"/>
  <c r="L926" i="13" s="1"/>
  <c r="J26" i="13"/>
  <c r="K26" i="13" s="1"/>
  <c r="L26" i="13" s="1"/>
  <c r="J106" i="13"/>
  <c r="K106" i="13" s="1"/>
  <c r="L106" i="13" s="1"/>
  <c r="J216" i="13"/>
  <c r="K216" i="13" s="1"/>
  <c r="L216" i="13" s="1"/>
  <c r="J313" i="13"/>
  <c r="K313" i="13" s="1"/>
  <c r="L313" i="13" s="1"/>
  <c r="J410" i="13"/>
  <c r="K410" i="13" s="1"/>
  <c r="L410" i="13" s="1"/>
  <c r="J502" i="13"/>
  <c r="K502" i="13" s="1"/>
  <c r="L502" i="13" s="1"/>
  <c r="J587" i="13"/>
  <c r="K587" i="13" s="1"/>
  <c r="L587" i="13" s="1"/>
  <c r="J670" i="13"/>
  <c r="K670" i="13" s="1"/>
  <c r="L670" i="13" s="1"/>
  <c r="J745" i="13"/>
  <c r="K745" i="13" s="1"/>
  <c r="L745" i="13" s="1"/>
  <c r="J804" i="13"/>
  <c r="K804" i="13" s="1"/>
  <c r="L804" i="13" s="1"/>
  <c r="J861" i="13"/>
  <c r="K861" i="13" s="1"/>
  <c r="L861" i="13" s="1"/>
  <c r="J913" i="13"/>
  <c r="K913" i="13" s="1"/>
  <c r="L913" i="13" s="1"/>
  <c r="J953" i="13"/>
  <c r="K953" i="13" s="1"/>
  <c r="L953" i="13" s="1"/>
  <c r="J990" i="13"/>
  <c r="K990" i="13" s="1"/>
  <c r="L990" i="13" s="1"/>
  <c r="J1036" i="13"/>
  <c r="K1036" i="13" s="1"/>
  <c r="L1036" i="13" s="1"/>
  <c r="J366" i="13"/>
  <c r="K366" i="13" s="1"/>
  <c r="L366" i="13" s="1"/>
  <c r="J762" i="13"/>
  <c r="K762" i="13" s="1"/>
  <c r="L762" i="13" s="1"/>
  <c r="J1009" i="13"/>
  <c r="K1009" i="13" s="1"/>
  <c r="L1009" i="13" s="1"/>
  <c r="J32" i="13"/>
  <c r="K32" i="13" s="1"/>
  <c r="L32" i="13" s="1"/>
  <c r="J149" i="13"/>
  <c r="K149" i="13" s="1"/>
  <c r="L149" i="13" s="1"/>
  <c r="J250" i="13"/>
  <c r="K250" i="13" s="1"/>
  <c r="L250" i="13" s="1"/>
  <c r="J347" i="13"/>
  <c r="K347" i="13" s="1"/>
  <c r="L347" i="13" s="1"/>
  <c r="J446" i="13"/>
  <c r="K446" i="13" s="1"/>
  <c r="L446" i="13" s="1"/>
  <c r="J533" i="13"/>
  <c r="K533" i="13" s="1"/>
  <c r="L533" i="13" s="1"/>
  <c r="J617" i="13"/>
  <c r="K617" i="13" s="1"/>
  <c r="L617" i="13" s="1"/>
  <c r="J698" i="13"/>
  <c r="K698" i="13" s="1"/>
  <c r="L698" i="13" s="1"/>
  <c r="J767" i="13"/>
  <c r="K767" i="13" s="1"/>
  <c r="L767" i="13" s="1"/>
  <c r="J825" i="13"/>
  <c r="K825" i="13" s="1"/>
  <c r="L825" i="13" s="1"/>
  <c r="J878" i="13"/>
  <c r="K878" i="13" s="1"/>
  <c r="L878" i="13" s="1"/>
  <c r="J929" i="13"/>
  <c r="K929" i="13" s="1"/>
  <c r="L929" i="13" s="1"/>
  <c r="J966" i="13"/>
  <c r="K966" i="13" s="1"/>
  <c r="L966" i="13" s="1"/>
  <c r="J1002" i="13"/>
  <c r="K1002" i="13" s="1"/>
  <c r="L1002" i="13" s="1"/>
  <c r="J1039" i="13"/>
  <c r="K1039" i="13" s="1"/>
  <c r="L1039" i="13" s="1"/>
  <c r="J1076" i="13"/>
  <c r="K1076" i="13" s="1"/>
  <c r="L1076" i="13" s="1"/>
  <c r="J62" i="13"/>
  <c r="K62" i="13" s="1"/>
  <c r="L62" i="13" s="1"/>
  <c r="J179" i="13"/>
  <c r="K179" i="13" s="1"/>
  <c r="L179" i="13" s="1"/>
  <c r="J277" i="13"/>
  <c r="K277" i="13" s="1"/>
  <c r="L277" i="13" s="1"/>
  <c r="J374" i="13"/>
  <c r="K374" i="13" s="1"/>
  <c r="L374" i="13" s="1"/>
  <c r="J472" i="13"/>
  <c r="K472" i="13" s="1"/>
  <c r="L472" i="13" s="1"/>
  <c r="J555" i="13"/>
  <c r="K555" i="13" s="1"/>
  <c r="L555" i="13" s="1"/>
  <c r="J638" i="13"/>
  <c r="K638" i="13" s="1"/>
  <c r="L638" i="13" s="1"/>
  <c r="J717" i="13"/>
  <c r="K717" i="13" s="1"/>
  <c r="L717" i="13" s="1"/>
  <c r="J781" i="13"/>
  <c r="K781" i="13" s="1"/>
  <c r="L781" i="13" s="1"/>
  <c r="J841" i="13"/>
  <c r="K841" i="13" s="1"/>
  <c r="L841" i="13" s="1"/>
  <c r="J893" i="13"/>
  <c r="K893" i="13" s="1"/>
  <c r="L893" i="13" s="1"/>
  <c r="J940" i="13"/>
  <c r="K940" i="13" s="1"/>
  <c r="L940" i="13" s="1"/>
  <c r="J976" i="13"/>
  <c r="K976" i="13" s="1"/>
  <c r="L976" i="13" s="1"/>
  <c r="J1013" i="13"/>
  <c r="K1013" i="13" s="1"/>
  <c r="L1013" i="13" s="1"/>
  <c r="J1049" i="13"/>
  <c r="K1049" i="13" s="1"/>
  <c r="L1049" i="13" s="1"/>
  <c r="J1086" i="13"/>
  <c r="K1086" i="13" s="1"/>
  <c r="L1086" i="13" s="1"/>
  <c r="J97" i="13"/>
  <c r="K97" i="13" s="1"/>
  <c r="L97" i="13" s="1"/>
  <c r="J208" i="13"/>
  <c r="K208" i="13" s="1"/>
  <c r="L208" i="13" s="1"/>
  <c r="J305" i="13"/>
  <c r="K305" i="13" s="1"/>
  <c r="L305" i="13" s="1"/>
  <c r="J403" i="13"/>
  <c r="K403" i="13" s="1"/>
  <c r="L403" i="13" s="1"/>
  <c r="J497" i="13"/>
  <c r="K497" i="13" s="1"/>
  <c r="L497" i="13" s="1"/>
  <c r="J580" i="13"/>
  <c r="K580" i="13" s="1"/>
  <c r="L580" i="13" s="1"/>
  <c r="J664" i="13"/>
  <c r="K664" i="13" s="1"/>
  <c r="L664" i="13" s="1"/>
  <c r="J739" i="13"/>
  <c r="K739" i="13" s="1"/>
  <c r="L739" i="13" s="1"/>
  <c r="J799" i="13"/>
  <c r="K799" i="13" s="1"/>
  <c r="L799" i="13" s="1"/>
  <c r="J857" i="13"/>
  <c r="K857" i="13" s="1"/>
  <c r="L857" i="13" s="1"/>
  <c r="J908" i="13"/>
  <c r="K908" i="13" s="1"/>
  <c r="L908" i="13" s="1"/>
  <c r="J950" i="13"/>
  <c r="K950" i="13" s="1"/>
  <c r="L950" i="13" s="1"/>
  <c r="J986" i="13"/>
  <c r="K986" i="13" s="1"/>
  <c r="L986" i="13" s="1"/>
  <c r="J1023" i="13"/>
  <c r="K1023" i="13" s="1"/>
  <c r="L1023" i="13" s="1"/>
  <c r="J1060" i="13"/>
  <c r="K1060" i="13" s="1"/>
  <c r="L1060" i="13" s="1"/>
  <c r="J1096" i="13"/>
  <c r="K1096" i="13" s="1"/>
  <c r="L1096" i="13" s="1"/>
  <c r="J98" i="13"/>
  <c r="K98" i="13" s="1"/>
  <c r="L98" i="13" s="1"/>
  <c r="J209" i="13"/>
  <c r="K209" i="13" s="1"/>
  <c r="L209" i="13" s="1"/>
  <c r="J307" i="13"/>
  <c r="K307" i="13" s="1"/>
  <c r="L307" i="13" s="1"/>
  <c r="J405" i="13"/>
  <c r="K405" i="13" s="1"/>
  <c r="L405" i="13" s="1"/>
  <c r="J498" i="13"/>
  <c r="K498" i="13" s="1"/>
  <c r="L498" i="13" s="1"/>
  <c r="J581" i="13"/>
  <c r="K581" i="13" s="1"/>
  <c r="L581" i="13" s="1"/>
  <c r="J665" i="13"/>
  <c r="K665" i="13" s="1"/>
  <c r="L665" i="13" s="1"/>
  <c r="J740" i="13"/>
  <c r="K740" i="13" s="1"/>
  <c r="L740" i="13" s="1"/>
  <c r="J800" i="13"/>
  <c r="K800" i="13" s="1"/>
  <c r="L800" i="13" s="1"/>
  <c r="J858" i="13"/>
  <c r="K858" i="13" s="1"/>
  <c r="L858" i="13" s="1"/>
  <c r="J909" i="13"/>
  <c r="K909" i="13" s="1"/>
  <c r="L909" i="13" s="1"/>
  <c r="J951" i="13"/>
  <c r="K951" i="13" s="1"/>
  <c r="L951" i="13" s="1"/>
  <c r="J988" i="13"/>
  <c r="K988" i="13" s="1"/>
  <c r="L988" i="13" s="1"/>
  <c r="J1024" i="13"/>
  <c r="K1024" i="13" s="1"/>
  <c r="L1024" i="13" s="1"/>
  <c r="J1070" i="13"/>
  <c r="K1070" i="13" s="1"/>
  <c r="L1070" i="13" s="1"/>
  <c r="J46" i="13"/>
  <c r="K46" i="13" s="1"/>
  <c r="L46" i="13" s="1"/>
  <c r="J288" i="13"/>
  <c r="K288" i="13" s="1"/>
  <c r="L288" i="13" s="1"/>
  <c r="J385" i="13"/>
  <c r="K385" i="13" s="1"/>
  <c r="L385" i="13" s="1"/>
  <c r="J501" i="13"/>
  <c r="K501" i="13" s="1"/>
  <c r="L501" i="13" s="1"/>
  <c r="J59" i="13"/>
  <c r="K59" i="13" s="1"/>
  <c r="L59" i="13" s="1"/>
  <c r="J12" i="13"/>
  <c r="K12" i="13" s="1"/>
  <c r="L12" i="13" s="1"/>
  <c r="J140" i="13"/>
  <c r="K140" i="13" s="1"/>
  <c r="L140" i="13" s="1"/>
  <c r="J268" i="13"/>
  <c r="K268" i="13" s="1"/>
  <c r="L268" i="13" s="1"/>
  <c r="J396" i="13"/>
  <c r="K396" i="13" s="1"/>
  <c r="L396" i="13" s="1"/>
  <c r="J55" i="13"/>
  <c r="K55" i="13" s="1"/>
  <c r="L55" i="13" s="1"/>
  <c r="J183" i="13"/>
  <c r="K183" i="13" s="1"/>
  <c r="L183" i="13" s="1"/>
  <c r="J311" i="13"/>
  <c r="K311" i="13" s="1"/>
  <c r="L311" i="13" s="1"/>
  <c r="J439" i="13"/>
  <c r="K439" i="13" s="1"/>
  <c r="L439" i="13" s="1"/>
  <c r="J567" i="13"/>
  <c r="K567" i="13" s="1"/>
  <c r="L567" i="13" s="1"/>
  <c r="J25" i="13"/>
  <c r="K25" i="13" s="1"/>
  <c r="L25" i="13" s="1"/>
  <c r="J221" i="13"/>
  <c r="K221" i="13" s="1"/>
  <c r="L221" i="13" s="1"/>
  <c r="J392" i="13"/>
  <c r="K392" i="13" s="1"/>
  <c r="L392" i="13" s="1"/>
  <c r="J549" i="13"/>
  <c r="K549" i="13" s="1"/>
  <c r="L549" i="13" s="1"/>
  <c r="J694" i="13"/>
  <c r="K694" i="13" s="1"/>
  <c r="L694" i="13" s="1"/>
  <c r="J822" i="13"/>
  <c r="K822" i="13" s="1"/>
  <c r="L822" i="13" s="1"/>
  <c r="J152" i="13"/>
  <c r="K152" i="13" s="1"/>
  <c r="L152" i="13" s="1"/>
  <c r="J352" i="13"/>
  <c r="K352" i="13" s="1"/>
  <c r="L352" i="13" s="1"/>
  <c r="J536" i="13"/>
  <c r="K536" i="13" s="1"/>
  <c r="L536" i="13" s="1"/>
  <c r="J700" i="13"/>
  <c r="K700" i="13" s="1"/>
  <c r="L700" i="13" s="1"/>
  <c r="J847" i="13"/>
  <c r="K847" i="13" s="1"/>
  <c r="L847" i="13" s="1"/>
  <c r="J895" i="13"/>
  <c r="K895" i="13" s="1"/>
  <c r="L895" i="13" s="1"/>
  <c r="J22" i="13"/>
  <c r="K22" i="13" s="1"/>
  <c r="L22" i="13" s="1"/>
  <c r="J81" i="13"/>
  <c r="K81" i="13" s="1"/>
  <c r="L81" i="13" s="1"/>
  <c r="J138" i="13"/>
  <c r="K138" i="13" s="1"/>
  <c r="L138" i="13" s="1"/>
  <c r="J194" i="13"/>
  <c r="K194" i="13" s="1"/>
  <c r="L194" i="13" s="1"/>
  <c r="J243" i="13"/>
  <c r="K243" i="13" s="1"/>
  <c r="L243" i="13" s="1"/>
  <c r="J291" i="13"/>
  <c r="K291" i="13" s="1"/>
  <c r="L291" i="13" s="1"/>
  <c r="J341" i="13"/>
  <c r="K341" i="13" s="1"/>
  <c r="L341" i="13" s="1"/>
  <c r="J389" i="13"/>
  <c r="K389" i="13" s="1"/>
  <c r="L389" i="13" s="1"/>
  <c r="J438" i="13"/>
  <c r="K438" i="13" s="1"/>
  <c r="L438" i="13" s="1"/>
  <c r="J484" i="13"/>
  <c r="K484" i="13" s="1"/>
  <c r="L484" i="13" s="1"/>
  <c r="J526" i="13"/>
  <c r="K526" i="13" s="1"/>
  <c r="L526" i="13" s="1"/>
  <c r="J569" i="13"/>
  <c r="K569" i="13" s="1"/>
  <c r="L569" i="13" s="1"/>
  <c r="J610" i="13"/>
  <c r="K610" i="13" s="1"/>
  <c r="L610" i="13" s="1"/>
  <c r="J652" i="13"/>
  <c r="K652" i="13" s="1"/>
  <c r="L652" i="13" s="1"/>
  <c r="J692" i="13"/>
  <c r="K692" i="13" s="1"/>
  <c r="L692" i="13" s="1"/>
  <c r="J729" i="13"/>
  <c r="K729" i="13" s="1"/>
  <c r="L729" i="13" s="1"/>
  <c r="J765" i="13"/>
  <c r="K765" i="13" s="1"/>
  <c r="L765" i="13" s="1"/>
  <c r="J802" i="13"/>
  <c r="K802" i="13" s="1"/>
  <c r="L802" i="13" s="1"/>
  <c r="J839" i="13"/>
  <c r="K839" i="13" s="1"/>
  <c r="L839" i="13" s="1"/>
  <c r="J872" i="13"/>
  <c r="K872" i="13" s="1"/>
  <c r="L872" i="13" s="1"/>
  <c r="J904" i="13"/>
  <c r="K904" i="13" s="1"/>
  <c r="L904" i="13" s="1"/>
  <c r="J14" i="13"/>
  <c r="K14" i="13" s="1"/>
  <c r="L14" i="13" s="1"/>
  <c r="J72" i="13"/>
  <c r="K72" i="13" s="1"/>
  <c r="L72" i="13" s="1"/>
  <c r="J130" i="13"/>
  <c r="K130" i="13" s="1"/>
  <c r="L130" i="13" s="1"/>
  <c r="J186" i="13"/>
  <c r="K186" i="13" s="1"/>
  <c r="L186" i="13" s="1"/>
  <c r="J235" i="13"/>
  <c r="K235" i="13" s="1"/>
  <c r="L235" i="13" s="1"/>
  <c r="J283" i="13"/>
  <c r="K283" i="13" s="1"/>
  <c r="L283" i="13" s="1"/>
  <c r="J333" i="13"/>
  <c r="K333" i="13" s="1"/>
  <c r="L333" i="13" s="1"/>
  <c r="J382" i="13"/>
  <c r="K382" i="13" s="1"/>
  <c r="L382" i="13" s="1"/>
  <c r="J430" i="13"/>
  <c r="K430" i="13" s="1"/>
  <c r="L430" i="13" s="1"/>
  <c r="J478" i="13"/>
  <c r="K478" i="13" s="1"/>
  <c r="L478" i="13" s="1"/>
  <c r="J520" i="13"/>
  <c r="K520" i="13" s="1"/>
  <c r="L520" i="13" s="1"/>
  <c r="J562" i="13"/>
  <c r="K562" i="13" s="1"/>
  <c r="L562" i="13" s="1"/>
  <c r="J603" i="13"/>
  <c r="K603" i="13" s="1"/>
  <c r="L603" i="13" s="1"/>
  <c r="J645" i="13"/>
  <c r="K645" i="13" s="1"/>
  <c r="L645" i="13" s="1"/>
  <c r="J687" i="13"/>
  <c r="K687" i="13" s="1"/>
  <c r="L687" i="13" s="1"/>
  <c r="J723" i="13"/>
  <c r="K723" i="13" s="1"/>
  <c r="L723" i="13" s="1"/>
  <c r="J760" i="13"/>
  <c r="K760" i="13" s="1"/>
  <c r="L760" i="13" s="1"/>
  <c r="J796" i="13"/>
  <c r="K796" i="13" s="1"/>
  <c r="L796" i="13" s="1"/>
  <c r="J833" i="13"/>
  <c r="K833" i="13" s="1"/>
  <c r="L833" i="13" s="1"/>
  <c r="J867" i="13"/>
  <c r="K867" i="13" s="1"/>
  <c r="L867" i="13" s="1"/>
  <c r="J899" i="13"/>
  <c r="K899" i="13" s="1"/>
  <c r="L899" i="13" s="1"/>
  <c r="J931" i="13"/>
  <c r="K931" i="13" s="1"/>
  <c r="L931" i="13" s="1"/>
  <c r="J963" i="13"/>
  <c r="K963" i="13" s="1"/>
  <c r="L963" i="13" s="1"/>
  <c r="J995" i="13"/>
  <c r="K995" i="13" s="1"/>
  <c r="L995" i="13" s="1"/>
  <c r="J1027" i="13"/>
  <c r="K1027" i="13" s="1"/>
  <c r="L1027" i="13" s="1"/>
  <c r="J1059" i="13"/>
  <c r="K1059" i="13" s="1"/>
  <c r="L1059" i="13" s="1"/>
  <c r="J1091" i="13"/>
  <c r="K1091" i="13" s="1"/>
  <c r="L1091" i="13" s="1"/>
  <c r="J45" i="13"/>
  <c r="K45" i="13" s="1"/>
  <c r="L45" i="13" s="1"/>
  <c r="J104" i="13"/>
  <c r="K104" i="13" s="1"/>
  <c r="L104" i="13" s="1"/>
  <c r="J161" i="13"/>
  <c r="K161" i="13" s="1"/>
  <c r="L161" i="13" s="1"/>
  <c r="J213" i="13"/>
  <c r="K213" i="13" s="1"/>
  <c r="L213" i="13" s="1"/>
  <c r="J261" i="13"/>
  <c r="K261" i="13" s="1"/>
  <c r="L261" i="13" s="1"/>
  <c r="J310" i="13"/>
  <c r="K310" i="13" s="1"/>
  <c r="L310" i="13" s="1"/>
  <c r="J358" i="13"/>
  <c r="K358" i="13" s="1"/>
  <c r="L358" i="13" s="1"/>
  <c r="J408" i="13"/>
  <c r="K408" i="13" s="1"/>
  <c r="L408" i="13" s="1"/>
  <c r="J457" i="13"/>
  <c r="K457" i="13" s="1"/>
  <c r="L457" i="13" s="1"/>
  <c r="J500" i="13"/>
  <c r="K500" i="13" s="1"/>
  <c r="L500" i="13" s="1"/>
  <c r="J542" i="13"/>
  <c r="K542" i="13" s="1"/>
  <c r="L542" i="13" s="1"/>
  <c r="J584" i="13"/>
  <c r="K584" i="13" s="1"/>
  <c r="L584" i="13" s="1"/>
  <c r="J626" i="13"/>
  <c r="K626" i="13" s="1"/>
  <c r="L626" i="13" s="1"/>
  <c r="J667" i="13"/>
  <c r="K667" i="13" s="1"/>
  <c r="L667" i="13" s="1"/>
  <c r="J706" i="13"/>
  <c r="K706" i="13" s="1"/>
  <c r="L706" i="13" s="1"/>
  <c r="J743" i="13"/>
  <c r="K743" i="13" s="1"/>
  <c r="L743" i="13" s="1"/>
  <c r="J548" i="13"/>
  <c r="K548" i="13" s="1"/>
  <c r="L548" i="13" s="1"/>
  <c r="J889" i="13"/>
  <c r="K889" i="13" s="1"/>
  <c r="L889" i="13" s="1"/>
  <c r="J1073" i="13"/>
  <c r="K1073" i="13" s="1"/>
  <c r="L1073" i="13" s="1"/>
  <c r="J134" i="13"/>
  <c r="K134" i="13" s="1"/>
  <c r="L134" i="13" s="1"/>
  <c r="J606" i="13"/>
  <c r="K606" i="13" s="1"/>
  <c r="L606" i="13" s="1"/>
  <c r="J54" i="13"/>
  <c r="K54" i="13" s="1"/>
  <c r="L54" i="13" s="1"/>
  <c r="J440" i="13"/>
  <c r="K440" i="13" s="1"/>
  <c r="L440" i="13" s="1"/>
  <c r="J791" i="13"/>
  <c r="K791" i="13" s="1"/>
  <c r="L791" i="13" s="1"/>
  <c r="J1018" i="13"/>
  <c r="K1018" i="13" s="1"/>
  <c r="L1018" i="13" s="1"/>
  <c r="J48" i="13"/>
  <c r="K48" i="13" s="1"/>
  <c r="L48" i="13" s="1"/>
  <c r="J165" i="13"/>
  <c r="K165" i="13" s="1"/>
  <c r="L165" i="13" s="1"/>
  <c r="J265" i="13"/>
  <c r="K265" i="13" s="1"/>
  <c r="L265" i="13" s="1"/>
  <c r="J362" i="13"/>
  <c r="K362" i="13" s="1"/>
  <c r="L362" i="13" s="1"/>
  <c r="J459" i="13"/>
  <c r="K459" i="13" s="1"/>
  <c r="L459" i="13" s="1"/>
  <c r="J545" i="13"/>
  <c r="K545" i="13" s="1"/>
  <c r="L545" i="13" s="1"/>
  <c r="J628" i="13"/>
  <c r="K628" i="13" s="1"/>
  <c r="L628" i="13" s="1"/>
  <c r="J708" i="13"/>
  <c r="K708" i="13" s="1"/>
  <c r="L708" i="13" s="1"/>
  <c r="J776" i="13"/>
  <c r="K776" i="13" s="1"/>
  <c r="L776" i="13" s="1"/>
  <c r="J834" i="13"/>
  <c r="K834" i="13" s="1"/>
  <c r="L834" i="13" s="1"/>
  <c r="J886" i="13"/>
  <c r="K886" i="13" s="1"/>
  <c r="L886" i="13" s="1"/>
  <c r="J935" i="13"/>
  <c r="K935" i="13" s="1"/>
  <c r="L935" i="13" s="1"/>
  <c r="J972" i="13"/>
  <c r="K972" i="13" s="1"/>
  <c r="L972" i="13" s="1"/>
  <c r="J1008" i="13"/>
  <c r="K1008" i="13" s="1"/>
  <c r="L1008" i="13" s="1"/>
  <c r="J1081" i="13"/>
  <c r="K1081" i="13" s="1"/>
  <c r="L1081" i="13" s="1"/>
  <c r="J611" i="13"/>
  <c r="K611" i="13" s="1"/>
  <c r="L611" i="13" s="1"/>
  <c r="J901" i="13"/>
  <c r="K901" i="13" s="1"/>
  <c r="L901" i="13" s="1"/>
  <c r="J1082" i="13"/>
  <c r="K1082" i="13" s="1"/>
  <c r="L1082" i="13" s="1"/>
  <c r="J90" i="13"/>
  <c r="K90" i="13" s="1"/>
  <c r="L90" i="13" s="1"/>
  <c r="J202" i="13"/>
  <c r="K202" i="13" s="1"/>
  <c r="L202" i="13" s="1"/>
  <c r="J299" i="13"/>
  <c r="K299" i="13" s="1"/>
  <c r="L299" i="13" s="1"/>
  <c r="J397" i="13"/>
  <c r="K397" i="13" s="1"/>
  <c r="L397" i="13" s="1"/>
  <c r="J491" i="13"/>
  <c r="K491" i="13" s="1"/>
  <c r="L491" i="13" s="1"/>
  <c r="J574" i="13"/>
  <c r="K574" i="13" s="1"/>
  <c r="L574" i="13" s="1"/>
  <c r="J658" i="13"/>
  <c r="K658" i="13" s="1"/>
  <c r="L658" i="13" s="1"/>
  <c r="J735" i="13"/>
  <c r="K735" i="13" s="1"/>
  <c r="L735" i="13" s="1"/>
  <c r="J795" i="13"/>
  <c r="K795" i="13" s="1"/>
  <c r="L795" i="13" s="1"/>
  <c r="J853" i="13"/>
  <c r="K853" i="13" s="1"/>
  <c r="L853" i="13" s="1"/>
  <c r="J905" i="13"/>
  <c r="K905" i="13" s="1"/>
  <c r="L905" i="13" s="1"/>
  <c r="J948" i="13"/>
  <c r="K948" i="13" s="1"/>
  <c r="L948" i="13" s="1"/>
  <c r="J984" i="13"/>
  <c r="K984" i="13" s="1"/>
  <c r="L984" i="13" s="1"/>
  <c r="J1021" i="13"/>
  <c r="K1021" i="13" s="1"/>
  <c r="L1021" i="13" s="1"/>
  <c r="J1057" i="13"/>
  <c r="K1057" i="13" s="1"/>
  <c r="L1057" i="13" s="1"/>
  <c r="J1094" i="13"/>
  <c r="K1094" i="13" s="1"/>
  <c r="L1094" i="13" s="1"/>
  <c r="J121" i="13"/>
  <c r="K121" i="13" s="1"/>
  <c r="L121" i="13" s="1"/>
  <c r="J227" i="13"/>
  <c r="K227" i="13" s="1"/>
  <c r="L227" i="13" s="1"/>
  <c r="J325" i="13"/>
  <c r="K325" i="13" s="1"/>
  <c r="L325" i="13" s="1"/>
  <c r="J422" i="13"/>
  <c r="K422" i="13" s="1"/>
  <c r="L422" i="13" s="1"/>
  <c r="J514" i="13"/>
  <c r="K514" i="13" s="1"/>
  <c r="L514" i="13" s="1"/>
  <c r="J597" i="13"/>
  <c r="K597" i="13" s="1"/>
  <c r="L597" i="13" s="1"/>
  <c r="J681" i="13"/>
  <c r="K681" i="13" s="1"/>
  <c r="L681" i="13" s="1"/>
  <c r="J753" i="13"/>
  <c r="K753" i="13" s="1"/>
  <c r="L753" i="13" s="1"/>
  <c r="J812" i="13"/>
  <c r="K812" i="13" s="1"/>
  <c r="L812" i="13" s="1"/>
  <c r="J868" i="13"/>
  <c r="K868" i="13" s="1"/>
  <c r="L868" i="13" s="1"/>
  <c r="J918" i="13"/>
  <c r="K918" i="13" s="1"/>
  <c r="L918" i="13" s="1"/>
  <c r="J958" i="13"/>
  <c r="K958" i="13" s="1"/>
  <c r="L958" i="13" s="1"/>
  <c r="J994" i="13"/>
  <c r="K994" i="13" s="1"/>
  <c r="L994" i="13" s="1"/>
  <c r="J1031" i="13"/>
  <c r="K1031" i="13" s="1"/>
  <c r="L1031" i="13" s="1"/>
  <c r="J1068" i="13"/>
  <c r="K1068" i="13" s="1"/>
  <c r="L1068" i="13" s="1"/>
  <c r="J40" i="13"/>
  <c r="K40" i="13" s="1"/>
  <c r="L40" i="13" s="1"/>
  <c r="J157" i="13"/>
  <c r="K157" i="13" s="1"/>
  <c r="L157" i="13" s="1"/>
  <c r="J257" i="13"/>
  <c r="K257" i="13" s="1"/>
  <c r="L257" i="13" s="1"/>
  <c r="J354" i="13"/>
  <c r="K354" i="13" s="1"/>
  <c r="L354" i="13" s="1"/>
  <c r="J451" i="13"/>
  <c r="K451" i="13" s="1"/>
  <c r="L451" i="13" s="1"/>
  <c r="J538" i="13"/>
  <c r="K538" i="13" s="1"/>
  <c r="L538" i="13" s="1"/>
  <c r="J621" i="13"/>
  <c r="K621" i="13" s="1"/>
  <c r="L621" i="13" s="1"/>
  <c r="J703" i="13"/>
  <c r="K703" i="13" s="1"/>
  <c r="L703" i="13" s="1"/>
  <c r="J770" i="13"/>
  <c r="K770" i="13" s="1"/>
  <c r="L770" i="13" s="1"/>
  <c r="J827" i="13"/>
  <c r="K827" i="13" s="1"/>
  <c r="L827" i="13" s="1"/>
  <c r="J882" i="13"/>
  <c r="K882" i="13" s="1"/>
  <c r="L882" i="13" s="1"/>
  <c r="J932" i="13"/>
  <c r="K932" i="13" s="1"/>
  <c r="L932" i="13" s="1"/>
  <c r="J968" i="13"/>
  <c r="K968" i="13" s="1"/>
  <c r="L968" i="13" s="1"/>
  <c r="J1005" i="13"/>
  <c r="K1005" i="13" s="1"/>
  <c r="L1005" i="13" s="1"/>
  <c r="J1041" i="13"/>
  <c r="K1041" i="13" s="1"/>
  <c r="L1041" i="13" s="1"/>
  <c r="J1078" i="13"/>
  <c r="K1078" i="13" s="1"/>
  <c r="L1078" i="13" s="1"/>
  <c r="J41" i="13"/>
  <c r="K41" i="13" s="1"/>
  <c r="L41" i="13" s="1"/>
  <c r="J158" i="13"/>
  <c r="K158" i="13" s="1"/>
  <c r="L158" i="13" s="1"/>
  <c r="J258" i="13"/>
  <c r="K258" i="13" s="1"/>
  <c r="L258" i="13" s="1"/>
  <c r="J355" i="13"/>
  <c r="K355" i="13" s="1"/>
  <c r="L355" i="13" s="1"/>
  <c r="J453" i="13"/>
  <c r="K453" i="13" s="1"/>
  <c r="L453" i="13" s="1"/>
  <c r="J539" i="13"/>
  <c r="K539" i="13" s="1"/>
  <c r="L539" i="13" s="1"/>
  <c r="J624" i="13"/>
  <c r="K624" i="13" s="1"/>
  <c r="L624" i="13" s="1"/>
  <c r="J704" i="13"/>
  <c r="K704" i="13" s="1"/>
  <c r="L704" i="13" s="1"/>
  <c r="J771" i="13"/>
  <c r="K771" i="13" s="1"/>
  <c r="L771" i="13" s="1"/>
  <c r="J831" i="13"/>
  <c r="K831" i="13" s="1"/>
  <c r="L831" i="13" s="1"/>
  <c r="J884" i="13"/>
  <c r="K884" i="13" s="1"/>
  <c r="L884" i="13" s="1"/>
  <c r="J933" i="13"/>
  <c r="K933" i="13" s="1"/>
  <c r="L933" i="13" s="1"/>
  <c r="J969" i="13"/>
  <c r="K969" i="13" s="1"/>
  <c r="L969" i="13" s="1"/>
  <c r="J1006" i="13"/>
  <c r="K1006" i="13" s="1"/>
  <c r="L1006" i="13" s="1"/>
  <c r="J1042" i="13"/>
  <c r="K1042" i="13" s="1"/>
  <c r="L1042" i="13" s="1"/>
  <c r="J1088" i="13"/>
  <c r="K1088" i="13" s="1"/>
  <c r="L1088" i="13" s="1"/>
  <c r="J214" i="13"/>
  <c r="K214" i="13" s="1"/>
  <c r="L214" i="13" s="1"/>
  <c r="J336" i="13"/>
  <c r="K336" i="13" s="1"/>
  <c r="L336" i="13" s="1"/>
  <c r="J458" i="13"/>
  <c r="K458" i="13" s="1"/>
  <c r="L458" i="13" s="1"/>
  <c r="J544" i="13"/>
  <c r="K544" i="13" s="1"/>
  <c r="L544" i="13" s="1"/>
  <c r="J155" i="13"/>
  <c r="K155" i="13" s="1"/>
  <c r="L155" i="13" s="1"/>
  <c r="J23" i="13"/>
  <c r="K23" i="13" s="1"/>
  <c r="L23" i="13" s="1"/>
  <c r="J535" i="13"/>
  <c r="K535" i="13" s="1"/>
  <c r="L535" i="13" s="1"/>
  <c r="J513" i="13"/>
  <c r="K513" i="13" s="1"/>
  <c r="L513" i="13" s="1"/>
  <c r="J302" i="13"/>
  <c r="K302" i="13" s="1"/>
  <c r="L302" i="13" s="1"/>
  <c r="J879" i="13"/>
  <c r="K879" i="13" s="1"/>
  <c r="L879" i="13" s="1"/>
  <c r="J182" i="13"/>
  <c r="K182" i="13" s="1"/>
  <c r="L182" i="13" s="1"/>
  <c r="J377" i="13"/>
  <c r="K377" i="13" s="1"/>
  <c r="L377" i="13" s="1"/>
  <c r="J557" i="13"/>
  <c r="K557" i="13" s="1"/>
  <c r="L557" i="13" s="1"/>
  <c r="J720" i="13"/>
  <c r="K720" i="13" s="1"/>
  <c r="L720" i="13" s="1"/>
  <c r="J864" i="13"/>
  <c r="K864" i="13" s="1"/>
  <c r="L864" i="13" s="1"/>
  <c r="J117" i="13"/>
  <c r="K117" i="13" s="1"/>
  <c r="L117" i="13" s="1"/>
  <c r="J321" i="13"/>
  <c r="K321" i="13" s="1"/>
  <c r="L321" i="13" s="1"/>
  <c r="J509" i="13"/>
  <c r="K509" i="13" s="1"/>
  <c r="L509" i="13" s="1"/>
  <c r="J676" i="13"/>
  <c r="K676" i="13" s="1"/>
  <c r="L676" i="13" s="1"/>
  <c r="J824" i="13"/>
  <c r="K824" i="13" s="1"/>
  <c r="L824" i="13" s="1"/>
  <c r="J955" i="13"/>
  <c r="K955" i="13" s="1"/>
  <c r="L955" i="13" s="1"/>
  <c r="J1035" i="13"/>
  <c r="K1035" i="13" s="1"/>
  <c r="L1035" i="13" s="1"/>
  <c r="J1098" i="13"/>
  <c r="K1098" i="13" s="1"/>
  <c r="L1098" i="13" s="1"/>
  <c r="J118" i="13"/>
  <c r="K118" i="13" s="1"/>
  <c r="L118" i="13" s="1"/>
  <c r="J225" i="13"/>
  <c r="K225" i="13" s="1"/>
  <c r="L225" i="13" s="1"/>
  <c r="J322" i="13"/>
  <c r="K322" i="13" s="1"/>
  <c r="L322" i="13" s="1"/>
  <c r="J419" i="13"/>
  <c r="K419" i="13" s="1"/>
  <c r="L419" i="13" s="1"/>
  <c r="J510" i="13"/>
  <c r="K510" i="13" s="1"/>
  <c r="L510" i="13" s="1"/>
  <c r="J594" i="13"/>
  <c r="K594" i="13" s="1"/>
  <c r="L594" i="13" s="1"/>
  <c r="J678" i="13"/>
  <c r="K678" i="13" s="1"/>
  <c r="L678" i="13" s="1"/>
  <c r="J1052" i="13"/>
  <c r="K1052" i="13" s="1"/>
  <c r="L1052" i="13" s="1"/>
  <c r="J945" i="13"/>
  <c r="K945" i="13" s="1"/>
  <c r="L945" i="13" s="1"/>
  <c r="J190" i="13"/>
  <c r="K190" i="13" s="1"/>
  <c r="L190" i="13" s="1"/>
  <c r="J195" i="13"/>
  <c r="K195" i="13" s="1"/>
  <c r="L195" i="13" s="1"/>
  <c r="J862" i="13"/>
  <c r="K862" i="13" s="1"/>
  <c r="L862" i="13" s="1"/>
  <c r="J78" i="13"/>
  <c r="K78" i="13" s="1"/>
  <c r="L78" i="13" s="1"/>
  <c r="J289" i="13"/>
  <c r="K289" i="13" s="1"/>
  <c r="L289" i="13" s="1"/>
  <c r="J482" i="13"/>
  <c r="K482" i="13" s="1"/>
  <c r="L482" i="13" s="1"/>
  <c r="J649" i="13"/>
  <c r="K649" i="13" s="1"/>
  <c r="L649" i="13" s="1"/>
  <c r="J789" i="13"/>
  <c r="K789" i="13" s="1"/>
  <c r="L789" i="13" s="1"/>
  <c r="J900" i="13"/>
  <c r="K900" i="13" s="1"/>
  <c r="L900" i="13" s="1"/>
  <c r="J981" i="13"/>
  <c r="K981" i="13" s="1"/>
  <c r="L981" i="13" s="1"/>
  <c r="J112" i="13"/>
  <c r="K112" i="13" s="1"/>
  <c r="L112" i="13" s="1"/>
  <c r="J964" i="13"/>
  <c r="K964" i="13" s="1"/>
  <c r="L964" i="13" s="1"/>
  <c r="J120" i="13"/>
  <c r="K120" i="13" s="1"/>
  <c r="L120" i="13" s="1"/>
  <c r="J323" i="13"/>
  <c r="K323" i="13" s="1"/>
  <c r="L323" i="13" s="1"/>
  <c r="J512" i="13"/>
  <c r="K512" i="13" s="1"/>
  <c r="L512" i="13" s="1"/>
  <c r="J680" i="13"/>
  <c r="K680" i="13" s="1"/>
  <c r="L680" i="13" s="1"/>
  <c r="J809" i="13"/>
  <c r="K809" i="13" s="1"/>
  <c r="L809" i="13" s="1"/>
  <c r="J917" i="13"/>
  <c r="K917" i="13" s="1"/>
  <c r="L917" i="13" s="1"/>
  <c r="J993" i="13"/>
  <c r="K993" i="13" s="1"/>
  <c r="L993" i="13" s="1"/>
  <c r="J1066" i="13"/>
  <c r="K1066" i="13" s="1"/>
  <c r="L1066" i="13" s="1"/>
  <c r="J150" i="13"/>
  <c r="K150" i="13" s="1"/>
  <c r="L150" i="13" s="1"/>
  <c r="J350" i="13"/>
  <c r="K350" i="13" s="1"/>
  <c r="L350" i="13" s="1"/>
  <c r="J534" i="13"/>
  <c r="K534" i="13" s="1"/>
  <c r="L534" i="13" s="1"/>
  <c r="J699" i="13"/>
  <c r="K699" i="13" s="1"/>
  <c r="L699" i="13" s="1"/>
  <c r="J826" i="13"/>
  <c r="K826" i="13" s="1"/>
  <c r="L826" i="13" s="1"/>
  <c r="J930" i="13"/>
  <c r="K930" i="13" s="1"/>
  <c r="L930" i="13" s="1"/>
  <c r="J1004" i="13"/>
  <c r="K1004" i="13" s="1"/>
  <c r="L1004" i="13" s="1"/>
  <c r="J1077" i="13"/>
  <c r="K1077" i="13" s="1"/>
  <c r="L1077" i="13" s="1"/>
  <c r="J184" i="13"/>
  <c r="K184" i="13" s="1"/>
  <c r="L184" i="13" s="1"/>
  <c r="J378" i="13"/>
  <c r="K378" i="13" s="1"/>
  <c r="L378" i="13" s="1"/>
  <c r="J560" i="13"/>
  <c r="K560" i="13" s="1"/>
  <c r="L560" i="13" s="1"/>
  <c r="J721" i="13"/>
  <c r="K721" i="13" s="1"/>
  <c r="L721" i="13" s="1"/>
  <c r="J843" i="13"/>
  <c r="K843" i="13" s="1"/>
  <c r="L843" i="13" s="1"/>
  <c r="J941" i="13"/>
  <c r="K941" i="13" s="1"/>
  <c r="L941" i="13" s="1"/>
  <c r="J1014" i="13"/>
  <c r="K1014" i="13" s="1"/>
  <c r="L1014" i="13" s="1"/>
  <c r="J1087" i="13"/>
  <c r="K1087" i="13" s="1"/>
  <c r="L1087" i="13" s="1"/>
  <c r="J185" i="13"/>
  <c r="K185" i="13" s="1"/>
  <c r="L185" i="13" s="1"/>
  <c r="J379" i="13"/>
  <c r="K379" i="13" s="1"/>
  <c r="L379" i="13" s="1"/>
  <c r="J561" i="13"/>
  <c r="K561" i="13" s="1"/>
  <c r="L561" i="13" s="1"/>
  <c r="J722" i="13"/>
  <c r="K722" i="13" s="1"/>
  <c r="L722" i="13" s="1"/>
  <c r="J844" i="13"/>
  <c r="K844" i="13" s="1"/>
  <c r="L844" i="13" s="1"/>
  <c r="J942" i="13"/>
  <c r="K942" i="13" s="1"/>
  <c r="L942" i="13" s="1"/>
  <c r="J1015" i="13"/>
  <c r="K1015" i="13" s="1"/>
  <c r="L1015" i="13" s="1"/>
  <c r="J361" i="13"/>
  <c r="K361" i="13" s="1"/>
  <c r="L361" i="13" s="1"/>
  <c r="J564" i="13"/>
  <c r="K564" i="13" s="1"/>
  <c r="L564" i="13" s="1"/>
  <c r="J669" i="13"/>
  <c r="K669" i="13" s="1"/>
  <c r="L669" i="13" s="1"/>
  <c r="J744" i="13"/>
  <c r="K744" i="13" s="1"/>
  <c r="L744" i="13" s="1"/>
  <c r="J803" i="13"/>
  <c r="K803" i="13" s="1"/>
  <c r="L803" i="13" s="1"/>
  <c r="J860" i="13"/>
  <c r="K860" i="13" s="1"/>
  <c r="L860" i="13" s="1"/>
  <c r="J924" i="13"/>
  <c r="K924" i="13" s="1"/>
  <c r="L924" i="13" s="1"/>
  <c r="J961" i="13"/>
  <c r="K961" i="13" s="1"/>
  <c r="L961" i="13" s="1"/>
  <c r="J998" i="13"/>
  <c r="K998" i="13" s="1"/>
  <c r="L998" i="13" s="1"/>
  <c r="J1034" i="13"/>
  <c r="K1034" i="13" s="1"/>
  <c r="L1034" i="13" s="1"/>
  <c r="J1071" i="13"/>
  <c r="K1071" i="13" s="1"/>
  <c r="L1071" i="13" s="1"/>
  <c r="J1026" i="13"/>
  <c r="K1026" i="13" s="1"/>
  <c r="L1026" i="13" s="1"/>
  <c r="J24" i="13"/>
  <c r="K24" i="13" s="1"/>
  <c r="L24" i="13" s="1"/>
  <c r="J245" i="13"/>
  <c r="K245" i="13" s="1"/>
  <c r="L245" i="13" s="1"/>
  <c r="J464" i="13"/>
  <c r="K464" i="13" s="1"/>
  <c r="L464" i="13" s="1"/>
  <c r="J674" i="13"/>
  <c r="K674" i="13" s="1"/>
  <c r="L674" i="13" s="1"/>
  <c r="J850" i="13"/>
  <c r="K850" i="13" s="1"/>
  <c r="L850" i="13" s="1"/>
  <c r="J954" i="13"/>
  <c r="K954" i="13" s="1"/>
  <c r="L954" i="13" s="1"/>
  <c r="J1055" i="13"/>
  <c r="J344" i="13"/>
  <c r="K344" i="13" s="1"/>
  <c r="L344" i="13" s="1"/>
  <c r="J927" i="13"/>
  <c r="K927" i="13" s="1"/>
  <c r="L927" i="13" s="1"/>
  <c r="J368" i="13"/>
  <c r="K368" i="13" s="1"/>
  <c r="L368" i="13" s="1"/>
  <c r="J937" i="13"/>
  <c r="K937" i="13" s="1"/>
  <c r="L937" i="13" s="1"/>
  <c r="J393" i="13"/>
  <c r="K393" i="13" s="1"/>
  <c r="L393" i="13" s="1"/>
  <c r="J946" i="13"/>
  <c r="K946" i="13" s="1"/>
  <c r="L946" i="13" s="1"/>
  <c r="J992" i="13"/>
  <c r="K992" i="13" s="1"/>
  <c r="L992" i="13" s="1"/>
  <c r="J749" i="13"/>
  <c r="K749" i="13" s="1"/>
  <c r="L749" i="13" s="1"/>
  <c r="J246" i="13"/>
  <c r="K246" i="13" s="1"/>
  <c r="L246" i="13" s="1"/>
  <c r="J877" i="13"/>
  <c r="K877" i="13" s="1"/>
  <c r="L877" i="13" s="1"/>
  <c r="J465" i="13"/>
  <c r="K465" i="13" s="1"/>
  <c r="L465" i="13" s="1"/>
  <c r="J974" i="13"/>
  <c r="K974" i="13" s="1"/>
  <c r="L974" i="13" s="1"/>
  <c r="J654" i="13"/>
  <c r="K654" i="13" s="1"/>
  <c r="L654" i="13" s="1"/>
  <c r="J1056" i="13"/>
  <c r="K1056" i="13" s="1"/>
  <c r="L1056" i="13" s="1"/>
  <c r="J675" i="13"/>
  <c r="K675" i="13" s="1"/>
  <c r="L675" i="13" s="1"/>
  <c r="J108" i="13"/>
  <c r="K108" i="13" s="1"/>
  <c r="L108" i="13" s="1"/>
  <c r="J151" i="13"/>
  <c r="K151" i="13" s="1"/>
  <c r="L151" i="13" s="1"/>
  <c r="J663" i="13"/>
  <c r="K663" i="13" s="1"/>
  <c r="L663" i="13" s="1"/>
  <c r="J659" i="13"/>
  <c r="K659" i="13" s="1"/>
  <c r="L659" i="13" s="1"/>
  <c r="J493" i="13"/>
  <c r="K493" i="13" s="1"/>
  <c r="L493" i="13" s="1"/>
  <c r="J8" i="13"/>
  <c r="K8" i="13" s="1"/>
  <c r="L8" i="13" s="1"/>
  <c r="J230" i="13"/>
  <c r="K230" i="13" s="1"/>
  <c r="L230" i="13" s="1"/>
  <c r="J426" i="13"/>
  <c r="K426" i="13" s="1"/>
  <c r="L426" i="13" s="1"/>
  <c r="J600" i="13"/>
  <c r="K600" i="13" s="1"/>
  <c r="L600" i="13" s="1"/>
  <c r="J756" i="13"/>
  <c r="K756" i="13" s="1"/>
  <c r="L756" i="13" s="1"/>
  <c r="J896" i="13"/>
  <c r="K896" i="13" s="1"/>
  <c r="L896" i="13" s="1"/>
  <c r="J174" i="13"/>
  <c r="K174" i="13" s="1"/>
  <c r="L174" i="13" s="1"/>
  <c r="J369" i="13"/>
  <c r="K369" i="13" s="1"/>
  <c r="L369" i="13" s="1"/>
  <c r="J552" i="13"/>
  <c r="K552" i="13" s="1"/>
  <c r="L552" i="13" s="1"/>
  <c r="J714" i="13"/>
  <c r="K714" i="13" s="1"/>
  <c r="L714" i="13" s="1"/>
  <c r="J859" i="13"/>
  <c r="K859" i="13" s="1"/>
  <c r="L859" i="13" s="1"/>
  <c r="J987" i="13"/>
  <c r="K987" i="13" s="1"/>
  <c r="L987" i="13" s="1"/>
  <c r="J1051" i="13"/>
  <c r="K1051" i="13" s="1"/>
  <c r="L1051" i="13" s="1"/>
  <c r="J30" i="13"/>
  <c r="J146" i="13"/>
  <c r="K146" i="13" s="1"/>
  <c r="L146" i="13" s="1"/>
  <c r="J249" i="13"/>
  <c r="K249" i="13" s="1"/>
  <c r="L249" i="13" s="1"/>
  <c r="J346" i="13"/>
  <c r="K346" i="13" s="1"/>
  <c r="L346" i="13" s="1"/>
  <c r="J443" i="13"/>
  <c r="K443" i="13" s="1"/>
  <c r="L443" i="13" s="1"/>
  <c r="J532" i="13"/>
  <c r="K532" i="13" s="1"/>
  <c r="L532" i="13" s="1"/>
  <c r="J616" i="13"/>
  <c r="K616" i="13" s="1"/>
  <c r="L616" i="13" s="1"/>
  <c r="J697" i="13"/>
  <c r="K697" i="13" s="1"/>
  <c r="L697" i="13" s="1"/>
  <c r="J390" i="13"/>
  <c r="K390" i="13" s="1"/>
  <c r="L390" i="13" s="1"/>
  <c r="J1037" i="13"/>
  <c r="K1037" i="13" s="1"/>
  <c r="L1037" i="13" s="1"/>
  <c r="J409" i="13"/>
  <c r="K409" i="13" s="1"/>
  <c r="L409" i="13" s="1"/>
  <c r="J342" i="13"/>
  <c r="K342" i="13" s="1"/>
  <c r="L342" i="13" s="1"/>
  <c r="J973" i="13"/>
  <c r="K973" i="13" s="1"/>
  <c r="L973" i="13" s="1"/>
  <c r="J136" i="13"/>
  <c r="K136" i="13" s="1"/>
  <c r="L136" i="13" s="1"/>
  <c r="J337" i="13"/>
  <c r="K337" i="13" s="1"/>
  <c r="L337" i="13" s="1"/>
  <c r="J524" i="13"/>
  <c r="K524" i="13" s="1"/>
  <c r="L524" i="13" s="1"/>
  <c r="J690" i="13"/>
  <c r="K690" i="13" s="1"/>
  <c r="L690" i="13" s="1"/>
  <c r="J818" i="13"/>
  <c r="K818" i="13" s="1"/>
  <c r="L818" i="13" s="1"/>
  <c r="J925" i="13"/>
  <c r="K925" i="13" s="1"/>
  <c r="L925" i="13" s="1"/>
  <c r="J999" i="13"/>
  <c r="K999" i="13" s="1"/>
  <c r="L999" i="13" s="1"/>
  <c r="J528" i="13"/>
  <c r="K528" i="13" s="1"/>
  <c r="L528" i="13" s="1"/>
  <c r="J1046" i="13"/>
  <c r="K1046" i="13" s="1"/>
  <c r="L1046" i="13" s="1"/>
  <c r="J177" i="13"/>
  <c r="K177" i="13" s="1"/>
  <c r="L177" i="13" s="1"/>
  <c r="J373" i="13"/>
  <c r="K373" i="13" s="1"/>
  <c r="L373" i="13" s="1"/>
  <c r="J554" i="13"/>
  <c r="K554" i="13" s="1"/>
  <c r="L554" i="13" s="1"/>
  <c r="J716" i="13"/>
  <c r="K716" i="13" s="1"/>
  <c r="L716" i="13" s="1"/>
  <c r="J840" i="13"/>
  <c r="K840" i="13" s="1"/>
  <c r="L840" i="13" s="1"/>
  <c r="J938" i="13"/>
  <c r="K938" i="13" s="1"/>
  <c r="L938" i="13" s="1"/>
  <c r="J1012" i="13"/>
  <c r="K1012" i="13" s="1"/>
  <c r="L1012" i="13" s="1"/>
  <c r="J1085" i="13"/>
  <c r="K1085" i="13" s="1"/>
  <c r="L1085" i="13" s="1"/>
  <c r="J203" i="13"/>
  <c r="K203" i="13" s="1"/>
  <c r="L203" i="13" s="1"/>
  <c r="J398" i="13"/>
  <c r="K398" i="13" s="1"/>
  <c r="L398" i="13" s="1"/>
  <c r="J576" i="13"/>
  <c r="K576" i="13" s="1"/>
  <c r="L576" i="13" s="1"/>
  <c r="J736" i="13"/>
  <c r="K736" i="13" s="1"/>
  <c r="L736" i="13" s="1"/>
  <c r="J854" i="13"/>
  <c r="K854" i="13" s="1"/>
  <c r="L854" i="13" s="1"/>
  <c r="J949" i="13"/>
  <c r="K949" i="13" s="1"/>
  <c r="L949" i="13" s="1"/>
  <c r="J1022" i="13"/>
  <c r="K1022" i="13" s="1"/>
  <c r="L1022" i="13" s="1"/>
  <c r="J1095" i="13"/>
  <c r="K1095" i="13" s="1"/>
  <c r="L1095" i="13" s="1"/>
  <c r="J233" i="13"/>
  <c r="K233" i="13" s="1"/>
  <c r="L233" i="13" s="1"/>
  <c r="J427" i="13"/>
  <c r="K427" i="13" s="1"/>
  <c r="L427" i="13" s="1"/>
  <c r="J601" i="13"/>
  <c r="K601" i="13" s="1"/>
  <c r="L601" i="13" s="1"/>
  <c r="J754" i="13"/>
  <c r="K754" i="13" s="1"/>
  <c r="L754" i="13" s="1"/>
  <c r="J869" i="13"/>
  <c r="K869" i="13" s="1"/>
  <c r="L869" i="13" s="1"/>
  <c r="J959" i="13"/>
  <c r="K959" i="13" s="1"/>
  <c r="L959" i="13" s="1"/>
  <c r="J1032" i="13"/>
  <c r="K1032" i="13" s="1"/>
  <c r="L1032" i="13" s="1"/>
  <c r="J9" i="13"/>
  <c r="K9" i="13" s="1"/>
  <c r="L9" i="13" s="1"/>
  <c r="J234" i="13"/>
  <c r="K234" i="13" s="1"/>
  <c r="L234" i="13" s="1"/>
  <c r="J429" i="13"/>
  <c r="K429" i="13" s="1"/>
  <c r="L429" i="13" s="1"/>
  <c r="J602" i="13"/>
  <c r="K602" i="13" s="1"/>
  <c r="L602" i="13" s="1"/>
  <c r="J757" i="13"/>
  <c r="K757" i="13" s="1"/>
  <c r="L757" i="13" s="1"/>
  <c r="J870" i="13"/>
  <c r="K870" i="13" s="1"/>
  <c r="L870" i="13" s="1"/>
  <c r="J960" i="13"/>
  <c r="K960" i="13" s="1"/>
  <c r="L960" i="13" s="1"/>
  <c r="J1033" i="13"/>
  <c r="K1033" i="13" s="1"/>
  <c r="L1033" i="13" s="1"/>
  <c r="J162" i="13"/>
  <c r="K162" i="13" s="1"/>
  <c r="L162" i="13" s="1"/>
  <c r="J433" i="13"/>
  <c r="K433" i="13" s="1"/>
  <c r="L433" i="13" s="1"/>
  <c r="J585" i="13"/>
  <c r="K585" i="13" s="1"/>
  <c r="L585" i="13" s="1"/>
  <c r="J689" i="13"/>
  <c r="K689" i="13" s="1"/>
  <c r="L689" i="13" s="1"/>
  <c r="J759" i="13"/>
  <c r="K759" i="13" s="1"/>
  <c r="L759" i="13" s="1"/>
  <c r="J817" i="13"/>
  <c r="K817" i="13" s="1"/>
  <c r="L817" i="13" s="1"/>
  <c r="J885" i="13"/>
  <c r="K885" i="13" s="1"/>
  <c r="L885" i="13" s="1"/>
  <c r="J934" i="13"/>
  <c r="K934" i="13" s="1"/>
  <c r="L934" i="13" s="1"/>
  <c r="J970" i="13"/>
  <c r="K970" i="13" s="1"/>
  <c r="L970" i="13" s="1"/>
  <c r="J1007" i="13"/>
  <c r="K1007" i="13" s="1"/>
  <c r="L1007" i="13" s="1"/>
  <c r="J1044" i="13"/>
  <c r="K1044" i="13" s="1"/>
  <c r="L1044" i="13" s="1"/>
  <c r="J1080" i="13"/>
  <c r="K1080" i="13" s="1"/>
  <c r="L1080" i="13" s="1"/>
  <c r="J1054" i="13"/>
  <c r="K1054" i="13" s="1"/>
  <c r="L1054" i="13" s="1"/>
  <c r="J142" i="13"/>
  <c r="K142" i="13" s="1"/>
  <c r="L142" i="13" s="1"/>
  <c r="J293" i="13"/>
  <c r="K293" i="13" s="1"/>
  <c r="L293" i="13" s="1"/>
  <c r="J507" i="13"/>
  <c r="K507" i="13" s="1"/>
  <c r="L507" i="13" s="1"/>
  <c r="J730" i="13"/>
  <c r="K730" i="13" s="1"/>
  <c r="L730" i="13" s="1"/>
  <c r="J876" i="13"/>
  <c r="K876" i="13" s="1"/>
  <c r="L876" i="13" s="1"/>
  <c r="J982" i="13"/>
  <c r="K982" i="13" s="1"/>
  <c r="L982" i="13" s="1"/>
  <c r="J1092" i="13"/>
  <c r="K1092" i="13" s="1"/>
  <c r="L1092" i="13" s="1"/>
  <c r="J529" i="13"/>
  <c r="K529" i="13" s="1"/>
  <c r="L529" i="13" s="1"/>
  <c r="J1001" i="13"/>
  <c r="K1001" i="13" s="1"/>
  <c r="L1001" i="13" s="1"/>
  <c r="J550" i="13"/>
  <c r="K550" i="13" s="1"/>
  <c r="L550" i="13" s="1"/>
  <c r="J1010" i="13"/>
  <c r="K1010" i="13" s="1"/>
  <c r="L1010" i="13" s="1"/>
  <c r="J571" i="13"/>
  <c r="K571" i="13" s="1"/>
  <c r="L571" i="13" s="1"/>
  <c r="J1020" i="13"/>
  <c r="K1020" i="13" s="1"/>
  <c r="L1020" i="13" s="1"/>
  <c r="J222" i="13"/>
  <c r="K222" i="13" s="1"/>
  <c r="L222" i="13" s="1"/>
  <c r="J865" i="13"/>
  <c r="K865" i="13" s="1"/>
  <c r="L865" i="13" s="1"/>
  <c r="J441" i="13"/>
  <c r="K441" i="13" s="1"/>
  <c r="L441" i="13" s="1"/>
  <c r="J965" i="13"/>
  <c r="K965" i="13" s="1"/>
  <c r="L965" i="13" s="1"/>
  <c r="J634" i="13"/>
  <c r="K634" i="13" s="1"/>
  <c r="L634" i="13" s="1"/>
  <c r="J1047" i="13"/>
  <c r="K1047" i="13" s="1"/>
  <c r="L1047" i="13" s="1"/>
  <c r="J794" i="13"/>
  <c r="K794" i="13" s="1"/>
  <c r="L794" i="13" s="1"/>
  <c r="J113" i="13"/>
  <c r="K113" i="13" s="1"/>
  <c r="L113" i="13" s="1"/>
  <c r="J916" i="13"/>
  <c r="K916" i="13" s="1"/>
  <c r="L916" i="13" s="1"/>
  <c r="J27" i="13"/>
  <c r="K27" i="13" s="1"/>
  <c r="L27" i="13" s="1"/>
  <c r="J364" i="13"/>
  <c r="K364" i="13" s="1"/>
  <c r="L364" i="13" s="1"/>
  <c r="J407" i="13"/>
  <c r="K407" i="13" s="1"/>
  <c r="L407" i="13" s="1"/>
  <c r="J349" i="13"/>
  <c r="K349" i="13" s="1"/>
  <c r="L349" i="13" s="1"/>
  <c r="J94" i="13"/>
  <c r="K94" i="13" s="1"/>
  <c r="L94" i="13" s="1"/>
  <c r="J810" i="13"/>
  <c r="K810" i="13" s="1"/>
  <c r="L810" i="13" s="1"/>
  <c r="J125" i="13"/>
  <c r="K125" i="13" s="1"/>
  <c r="L125" i="13" s="1"/>
  <c r="J329" i="13"/>
  <c r="K329" i="13" s="1"/>
  <c r="L329" i="13" s="1"/>
  <c r="J516" i="13"/>
  <c r="K516" i="13" s="1"/>
  <c r="L516" i="13" s="1"/>
  <c r="J683" i="13"/>
  <c r="K683" i="13" s="1"/>
  <c r="L683" i="13" s="1"/>
  <c r="J829" i="13"/>
  <c r="K829" i="13" s="1"/>
  <c r="L829" i="13" s="1"/>
  <c r="J57" i="13"/>
  <c r="K57" i="13" s="1"/>
  <c r="L57" i="13" s="1"/>
  <c r="J272" i="13"/>
  <c r="K272" i="13" s="1"/>
  <c r="L272" i="13" s="1"/>
  <c r="J467" i="13"/>
  <c r="K467" i="13" s="1"/>
  <c r="L467" i="13" s="1"/>
  <c r="J635" i="13"/>
  <c r="K635" i="13" s="1"/>
  <c r="L635" i="13" s="1"/>
  <c r="J787" i="13"/>
  <c r="K787" i="13" s="1"/>
  <c r="L787" i="13" s="1"/>
  <c r="J923" i="13"/>
  <c r="K923" i="13" s="1"/>
  <c r="L923" i="13" s="1"/>
  <c r="J1019" i="13"/>
  <c r="K1019" i="13" s="1"/>
  <c r="L1019" i="13" s="1"/>
  <c r="J1083" i="13"/>
  <c r="K1083" i="13" s="1"/>
  <c r="L1083" i="13" s="1"/>
  <c r="J88" i="13"/>
  <c r="K88" i="13" s="1"/>
  <c r="L88" i="13" s="1"/>
  <c r="J201" i="13"/>
  <c r="K201" i="13" s="1"/>
  <c r="L201" i="13" s="1"/>
  <c r="J298" i="13"/>
  <c r="K298" i="13" s="1"/>
  <c r="L298" i="13" s="1"/>
  <c r="J395" i="13"/>
  <c r="K395" i="13" s="1"/>
  <c r="L395" i="13" s="1"/>
  <c r="J490" i="13"/>
  <c r="K490" i="13" s="1"/>
  <c r="L490" i="13" s="1"/>
  <c r="J573" i="13"/>
  <c r="K573" i="13" s="1"/>
  <c r="L573" i="13" s="1"/>
  <c r="J657" i="13"/>
  <c r="K657" i="13" s="1"/>
  <c r="L657" i="13" s="1"/>
  <c r="J733" i="13"/>
  <c r="K733" i="13" s="1"/>
  <c r="L733" i="13" s="1"/>
  <c r="J835" i="13"/>
  <c r="K835" i="13" s="1"/>
  <c r="L835" i="13" s="1"/>
  <c r="J105" i="13"/>
  <c r="K105" i="13" s="1"/>
  <c r="L105" i="13" s="1"/>
  <c r="J712" i="13"/>
  <c r="K712" i="13" s="1"/>
  <c r="L712" i="13" s="1"/>
  <c r="J17" i="13"/>
  <c r="K17" i="13" s="1"/>
  <c r="L17" i="13" s="1"/>
  <c r="J240" i="13"/>
  <c r="K240" i="13" s="1"/>
  <c r="L240" i="13" s="1"/>
  <c r="J435" i="13"/>
  <c r="K435" i="13" s="1"/>
  <c r="L435" i="13" s="1"/>
  <c r="J608" i="13"/>
  <c r="K608" i="13" s="1"/>
  <c r="L608" i="13" s="1"/>
  <c r="J761" i="13"/>
  <c r="K761" i="13" s="1"/>
  <c r="L761" i="13" s="1"/>
  <c r="J874" i="13"/>
  <c r="K874" i="13" s="1"/>
  <c r="L874" i="13" s="1"/>
  <c r="J962" i="13"/>
  <c r="K962" i="13" s="1"/>
  <c r="L962" i="13" s="1"/>
  <c r="J1045" i="13"/>
  <c r="K1045" i="13" s="1"/>
  <c r="L1045" i="13" s="1"/>
  <c r="J821" i="13"/>
  <c r="K821" i="13" s="1"/>
  <c r="L821" i="13" s="1"/>
  <c r="J61" i="13"/>
  <c r="K61" i="13" s="1"/>
  <c r="L61" i="13" s="1"/>
  <c r="J275" i="13"/>
  <c r="K275" i="13" s="1"/>
  <c r="L275" i="13" s="1"/>
  <c r="J470" i="13"/>
  <c r="K470" i="13" s="1"/>
  <c r="L470" i="13" s="1"/>
  <c r="J637" i="13"/>
  <c r="K637" i="13" s="1"/>
  <c r="L637" i="13" s="1"/>
  <c r="J780" i="13"/>
  <c r="K780" i="13" s="1"/>
  <c r="L780" i="13" s="1"/>
  <c r="J892" i="13"/>
  <c r="K892" i="13" s="1"/>
  <c r="L892" i="13" s="1"/>
  <c r="J975" i="13"/>
  <c r="K975" i="13" s="1"/>
  <c r="L975" i="13" s="1"/>
  <c r="J1048" i="13"/>
  <c r="K1048" i="13" s="1"/>
  <c r="L1048" i="13" s="1"/>
  <c r="J93" i="13"/>
  <c r="K93" i="13" s="1"/>
  <c r="L93" i="13" s="1"/>
  <c r="J301" i="13"/>
  <c r="K301" i="13" s="1"/>
  <c r="L301" i="13" s="1"/>
  <c r="J492" i="13"/>
  <c r="K492" i="13" s="1"/>
  <c r="L492" i="13" s="1"/>
  <c r="J660" i="13"/>
  <c r="K660" i="13" s="1"/>
  <c r="L660" i="13" s="1"/>
  <c r="J797" i="13"/>
  <c r="K797" i="13" s="1"/>
  <c r="L797" i="13" s="1"/>
  <c r="J906" i="13"/>
  <c r="K906" i="13" s="1"/>
  <c r="L906" i="13" s="1"/>
  <c r="J985" i="13"/>
  <c r="K985" i="13" s="1"/>
  <c r="L985" i="13" s="1"/>
  <c r="J1058" i="13"/>
  <c r="K1058" i="13" s="1"/>
  <c r="L1058" i="13" s="1"/>
  <c r="J126" i="13"/>
  <c r="K126" i="13" s="1"/>
  <c r="L126" i="13" s="1"/>
  <c r="J330" i="13"/>
  <c r="K330" i="13" s="1"/>
  <c r="L330" i="13" s="1"/>
  <c r="J517" i="13"/>
  <c r="K517" i="13" s="1"/>
  <c r="L517" i="13" s="1"/>
  <c r="J684" i="13"/>
  <c r="K684" i="13" s="1"/>
  <c r="L684" i="13" s="1"/>
  <c r="J813" i="13"/>
  <c r="K813" i="13" s="1"/>
  <c r="L813" i="13" s="1"/>
  <c r="J921" i="13"/>
  <c r="K921" i="13" s="1"/>
  <c r="L921" i="13" s="1"/>
  <c r="J996" i="13"/>
  <c r="K996" i="13" s="1"/>
  <c r="L996" i="13" s="1"/>
  <c r="J1069" i="13"/>
  <c r="K1069" i="13" s="1"/>
  <c r="L1069" i="13" s="1"/>
  <c r="J129" i="13"/>
  <c r="K129" i="13" s="1"/>
  <c r="L129" i="13" s="1"/>
  <c r="J331" i="13"/>
  <c r="K331" i="13" s="1"/>
  <c r="L331" i="13" s="1"/>
  <c r="J518" i="13"/>
  <c r="K518" i="13" s="1"/>
  <c r="L518" i="13" s="1"/>
  <c r="J685" i="13"/>
  <c r="K685" i="13" s="1"/>
  <c r="L685" i="13" s="1"/>
  <c r="J816" i="13"/>
  <c r="K816" i="13" s="1"/>
  <c r="L816" i="13" s="1"/>
  <c r="J922" i="13"/>
  <c r="K922" i="13" s="1"/>
  <c r="L922" i="13" s="1"/>
  <c r="J997" i="13"/>
  <c r="K997" i="13" s="1"/>
  <c r="L997" i="13" s="1"/>
  <c r="J1079" i="13"/>
  <c r="K1079" i="13" s="1"/>
  <c r="L1079" i="13" s="1"/>
  <c r="J312" i="13"/>
  <c r="K312" i="13" s="1"/>
  <c r="L312" i="13" s="1"/>
  <c r="J523" i="13"/>
  <c r="K523" i="13" s="1"/>
  <c r="L523" i="13" s="1"/>
  <c r="J648" i="13"/>
  <c r="K648" i="13" s="1"/>
  <c r="L648" i="13" s="1"/>
  <c r="J725" i="13"/>
  <c r="K725" i="13" s="1"/>
  <c r="L725" i="13" s="1"/>
  <c r="J788" i="13"/>
  <c r="K788" i="13" s="1"/>
  <c r="L788" i="13" s="1"/>
  <c r="J845" i="13"/>
  <c r="K845" i="13" s="1"/>
  <c r="L845" i="13" s="1"/>
  <c r="J910" i="13"/>
  <c r="K910" i="13" s="1"/>
  <c r="L910" i="13" s="1"/>
  <c r="J952" i="13"/>
  <c r="K952" i="13" s="1"/>
  <c r="L952" i="13" s="1"/>
  <c r="J989" i="13"/>
  <c r="K989" i="13" s="1"/>
  <c r="L989" i="13" s="1"/>
  <c r="J1025" i="13"/>
  <c r="K1025" i="13" s="1"/>
  <c r="L1025" i="13" s="1"/>
  <c r="J1062" i="13"/>
  <c r="K1062" i="13" s="1"/>
  <c r="L1062" i="13" s="1"/>
  <c r="J1097" i="13"/>
  <c r="K1097" i="13" s="1"/>
  <c r="L1097" i="13" s="1"/>
  <c r="J1090" i="13"/>
  <c r="K1090" i="13" s="1"/>
  <c r="L1090" i="13" s="1"/>
  <c r="J219" i="13"/>
  <c r="K219" i="13" s="1"/>
  <c r="L219" i="13" s="1"/>
  <c r="J416" i="13"/>
  <c r="K416" i="13" s="1"/>
  <c r="L416" i="13" s="1"/>
  <c r="J633" i="13"/>
  <c r="K633" i="13" s="1"/>
  <c r="L633" i="13" s="1"/>
  <c r="N633" i="13" s="1"/>
  <c r="J807" i="13"/>
  <c r="K807" i="13" s="1"/>
  <c r="L807" i="13" s="1"/>
  <c r="J936" i="13"/>
  <c r="K936" i="13" s="1"/>
  <c r="L936" i="13" s="1"/>
  <c r="J1028" i="13"/>
  <c r="K1028" i="13" s="1"/>
  <c r="L1028" i="13" s="1"/>
  <c r="J144" i="13"/>
  <c r="K144" i="13" s="1"/>
  <c r="L144" i="13" s="1"/>
  <c r="J823" i="13"/>
  <c r="K823" i="13" s="1"/>
  <c r="L823" i="13" s="1"/>
  <c r="J173" i="13"/>
  <c r="K173" i="13" s="1"/>
  <c r="L173" i="13" s="1"/>
  <c r="J836" i="13"/>
  <c r="K836" i="13" s="1"/>
  <c r="L836" i="13" s="1"/>
  <c r="J197" i="13"/>
  <c r="K197" i="13" s="1"/>
  <c r="L197" i="13" s="1"/>
  <c r="J852" i="13"/>
  <c r="K852" i="13" s="1"/>
  <c r="L852" i="13" s="1"/>
  <c r="J808" i="13"/>
  <c r="K808" i="13" s="1"/>
  <c r="L808" i="13" s="1"/>
  <c r="J592" i="13"/>
  <c r="K592" i="13" s="1"/>
  <c r="L592" i="13" s="1"/>
  <c r="J1029" i="13"/>
  <c r="K1029" i="13" s="1"/>
  <c r="L1029" i="13" s="1"/>
  <c r="J763" i="13"/>
  <c r="K763" i="13" s="1"/>
  <c r="L763" i="13" s="1"/>
  <c r="J270" i="13"/>
  <c r="K270" i="13" s="1"/>
  <c r="L270" i="13" s="1"/>
  <c r="J890" i="13"/>
  <c r="K890" i="13" s="1"/>
  <c r="L890" i="13" s="1"/>
  <c r="J488" i="13"/>
  <c r="K488" i="13" s="1"/>
  <c r="L488" i="13" s="1"/>
  <c r="J983" i="13"/>
  <c r="K983" i="13" s="1"/>
  <c r="L983" i="13" s="1"/>
  <c r="J508" i="13"/>
  <c r="K508" i="13" s="1"/>
  <c r="L508" i="13" s="1"/>
  <c r="J178" i="13"/>
  <c r="K178" i="13" s="1"/>
  <c r="L178" i="13" s="1"/>
  <c r="J280" i="13"/>
  <c r="J928" i="13"/>
  <c r="K928" i="13" s="1"/>
  <c r="L928" i="13" s="1"/>
  <c r="J751" i="13"/>
  <c r="K751" i="13" s="1"/>
  <c r="L751" i="13" s="1"/>
  <c r="J58" i="13"/>
  <c r="K58" i="13" s="1"/>
  <c r="L58" i="13" s="1"/>
  <c r="J469" i="13"/>
  <c r="K469" i="13" s="1"/>
  <c r="L469" i="13" s="1"/>
  <c r="J653" i="13"/>
  <c r="K653" i="13" s="1"/>
  <c r="L653" i="13" s="1"/>
  <c r="J1064" i="13"/>
  <c r="K1064" i="13" s="1"/>
  <c r="L1064" i="13" s="1"/>
  <c r="J727" i="13"/>
  <c r="K727" i="13" s="1"/>
  <c r="L727" i="13" s="1"/>
  <c r="J693" i="13"/>
  <c r="K693" i="13" s="1"/>
  <c r="L693" i="13" s="1"/>
  <c r="J596" i="13"/>
  <c r="K596" i="13" s="1"/>
  <c r="L596" i="13" s="1"/>
  <c r="J1030" i="13"/>
  <c r="K1030" i="13" s="1"/>
  <c r="L1030" i="13" s="1"/>
  <c r="J618" i="13"/>
  <c r="K618" i="13" s="1"/>
  <c r="L618" i="13" s="1"/>
  <c r="J1040" i="13"/>
  <c r="K1040" i="13" s="1"/>
  <c r="L1040" i="13" s="1"/>
  <c r="J643" i="13"/>
  <c r="K643" i="13" s="1"/>
  <c r="L643" i="13" s="1"/>
  <c r="J1050" i="13"/>
  <c r="K1050" i="13" s="1"/>
  <c r="L1050" i="13" s="1"/>
  <c r="J644" i="13"/>
  <c r="K644" i="13" s="1"/>
  <c r="L644" i="13" s="1"/>
  <c r="J1061" i="13"/>
  <c r="K1061" i="13" s="1"/>
  <c r="L1061" i="13" s="1"/>
  <c r="J707" i="13"/>
  <c r="K707" i="13" s="1"/>
  <c r="L707" i="13" s="1"/>
  <c r="J943" i="13"/>
  <c r="K943" i="13" s="1"/>
  <c r="L943" i="13" s="1"/>
  <c r="J1089" i="13"/>
  <c r="K1089" i="13" s="1"/>
  <c r="L1089" i="13" s="1"/>
  <c r="J570" i="13"/>
  <c r="K570" i="13" s="1"/>
  <c r="L570" i="13" s="1"/>
  <c r="J56" i="13"/>
  <c r="K56" i="13" s="1"/>
  <c r="L56" i="13" s="1"/>
  <c r="J1084" i="13"/>
  <c r="K1084" i="13" s="1"/>
  <c r="L1084" i="13" s="1"/>
  <c r="J956" i="13"/>
  <c r="K956" i="13" s="1"/>
  <c r="L956" i="13" s="1"/>
  <c r="J294" i="13"/>
  <c r="K294" i="13" s="1"/>
  <c r="L294" i="13" s="1"/>
  <c r="J790" i="13"/>
  <c r="K790" i="13" s="1"/>
  <c r="L790" i="13" s="1"/>
  <c r="J474" i="13"/>
  <c r="K474" i="13" s="1"/>
  <c r="L474" i="13" s="1"/>
  <c r="J224" i="13"/>
  <c r="K224" i="13" s="1"/>
  <c r="L224" i="13" s="1"/>
  <c r="J891" i="13"/>
  <c r="K891" i="13" s="1"/>
  <c r="L891" i="13" s="1"/>
  <c r="J176" i="13"/>
  <c r="K176" i="13" s="1"/>
  <c r="L176" i="13" s="1"/>
  <c r="J553" i="13"/>
  <c r="K553" i="13" s="1"/>
  <c r="L553" i="13" s="1"/>
  <c r="J10" i="13"/>
  <c r="K10" i="13" s="1"/>
  <c r="L10" i="13" s="1"/>
  <c r="J192" i="13"/>
  <c r="K192" i="13" s="1"/>
  <c r="L192" i="13" s="1"/>
  <c r="J849" i="13"/>
  <c r="K849" i="13" s="1"/>
  <c r="L849" i="13" s="1"/>
  <c r="J85" i="13"/>
  <c r="K85" i="13" s="1"/>
  <c r="L85" i="13" s="1"/>
  <c r="J752" i="13"/>
  <c r="K752" i="13" s="1"/>
  <c r="L752" i="13" s="1"/>
  <c r="J33" i="13"/>
  <c r="K33" i="13" s="1"/>
  <c r="L33" i="13" s="1"/>
  <c r="J768" i="13"/>
  <c r="K768" i="13" s="1"/>
  <c r="L768" i="13" s="1"/>
  <c r="J69" i="13"/>
  <c r="K69" i="13" s="1"/>
  <c r="L69" i="13" s="1"/>
  <c r="J785" i="13"/>
  <c r="K785" i="13" s="1"/>
  <c r="L785" i="13" s="1"/>
  <c r="J70" i="13"/>
  <c r="K70" i="13" s="1"/>
  <c r="L70" i="13" s="1"/>
  <c r="J786" i="13"/>
  <c r="K786" i="13" s="1"/>
  <c r="L786" i="13" s="1"/>
  <c r="J238" i="13"/>
  <c r="K238" i="13" s="1"/>
  <c r="L238" i="13" s="1"/>
  <c r="J772" i="13"/>
  <c r="K772" i="13" s="1"/>
  <c r="L772" i="13" s="1"/>
  <c r="J980" i="13"/>
  <c r="K980" i="13" s="1"/>
  <c r="L980" i="13" s="1"/>
  <c r="J1072" i="13"/>
  <c r="K1072" i="13" s="1"/>
  <c r="L1072" i="13" s="1"/>
  <c r="J777" i="13"/>
  <c r="K777" i="13" s="1"/>
  <c r="L777" i="13" s="1"/>
  <c r="J695" i="13"/>
  <c r="K695" i="13" s="1"/>
  <c r="L695" i="13" s="1"/>
  <c r="J731" i="13"/>
  <c r="K731" i="13" s="1"/>
  <c r="L731" i="13" s="1"/>
  <c r="J612" i="13"/>
  <c r="K612" i="13" s="1"/>
  <c r="L612" i="13" s="1"/>
  <c r="J902" i="13"/>
  <c r="K902" i="13" s="1"/>
  <c r="L902" i="13" s="1"/>
  <c r="J236" i="13"/>
  <c r="K236" i="13" s="1"/>
  <c r="L236" i="13" s="1"/>
  <c r="J661" i="13"/>
  <c r="K661" i="13" s="1"/>
  <c r="L661" i="13" s="1"/>
  <c r="J642" i="13"/>
  <c r="K642" i="13" s="1"/>
  <c r="L642" i="13" s="1"/>
  <c r="J418" i="13"/>
  <c r="K418" i="13" s="1"/>
  <c r="L418" i="13" s="1"/>
  <c r="J1003" i="13"/>
  <c r="K1003" i="13" s="1"/>
  <c r="L1003" i="13" s="1"/>
  <c r="J273" i="13"/>
  <c r="K273" i="13" s="1"/>
  <c r="L273" i="13" s="1"/>
  <c r="J636" i="13"/>
  <c r="K636" i="13" s="1"/>
  <c r="L636" i="13" s="1"/>
  <c r="J873" i="13"/>
  <c r="K873" i="13" s="1"/>
  <c r="L873" i="13" s="1"/>
  <c r="J386" i="13"/>
  <c r="K386" i="13" s="1"/>
  <c r="L386" i="13" s="1"/>
  <c r="J944" i="13"/>
  <c r="K944" i="13" s="1"/>
  <c r="L944" i="13" s="1"/>
  <c r="J226" i="13"/>
  <c r="K226" i="13" s="1"/>
  <c r="L226" i="13" s="1"/>
  <c r="J866" i="13"/>
  <c r="K866" i="13" s="1"/>
  <c r="L866" i="13" s="1"/>
  <c r="J251" i="13"/>
  <c r="K251" i="13" s="1"/>
  <c r="L251" i="13" s="1"/>
  <c r="J881" i="13"/>
  <c r="K881" i="13" s="1"/>
  <c r="L881" i="13" s="1"/>
  <c r="J281" i="13"/>
  <c r="K281" i="13" s="1"/>
  <c r="L281" i="13" s="1"/>
  <c r="J894" i="13"/>
  <c r="K894" i="13" s="1"/>
  <c r="L894" i="13" s="1"/>
  <c r="J282" i="13"/>
  <c r="K282" i="13" s="1"/>
  <c r="L282" i="13" s="1"/>
  <c r="J897" i="13"/>
  <c r="K897" i="13" s="1"/>
  <c r="L897" i="13" s="1"/>
  <c r="J481" i="13"/>
  <c r="K481" i="13" s="1"/>
  <c r="L481" i="13" s="1"/>
  <c r="J832" i="13"/>
  <c r="K832" i="13" s="1"/>
  <c r="L832" i="13" s="1"/>
  <c r="J1016" i="13"/>
  <c r="K1016" i="13" s="1"/>
  <c r="L1016" i="13" s="1"/>
  <c r="J170" i="13"/>
  <c r="K170" i="13" s="1"/>
  <c r="L170" i="13" s="1"/>
  <c r="J914" i="13"/>
  <c r="K914" i="13" s="1"/>
  <c r="L914" i="13" s="1"/>
  <c r="J1074" i="13"/>
  <c r="K1074" i="13" s="1"/>
  <c r="L1074" i="13" s="1"/>
  <c r="J1093" i="13"/>
  <c r="K1093" i="13" s="1"/>
  <c r="L1093" i="13" s="1"/>
  <c r="J1038" i="13"/>
  <c r="K1038" i="13" s="1"/>
  <c r="L1038" i="13" s="1"/>
  <c r="J320" i="13"/>
  <c r="K320" i="13" s="1"/>
  <c r="L320" i="13" s="1"/>
  <c r="J793" i="13"/>
  <c r="K793" i="13" s="1"/>
  <c r="L793" i="13" s="1"/>
  <c r="J715" i="13"/>
  <c r="K715" i="13" s="1"/>
  <c r="L715" i="13" s="1"/>
  <c r="J421" i="13"/>
  <c r="K421" i="13" s="1"/>
  <c r="L421" i="13" s="1"/>
  <c r="J475" i="13"/>
  <c r="K475" i="13" s="1"/>
  <c r="L475" i="13" s="1"/>
  <c r="J627" i="13"/>
  <c r="K627" i="13" s="1"/>
  <c r="L627" i="13" s="1"/>
  <c r="J1000" i="13"/>
  <c r="K1000" i="13" s="1"/>
  <c r="L1000" i="13" s="1"/>
  <c r="J1065" i="13"/>
  <c r="K1065" i="13" s="1"/>
  <c r="L1065" i="13" s="1"/>
  <c r="J593" i="13"/>
  <c r="K593" i="13" s="1"/>
  <c r="L593" i="13" s="1"/>
  <c r="J486" i="13"/>
  <c r="K486" i="13" s="1"/>
  <c r="L486" i="13" s="1"/>
  <c r="J957" i="13"/>
  <c r="K957" i="13" s="1"/>
  <c r="L957" i="13" s="1"/>
  <c r="J977" i="13"/>
  <c r="K977" i="13" s="1"/>
  <c r="L977" i="13" s="1"/>
  <c r="J898" i="13"/>
  <c r="K898" i="13" s="1"/>
  <c r="L898" i="13" s="1"/>
  <c r="J713" i="13"/>
  <c r="K713" i="13" s="1"/>
  <c r="L713" i="13" s="1"/>
  <c r="J279" i="13"/>
  <c r="K279" i="13" s="1"/>
  <c r="L279" i="13" s="1"/>
  <c r="J1067" i="13"/>
  <c r="K1067" i="13" s="1"/>
  <c r="L1067" i="13" s="1"/>
  <c r="J565" i="13"/>
  <c r="K565" i="13" s="1"/>
  <c r="L565" i="13" s="1"/>
  <c r="J448" i="13"/>
  <c r="K448" i="13" s="1"/>
  <c r="L448" i="13" s="1"/>
  <c r="J477" i="13"/>
  <c r="K477" i="13" s="1"/>
  <c r="L477" i="13" s="1"/>
  <c r="J1053" i="13"/>
  <c r="K1053" i="13" s="1"/>
  <c r="L1053" i="13" s="1"/>
  <c r="J417" i="13"/>
  <c r="K417" i="13" s="1"/>
  <c r="L417" i="13" s="1"/>
  <c r="J66" i="13"/>
  <c r="K66" i="13" s="1"/>
  <c r="L66" i="13" s="1"/>
  <c r="J371" i="13"/>
  <c r="K371" i="13" s="1"/>
  <c r="L371" i="13" s="1"/>
  <c r="J1017" i="13"/>
  <c r="K1017" i="13" s="1"/>
  <c r="L1017" i="13" s="1"/>
  <c r="J967" i="13"/>
  <c r="K967" i="13" s="1"/>
  <c r="L967" i="13" s="1"/>
  <c r="J978" i="13"/>
  <c r="K978" i="13" s="1"/>
  <c r="L978" i="13" s="1"/>
  <c r="J318" i="13"/>
  <c r="K318" i="13" s="1"/>
  <c r="L318" i="13" s="1"/>
  <c r="J779" i="13"/>
  <c r="K779" i="13" s="1"/>
  <c r="L779" i="13" s="1"/>
  <c r="K3" i="13"/>
  <c r="L3" i="13" s="1"/>
  <c r="J131" i="13"/>
  <c r="K131" i="13" s="1"/>
  <c r="L131" i="13" s="1"/>
  <c r="J84" i="13"/>
  <c r="K84" i="13" s="1"/>
  <c r="L84" i="13" s="1"/>
  <c r="J212" i="13"/>
  <c r="K212" i="13" s="1"/>
  <c r="L212" i="13" s="1"/>
  <c r="J340" i="13"/>
  <c r="K340" i="13" s="1"/>
  <c r="L340" i="13" s="1"/>
  <c r="J468" i="13"/>
  <c r="K468" i="13" s="1"/>
  <c r="L468" i="13" s="1"/>
  <c r="J127" i="13"/>
  <c r="K127" i="13" s="1"/>
  <c r="L127" i="13" s="1"/>
  <c r="J255" i="13"/>
  <c r="K255" i="13" s="1"/>
  <c r="L255" i="13" s="1"/>
  <c r="J383" i="13"/>
  <c r="K383" i="13" s="1"/>
  <c r="L383" i="13" s="1"/>
  <c r="J511" i="13"/>
  <c r="K511" i="13" s="1"/>
  <c r="L511" i="13" s="1"/>
  <c r="J639" i="13"/>
  <c r="K639" i="13" s="1"/>
  <c r="L639" i="13" s="1"/>
  <c r="J141" i="13"/>
  <c r="K141" i="13" s="1"/>
  <c r="L141" i="13" s="1"/>
  <c r="J317" i="13"/>
  <c r="K317" i="13" s="1"/>
  <c r="L317" i="13" s="1"/>
  <c r="J485" i="13"/>
  <c r="K485" i="13" s="1"/>
  <c r="L485" i="13" s="1"/>
  <c r="J632" i="13"/>
  <c r="K632" i="13" s="1"/>
  <c r="L632" i="13" s="1"/>
  <c r="J766" i="13"/>
  <c r="K766" i="13" s="1"/>
  <c r="L766" i="13" s="1"/>
  <c r="J49" i="13"/>
  <c r="K49" i="13" s="1"/>
  <c r="L49" i="13" s="1"/>
  <c r="J266" i="13"/>
  <c r="K266" i="13" s="1"/>
  <c r="L266" i="13" s="1"/>
  <c r="J461" i="13"/>
  <c r="K461" i="13" s="1"/>
  <c r="L461" i="13" s="1"/>
  <c r="J629" i="13"/>
  <c r="K629" i="13" s="1"/>
  <c r="L629" i="13" s="1"/>
  <c r="J783" i="13"/>
  <c r="K783" i="13" s="1"/>
  <c r="L783" i="13" s="1"/>
  <c r="J919" i="13"/>
  <c r="K919" i="13" s="1"/>
  <c r="L919" i="13" s="1"/>
  <c r="J107" i="13"/>
  <c r="K107" i="13" s="1"/>
  <c r="L107" i="13" s="1"/>
  <c r="J60" i="13"/>
  <c r="K60" i="13" s="1"/>
  <c r="L60" i="13" s="1"/>
  <c r="J188" i="13"/>
  <c r="K188" i="13" s="1"/>
  <c r="L188" i="13" s="1"/>
  <c r="J316" i="13"/>
  <c r="K316" i="13" s="1"/>
  <c r="L316" i="13" s="1"/>
  <c r="J444" i="13"/>
  <c r="K444" i="13" s="1"/>
  <c r="L444" i="13" s="1"/>
  <c r="J103" i="13"/>
  <c r="K103" i="13" s="1"/>
  <c r="L103" i="13" s="1"/>
  <c r="J231" i="13"/>
  <c r="K231" i="13" s="1"/>
  <c r="L231" i="13" s="1"/>
  <c r="J359" i="13"/>
  <c r="K359" i="13" s="1"/>
  <c r="L359" i="13" s="1"/>
  <c r="J487" i="13"/>
  <c r="K487" i="13" s="1"/>
  <c r="L487" i="13" s="1"/>
  <c r="J615" i="13"/>
  <c r="K615" i="13" s="1"/>
  <c r="L615" i="13" s="1"/>
  <c r="J102" i="13"/>
  <c r="K102" i="13" s="1"/>
  <c r="L102" i="13" s="1"/>
  <c r="J285" i="13"/>
  <c r="K285" i="13" s="1"/>
  <c r="L285" i="13" s="1"/>
  <c r="J456" i="13"/>
  <c r="K456" i="13" s="1"/>
  <c r="L456" i="13" s="1"/>
  <c r="J604" i="13"/>
  <c r="K604" i="13" s="1"/>
  <c r="L604" i="13" s="1"/>
  <c r="J742" i="13"/>
  <c r="K742" i="13" s="1"/>
  <c r="L742" i="13" s="1"/>
  <c r="J6" i="13"/>
  <c r="K6" i="13" s="1"/>
  <c r="L6" i="13" s="1"/>
  <c r="J229" i="13"/>
  <c r="K229" i="13" s="1"/>
  <c r="L229" i="13" s="1"/>
  <c r="J425" i="13"/>
  <c r="K425" i="13" s="1"/>
  <c r="L425" i="13" s="1"/>
  <c r="J598" i="13"/>
  <c r="K598" i="13" s="1"/>
  <c r="L598" i="13" s="1"/>
  <c r="J755" i="13"/>
  <c r="K755" i="13" s="1"/>
  <c r="L755" i="13" s="1"/>
  <c r="J51" i="13"/>
  <c r="K51" i="13" s="1"/>
  <c r="L51" i="13" s="1"/>
  <c r="J4" i="13"/>
  <c r="K4" i="13" s="1"/>
  <c r="L4" i="13" s="1"/>
  <c r="J132" i="13"/>
  <c r="K132" i="13" s="1"/>
  <c r="L132" i="13" s="1"/>
  <c r="J260" i="13"/>
  <c r="K260" i="13" s="1"/>
  <c r="L260" i="13" s="1"/>
  <c r="J388" i="13"/>
  <c r="K388" i="13" s="1"/>
  <c r="L388" i="13" s="1"/>
  <c r="J47" i="13"/>
  <c r="K47" i="13" s="1"/>
  <c r="L47" i="13" s="1"/>
  <c r="J175" i="13"/>
  <c r="K175" i="13" s="1"/>
  <c r="L175" i="13" s="1"/>
  <c r="J303" i="13"/>
  <c r="K303" i="13" s="1"/>
  <c r="L303" i="13" s="1"/>
  <c r="J431" i="13"/>
  <c r="K431" i="13" s="1"/>
  <c r="L431" i="13" s="1"/>
  <c r="J559" i="13"/>
  <c r="K559" i="13" s="1"/>
  <c r="L559" i="13" s="1"/>
  <c r="J13" i="13"/>
  <c r="K13" i="13" s="1"/>
  <c r="L13" i="13" s="1"/>
  <c r="J210" i="13"/>
  <c r="K210" i="13" s="1"/>
  <c r="L210" i="13" s="1"/>
  <c r="J381" i="13"/>
  <c r="K381" i="13" s="1"/>
  <c r="L381" i="13" s="1"/>
  <c r="J540" i="13"/>
  <c r="K540" i="13" s="1"/>
  <c r="L540" i="13" s="1"/>
  <c r="J686" i="13"/>
  <c r="K686" i="13" s="1"/>
  <c r="L686" i="13" s="1"/>
  <c r="J814" i="13"/>
  <c r="K814" i="13" s="1"/>
  <c r="L814" i="13" s="1"/>
  <c r="J137" i="13"/>
  <c r="K137" i="13" s="1"/>
  <c r="L137" i="13" s="1"/>
  <c r="J339" i="13"/>
  <c r="K339" i="13" s="1"/>
  <c r="L339" i="13" s="1"/>
  <c r="J525" i="13"/>
  <c r="K525" i="13" s="1"/>
  <c r="L525" i="13" s="1"/>
  <c r="J691" i="13"/>
  <c r="K691" i="13" s="1"/>
  <c r="L691" i="13" s="1"/>
  <c r="J837" i="13"/>
  <c r="K837" i="13" s="1"/>
  <c r="L837" i="13" s="1"/>
  <c r="J67" i="13"/>
  <c r="K67" i="13" s="1"/>
  <c r="L67" i="13" s="1"/>
  <c r="J252" i="13"/>
  <c r="K252" i="13" s="1"/>
  <c r="L252" i="13" s="1"/>
  <c r="J200" i="13"/>
  <c r="K200" i="13" s="1"/>
  <c r="L200" i="13" s="1"/>
  <c r="J677" i="13"/>
  <c r="K677" i="13" s="1"/>
  <c r="L677" i="13" s="1"/>
  <c r="J682" i="13"/>
  <c r="K682" i="13" s="1"/>
  <c r="L682" i="13" s="1"/>
  <c r="J196" i="13"/>
  <c r="K196" i="13" s="1"/>
  <c r="L196" i="13" s="1"/>
  <c r="J111" i="13"/>
  <c r="K111" i="13" s="1"/>
  <c r="L111" i="13" s="1"/>
  <c r="J114" i="13"/>
  <c r="K114" i="13" s="1"/>
  <c r="L114" i="13" s="1"/>
  <c r="J613" i="13"/>
  <c r="K613" i="13" s="1"/>
  <c r="L613" i="13" s="1"/>
  <c r="J437" i="13"/>
  <c r="K437" i="13" s="1"/>
  <c r="L437" i="13" s="1"/>
  <c r="J35" i="13"/>
  <c r="K35" i="13" s="1"/>
  <c r="L35" i="13" s="1"/>
  <c r="J163" i="13"/>
  <c r="K163" i="13" s="1"/>
  <c r="L163" i="13" s="1"/>
  <c r="J116" i="13"/>
  <c r="K116" i="13" s="1"/>
  <c r="L116" i="13" s="1"/>
  <c r="J244" i="13"/>
  <c r="K244" i="13" s="1"/>
  <c r="L244" i="13" s="1"/>
  <c r="J372" i="13"/>
  <c r="K372" i="13" s="1"/>
  <c r="L372" i="13" s="1"/>
  <c r="J31" i="13"/>
  <c r="K31" i="13" s="1"/>
  <c r="L31" i="13" s="1"/>
  <c r="N31" i="13" s="1"/>
  <c r="J159" i="13"/>
  <c r="K159" i="13" s="1"/>
  <c r="L159" i="13" s="1"/>
  <c r="J287" i="13"/>
  <c r="K287" i="13" s="1"/>
  <c r="L287" i="13" s="1"/>
  <c r="J415" i="13"/>
  <c r="K415" i="13" s="1"/>
  <c r="L415" i="13" s="1"/>
  <c r="J543" i="13"/>
  <c r="K543" i="13" s="1"/>
  <c r="L543" i="13" s="1"/>
  <c r="J671" i="13"/>
  <c r="K671" i="13" s="1"/>
  <c r="L671" i="13" s="1"/>
  <c r="J189" i="13"/>
  <c r="K189" i="13" s="1"/>
  <c r="L189" i="13" s="1"/>
  <c r="J360" i="13"/>
  <c r="K360" i="13" s="1"/>
  <c r="L360" i="13" s="1"/>
  <c r="J522" i="13"/>
  <c r="K522" i="13" s="1"/>
  <c r="L522" i="13" s="1"/>
  <c r="J668" i="13"/>
  <c r="K668" i="13" s="1"/>
  <c r="L668" i="13" s="1"/>
  <c r="J798" i="13"/>
  <c r="K798" i="13" s="1"/>
  <c r="L798" i="13" s="1"/>
  <c r="J109" i="13"/>
  <c r="K109" i="13" s="1"/>
  <c r="L109" i="13" s="1"/>
  <c r="J314" i="13"/>
  <c r="K314" i="13" s="1"/>
  <c r="L314" i="13" s="1"/>
  <c r="J505" i="13"/>
  <c r="K505" i="13" s="1"/>
  <c r="L505" i="13" s="1"/>
  <c r="J672" i="13"/>
  <c r="K672" i="13" s="1"/>
  <c r="L672" i="13" s="1"/>
  <c r="J819" i="13"/>
  <c r="K819" i="13" s="1"/>
  <c r="L819" i="13" s="1"/>
  <c r="J11" i="13"/>
  <c r="K11" i="13" s="1"/>
  <c r="L11" i="13" s="1"/>
  <c r="J139" i="13"/>
  <c r="K139" i="13" s="1"/>
  <c r="L139" i="13" s="1"/>
  <c r="J92" i="13"/>
  <c r="K92" i="13" s="1"/>
  <c r="L92" i="13" s="1"/>
  <c r="J220" i="13"/>
  <c r="K220" i="13" s="1"/>
  <c r="L220" i="13" s="1"/>
  <c r="J348" i="13"/>
  <c r="K348" i="13" s="1"/>
  <c r="L348" i="13" s="1"/>
  <c r="J7" i="13"/>
  <c r="K7" i="13" s="1"/>
  <c r="L7" i="13" s="1"/>
  <c r="J135" i="13"/>
  <c r="K135" i="13" s="1"/>
  <c r="L135" i="13" s="1"/>
  <c r="J263" i="13"/>
  <c r="K263" i="13" s="1"/>
  <c r="L263" i="13" s="1"/>
  <c r="J391" i="13"/>
  <c r="K391" i="13" s="1"/>
  <c r="L391" i="13" s="1"/>
  <c r="J519" i="13"/>
  <c r="K519" i="13" s="1"/>
  <c r="L519" i="13" s="1"/>
  <c r="J647" i="13"/>
  <c r="K647" i="13" s="1"/>
  <c r="L647" i="13" s="1"/>
  <c r="J153" i="13"/>
  <c r="K153" i="13" s="1"/>
  <c r="L153" i="13" s="1"/>
  <c r="J328" i="13"/>
  <c r="K328" i="13" s="1"/>
  <c r="L328" i="13" s="1"/>
  <c r="J494" i="13"/>
  <c r="K494" i="13" s="1"/>
  <c r="L494" i="13" s="1"/>
  <c r="J641" i="13"/>
  <c r="K641" i="13" s="1"/>
  <c r="L641" i="13" s="1"/>
  <c r="J774" i="13"/>
  <c r="K774" i="13" s="1"/>
  <c r="L774" i="13" s="1"/>
  <c r="J65" i="13"/>
  <c r="K65" i="13" s="1"/>
  <c r="L65" i="13" s="1"/>
  <c r="J278" i="13"/>
  <c r="K278" i="13" s="1"/>
  <c r="L278" i="13" s="1"/>
  <c r="J473" i="13"/>
  <c r="K473" i="13" s="1"/>
  <c r="L473" i="13" s="1"/>
  <c r="J640" i="13"/>
  <c r="K640" i="13" s="1"/>
  <c r="L640" i="13" s="1"/>
  <c r="J792" i="13"/>
  <c r="K792" i="13" s="1"/>
  <c r="L792" i="13" s="1"/>
  <c r="J83" i="13"/>
  <c r="K83" i="13" s="1"/>
  <c r="L83" i="13" s="1"/>
  <c r="J36" i="13"/>
  <c r="K36" i="13" s="1"/>
  <c r="L36" i="13" s="1"/>
  <c r="J164" i="13"/>
  <c r="K164" i="13" s="1"/>
  <c r="L164" i="13" s="1"/>
  <c r="J292" i="13"/>
  <c r="K292" i="13" s="1"/>
  <c r="L292" i="13" s="1"/>
  <c r="J420" i="13"/>
  <c r="K420" i="13" s="1"/>
  <c r="L420" i="13" s="1"/>
  <c r="J79" i="13"/>
  <c r="K79" i="13" s="1"/>
  <c r="L79" i="13" s="1"/>
  <c r="J207" i="13"/>
  <c r="K207" i="13" s="1"/>
  <c r="L207" i="13" s="1"/>
  <c r="J335" i="13"/>
  <c r="K335" i="13" s="1"/>
  <c r="L335" i="13" s="1"/>
  <c r="J463" i="13"/>
  <c r="K463" i="13" s="1"/>
  <c r="L463" i="13" s="1"/>
  <c r="J591" i="13"/>
  <c r="K591" i="13" s="1"/>
  <c r="L591" i="13" s="1"/>
  <c r="J64" i="13"/>
  <c r="K64" i="13" s="1"/>
  <c r="L64" i="13" s="1"/>
  <c r="J253" i="13"/>
  <c r="K253" i="13" s="1"/>
  <c r="L253" i="13" s="1"/>
  <c r="J424" i="13"/>
  <c r="K424" i="13" s="1"/>
  <c r="L424" i="13" s="1"/>
  <c r="J577" i="13"/>
  <c r="K577" i="13" s="1"/>
  <c r="L577" i="13" s="1"/>
  <c r="J718" i="13"/>
  <c r="K718" i="13" s="1"/>
  <c r="L718" i="13" s="1"/>
  <c r="J846" i="13"/>
  <c r="K846" i="13" s="1"/>
  <c r="L846" i="13" s="1"/>
  <c r="J193" i="13"/>
  <c r="K193" i="13" s="1"/>
  <c r="L193" i="13" s="1"/>
  <c r="J387" i="13"/>
  <c r="K387" i="13" s="1"/>
  <c r="L387" i="13" s="1"/>
  <c r="J566" i="13"/>
  <c r="K566" i="13" s="1"/>
  <c r="L566" i="13" s="1"/>
  <c r="J728" i="13"/>
  <c r="K728" i="13" s="1"/>
  <c r="L728" i="13" s="1"/>
  <c r="J148" i="13"/>
  <c r="K148" i="13" s="1"/>
  <c r="L148" i="13" s="1"/>
  <c r="J124" i="13"/>
  <c r="K124" i="13" s="1"/>
  <c r="L124" i="13" s="1"/>
  <c r="J679" i="13"/>
  <c r="K679" i="13" s="1"/>
  <c r="L679" i="13" s="1"/>
  <c r="J806" i="13"/>
  <c r="K806" i="13" s="1"/>
  <c r="L806" i="13" s="1"/>
  <c r="J515" i="13"/>
  <c r="K515" i="13" s="1"/>
  <c r="L515" i="13" s="1"/>
  <c r="J115" i="13"/>
  <c r="K115" i="13" s="1"/>
  <c r="L115" i="13" s="1"/>
  <c r="J452" i="13"/>
  <c r="K452" i="13" s="1"/>
  <c r="L452" i="13" s="1"/>
  <c r="J495" i="13"/>
  <c r="K495" i="13" s="1"/>
  <c r="L495" i="13" s="1"/>
  <c r="J466" i="13"/>
  <c r="K466" i="13" s="1"/>
  <c r="L466" i="13" s="1"/>
  <c r="J241" i="13"/>
  <c r="K241" i="13" s="1"/>
  <c r="L241" i="13" s="1"/>
  <c r="J764" i="13"/>
  <c r="K764" i="13" s="1"/>
  <c r="L764" i="13" s="1"/>
  <c r="J99" i="13"/>
  <c r="K99" i="13" s="1"/>
  <c r="L99" i="13" s="1"/>
  <c r="J52" i="13"/>
  <c r="K52" i="13" s="1"/>
  <c r="L52" i="13" s="1"/>
  <c r="J180" i="13"/>
  <c r="K180" i="13" s="1"/>
  <c r="L180" i="13" s="1"/>
  <c r="J308" i="13"/>
  <c r="K308" i="13" s="1"/>
  <c r="L308" i="13" s="1"/>
  <c r="J436" i="13"/>
  <c r="K436" i="13" s="1"/>
  <c r="L436" i="13" s="1"/>
  <c r="J95" i="13"/>
  <c r="K95" i="13" s="1"/>
  <c r="L95" i="13" s="1"/>
  <c r="J223" i="13"/>
  <c r="K223" i="13" s="1"/>
  <c r="L223" i="13" s="1"/>
  <c r="J351" i="13"/>
  <c r="K351" i="13" s="1"/>
  <c r="L351" i="13" s="1"/>
  <c r="J479" i="13"/>
  <c r="K479" i="13" s="1"/>
  <c r="L479" i="13" s="1"/>
  <c r="J607" i="13"/>
  <c r="K607" i="13" s="1"/>
  <c r="L607" i="13" s="1"/>
  <c r="J89" i="13"/>
  <c r="K89" i="13" s="1"/>
  <c r="L89" i="13" s="1"/>
  <c r="J274" i="13"/>
  <c r="K274" i="13" s="1"/>
  <c r="L274" i="13" s="1"/>
  <c r="J445" i="13"/>
  <c r="K445" i="13" s="1"/>
  <c r="L445" i="13" s="1"/>
  <c r="J595" i="13"/>
  <c r="K595" i="13" s="1"/>
  <c r="L595" i="13" s="1"/>
  <c r="J734" i="13"/>
  <c r="K734" i="13" s="1"/>
  <c r="L734" i="13" s="1"/>
  <c r="J18" i="13"/>
  <c r="K18" i="13" s="1"/>
  <c r="L18" i="13" s="1"/>
  <c r="J217" i="13"/>
  <c r="K217" i="13" s="1"/>
  <c r="L217" i="13" s="1"/>
  <c r="J411" i="13"/>
  <c r="K411" i="13" s="1"/>
  <c r="L411" i="13" s="1"/>
  <c r="J588" i="13"/>
  <c r="K588" i="13" s="1"/>
  <c r="L588" i="13" s="1"/>
  <c r="J746" i="13"/>
  <c r="K746" i="13" s="1"/>
  <c r="L746" i="13" s="1"/>
  <c r="J887" i="13"/>
  <c r="K887" i="13" s="1"/>
  <c r="L887" i="13" s="1"/>
  <c r="J75" i="13"/>
  <c r="K75" i="13" s="1"/>
  <c r="L75" i="13" s="1"/>
  <c r="J28" i="13"/>
  <c r="K28" i="13" s="1"/>
  <c r="L28" i="13" s="1"/>
  <c r="J156" i="13"/>
  <c r="K156" i="13" s="1"/>
  <c r="L156" i="13" s="1"/>
  <c r="J284" i="13"/>
  <c r="K284" i="13" s="1"/>
  <c r="L284" i="13" s="1"/>
  <c r="J412" i="13"/>
  <c r="K412" i="13" s="1"/>
  <c r="L412" i="13" s="1"/>
  <c r="J71" i="13"/>
  <c r="K71" i="13" s="1"/>
  <c r="L71" i="13" s="1"/>
  <c r="J199" i="13"/>
  <c r="K199" i="13" s="1"/>
  <c r="L199" i="13" s="1"/>
  <c r="J327" i="13"/>
  <c r="K327" i="13" s="1"/>
  <c r="L327" i="13" s="1"/>
  <c r="J455" i="13"/>
  <c r="K455" i="13" s="1"/>
  <c r="L455" i="13" s="1"/>
  <c r="J583" i="13"/>
  <c r="K583" i="13" s="1"/>
  <c r="L583" i="13" s="1"/>
  <c r="J50" i="13"/>
  <c r="K50" i="13" s="1"/>
  <c r="L50" i="13" s="1"/>
  <c r="J242" i="13"/>
  <c r="K242" i="13" s="1"/>
  <c r="L242" i="13" s="1"/>
  <c r="J413" i="13"/>
  <c r="K413" i="13" s="1"/>
  <c r="L413" i="13" s="1"/>
  <c r="J568" i="13"/>
  <c r="K568" i="13" s="1"/>
  <c r="L568" i="13" s="1"/>
  <c r="J710" i="13"/>
  <c r="K710" i="13" s="1"/>
  <c r="L710" i="13" s="1"/>
  <c r="J838" i="13"/>
  <c r="K838" i="13" s="1"/>
  <c r="L838" i="13" s="1"/>
  <c r="J181" i="13"/>
  <c r="K181" i="13" s="1"/>
  <c r="L181" i="13" s="1"/>
  <c r="J376" i="13"/>
  <c r="K376" i="13" s="1"/>
  <c r="L376" i="13" s="1"/>
  <c r="J556" i="13"/>
  <c r="K556" i="13" s="1"/>
  <c r="L556" i="13" s="1"/>
  <c r="J719" i="13"/>
  <c r="K719" i="13" s="1"/>
  <c r="L719" i="13" s="1"/>
  <c r="J19" i="13"/>
  <c r="K19" i="13" s="1"/>
  <c r="L19" i="13" s="1"/>
  <c r="J147" i="13"/>
  <c r="K147" i="13" s="1"/>
  <c r="L147" i="13" s="1"/>
  <c r="J100" i="13"/>
  <c r="K100" i="13" s="1"/>
  <c r="L100" i="13" s="1"/>
  <c r="J228" i="13"/>
  <c r="K228" i="13" s="1"/>
  <c r="L228" i="13" s="1"/>
  <c r="J356" i="13"/>
  <c r="K356" i="13" s="1"/>
  <c r="L356" i="13" s="1"/>
  <c r="J15" i="13"/>
  <c r="K15" i="13" s="1"/>
  <c r="L15" i="13" s="1"/>
  <c r="J143" i="13"/>
  <c r="K143" i="13" s="1"/>
  <c r="L143" i="13" s="1"/>
  <c r="J271" i="13"/>
  <c r="K271" i="13" s="1"/>
  <c r="L271" i="13" s="1"/>
  <c r="J399" i="13"/>
  <c r="K399" i="13" s="1"/>
  <c r="L399" i="13" s="1"/>
  <c r="J527" i="13"/>
  <c r="K527" i="13" s="1"/>
  <c r="L527" i="13" s="1"/>
  <c r="J655" i="13"/>
  <c r="K655" i="13" s="1"/>
  <c r="L655" i="13" s="1"/>
  <c r="J166" i="13"/>
  <c r="K166" i="13" s="1"/>
  <c r="L166" i="13" s="1"/>
  <c r="J338" i="13"/>
  <c r="K338" i="13" s="1"/>
  <c r="L338" i="13" s="1"/>
  <c r="J504" i="13"/>
  <c r="K504" i="13" s="1"/>
  <c r="L504" i="13" s="1"/>
  <c r="J650" i="13"/>
  <c r="K650" i="13" s="1"/>
  <c r="L650" i="13" s="1"/>
  <c r="J782" i="13"/>
  <c r="K782" i="13" s="1"/>
  <c r="L782" i="13" s="1"/>
  <c r="J80" i="13"/>
  <c r="K80" i="13" s="1"/>
  <c r="L80" i="13" s="1"/>
  <c r="J290" i="13"/>
  <c r="K290" i="13" s="1"/>
  <c r="L290" i="13" s="1"/>
  <c r="J483" i="13"/>
  <c r="K483" i="13" s="1"/>
  <c r="L483" i="13" s="1"/>
  <c r="J651" i="13"/>
  <c r="K651" i="13" s="1"/>
  <c r="L651" i="13" s="1"/>
  <c r="J801" i="13"/>
  <c r="K801" i="13" s="1"/>
  <c r="L801" i="13" s="1"/>
  <c r="J20" i="13"/>
  <c r="K20" i="13" s="1"/>
  <c r="L20" i="13" s="1"/>
  <c r="J276" i="13"/>
  <c r="K276" i="13" s="1"/>
  <c r="L276" i="13" s="1"/>
  <c r="J404" i="13"/>
  <c r="K404" i="13" s="1"/>
  <c r="L404" i="13" s="1"/>
  <c r="J63" i="13"/>
  <c r="K63" i="13" s="1"/>
  <c r="L63" i="13" s="1"/>
  <c r="J191" i="13"/>
  <c r="K191" i="13" s="1"/>
  <c r="L191" i="13" s="1"/>
  <c r="J319" i="13"/>
  <c r="K319" i="13" s="1"/>
  <c r="L319" i="13" s="1"/>
  <c r="J447" i="13"/>
  <c r="K447" i="13" s="1"/>
  <c r="L447" i="13" s="1"/>
  <c r="J575" i="13"/>
  <c r="K575" i="13" s="1"/>
  <c r="L575" i="13" s="1"/>
  <c r="J38" i="13"/>
  <c r="K38" i="13" s="1"/>
  <c r="L38" i="13" s="1"/>
  <c r="J232" i="13"/>
  <c r="K232" i="13" s="1"/>
  <c r="L232" i="13" s="1"/>
  <c r="J402" i="13"/>
  <c r="K402" i="13" s="1"/>
  <c r="L402" i="13" s="1"/>
  <c r="J558" i="13"/>
  <c r="K558" i="13" s="1"/>
  <c r="L558" i="13" s="1"/>
  <c r="J702" i="13"/>
  <c r="K702" i="13" s="1"/>
  <c r="L702" i="13" s="1"/>
  <c r="J830" i="13"/>
  <c r="K830" i="13" s="1"/>
  <c r="L830" i="13" s="1"/>
  <c r="J168" i="13"/>
  <c r="K168" i="13" s="1"/>
  <c r="L168" i="13" s="1"/>
  <c r="J363" i="13"/>
  <c r="K363" i="13" s="1"/>
  <c r="L363" i="13" s="1"/>
  <c r="J546" i="13"/>
  <c r="K546" i="13" s="1"/>
  <c r="L546" i="13" s="1"/>
  <c r="J709" i="13"/>
  <c r="K709" i="13" s="1"/>
  <c r="L709" i="13" s="1"/>
  <c r="J855" i="13"/>
  <c r="K855" i="13" s="1"/>
  <c r="L855" i="13" s="1"/>
  <c r="J43" i="13"/>
  <c r="K43" i="13" s="1"/>
  <c r="L43" i="13" s="1"/>
  <c r="J171" i="13"/>
  <c r="K171" i="13" s="1"/>
  <c r="L171" i="13" s="1"/>
  <c r="J380" i="13"/>
  <c r="K380" i="13" s="1"/>
  <c r="L380" i="13" s="1"/>
  <c r="J39" i="13"/>
  <c r="K39" i="13" s="1"/>
  <c r="L39" i="13" s="1"/>
  <c r="J167" i="13"/>
  <c r="K167" i="13" s="1"/>
  <c r="L167" i="13" s="1"/>
  <c r="J295" i="13"/>
  <c r="K295" i="13" s="1"/>
  <c r="L295" i="13" s="1"/>
  <c r="J423" i="13"/>
  <c r="K423" i="13" s="1"/>
  <c r="L423" i="13" s="1"/>
  <c r="J551" i="13"/>
  <c r="K551" i="13" s="1"/>
  <c r="L551" i="13" s="1"/>
  <c r="J370" i="13"/>
  <c r="K370" i="13" s="1"/>
  <c r="L370" i="13" s="1"/>
  <c r="J531" i="13"/>
  <c r="K531" i="13" s="1"/>
  <c r="L531" i="13" s="1"/>
  <c r="J122" i="13"/>
  <c r="K122" i="13" s="1"/>
  <c r="L122" i="13" s="1"/>
  <c r="J326" i="13"/>
  <c r="K326" i="13" s="1"/>
  <c r="L326" i="13" s="1"/>
  <c r="J828" i="13"/>
  <c r="K828" i="13" s="1"/>
  <c r="L828" i="13" s="1"/>
  <c r="J68" i="13"/>
  <c r="K68" i="13" s="1"/>
  <c r="L68" i="13" s="1"/>
  <c r="J324" i="13"/>
  <c r="K324" i="13" s="1"/>
  <c r="L324" i="13" s="1"/>
  <c r="J239" i="13"/>
  <c r="K239" i="13" s="1"/>
  <c r="L239" i="13" s="1"/>
  <c r="J367" i="13"/>
  <c r="K367" i="13" s="1"/>
  <c r="L367" i="13" s="1"/>
  <c r="J623" i="13"/>
  <c r="K623" i="13" s="1"/>
  <c r="L623" i="13" s="1"/>
  <c r="J296" i="13"/>
  <c r="K296" i="13" s="1"/>
  <c r="L296" i="13" s="1"/>
  <c r="J750" i="13"/>
  <c r="K750" i="13" s="1"/>
  <c r="L750" i="13" s="1"/>
  <c r="J21" i="13"/>
  <c r="K21" i="13" s="1"/>
  <c r="L21" i="13" s="1"/>
  <c r="J609" i="13"/>
  <c r="K609" i="13" s="1"/>
  <c r="L609" i="13" s="1"/>
  <c r="K1100" i="13" l="1"/>
  <c r="H614" i="12"/>
  <c r="I614" i="12" s="1"/>
  <c r="J614" i="12" s="1"/>
  <c r="H899" i="12"/>
  <c r="I899" i="12" s="1"/>
  <c r="J899" i="12" s="1"/>
  <c r="H605" i="12"/>
  <c r="I605" i="12" s="1"/>
  <c r="J605" i="12" s="1"/>
  <c r="H643" i="12"/>
  <c r="I643" i="12" s="1"/>
  <c r="J643" i="12" s="1"/>
  <c r="H871" i="12"/>
  <c r="I871" i="12" s="1"/>
  <c r="J871" i="12" s="1"/>
  <c r="H583" i="12"/>
  <c r="I583" i="12" s="1"/>
  <c r="J583" i="12" s="1"/>
  <c r="H646" i="12"/>
  <c r="I646" i="12" s="1"/>
  <c r="J646" i="12" s="1"/>
  <c r="H998" i="12"/>
  <c r="I998" i="12" s="1"/>
  <c r="J998" i="12" s="1"/>
  <c r="H903" i="12"/>
  <c r="I903" i="12" s="1"/>
  <c r="J903" i="12" s="1"/>
  <c r="H180" i="12"/>
  <c r="I180" i="12" s="1"/>
  <c r="J180" i="12" s="1"/>
  <c r="H202" i="12"/>
  <c r="I202" i="12" s="1"/>
  <c r="J202" i="12" s="1"/>
  <c r="H1025" i="12"/>
  <c r="I1025" i="12" s="1"/>
  <c r="J1025" i="12" s="1"/>
  <c r="H255" i="12"/>
  <c r="I255" i="12" s="1"/>
  <c r="J255" i="12" s="1"/>
  <c r="H935" i="12"/>
  <c r="I935" i="12" s="1"/>
  <c r="J935" i="12" s="1"/>
  <c r="H1097" i="12"/>
  <c r="I1097" i="12" s="1"/>
  <c r="J1097" i="12" s="1"/>
  <c r="H742" i="12"/>
  <c r="I742" i="12" s="1"/>
  <c r="J742" i="12" s="1"/>
  <c r="H1018" i="12"/>
  <c r="I1018" i="12" s="1"/>
  <c r="J1018" i="12" s="1"/>
  <c r="H1049" i="12"/>
  <c r="I1049" i="12" s="1"/>
  <c r="J1049" i="12" s="1"/>
  <c r="H610" i="12"/>
  <c r="I610" i="12" s="1"/>
  <c r="J610" i="12" s="1"/>
  <c r="H1062" i="12"/>
  <c r="I1062" i="12" s="1"/>
  <c r="J1062" i="12" s="1"/>
  <c r="H390" i="12"/>
  <c r="I390" i="12" s="1"/>
  <c r="J390" i="12" s="1"/>
  <c r="H1077" i="12"/>
  <c r="I1077" i="12" s="1"/>
  <c r="J1077" i="12" s="1"/>
  <c r="H298" i="12"/>
  <c r="I298" i="12" s="1"/>
  <c r="J298" i="12" s="1"/>
  <c r="H1045" i="12"/>
  <c r="I1045" i="12" s="1"/>
  <c r="J1045" i="12" s="1"/>
  <c r="H530" i="12"/>
  <c r="I530" i="12" s="1"/>
  <c r="J530" i="12" s="1"/>
  <c r="H1037" i="12"/>
  <c r="I1037" i="12" s="1"/>
  <c r="J1037" i="12" s="1"/>
  <c r="H203" i="12"/>
  <c r="I203" i="12" s="1"/>
  <c r="J203" i="12" s="1"/>
  <c r="H340" i="12"/>
  <c r="I340" i="12" s="1"/>
  <c r="J340" i="12" s="1"/>
  <c r="H977" i="12"/>
  <c r="I977" i="12" s="1"/>
  <c r="J977" i="12" s="1"/>
  <c r="H818" i="12"/>
  <c r="I818" i="12" s="1"/>
  <c r="J818" i="12" s="1"/>
  <c r="H870" i="12"/>
  <c r="I870" i="12" s="1"/>
  <c r="J870" i="12" s="1"/>
  <c r="H801" i="12"/>
  <c r="I801" i="12" s="1"/>
  <c r="J801" i="12" s="1"/>
  <c r="H690" i="12"/>
  <c r="I690" i="12" s="1"/>
  <c r="J690" i="12" s="1"/>
  <c r="H817" i="12"/>
  <c r="I817" i="12" s="1"/>
  <c r="J817" i="12" s="1"/>
  <c r="H1022" i="12"/>
  <c r="I1022" i="12" s="1"/>
  <c r="J1022" i="12" s="1"/>
  <c r="H677" i="12"/>
  <c r="I677" i="12" s="1"/>
  <c r="J677" i="12" s="1"/>
  <c r="H1050" i="12"/>
  <c r="I1050" i="12" s="1"/>
  <c r="J1050" i="12" s="1"/>
  <c r="H702" i="12"/>
  <c r="I702" i="12" s="1"/>
  <c r="J702" i="12" s="1"/>
  <c r="H1066" i="12"/>
  <c r="I1066" i="12" s="1"/>
  <c r="J1066" i="12" s="1"/>
  <c r="H635" i="12"/>
  <c r="I635" i="12" s="1"/>
  <c r="J635" i="12" s="1"/>
  <c r="H20" i="12"/>
  <c r="I20" i="12" s="1"/>
  <c r="J20" i="12" s="1"/>
  <c r="H701" i="12"/>
  <c r="I701" i="12" s="1"/>
  <c r="J701" i="12" s="1"/>
  <c r="H1057" i="12"/>
  <c r="I1057" i="12" s="1"/>
  <c r="J1057" i="12" s="1"/>
  <c r="H827" i="12"/>
  <c r="I827" i="12" s="1"/>
  <c r="J827" i="12" s="1"/>
  <c r="H415" i="12"/>
  <c r="I415" i="12" s="1"/>
  <c r="J415" i="12" s="1"/>
  <c r="H514" i="12"/>
  <c r="I514" i="12" s="1"/>
  <c r="J514" i="12" s="1"/>
  <c r="H946" i="12"/>
  <c r="I946" i="12" s="1"/>
  <c r="J946" i="12" s="1"/>
  <c r="H637" i="12"/>
  <c r="I637" i="12" s="1"/>
  <c r="J637" i="12" s="1"/>
  <c r="H1081" i="12"/>
  <c r="I1081" i="12" s="1"/>
  <c r="J1081" i="12" s="1"/>
  <c r="H774" i="12"/>
  <c r="I774" i="12" s="1"/>
  <c r="J774" i="12" s="1"/>
  <c r="H790" i="12"/>
  <c r="I790" i="12" s="1"/>
  <c r="J790" i="12" s="1"/>
  <c r="H695" i="12"/>
  <c r="I695" i="12" s="1"/>
  <c r="J695" i="12" s="1"/>
  <c r="H787" i="12"/>
  <c r="I787" i="12" s="1"/>
  <c r="J787" i="12" s="1"/>
  <c r="H376" i="12"/>
  <c r="I376" i="12" s="1"/>
  <c r="J376" i="12" s="1"/>
  <c r="H873" i="12"/>
  <c r="I873" i="12" s="1"/>
  <c r="J873" i="12" s="1"/>
  <c r="H914" i="12"/>
  <c r="I914" i="12" s="1"/>
  <c r="J914" i="12" s="1"/>
  <c r="H990" i="12"/>
  <c r="I990" i="12" s="1"/>
  <c r="J990" i="12" s="1"/>
  <c r="H1046" i="12"/>
  <c r="I1046" i="12" s="1"/>
  <c r="J1046" i="12" s="1"/>
  <c r="H42" i="12"/>
  <c r="I42" i="12" s="1"/>
  <c r="J42" i="12" s="1"/>
  <c r="H758" i="12"/>
  <c r="I758" i="12" s="1"/>
  <c r="J758" i="12" s="1"/>
  <c r="H893" i="12"/>
  <c r="I893" i="12" s="1"/>
  <c r="J893" i="12" s="1"/>
  <c r="H464" i="12"/>
  <c r="I464" i="12" s="1"/>
  <c r="J464" i="12" s="1"/>
  <c r="H993" i="12"/>
  <c r="I993" i="12" s="1"/>
  <c r="J993" i="12" s="1"/>
  <c r="H657" i="12"/>
  <c r="I657" i="12" s="1"/>
  <c r="J657" i="12" s="1"/>
  <c r="H886" i="12"/>
  <c r="I886" i="12" s="1"/>
  <c r="J886" i="12" s="1"/>
  <c r="H256" i="12"/>
  <c r="I256" i="12" s="1"/>
  <c r="J256" i="12" s="1"/>
  <c r="H733" i="12"/>
  <c r="I733" i="12" s="1"/>
  <c r="J733" i="12" s="1"/>
  <c r="H426" i="12"/>
  <c r="I426" i="12" s="1"/>
  <c r="J426" i="12" s="1"/>
  <c r="H985" i="12"/>
  <c r="I985" i="12" s="1"/>
  <c r="J985" i="12" s="1"/>
  <c r="H31" i="12"/>
  <c r="I31" i="12" s="1"/>
  <c r="J31" i="12" s="1"/>
  <c r="H1042" i="12"/>
  <c r="I1042" i="12" s="1"/>
  <c r="J1042" i="12" s="1"/>
  <c r="H529" i="12"/>
  <c r="I529" i="12" s="1"/>
  <c r="J529" i="12" s="1"/>
  <c r="H794" i="12"/>
  <c r="I794" i="12" s="1"/>
  <c r="J794" i="12" s="1"/>
  <c r="H383" i="12"/>
  <c r="I383" i="12" s="1"/>
  <c r="J383" i="12" s="1"/>
  <c r="H879" i="12"/>
  <c r="I879" i="12" s="1"/>
  <c r="J879" i="12" s="1"/>
  <c r="H710" i="12"/>
  <c r="I710" i="12" s="1"/>
  <c r="J710" i="12" s="1"/>
  <c r="H626" i="12"/>
  <c r="I626" i="12" s="1"/>
  <c r="J626" i="12" s="1"/>
  <c r="H775" i="12"/>
  <c r="I775" i="12" s="1"/>
  <c r="J775" i="12" s="1"/>
  <c r="H806" i="12"/>
  <c r="I806" i="12" s="1"/>
  <c r="J806" i="12" s="1"/>
  <c r="H994" i="12"/>
  <c r="I994" i="12" s="1"/>
  <c r="J994" i="12" s="1"/>
  <c r="H1034" i="12"/>
  <c r="I1034" i="12" s="1"/>
  <c r="J1034" i="12" s="1"/>
  <c r="H647" i="12"/>
  <c r="I647" i="12" s="1"/>
  <c r="J647" i="12" s="1"/>
  <c r="H127" i="12"/>
  <c r="I127" i="12" s="1"/>
  <c r="J127" i="12" s="1"/>
  <c r="H913" i="12"/>
  <c r="I913" i="12" s="1"/>
  <c r="J913" i="12" s="1"/>
  <c r="H699" i="12"/>
  <c r="I699" i="12" s="1"/>
  <c r="J699" i="12" s="1"/>
  <c r="H74" i="12"/>
  <c r="I74" i="12" s="1"/>
  <c r="J74" i="12" s="1"/>
  <c r="H630" i="12"/>
  <c r="I630" i="12" s="1"/>
  <c r="J630" i="12" s="1"/>
  <c r="H1082" i="12"/>
  <c r="I1082" i="12" s="1"/>
  <c r="J1082" i="12" s="1"/>
  <c r="H797" i="12"/>
  <c r="I797" i="12" s="1"/>
  <c r="J797" i="12" s="1"/>
  <c r="H594" i="12"/>
  <c r="I594" i="12" s="1"/>
  <c r="J594" i="12" s="1"/>
  <c r="H84" i="12"/>
  <c r="I84" i="12" s="1"/>
  <c r="J84" i="12" s="1"/>
  <c r="H945" i="12"/>
  <c r="I945" i="12" s="1"/>
  <c r="J945" i="12" s="1"/>
  <c r="H603" i="12"/>
  <c r="I603" i="12" s="1"/>
  <c r="J603" i="12" s="1"/>
  <c r="H705" i="12"/>
  <c r="I705" i="12" s="1"/>
  <c r="J705" i="12" s="1"/>
  <c r="H951" i="12"/>
  <c r="I951" i="12" s="1"/>
  <c r="J951" i="12" s="1"/>
  <c r="H422" i="12"/>
  <c r="I422" i="12" s="1"/>
  <c r="J422" i="12" s="1"/>
  <c r="H219" i="12"/>
  <c r="I219" i="12" s="1"/>
  <c r="J219" i="12" s="1"/>
  <c r="H35" i="12"/>
  <c r="I35" i="12" s="1"/>
  <c r="J35" i="12" s="1"/>
  <c r="H834" i="12"/>
  <c r="I834" i="12" s="1"/>
  <c r="J834" i="12" s="1"/>
  <c r="H848" i="12"/>
  <c r="I848" i="12" s="1"/>
  <c r="J848" i="12" s="1"/>
  <c r="H738" i="12"/>
  <c r="I738" i="12" s="1"/>
  <c r="J738" i="12" s="1"/>
  <c r="H663" i="12"/>
  <c r="I663" i="12" s="1"/>
  <c r="J663" i="12" s="1"/>
  <c r="H1023" i="12"/>
  <c r="I1023" i="12" s="1"/>
  <c r="J1023" i="12" s="1"/>
  <c r="H847" i="12"/>
  <c r="I847" i="12" s="1"/>
  <c r="J847" i="12" s="1"/>
  <c r="H821" i="12"/>
  <c r="I821" i="12" s="1"/>
  <c r="J821" i="12" s="1"/>
  <c r="H902" i="12"/>
  <c r="I902" i="12" s="1"/>
  <c r="J902" i="12" s="1"/>
  <c r="H731" i="12"/>
  <c r="I731" i="12" s="1"/>
  <c r="J731" i="12" s="1"/>
  <c r="H525" i="12"/>
  <c r="I525" i="12" s="1"/>
  <c r="J525" i="12" s="1"/>
  <c r="H961" i="12"/>
  <c r="I961" i="12" s="1"/>
  <c r="J961" i="12" s="1"/>
  <c r="H619" i="12"/>
  <c r="I619" i="12" s="1"/>
  <c r="J619" i="12" s="1"/>
  <c r="H882" i="12"/>
  <c r="I882" i="12" s="1"/>
  <c r="J882" i="12" s="1"/>
  <c r="H866" i="12"/>
  <c r="I866" i="12" s="1"/>
  <c r="J866" i="12" s="1"/>
  <c r="H477" i="12"/>
  <c r="I477" i="12" s="1"/>
  <c r="J477" i="12" s="1"/>
  <c r="H1091" i="12"/>
  <c r="I1091" i="12" s="1"/>
  <c r="J1091" i="12" s="1"/>
  <c r="H558" i="12"/>
  <c r="I558" i="12" s="1"/>
  <c r="J558" i="12" s="1"/>
  <c r="H1096" i="12"/>
  <c r="I1096" i="12" s="1"/>
  <c r="J1096" i="12" s="1"/>
  <c r="H485" i="12"/>
  <c r="I485" i="12" s="1"/>
  <c r="J485" i="12" s="1"/>
  <c r="H325" i="12"/>
  <c r="I325" i="12" s="1"/>
  <c r="J325" i="12" s="1"/>
  <c r="H891" i="12"/>
  <c r="I891" i="12" s="1"/>
  <c r="J891" i="12" s="1"/>
  <c r="H578" i="12"/>
  <c r="I578" i="12" s="1"/>
  <c r="J578" i="12" s="1"/>
  <c r="H481" i="12"/>
  <c r="I481" i="12" s="1"/>
  <c r="J481" i="12" s="1"/>
  <c r="H291" i="12"/>
  <c r="I291" i="12" s="1"/>
  <c r="J291" i="12" s="1"/>
  <c r="H765" i="12"/>
  <c r="I765" i="12" s="1"/>
  <c r="J765" i="12" s="1"/>
  <c r="H966" i="12"/>
  <c r="I966" i="12" s="1"/>
  <c r="J966" i="12" s="1"/>
  <c r="H918" i="12"/>
  <c r="I918" i="12" s="1"/>
  <c r="J918" i="12" s="1"/>
  <c r="H571" i="12"/>
  <c r="I571" i="12" s="1"/>
  <c r="J571" i="12" s="1"/>
  <c r="H206" i="12"/>
  <c r="I206" i="12" s="1"/>
  <c r="J206" i="12" s="1"/>
  <c r="H567" i="12"/>
  <c r="I567" i="12" s="1"/>
  <c r="J567" i="12" s="1"/>
  <c r="H389" i="12"/>
  <c r="I389" i="12" s="1"/>
  <c r="J389" i="12" s="1"/>
  <c r="H1017" i="12"/>
  <c r="I1017" i="12" s="1"/>
  <c r="J1017" i="12" s="1"/>
  <c r="H859" i="12"/>
  <c r="I859" i="12" s="1"/>
  <c r="J859" i="12" s="1"/>
  <c r="H689" i="12"/>
  <c r="I689" i="12" s="1"/>
  <c r="J689" i="12" s="1"/>
  <c r="H372" i="12"/>
  <c r="I372" i="12" s="1"/>
  <c r="J372" i="12" s="1"/>
  <c r="H875" i="12"/>
  <c r="I875" i="12" s="1"/>
  <c r="J875" i="12" s="1"/>
  <c r="H493" i="12"/>
  <c r="I493" i="12" s="1"/>
  <c r="J493" i="12" s="1"/>
  <c r="H1086" i="12"/>
  <c r="I1086" i="12" s="1"/>
  <c r="J1086" i="12" s="1"/>
  <c r="H781" i="12"/>
  <c r="I781" i="12" s="1"/>
  <c r="J781" i="12" s="1"/>
  <c r="H148" i="12"/>
  <c r="I148" i="12" s="1"/>
  <c r="J148" i="12" s="1"/>
  <c r="H1007" i="12"/>
  <c r="I1007" i="12" s="1"/>
  <c r="J1007" i="12" s="1"/>
  <c r="H427" i="12"/>
  <c r="I427" i="12" s="1"/>
  <c r="J427" i="12" s="1"/>
  <c r="H1008" i="12"/>
  <c r="I1008" i="12" s="1"/>
  <c r="J1008" i="12" s="1"/>
  <c r="H656" i="12"/>
  <c r="I656" i="12" s="1"/>
  <c r="J656" i="12" s="1"/>
  <c r="H69" i="12"/>
  <c r="I69" i="12" s="1"/>
  <c r="J69" i="12" s="1"/>
  <c r="H503" i="12"/>
  <c r="I503" i="12" s="1"/>
  <c r="J503" i="12" s="1"/>
  <c r="H1071" i="12"/>
  <c r="I1071" i="12" s="1"/>
  <c r="J1071" i="12" s="1"/>
  <c r="H1072" i="12"/>
  <c r="I1072" i="12" s="1"/>
  <c r="J1072" i="12" s="1"/>
  <c r="H66" i="12"/>
  <c r="I66" i="12" s="1"/>
  <c r="J66" i="12" s="1"/>
  <c r="H573" i="12"/>
  <c r="I573" i="12" s="1"/>
  <c r="J573" i="12" s="1"/>
  <c r="H838" i="12"/>
  <c r="I838" i="12" s="1"/>
  <c r="J838" i="12" s="1"/>
  <c r="H747" i="12"/>
  <c r="I747" i="12" s="1"/>
  <c r="J747" i="12" s="1"/>
  <c r="H617" i="12"/>
  <c r="I617" i="12" s="1"/>
  <c r="J617" i="12" s="1"/>
  <c r="H1002" i="12"/>
  <c r="I1002" i="12" s="1"/>
  <c r="J1002" i="12" s="1"/>
  <c r="H877" i="12"/>
  <c r="I877" i="12" s="1"/>
  <c r="J877" i="12" s="1"/>
  <c r="H737" i="12"/>
  <c r="I737" i="12" s="1"/>
  <c r="J737" i="12" s="1"/>
  <c r="H675" i="12"/>
  <c r="I675" i="12" s="1"/>
  <c r="J675" i="12" s="1"/>
  <c r="H534" i="12"/>
  <c r="I534" i="12" s="1"/>
  <c r="J534" i="12" s="1"/>
  <c r="H906" i="12"/>
  <c r="I906" i="12" s="1"/>
  <c r="J906" i="12" s="1"/>
  <c r="H912" i="12"/>
  <c r="I912" i="12" s="1"/>
  <c r="J912" i="12" s="1"/>
  <c r="H151" i="12"/>
  <c r="I151" i="12" s="1"/>
  <c r="J151" i="12" s="1"/>
  <c r="H679" i="12"/>
  <c r="I679" i="12" s="1"/>
  <c r="J679" i="12" s="1"/>
  <c r="H587" i="12"/>
  <c r="I587" i="12" s="1"/>
  <c r="J587" i="12" s="1"/>
  <c r="H497" i="12"/>
  <c r="I497" i="12" s="1"/>
  <c r="J497" i="12" s="1"/>
  <c r="H374" i="12"/>
  <c r="I374" i="12" s="1"/>
  <c r="J374" i="12" s="1"/>
  <c r="H650" i="12"/>
  <c r="I650" i="12" s="1"/>
  <c r="J650" i="12" s="1"/>
  <c r="H5" i="12"/>
  <c r="I5" i="12" s="1"/>
  <c r="J5" i="12" s="1"/>
  <c r="H669" i="12"/>
  <c r="I669" i="12" s="1"/>
  <c r="J669" i="12" s="1"/>
  <c r="H1033" i="12"/>
  <c r="I1033" i="12" s="1"/>
  <c r="J1033" i="12" s="1"/>
  <c r="H625" i="12"/>
  <c r="I625" i="12" s="1"/>
  <c r="J625" i="12" s="1"/>
  <c r="H10" i="12"/>
  <c r="I10" i="12" s="1"/>
  <c r="J10" i="12" s="1"/>
  <c r="H958" i="12"/>
  <c r="I958" i="12" s="1"/>
  <c r="J958" i="12" s="1"/>
  <c r="H623" i="12"/>
  <c r="I623" i="12" s="1"/>
  <c r="J623" i="12" s="1"/>
  <c r="H678" i="12"/>
  <c r="I678" i="12" s="1"/>
  <c r="J678" i="12" s="1"/>
  <c r="H1095" i="12"/>
  <c r="I1095" i="12" s="1"/>
  <c r="J1095" i="12" s="1"/>
  <c r="H1061" i="12"/>
  <c r="I1061" i="12" s="1"/>
  <c r="J1061" i="12" s="1"/>
  <c r="H832" i="12"/>
  <c r="I832" i="12" s="1"/>
  <c r="J832" i="12" s="1"/>
  <c r="H721" i="12"/>
  <c r="I721" i="12" s="1"/>
  <c r="J721" i="12" s="1"/>
  <c r="H52" i="12"/>
  <c r="I52" i="12" s="1"/>
  <c r="J52" i="12" s="1"/>
  <c r="H749" i="12"/>
  <c r="I749" i="12" s="1"/>
  <c r="J749" i="12" s="1"/>
  <c r="H358" i="12"/>
  <c r="I358" i="12" s="1"/>
  <c r="J358" i="12" s="1"/>
  <c r="H761" i="12"/>
  <c r="I761" i="12" s="1"/>
  <c r="J761" i="12" s="1"/>
  <c r="H139" i="12"/>
  <c r="I139" i="12" s="1"/>
  <c r="J139" i="12" s="1"/>
  <c r="H988" i="12"/>
  <c r="I988" i="12" s="1"/>
  <c r="J988" i="12" s="1"/>
  <c r="H335" i="12"/>
  <c r="I335" i="12" s="1"/>
  <c r="J335" i="12" s="1"/>
  <c r="H407" i="12"/>
  <c r="I407" i="12" s="1"/>
  <c r="J407" i="12" s="1"/>
  <c r="H971" i="12"/>
  <c r="I971" i="12" s="1"/>
  <c r="J971" i="12" s="1"/>
  <c r="H829" i="12"/>
  <c r="I829" i="12" s="1"/>
  <c r="J829" i="12" s="1"/>
  <c r="H615" i="12"/>
  <c r="I615" i="12" s="1"/>
  <c r="J615" i="12" s="1"/>
  <c r="H170" i="12"/>
  <c r="I170" i="12" s="1"/>
  <c r="J170" i="12" s="1"/>
  <c r="H1001" i="12"/>
  <c r="I1001" i="12" s="1"/>
  <c r="J1001" i="12" s="1"/>
  <c r="H795" i="12"/>
  <c r="I795" i="12" s="1"/>
  <c r="J795" i="12" s="1"/>
  <c r="H482" i="12"/>
  <c r="I482" i="12" s="1"/>
  <c r="J482" i="12" s="1"/>
  <c r="H833" i="12"/>
  <c r="I833" i="12" s="1"/>
  <c r="J833" i="12" s="1"/>
  <c r="H786" i="12"/>
  <c r="I786" i="12" s="1"/>
  <c r="J786" i="12" s="1"/>
  <c r="H319" i="12"/>
  <c r="I319" i="12" s="1"/>
  <c r="J319" i="12" s="1"/>
  <c r="H846" i="12"/>
  <c r="I846" i="12" s="1"/>
  <c r="J846" i="12" s="1"/>
  <c r="H91" i="12"/>
  <c r="I91" i="12" s="1"/>
  <c r="J91" i="12" s="1"/>
  <c r="H528" i="12"/>
  <c r="I528" i="12" s="1"/>
  <c r="J528" i="12" s="1"/>
  <c r="H722" i="12"/>
  <c r="I722" i="12" s="1"/>
  <c r="J722" i="12" s="1"/>
  <c r="H1013" i="12"/>
  <c r="I1013" i="12" s="1"/>
  <c r="J1013" i="12" s="1"/>
  <c r="H1058" i="12"/>
  <c r="I1058" i="12" s="1"/>
  <c r="J1058" i="12" s="1"/>
  <c r="H1027" i="12"/>
  <c r="I1027" i="12" s="1"/>
  <c r="J1027" i="12" s="1"/>
  <c r="H720" i="12"/>
  <c r="I720" i="12" s="1"/>
  <c r="J720" i="12" s="1"/>
  <c r="H779" i="12"/>
  <c r="I779" i="12" s="1"/>
  <c r="J779" i="12" s="1"/>
  <c r="H727" i="12"/>
  <c r="I727" i="12" s="1"/>
  <c r="J727" i="12" s="1"/>
  <c r="H14" i="12"/>
  <c r="I14" i="12" s="1"/>
  <c r="J14" i="12" s="1"/>
  <c r="H1041" i="12"/>
  <c r="I1041" i="12" s="1"/>
  <c r="J1041" i="12" s="1"/>
  <c r="H929" i="12"/>
  <c r="I929" i="12" s="1"/>
  <c r="J929" i="12" s="1"/>
  <c r="H919" i="12"/>
  <c r="I919" i="12" s="1"/>
  <c r="J919" i="12" s="1"/>
  <c r="H362" i="12"/>
  <c r="I362" i="12" s="1"/>
  <c r="J362" i="12" s="1"/>
  <c r="H983" i="12"/>
  <c r="I983" i="12" s="1"/>
  <c r="J983" i="12" s="1"/>
  <c r="H531" i="12"/>
  <c r="I531" i="12" s="1"/>
  <c r="J531" i="12" s="1"/>
  <c r="H166" i="12"/>
  <c r="I166" i="12" s="1"/>
  <c r="J166" i="12" s="1"/>
  <c r="H762" i="12"/>
  <c r="I762" i="12" s="1"/>
  <c r="J762" i="12" s="1"/>
  <c r="H592" i="12"/>
  <c r="I592" i="12" s="1"/>
  <c r="J592" i="12" s="1"/>
  <c r="H261" i="12"/>
  <c r="I261" i="12" s="1"/>
  <c r="J261" i="12" s="1"/>
  <c r="H986" i="12"/>
  <c r="I986" i="12" s="1"/>
  <c r="J986" i="12" s="1"/>
  <c r="H711" i="12"/>
  <c r="I711" i="12" s="1"/>
  <c r="J711" i="12" s="1"/>
  <c r="H487" i="12"/>
  <c r="I487" i="12" s="1"/>
  <c r="J487" i="12" s="1"/>
  <c r="H1065" i="12"/>
  <c r="I1065" i="12" s="1"/>
  <c r="J1065" i="12" s="1"/>
  <c r="H881" i="12"/>
  <c r="I881" i="12" s="1"/>
  <c r="J881" i="12" s="1"/>
  <c r="H667" i="12"/>
  <c r="I667" i="12" s="1"/>
  <c r="J667" i="12" s="1"/>
  <c r="H1069" i="12"/>
  <c r="I1069" i="12" s="1"/>
  <c r="J1069" i="12" s="1"/>
  <c r="H351" i="12"/>
  <c r="I351" i="12" s="1"/>
  <c r="J351" i="12" s="1"/>
  <c r="H823" i="12"/>
  <c r="I823" i="12" s="1"/>
  <c r="J823" i="12" s="1"/>
  <c r="H486" i="12"/>
  <c r="I486" i="12" s="1"/>
  <c r="J486" i="12" s="1"/>
  <c r="H310" i="12"/>
  <c r="I310" i="12" s="1"/>
  <c r="J310" i="12" s="1"/>
  <c r="H735" i="12"/>
  <c r="I735" i="12" s="1"/>
  <c r="J735" i="12" s="1"/>
  <c r="H453" i="12"/>
  <c r="I453" i="12" s="1"/>
  <c r="J453" i="12" s="1"/>
  <c r="H763" i="12"/>
  <c r="I763" i="12" s="1"/>
  <c r="J763" i="12" s="1"/>
  <c r="H551" i="12"/>
  <c r="I551" i="12" s="1"/>
  <c r="J551" i="12" s="1"/>
  <c r="H791" i="12"/>
  <c r="I791" i="12" s="1"/>
  <c r="J791" i="12" s="1"/>
  <c r="H38" i="12"/>
  <c r="I38" i="12" s="1"/>
  <c r="J38" i="12" s="1"/>
  <c r="H1093" i="12"/>
  <c r="I1093" i="12" s="1"/>
  <c r="J1093" i="12" s="1"/>
  <c r="H609" i="12"/>
  <c r="I609" i="12" s="1"/>
  <c r="J609" i="12" s="1"/>
  <c r="H470" i="12"/>
  <c r="I470" i="12" s="1"/>
  <c r="J470" i="12" s="1"/>
  <c r="H577" i="12"/>
  <c r="I577" i="12" s="1"/>
  <c r="J577" i="12" s="1"/>
  <c r="H1054" i="12"/>
  <c r="I1054" i="12" s="1"/>
  <c r="J1054" i="12" s="1"/>
  <c r="H653" i="12"/>
  <c r="I653" i="12" s="1"/>
  <c r="J653" i="12" s="1"/>
  <c r="H1047" i="12"/>
  <c r="I1047" i="12" s="1"/>
  <c r="J1047" i="12" s="1"/>
  <c r="H505" i="12"/>
  <c r="I505" i="12" s="1"/>
  <c r="J505" i="12" s="1"/>
  <c r="H1052" i="12"/>
  <c r="I1052" i="12" s="1"/>
  <c r="J1052" i="12" s="1"/>
  <c r="H784" i="12"/>
  <c r="I784" i="12" s="1"/>
  <c r="J784" i="12" s="1"/>
  <c r="H197" i="12"/>
  <c r="I197" i="12" s="1"/>
  <c r="J197" i="12" s="1"/>
  <c r="H1073" i="12"/>
  <c r="I1073" i="12" s="1"/>
  <c r="J1073" i="12" s="1"/>
  <c r="H807" i="12"/>
  <c r="I807" i="12" s="1"/>
  <c r="J807" i="12" s="1"/>
  <c r="H981" i="12"/>
  <c r="I981" i="12" s="1"/>
  <c r="J981" i="12" s="1"/>
  <c r="H498" i="12"/>
  <c r="I498" i="12" s="1"/>
  <c r="J498" i="12" s="1"/>
  <c r="H283" i="12"/>
  <c r="I283" i="12" s="1"/>
  <c r="J283" i="12" s="1"/>
  <c r="H462" i="12"/>
  <c r="I462" i="12" s="1"/>
  <c r="J462" i="12" s="1"/>
  <c r="H950" i="12"/>
  <c r="I950" i="12" s="1"/>
  <c r="J950" i="12" s="1"/>
  <c r="H861" i="12"/>
  <c r="I861" i="12" s="1"/>
  <c r="J861" i="12" s="1"/>
  <c r="H867" i="12"/>
  <c r="I867" i="12" s="1"/>
  <c r="J867" i="12" s="1"/>
  <c r="H515" i="12"/>
  <c r="I515" i="12" s="1"/>
  <c r="J515" i="12" s="1"/>
  <c r="H923" i="12"/>
  <c r="I923" i="12" s="1"/>
  <c r="J923" i="12" s="1"/>
  <c r="H753" i="12"/>
  <c r="I753" i="12" s="1"/>
  <c r="J753" i="12" s="1"/>
  <c r="H582" i="12"/>
  <c r="I582" i="12" s="1"/>
  <c r="J582" i="12" s="1"/>
  <c r="H1005" i="12"/>
  <c r="I1005" i="12" s="1"/>
  <c r="J1005" i="12" s="1"/>
  <c r="H662" i="12"/>
  <c r="I662" i="12" s="1"/>
  <c r="J662" i="12" s="1"/>
  <c r="H978" i="12"/>
  <c r="I978" i="12" s="1"/>
  <c r="J978" i="12" s="1"/>
  <c r="H909" i="12"/>
  <c r="I909" i="12" s="1"/>
  <c r="J909" i="12" s="1"/>
  <c r="H562" i="12"/>
  <c r="I562" i="12" s="1"/>
  <c r="J562" i="12" s="1"/>
  <c r="H315" i="12"/>
  <c r="I315" i="12" s="1"/>
  <c r="J315" i="12" s="1"/>
  <c r="H729" i="12"/>
  <c r="I729" i="12" s="1"/>
  <c r="J729" i="12" s="1"/>
  <c r="H86" i="12"/>
  <c r="I86" i="12" s="1"/>
  <c r="J86" i="12" s="1"/>
  <c r="H965" i="12"/>
  <c r="I965" i="12" s="1"/>
  <c r="J965" i="12" s="1"/>
  <c r="H164" i="12"/>
  <c r="I164" i="12" s="1"/>
  <c r="J164" i="12" s="1"/>
  <c r="H322" i="12"/>
  <c r="I322" i="12" s="1"/>
  <c r="J322" i="12" s="1"/>
  <c r="H850" i="12"/>
  <c r="I850" i="12" s="1"/>
  <c r="J850" i="12" s="1"/>
  <c r="H1009" i="12"/>
  <c r="I1009" i="12" s="1"/>
  <c r="J1009" i="12" s="1"/>
  <c r="H843" i="12"/>
  <c r="I843" i="12" s="1"/>
  <c r="J843" i="12" s="1"/>
  <c r="H1089" i="12"/>
  <c r="I1089" i="12" s="1"/>
  <c r="J1089" i="12" s="1"/>
  <c r="H1094" i="12"/>
  <c r="I1094" i="12" s="1"/>
  <c r="J1094" i="12" s="1"/>
  <c r="H191" i="12"/>
  <c r="I191" i="12" s="1"/>
  <c r="J191" i="12" s="1"/>
  <c r="H590" i="12"/>
  <c r="I590" i="12" s="1"/>
  <c r="J590" i="12" s="1"/>
  <c r="H709" i="12"/>
  <c r="I709" i="12" s="1"/>
  <c r="J709" i="12" s="1"/>
  <c r="H133" i="12"/>
  <c r="I133" i="12" s="1"/>
  <c r="J133" i="12" s="1"/>
  <c r="H907" i="12"/>
  <c r="I907" i="12" s="1"/>
  <c r="J907" i="12" s="1"/>
  <c r="H308" i="12"/>
  <c r="I308" i="12" s="1"/>
  <c r="J308" i="12" s="1"/>
  <c r="H541" i="12"/>
  <c r="I541" i="12" s="1"/>
  <c r="J541" i="12" s="1"/>
  <c r="H1068" i="12"/>
  <c r="I1068" i="12" s="1"/>
  <c r="J1068" i="12" s="1"/>
  <c r="H248" i="12"/>
  <c r="I248" i="12" s="1"/>
  <c r="J248" i="12" s="1"/>
  <c r="H509" i="12"/>
  <c r="I509" i="12" s="1"/>
  <c r="J509" i="12" s="1"/>
  <c r="H934" i="12"/>
  <c r="I934" i="12" s="1"/>
  <c r="J934" i="12" s="1"/>
  <c r="H593" i="12"/>
  <c r="I593" i="12" s="1"/>
  <c r="J593" i="12" s="1"/>
  <c r="H673" i="12"/>
  <c r="I673" i="12" s="1"/>
  <c r="J673" i="12" s="1"/>
  <c r="H967" i="12"/>
  <c r="I967" i="12" s="1"/>
  <c r="J967" i="12" s="1"/>
  <c r="H955" i="12"/>
  <c r="I955" i="12" s="1"/>
  <c r="J955" i="12" s="1"/>
  <c r="H715" i="12"/>
  <c r="I715" i="12" s="1"/>
  <c r="J715" i="12" s="1"/>
  <c r="H1030" i="12"/>
  <c r="I1030" i="12" s="1"/>
  <c r="J1030" i="12" s="1"/>
  <c r="H706" i="12"/>
  <c r="I706" i="12" s="1"/>
  <c r="J706" i="12" s="1"/>
  <c r="H539" i="12"/>
  <c r="I539" i="12" s="1"/>
  <c r="J539" i="12" s="1"/>
  <c r="H931" i="12"/>
  <c r="I931" i="12" s="1"/>
  <c r="J931" i="12" s="1"/>
  <c r="H473" i="12"/>
  <c r="I473" i="12" s="1"/>
  <c r="J473" i="12" s="1"/>
  <c r="H1032" i="12"/>
  <c r="I1032" i="12" s="1"/>
  <c r="J1032" i="12" s="1"/>
  <c r="H570" i="12"/>
  <c r="I570" i="12" s="1"/>
  <c r="J570" i="12" s="1"/>
  <c r="H120" i="12"/>
  <c r="I120" i="12" s="1"/>
  <c r="J120" i="12" s="1"/>
  <c r="H330" i="12"/>
  <c r="I330" i="12" s="1"/>
  <c r="J330" i="12" s="1"/>
  <c r="H1029" i="12"/>
  <c r="I1029" i="12" s="1"/>
  <c r="J1029" i="12" s="1"/>
  <c r="H865" i="12"/>
  <c r="I865" i="12" s="1"/>
  <c r="J865" i="12" s="1"/>
  <c r="H694" i="12"/>
  <c r="I694" i="12" s="1"/>
  <c r="J694" i="12" s="1"/>
  <c r="H138" i="12"/>
  <c r="I138" i="12" s="1"/>
  <c r="J138" i="12" s="1"/>
  <c r="H1014" i="12"/>
  <c r="I1014" i="12" s="1"/>
  <c r="J1014" i="12" s="1"/>
  <c r="H561" i="12"/>
  <c r="I561" i="12" s="1"/>
  <c r="J561" i="12" s="1"/>
  <c r="H638" i="12"/>
  <c r="I638" i="12" s="1"/>
  <c r="J638" i="12" s="1"/>
  <c r="H869" i="12"/>
  <c r="I869" i="12" s="1"/>
  <c r="J869" i="12" s="1"/>
  <c r="H53" i="12"/>
  <c r="I53" i="12" s="1"/>
  <c r="J53" i="12" s="1"/>
  <c r="H212" i="12"/>
  <c r="I212" i="12" s="1"/>
  <c r="J212" i="12" s="1"/>
  <c r="H849" i="12"/>
  <c r="I849" i="12" s="1"/>
  <c r="J849" i="12" s="1"/>
  <c r="H244" i="12"/>
  <c r="I244" i="12" s="1"/>
  <c r="J244" i="12" s="1"/>
  <c r="H394" i="12"/>
  <c r="I394" i="12" s="1"/>
  <c r="J394" i="12" s="1"/>
  <c r="H743" i="12"/>
  <c r="I743" i="12" s="1"/>
  <c r="J743" i="12" s="1"/>
  <c r="H785" i="12"/>
  <c r="I785" i="12" s="1"/>
  <c r="J785" i="12" s="1"/>
  <c r="H223" i="12"/>
  <c r="I223" i="12" s="1"/>
  <c r="J223" i="12" s="1"/>
  <c r="H962" i="12"/>
  <c r="I962" i="12" s="1"/>
  <c r="J962" i="12" s="1"/>
  <c r="H621" i="12"/>
  <c r="I621" i="12" s="1"/>
  <c r="J621" i="12" s="1"/>
  <c r="H443" i="12"/>
  <c r="I443" i="12" s="1"/>
  <c r="J443" i="12" s="1"/>
  <c r="H814" i="12"/>
  <c r="I814" i="12" s="1"/>
  <c r="J814" i="12" s="1"/>
  <c r="H32" i="12"/>
  <c r="I32" i="12" s="1"/>
  <c r="J32" i="12" s="1"/>
  <c r="H933" i="12"/>
  <c r="I933" i="12" s="1"/>
  <c r="J933" i="12" s="1"/>
  <c r="H976" i="12"/>
  <c r="I976" i="12" s="1"/>
  <c r="J976" i="12" s="1"/>
  <c r="H236" i="12"/>
  <c r="I236" i="12" s="1"/>
  <c r="J236" i="12" s="1"/>
  <c r="H159" i="12"/>
  <c r="I159" i="12" s="1"/>
  <c r="J159" i="12" s="1"/>
  <c r="H997" i="12"/>
  <c r="I997" i="12" s="1"/>
  <c r="J997" i="12" s="1"/>
  <c r="H822" i="12"/>
  <c r="I822" i="12" s="1"/>
  <c r="J822" i="12" s="1"/>
  <c r="H651" i="12"/>
  <c r="I651" i="12" s="1"/>
  <c r="J651" i="12" s="1"/>
  <c r="H957" i="12"/>
  <c r="I957" i="12" s="1"/>
  <c r="J957" i="12" s="1"/>
  <c r="H898" i="12"/>
  <c r="I898" i="12" s="1"/>
  <c r="J898" i="12" s="1"/>
  <c r="H272" i="12"/>
  <c r="I272" i="12" s="1"/>
  <c r="J272" i="12" s="1"/>
  <c r="H352" i="12"/>
  <c r="I352" i="12" s="1"/>
  <c r="J352" i="12" s="1"/>
  <c r="H645" i="12"/>
  <c r="I645" i="12" s="1"/>
  <c r="J645" i="12" s="1"/>
  <c r="H1038" i="12"/>
  <c r="I1038" i="12" s="1"/>
  <c r="J1038" i="12" s="1"/>
  <c r="H855" i="12"/>
  <c r="I855" i="12" s="1"/>
  <c r="J855" i="12" s="1"/>
  <c r="H447" i="12"/>
  <c r="I447" i="12" s="1"/>
  <c r="J447" i="12" s="1"/>
  <c r="H1087" i="12"/>
  <c r="I1087" i="12" s="1"/>
  <c r="J1087" i="12" s="1"/>
  <c r="H809" i="12"/>
  <c r="I809" i="12" s="1"/>
  <c r="J809" i="12" s="1"/>
  <c r="H246" i="12"/>
  <c r="I246" i="12" s="1"/>
  <c r="J246" i="12" s="1"/>
  <c r="H1024" i="12"/>
  <c r="I1024" i="12" s="1"/>
  <c r="J1024" i="12" s="1"/>
  <c r="H549" i="12"/>
  <c r="I549" i="12" s="1"/>
  <c r="J549" i="12" s="1"/>
  <c r="H300" i="12"/>
  <c r="I300" i="12" s="1"/>
  <c r="J300" i="12" s="1"/>
  <c r="H631" i="12"/>
  <c r="I631" i="12" s="1"/>
  <c r="J631" i="12" s="1"/>
  <c r="H214" i="12"/>
  <c r="I214" i="12" s="1"/>
  <c r="J214" i="12" s="1"/>
  <c r="H685" i="12"/>
  <c r="I685" i="12" s="1"/>
  <c r="J685" i="12" s="1"/>
  <c r="H518" i="12"/>
  <c r="I518" i="12" s="1"/>
  <c r="J518" i="12" s="1"/>
  <c r="H999" i="12"/>
  <c r="I999" i="12" s="1"/>
  <c r="J999" i="12" s="1"/>
  <c r="H579" i="12"/>
  <c r="I579" i="12" s="1"/>
  <c r="J579" i="12" s="1"/>
  <c r="H262" i="12"/>
  <c r="I262" i="12" s="1"/>
  <c r="J262" i="12" s="1"/>
  <c r="H815" i="12"/>
  <c r="I815" i="12" s="1"/>
  <c r="J815" i="12" s="1"/>
  <c r="H640" i="12"/>
  <c r="I640" i="12" s="1"/>
  <c r="J640" i="12" s="1"/>
  <c r="H1053" i="12"/>
  <c r="I1053" i="12" s="1"/>
  <c r="J1053" i="12" s="1"/>
  <c r="H566" i="12"/>
  <c r="I566" i="12" s="1"/>
  <c r="J566" i="12" s="1"/>
  <c r="H557" i="12"/>
  <c r="I557" i="12" s="1"/>
  <c r="J557" i="12" s="1"/>
  <c r="H1090" i="12"/>
  <c r="I1090" i="12" s="1"/>
  <c r="J1090" i="12" s="1"/>
  <c r="H754" i="12"/>
  <c r="I754" i="12" s="1"/>
  <c r="J754" i="12" s="1"/>
  <c r="H982" i="12"/>
  <c r="I982" i="12" s="1"/>
  <c r="J982" i="12" s="1"/>
  <c r="H813" i="12"/>
  <c r="I813" i="12" s="1"/>
  <c r="J813" i="12" s="1"/>
  <c r="H642" i="12"/>
  <c r="I642" i="12" s="1"/>
  <c r="J642" i="12" s="1"/>
  <c r="H276" i="12"/>
  <c r="I276" i="12" s="1"/>
  <c r="J276" i="12" s="1"/>
  <c r="H475" i="12"/>
  <c r="I475" i="12" s="1"/>
  <c r="J475" i="12" s="1"/>
  <c r="H1063" i="12"/>
  <c r="I1063" i="12" s="1"/>
  <c r="J1063" i="12" s="1"/>
  <c r="H979" i="12"/>
  <c r="I979" i="12" s="1"/>
  <c r="J979" i="12" s="1"/>
  <c r="H750" i="12"/>
  <c r="I750" i="12" s="1"/>
  <c r="J750" i="12" s="1"/>
  <c r="H526" i="12"/>
  <c r="I526" i="12" s="1"/>
  <c r="J526" i="12" s="1"/>
  <c r="H128" i="12"/>
  <c r="I128" i="12" s="1"/>
  <c r="J128" i="12" s="1"/>
  <c r="H134" i="12"/>
  <c r="I134" i="12" s="1"/>
  <c r="J134" i="12" s="1"/>
  <c r="H984" i="12"/>
  <c r="I984" i="12" s="1"/>
  <c r="J984" i="12" s="1"/>
  <c r="H757" i="12"/>
  <c r="I757" i="12" s="1"/>
  <c r="J757" i="12" s="1"/>
  <c r="H292" i="12"/>
  <c r="I292" i="12" s="1"/>
  <c r="J292" i="12" s="1"/>
  <c r="H512" i="12"/>
  <c r="I512" i="12" s="1"/>
  <c r="J512" i="12" s="1"/>
  <c r="H44" i="12"/>
  <c r="I44" i="12" s="1"/>
  <c r="J44" i="12" s="1"/>
  <c r="H811" i="12"/>
  <c r="I811" i="12" s="1"/>
  <c r="J811" i="12" s="1"/>
  <c r="H155" i="12"/>
  <c r="I155" i="12" s="1"/>
  <c r="J155" i="12" s="1"/>
  <c r="H949" i="12"/>
  <c r="I949" i="12" s="1"/>
  <c r="J949" i="12" s="1"/>
  <c r="H294" i="12"/>
  <c r="I294" i="12" s="1"/>
  <c r="J294" i="12" s="1"/>
  <c r="H471" i="12"/>
  <c r="I471" i="12" s="1"/>
  <c r="J471" i="12" s="1"/>
  <c r="H1026" i="12"/>
  <c r="I1026" i="12" s="1"/>
  <c r="J1026" i="12" s="1"/>
  <c r="H1078" i="12"/>
  <c r="I1078" i="12" s="1"/>
  <c r="J1078" i="12" s="1"/>
  <c r="H941" i="12"/>
  <c r="I941" i="12" s="1"/>
  <c r="J941" i="12" s="1"/>
  <c r="H770" i="12"/>
  <c r="I770" i="12" s="1"/>
  <c r="J770" i="12" s="1"/>
  <c r="H599" i="12"/>
  <c r="I599" i="12" s="1"/>
  <c r="J599" i="12" s="1"/>
  <c r="H106" i="12"/>
  <c r="I106" i="12" s="1"/>
  <c r="J106" i="12" s="1"/>
  <c r="H400" i="12"/>
  <c r="I400" i="12" s="1"/>
  <c r="J400" i="12" s="1"/>
  <c r="H1043" i="12"/>
  <c r="I1043" i="12" s="1"/>
  <c r="J1043" i="12" s="1"/>
  <c r="H921" i="12"/>
  <c r="I921" i="12" s="1"/>
  <c r="J921" i="12" s="1"/>
  <c r="H697" i="12"/>
  <c r="I697" i="12" s="1"/>
  <c r="J697" i="12" s="1"/>
  <c r="H466" i="12"/>
  <c r="I466" i="12" s="1"/>
  <c r="J466" i="12" s="1"/>
  <c r="H11" i="12"/>
  <c r="I11" i="12" s="1"/>
  <c r="J11" i="12" s="1"/>
  <c r="H27" i="12"/>
  <c r="I27" i="12" s="1"/>
  <c r="J27" i="12" s="1"/>
  <c r="H927" i="12"/>
  <c r="I927" i="12" s="1"/>
  <c r="J927" i="12" s="1"/>
  <c r="H698" i="12"/>
  <c r="I698" i="12" s="1"/>
  <c r="J698" i="12" s="1"/>
  <c r="H960" i="12"/>
  <c r="I960" i="12" s="1"/>
  <c r="J960" i="12" s="1"/>
  <c r="H270" i="12"/>
  <c r="I270" i="12" s="1"/>
  <c r="J270" i="12" s="1"/>
  <c r="H309" i="12"/>
  <c r="I309" i="12" s="1"/>
  <c r="J309" i="12" s="1"/>
  <c r="H641" i="12"/>
  <c r="I641" i="12" s="1"/>
  <c r="J641" i="12" s="1"/>
  <c r="H803" i="12"/>
  <c r="I803" i="12" s="1"/>
  <c r="J803" i="12" s="1"/>
  <c r="H420" i="12"/>
  <c r="I420" i="12" s="1"/>
  <c r="J420" i="12" s="1"/>
  <c r="H953" i="12"/>
  <c r="I953" i="12" s="1"/>
  <c r="J953" i="12" s="1"/>
  <c r="H835" i="12"/>
  <c r="I835" i="12" s="1"/>
  <c r="J835" i="12" s="1"/>
  <c r="H723" i="12"/>
  <c r="I723" i="12" s="1"/>
  <c r="J723" i="12" s="1"/>
  <c r="H611" i="12"/>
  <c r="I611" i="12" s="1"/>
  <c r="J611" i="12" s="1"/>
  <c r="H494" i="12"/>
  <c r="I494" i="12" s="1"/>
  <c r="J494" i="12" s="1"/>
  <c r="H299" i="12"/>
  <c r="I299" i="12" s="1"/>
  <c r="J299" i="12" s="1"/>
  <c r="H75" i="12"/>
  <c r="I75" i="12" s="1"/>
  <c r="J75" i="12" s="1"/>
  <c r="H347" i="12"/>
  <c r="I347" i="12" s="1"/>
  <c r="J347" i="12" s="1"/>
  <c r="H80" i="12"/>
  <c r="I80" i="12" s="1"/>
  <c r="J80" i="12" s="1"/>
  <c r="H1048" i="12"/>
  <c r="I1048" i="12" s="1"/>
  <c r="J1048" i="12" s="1"/>
  <c r="H954" i="12"/>
  <c r="I954" i="12" s="1"/>
  <c r="J954" i="12" s="1"/>
  <c r="H842" i="12"/>
  <c r="I842" i="12" s="1"/>
  <c r="J842" i="12" s="1"/>
  <c r="H730" i="12"/>
  <c r="I730" i="12" s="1"/>
  <c r="J730" i="12" s="1"/>
  <c r="H613" i="12"/>
  <c r="I613" i="12" s="1"/>
  <c r="J613" i="12" s="1"/>
  <c r="H122" i="12"/>
  <c r="I122" i="12" s="1"/>
  <c r="J122" i="12" s="1"/>
  <c r="H768" i="12"/>
  <c r="I768" i="12" s="1"/>
  <c r="J768" i="12" s="1"/>
  <c r="H355" i="12"/>
  <c r="I355" i="12" s="1"/>
  <c r="J355" i="12" s="1"/>
  <c r="H386" i="12"/>
  <c r="I386" i="12" s="1"/>
  <c r="J386" i="12" s="1"/>
  <c r="H437" i="12"/>
  <c r="I437" i="12" s="1"/>
  <c r="J437" i="12" s="1"/>
  <c r="H116" i="12"/>
  <c r="I116" i="12" s="1"/>
  <c r="J116" i="12" s="1"/>
  <c r="H726" i="12"/>
  <c r="I726" i="12" s="1"/>
  <c r="J726" i="12" s="1"/>
  <c r="H973" i="12"/>
  <c r="I973" i="12" s="1"/>
  <c r="J973" i="12" s="1"/>
  <c r="H1015" i="12"/>
  <c r="I1015" i="12" s="1"/>
  <c r="J1015" i="12" s="1"/>
  <c r="H459" i="12"/>
  <c r="I459" i="12" s="1"/>
  <c r="J459" i="12" s="1"/>
  <c r="H863" i="12"/>
  <c r="I863" i="12" s="1"/>
  <c r="J863" i="12" s="1"/>
  <c r="H108" i="12"/>
  <c r="I108" i="12" s="1"/>
  <c r="J108" i="12" s="1"/>
  <c r="H446" i="12"/>
  <c r="I446" i="12" s="1"/>
  <c r="J446" i="12" s="1"/>
  <c r="H894" i="12"/>
  <c r="I894" i="12" s="1"/>
  <c r="J894" i="12" s="1"/>
  <c r="H782" i="12"/>
  <c r="I782" i="12" s="1"/>
  <c r="J782" i="12" s="1"/>
  <c r="H665" i="12"/>
  <c r="I665" i="12" s="1"/>
  <c r="J665" i="12" s="1"/>
  <c r="H553" i="12"/>
  <c r="I553" i="12" s="1"/>
  <c r="J553" i="12" s="1"/>
  <c r="H416" i="12"/>
  <c r="I416" i="12" s="1"/>
  <c r="J416" i="12" s="1"/>
  <c r="H182" i="12"/>
  <c r="I182" i="12" s="1"/>
  <c r="J182" i="12" s="1"/>
  <c r="H523" i="12"/>
  <c r="I523" i="12" s="1"/>
  <c r="J523" i="12" s="1"/>
  <c r="H208" i="12"/>
  <c r="I208" i="12" s="1"/>
  <c r="J208" i="12" s="1"/>
  <c r="H1088" i="12"/>
  <c r="I1088" i="12" s="1"/>
  <c r="J1088" i="12" s="1"/>
  <c r="H1004" i="12"/>
  <c r="I1004" i="12" s="1"/>
  <c r="J1004" i="12" s="1"/>
  <c r="H901" i="12"/>
  <c r="I901" i="12" s="1"/>
  <c r="J901" i="12" s="1"/>
  <c r="H783" i="12"/>
  <c r="I783" i="12" s="1"/>
  <c r="J783" i="12" s="1"/>
  <c r="H671" i="12"/>
  <c r="I671" i="12" s="1"/>
  <c r="J671" i="12" s="1"/>
  <c r="H460" i="12"/>
  <c r="I460" i="12" s="1"/>
  <c r="J460" i="12" s="1"/>
  <c r="H896" i="12"/>
  <c r="I896" i="12" s="1"/>
  <c r="J896" i="12" s="1"/>
  <c r="H576" i="12"/>
  <c r="I576" i="12" s="1"/>
  <c r="J576" i="12" s="1"/>
  <c r="H184" i="12"/>
  <c r="I184" i="12" s="1"/>
  <c r="J184" i="12" s="1"/>
  <c r="H130" i="12"/>
  <c r="I130" i="12" s="1"/>
  <c r="J130" i="12" s="1"/>
  <c r="H181" i="12"/>
  <c r="I181" i="12" s="1"/>
  <c r="J181" i="12" s="1"/>
  <c r="H989" i="12"/>
  <c r="I989" i="12" s="1"/>
  <c r="J989" i="12" s="1"/>
  <c r="H266" i="12"/>
  <c r="I266" i="12" s="1"/>
  <c r="J266" i="12" s="1"/>
  <c r="H519" i="12"/>
  <c r="I519" i="12" s="1"/>
  <c r="J519" i="12" s="1"/>
  <c r="H745" i="12"/>
  <c r="I745" i="12" s="1"/>
  <c r="J745" i="12" s="1"/>
  <c r="H187" i="12"/>
  <c r="I187" i="12" s="1"/>
  <c r="J187" i="12" s="1"/>
  <c r="H79" i="12"/>
  <c r="I79" i="12" s="1"/>
  <c r="J79" i="12" s="1"/>
  <c r="H48" i="12"/>
  <c r="I48" i="12" s="1"/>
  <c r="J48" i="12" s="1"/>
  <c r="H1074" i="12"/>
  <c r="I1074" i="12" s="1"/>
  <c r="J1074" i="12" s="1"/>
  <c r="H887" i="12"/>
  <c r="I887" i="12" s="1"/>
  <c r="J887" i="12" s="1"/>
  <c r="H550" i="12"/>
  <c r="I550" i="12" s="1"/>
  <c r="J550" i="12" s="1"/>
  <c r="H974" i="12"/>
  <c r="I974" i="12" s="1"/>
  <c r="J974" i="12" s="1"/>
  <c r="H686" i="12"/>
  <c r="I686" i="12" s="1"/>
  <c r="J686" i="12" s="1"/>
  <c r="H224" i="12"/>
  <c r="I224" i="12" s="1"/>
  <c r="J224" i="12" s="1"/>
  <c r="H70" i="12"/>
  <c r="I70" i="12" s="1"/>
  <c r="J70" i="12" s="1"/>
  <c r="H778" i="12"/>
  <c r="I778" i="12" s="1"/>
  <c r="J778" i="12" s="1"/>
  <c r="H624" i="12"/>
  <c r="I624" i="12" s="1"/>
  <c r="J624" i="12" s="1"/>
  <c r="H229" i="12"/>
  <c r="I229" i="12" s="1"/>
  <c r="J229" i="12" s="1"/>
  <c r="H741" i="12"/>
  <c r="I741" i="12" s="1"/>
  <c r="J741" i="12" s="1"/>
  <c r="H925" i="12"/>
  <c r="I925" i="12" s="1"/>
  <c r="J925" i="12" s="1"/>
  <c r="H717" i="12"/>
  <c r="I717" i="12" s="1"/>
  <c r="J717" i="12" s="1"/>
  <c r="H463" i="12"/>
  <c r="I463" i="12" s="1"/>
  <c r="J463" i="12" s="1"/>
  <c r="H915" i="12"/>
  <c r="I915" i="12" s="1"/>
  <c r="J915" i="12" s="1"/>
  <c r="H574" i="12"/>
  <c r="I574" i="12" s="1"/>
  <c r="J574" i="12" s="1"/>
  <c r="H118" i="12"/>
  <c r="I118" i="12" s="1"/>
  <c r="J118" i="12" s="1"/>
  <c r="H1064" i="12"/>
  <c r="I1064" i="12" s="1"/>
  <c r="J1064" i="12" s="1"/>
  <c r="H634" i="12"/>
  <c r="I634" i="12" s="1"/>
  <c r="J634" i="12" s="1"/>
  <c r="H496" i="12"/>
  <c r="I496" i="12" s="1"/>
  <c r="J496" i="12" s="1"/>
  <c r="H963" i="12"/>
  <c r="I963" i="12" s="1"/>
  <c r="J963" i="12" s="1"/>
  <c r="H734" i="12"/>
  <c r="I734" i="12" s="1"/>
  <c r="J734" i="12" s="1"/>
  <c r="H704" i="12"/>
  <c r="I704" i="12" s="1"/>
  <c r="J704" i="12" s="1"/>
  <c r="H440" i="12"/>
  <c r="I440" i="12" s="1"/>
  <c r="J440" i="12" s="1"/>
  <c r="H99" i="12"/>
  <c r="I99" i="12" s="1"/>
  <c r="J99" i="12" s="1"/>
  <c r="H215" i="12"/>
  <c r="I215" i="12" s="1"/>
  <c r="J215" i="12" s="1"/>
  <c r="H373" i="12"/>
  <c r="I373" i="12" s="1"/>
  <c r="J373" i="12" s="1"/>
  <c r="H458" i="12"/>
  <c r="I458" i="12" s="1"/>
  <c r="J458" i="12" s="1"/>
  <c r="H897" i="12"/>
  <c r="I897" i="12" s="1"/>
  <c r="J897" i="12" s="1"/>
  <c r="H535" i="12"/>
  <c r="I535" i="12" s="1"/>
  <c r="J535" i="12" s="1"/>
  <c r="H658" i="12"/>
  <c r="I658" i="12" s="1"/>
  <c r="J658" i="12" s="1"/>
  <c r="H802" i="12"/>
  <c r="I802" i="12" s="1"/>
  <c r="J802" i="12" s="1"/>
  <c r="H234" i="12"/>
  <c r="I234" i="12" s="1"/>
  <c r="J234" i="12" s="1"/>
  <c r="H1059" i="12"/>
  <c r="I1059" i="12" s="1"/>
  <c r="J1059" i="12" s="1"/>
  <c r="H857" i="12"/>
  <c r="I857" i="12" s="1"/>
  <c r="J857" i="12" s="1"/>
  <c r="H633" i="12"/>
  <c r="I633" i="12" s="1"/>
  <c r="J633" i="12" s="1"/>
  <c r="H342" i="12"/>
  <c r="I342" i="12" s="1"/>
  <c r="J342" i="12" s="1"/>
  <c r="H432" i="12"/>
  <c r="I432" i="12" s="1"/>
  <c r="J432" i="12" s="1"/>
  <c r="H1000" i="12"/>
  <c r="I1000" i="12" s="1"/>
  <c r="J1000" i="12" s="1"/>
  <c r="H719" i="12"/>
  <c r="I719" i="12" s="1"/>
  <c r="J719" i="12" s="1"/>
  <c r="H816" i="12"/>
  <c r="I816" i="12" s="1"/>
  <c r="J816" i="12" s="1"/>
  <c r="H450" i="12"/>
  <c r="I450" i="12" s="1"/>
  <c r="J450" i="12" s="1"/>
  <c r="H654" i="12"/>
  <c r="I654" i="12" s="1"/>
  <c r="J654" i="12" s="1"/>
  <c r="H469" i="12"/>
  <c r="I469" i="12" s="1"/>
  <c r="J469" i="12" s="1"/>
  <c r="H245" i="12"/>
  <c r="I245" i="12" s="1"/>
  <c r="J245" i="12" s="1"/>
  <c r="H546" i="12"/>
  <c r="I546" i="12" s="1"/>
  <c r="J546" i="12" s="1"/>
  <c r="H1085" i="12"/>
  <c r="I1085" i="12" s="1"/>
  <c r="J1085" i="12" s="1"/>
  <c r="H939" i="12"/>
  <c r="I939" i="12" s="1"/>
  <c r="J939" i="12" s="1"/>
  <c r="H769" i="12"/>
  <c r="I769" i="12" s="1"/>
  <c r="J769" i="12" s="1"/>
  <c r="H598" i="12"/>
  <c r="I598" i="12" s="1"/>
  <c r="J598" i="12" s="1"/>
  <c r="H95" i="12"/>
  <c r="I95" i="12" s="1"/>
  <c r="J95" i="12" s="1"/>
  <c r="H839" i="12"/>
  <c r="I839" i="12" s="1"/>
  <c r="J839" i="12" s="1"/>
  <c r="H1006" i="12"/>
  <c r="I1006" i="12" s="1"/>
  <c r="J1006" i="12" s="1"/>
  <c r="H845" i="12"/>
  <c r="I845" i="12" s="1"/>
  <c r="J845" i="12" s="1"/>
  <c r="H674" i="12"/>
  <c r="I674" i="12" s="1"/>
  <c r="J674" i="12" s="1"/>
  <c r="H404" i="12"/>
  <c r="I404" i="12" s="1"/>
  <c r="J404" i="12" s="1"/>
  <c r="H507" i="12"/>
  <c r="I507" i="12" s="1"/>
  <c r="J507" i="12" s="1"/>
  <c r="H1079" i="12"/>
  <c r="I1079" i="12" s="1"/>
  <c r="J1079" i="12" s="1"/>
  <c r="H995" i="12"/>
  <c r="I995" i="12" s="1"/>
  <c r="J995" i="12" s="1"/>
  <c r="H889" i="12"/>
  <c r="I889" i="12" s="1"/>
  <c r="J889" i="12" s="1"/>
  <c r="H771" i="12"/>
  <c r="I771" i="12" s="1"/>
  <c r="J771" i="12" s="1"/>
  <c r="H659" i="12"/>
  <c r="I659" i="12" s="1"/>
  <c r="J659" i="12" s="1"/>
  <c r="H547" i="12"/>
  <c r="I547" i="12" s="1"/>
  <c r="J547" i="12" s="1"/>
  <c r="H395" i="12"/>
  <c r="I395" i="12" s="1"/>
  <c r="J395" i="12" s="1"/>
  <c r="H171" i="12"/>
  <c r="I171" i="12" s="1"/>
  <c r="J171" i="12" s="1"/>
  <c r="H513" i="12"/>
  <c r="I513" i="12" s="1"/>
  <c r="J513" i="12" s="1"/>
  <c r="H123" i="12"/>
  <c r="I123" i="12" s="1"/>
  <c r="J123" i="12" s="1"/>
  <c r="H1040" i="12"/>
  <c r="I1040" i="12" s="1"/>
  <c r="J1040" i="12" s="1"/>
  <c r="H890" i="12"/>
  <c r="I890" i="12" s="1"/>
  <c r="J890" i="12" s="1"/>
  <c r="H751" i="12"/>
  <c r="I751" i="12" s="1"/>
  <c r="J751" i="12" s="1"/>
  <c r="H607" i="12"/>
  <c r="I607" i="12" s="1"/>
  <c r="J607" i="12" s="1"/>
  <c r="H880" i="12"/>
  <c r="I880" i="12" s="1"/>
  <c r="J880" i="12" s="1"/>
  <c r="H560" i="12"/>
  <c r="I560" i="12" s="1"/>
  <c r="J560" i="12" s="1"/>
  <c r="H163" i="12"/>
  <c r="I163" i="12" s="1"/>
  <c r="J163" i="12" s="1"/>
  <c r="H421" i="12"/>
  <c r="I421" i="12" s="1"/>
  <c r="J421" i="12" s="1"/>
  <c r="H793" i="12"/>
  <c r="I793" i="12" s="1"/>
  <c r="J793" i="12" s="1"/>
  <c r="H491" i="12"/>
  <c r="I491" i="12" s="1"/>
  <c r="J491" i="12" s="1"/>
  <c r="H800" i="12"/>
  <c r="I800" i="12" s="1"/>
  <c r="J800" i="12" s="1"/>
  <c r="H320" i="12"/>
  <c r="I320" i="12" s="1"/>
  <c r="J320" i="12" s="1"/>
  <c r="H476" i="12"/>
  <c r="I476" i="12" s="1"/>
  <c r="J476" i="12" s="1"/>
  <c r="H117" i="12"/>
  <c r="I117" i="12" s="1"/>
  <c r="J117" i="12" s="1"/>
  <c r="H287" i="12"/>
  <c r="I287" i="12" s="1"/>
  <c r="J287" i="12" s="1"/>
  <c r="H1021" i="12"/>
  <c r="I1021" i="12" s="1"/>
  <c r="J1021" i="12" s="1"/>
  <c r="H854" i="12"/>
  <c r="I854" i="12" s="1"/>
  <c r="J854" i="12" s="1"/>
  <c r="H683" i="12"/>
  <c r="I683" i="12" s="1"/>
  <c r="J683" i="12" s="1"/>
  <c r="H436" i="12"/>
  <c r="I436" i="12" s="1"/>
  <c r="J436" i="12" s="1"/>
  <c r="H1010" i="12"/>
  <c r="I1010" i="12" s="1"/>
  <c r="J1010" i="12" s="1"/>
  <c r="H1070" i="12"/>
  <c r="I1070" i="12" s="1"/>
  <c r="J1070" i="12" s="1"/>
  <c r="H930" i="12"/>
  <c r="I930" i="12" s="1"/>
  <c r="J930" i="12" s="1"/>
  <c r="H759" i="12"/>
  <c r="I759" i="12" s="1"/>
  <c r="J759" i="12" s="1"/>
  <c r="H589" i="12"/>
  <c r="I589" i="12" s="1"/>
  <c r="J589" i="12" s="1"/>
  <c r="H63" i="12"/>
  <c r="I63" i="12" s="1"/>
  <c r="J63" i="12" s="1"/>
  <c r="H379" i="12"/>
  <c r="I379" i="12" s="1"/>
  <c r="J379" i="12" s="1"/>
  <c r="H1039" i="12"/>
  <c r="I1039" i="12" s="1"/>
  <c r="J1039" i="12" s="1"/>
  <c r="H942" i="12"/>
  <c r="I942" i="12" s="1"/>
  <c r="J942" i="12" s="1"/>
  <c r="H830" i="12"/>
  <c r="I830" i="12" s="1"/>
  <c r="J830" i="12" s="1"/>
  <c r="H718" i="12"/>
  <c r="I718" i="12" s="1"/>
  <c r="J718" i="12" s="1"/>
  <c r="H601" i="12"/>
  <c r="I601" i="12" s="1"/>
  <c r="J601" i="12" s="1"/>
  <c r="H489" i="12"/>
  <c r="I489" i="12" s="1"/>
  <c r="J489" i="12" s="1"/>
  <c r="H288" i="12"/>
  <c r="I288" i="12" s="1"/>
  <c r="J288" i="12" s="1"/>
  <c r="H54" i="12"/>
  <c r="I54" i="12" s="1"/>
  <c r="J54" i="12" s="1"/>
  <c r="H326" i="12"/>
  <c r="I326" i="12" s="1"/>
  <c r="J326" i="12" s="1"/>
  <c r="H1084" i="12"/>
  <c r="I1084" i="12" s="1"/>
  <c r="J1084" i="12" s="1"/>
  <c r="H975" i="12"/>
  <c r="I975" i="12" s="1"/>
  <c r="J975" i="12" s="1"/>
  <c r="H837" i="12"/>
  <c r="I837" i="12" s="1"/>
  <c r="J837" i="12" s="1"/>
  <c r="H666" i="12"/>
  <c r="I666" i="12" s="1"/>
  <c r="J666" i="12" s="1"/>
  <c r="H250" i="12"/>
  <c r="I250" i="12" s="1"/>
  <c r="J250" i="12" s="1"/>
  <c r="H752" i="12"/>
  <c r="I752" i="12" s="1"/>
  <c r="J752" i="12" s="1"/>
  <c r="H334" i="12"/>
  <c r="I334" i="12" s="1"/>
  <c r="J334" i="12" s="1"/>
  <c r="H364" i="12"/>
  <c r="I364" i="12" s="1"/>
  <c r="J364" i="12" s="1"/>
  <c r="H1075" i="12"/>
  <c r="I1075" i="12" s="1"/>
  <c r="J1075" i="12" s="1"/>
  <c r="H510" i="12"/>
  <c r="I510" i="12" s="1"/>
  <c r="J510" i="12" s="1"/>
  <c r="H943" i="12"/>
  <c r="I943" i="12" s="1"/>
  <c r="J943" i="12" s="1"/>
  <c r="H1019" i="12"/>
  <c r="I1019" i="12" s="1"/>
  <c r="J1019" i="12" s="1"/>
  <c r="H853" i="12"/>
  <c r="I853" i="12" s="1"/>
  <c r="J853" i="12" s="1"/>
  <c r="H279" i="12"/>
  <c r="I279" i="12" s="1"/>
  <c r="J279" i="12" s="1"/>
  <c r="H293" i="12"/>
  <c r="I293" i="12" s="1"/>
  <c r="J293" i="12" s="1"/>
  <c r="H1055" i="12"/>
  <c r="I1055" i="12" s="1"/>
  <c r="J1055" i="12" s="1"/>
  <c r="H766" i="12"/>
  <c r="I766" i="12" s="1"/>
  <c r="J766" i="12" s="1"/>
  <c r="H438" i="12"/>
  <c r="I438" i="12" s="1"/>
  <c r="J438" i="12" s="1"/>
  <c r="H411" i="12"/>
  <c r="I411" i="12" s="1"/>
  <c r="J411" i="12" s="1"/>
  <c r="H911" i="12"/>
  <c r="I911" i="12" s="1"/>
  <c r="J911" i="12" s="1"/>
  <c r="H398" i="12"/>
  <c r="I398" i="12" s="1"/>
  <c r="J398" i="12" s="1"/>
  <c r="H987" i="12"/>
  <c r="I987" i="12" s="1"/>
  <c r="J987" i="12" s="1"/>
  <c r="H235" i="12"/>
  <c r="I235" i="12" s="1"/>
  <c r="J235" i="12" s="1"/>
  <c r="H511" i="12"/>
  <c r="I511" i="12" s="1"/>
  <c r="J511" i="12" s="1"/>
  <c r="H401" i="12"/>
  <c r="I401" i="12" s="1"/>
  <c r="J401" i="12" s="1"/>
  <c r="H23" i="12"/>
  <c r="I23" i="12" s="1"/>
  <c r="J23" i="12" s="1"/>
  <c r="H165" i="12"/>
  <c r="I165" i="12" s="1"/>
  <c r="J165" i="12" s="1"/>
  <c r="H910" i="12"/>
  <c r="I910" i="12" s="1"/>
  <c r="J910" i="12" s="1"/>
  <c r="H622" i="12"/>
  <c r="I622" i="12" s="1"/>
  <c r="J622" i="12" s="1"/>
  <c r="H160" i="12"/>
  <c r="I160" i="12" s="1"/>
  <c r="J160" i="12" s="1"/>
  <c r="H1056" i="12"/>
  <c r="I1056" i="12" s="1"/>
  <c r="J1056" i="12" s="1"/>
  <c r="H687" i="12"/>
  <c r="I687" i="12" s="1"/>
  <c r="J687" i="12" s="1"/>
  <c r="H213" i="12"/>
  <c r="I213" i="12" s="1"/>
  <c r="J213" i="12" s="1"/>
  <c r="H649" i="12"/>
  <c r="I649" i="12" s="1"/>
  <c r="J649" i="12" s="1"/>
  <c r="H102" i="12"/>
  <c r="I102" i="12" s="1"/>
  <c r="J102" i="12" s="1"/>
  <c r="H104" i="12"/>
  <c r="I104" i="12" s="1"/>
  <c r="J104" i="12" s="1"/>
  <c r="H363" i="14"/>
  <c r="I363" i="14" s="1"/>
  <c r="J363" i="14" s="1"/>
  <c r="H984" i="14"/>
  <c r="I984" i="14" s="1"/>
  <c r="J984" i="14" s="1"/>
  <c r="H907" i="14"/>
  <c r="I907" i="14" s="1"/>
  <c r="J907" i="14" s="1"/>
  <c r="H874" i="14"/>
  <c r="I874" i="14" s="1"/>
  <c r="J874" i="14" s="1"/>
  <c r="H794" i="14"/>
  <c r="I794" i="14" s="1"/>
  <c r="J794" i="14" s="1"/>
  <c r="H715" i="14"/>
  <c r="I715" i="14" s="1"/>
  <c r="J715" i="14" s="1"/>
  <c r="H958" i="14"/>
  <c r="I958" i="14" s="1"/>
  <c r="J958" i="14" s="1"/>
  <c r="H269" i="14"/>
  <c r="I269" i="14" s="1"/>
  <c r="J269" i="14" s="1"/>
  <c r="H675" i="14"/>
  <c r="I675" i="14" s="1"/>
  <c r="J675" i="14" s="1"/>
  <c r="H901" i="14"/>
  <c r="I901" i="14" s="1"/>
  <c r="J901" i="14" s="1"/>
  <c r="H140" i="14"/>
  <c r="I140" i="14" s="1"/>
  <c r="J140" i="14" s="1"/>
  <c r="H1067" i="14"/>
  <c r="I1067" i="14" s="1"/>
  <c r="J1067" i="14" s="1"/>
  <c r="H168" i="14"/>
  <c r="I168" i="14" s="1"/>
  <c r="J168" i="14" s="1"/>
  <c r="H471" i="14"/>
  <c r="I471" i="14" s="1"/>
  <c r="J471" i="14" s="1"/>
  <c r="H1087" i="14"/>
  <c r="I1087" i="14" s="1"/>
  <c r="J1087" i="14" s="1"/>
  <c r="H888" i="14"/>
  <c r="I888" i="14" s="1"/>
  <c r="J888" i="14" s="1"/>
  <c r="H885" i="14"/>
  <c r="I885" i="14" s="1"/>
  <c r="J885" i="14" s="1"/>
  <c r="H662" i="14"/>
  <c r="I662" i="14" s="1"/>
  <c r="J662" i="14" s="1"/>
  <c r="H104" i="14"/>
  <c r="I104" i="14" s="1"/>
  <c r="J104" i="14" s="1"/>
  <c r="H306" i="14"/>
  <c r="I306" i="14" s="1"/>
  <c r="J306" i="14" s="1"/>
  <c r="H318" i="14"/>
  <c r="I318" i="14" s="1"/>
  <c r="J318" i="14" s="1"/>
  <c r="H889" i="14"/>
  <c r="I889" i="14" s="1"/>
  <c r="J889" i="14" s="1"/>
  <c r="H474" i="14"/>
  <c r="I474" i="14" s="1"/>
  <c r="J474" i="14" s="1"/>
  <c r="H95" i="14"/>
  <c r="I95" i="14" s="1"/>
  <c r="J95" i="14" s="1"/>
  <c r="H747" i="14"/>
  <c r="I747" i="14" s="1"/>
  <c r="J747" i="14" s="1"/>
  <c r="H443" i="14"/>
  <c r="I443" i="14" s="1"/>
  <c r="J443" i="14" s="1"/>
  <c r="H48" i="14"/>
  <c r="I48" i="14" s="1"/>
  <c r="J48" i="14" s="1"/>
  <c r="H647" i="14"/>
  <c r="I647" i="14" s="1"/>
  <c r="J647" i="14" s="1"/>
  <c r="H470" i="14"/>
  <c r="I470" i="14" s="1"/>
  <c r="J470" i="14" s="1"/>
  <c r="H914" i="14"/>
  <c r="I914" i="14" s="1"/>
  <c r="J914" i="14" s="1"/>
  <c r="H376" i="14"/>
  <c r="I376" i="14" s="1"/>
  <c r="J376" i="14" s="1"/>
  <c r="H887" i="14"/>
  <c r="I887" i="14" s="1"/>
  <c r="J887" i="14" s="1"/>
  <c r="H979" i="14"/>
  <c r="I979" i="14" s="1"/>
  <c r="J979" i="14" s="1"/>
  <c r="H719" i="14"/>
  <c r="I719" i="14" s="1"/>
  <c r="J719" i="14" s="1"/>
  <c r="H106" i="14"/>
  <c r="I106" i="14" s="1"/>
  <c r="J106" i="14" s="1"/>
  <c r="H96" i="14"/>
  <c r="I96" i="14" s="1"/>
  <c r="J96" i="14" s="1"/>
  <c r="H503" i="14"/>
  <c r="I503" i="14" s="1"/>
  <c r="J503" i="14" s="1"/>
  <c r="H1074" i="14"/>
  <c r="I1074" i="14" s="1"/>
  <c r="J1074" i="14" s="1"/>
  <c r="H990" i="14"/>
  <c r="I990" i="14" s="1"/>
  <c r="J990" i="14" s="1"/>
  <c r="H364" i="14"/>
  <c r="I364" i="14" s="1"/>
  <c r="J364" i="14" s="1"/>
  <c r="H749" i="14"/>
  <c r="I749" i="14" s="1"/>
  <c r="J749" i="14" s="1"/>
  <c r="H793" i="14"/>
  <c r="I793" i="14" s="1"/>
  <c r="J793" i="14" s="1"/>
  <c r="H693" i="14"/>
  <c r="I693" i="14" s="1"/>
  <c r="J693" i="14" s="1"/>
  <c r="H230" i="14"/>
  <c r="I230" i="14" s="1"/>
  <c r="J230" i="14" s="1"/>
  <c r="H657" i="14"/>
  <c r="I657" i="14" s="1"/>
  <c r="J657" i="14" s="1"/>
  <c r="H4" i="14"/>
  <c r="I4" i="14" s="1"/>
  <c r="J4" i="14" s="1"/>
  <c r="H267" i="14"/>
  <c r="I267" i="14" s="1"/>
  <c r="J267" i="14" s="1"/>
  <c r="H909" i="14"/>
  <c r="I909" i="14" s="1"/>
  <c r="J909" i="14" s="1"/>
  <c r="H906" i="14"/>
  <c r="I906" i="14" s="1"/>
  <c r="J906" i="14" s="1"/>
  <c r="H253" i="14"/>
  <c r="I253" i="14" s="1"/>
  <c r="J253" i="14" s="1"/>
  <c r="H1081" i="14"/>
  <c r="I1081" i="14" s="1"/>
  <c r="J1081" i="14" s="1"/>
  <c r="H461" i="14"/>
  <c r="I461" i="14" s="1"/>
  <c r="J461" i="14" s="1"/>
  <c r="H527" i="14"/>
  <c r="I527" i="14" s="1"/>
  <c r="J527" i="14" s="1"/>
  <c r="H463" i="14"/>
  <c r="I463" i="14" s="1"/>
  <c r="J463" i="14" s="1"/>
  <c r="H655" i="14"/>
  <c r="I655" i="14" s="1"/>
  <c r="J655" i="14" s="1"/>
  <c r="H456" i="14"/>
  <c r="I456" i="14" s="1"/>
  <c r="J456" i="14" s="1"/>
  <c r="H39" i="14"/>
  <c r="I39" i="14" s="1"/>
  <c r="J39" i="14" s="1"/>
  <c r="H856" i="14"/>
  <c r="I856" i="14" s="1"/>
  <c r="J856" i="14" s="1"/>
  <c r="H464" i="14"/>
  <c r="I464" i="14" s="1"/>
  <c r="J464" i="14" s="1"/>
  <c r="H627" i="14"/>
  <c r="I627" i="14" s="1"/>
  <c r="J627" i="14" s="1"/>
  <c r="H723" i="14"/>
  <c r="I723" i="14" s="1"/>
  <c r="J723" i="14" s="1"/>
  <c r="H1063" i="14"/>
  <c r="I1063" i="14" s="1"/>
  <c r="J1063" i="14" s="1"/>
  <c r="H1061" i="14"/>
  <c r="I1061" i="14" s="1"/>
  <c r="J1061" i="14" s="1"/>
  <c r="H929" i="14"/>
  <c r="I929" i="14" s="1"/>
  <c r="J929" i="14" s="1"/>
  <c r="H809" i="14"/>
  <c r="I809" i="14" s="1"/>
  <c r="J809" i="14" s="1"/>
  <c r="H899" i="14"/>
  <c r="I899" i="14" s="1"/>
  <c r="J899" i="14" s="1"/>
  <c r="H24" i="14"/>
  <c r="I24" i="14" s="1"/>
  <c r="J24" i="14" s="1"/>
  <c r="H613" i="14"/>
  <c r="I613" i="14" s="1"/>
  <c r="J613" i="14" s="1"/>
  <c r="H310" i="14"/>
  <c r="I310" i="14" s="1"/>
  <c r="J310" i="14" s="1"/>
  <c r="H908" i="14"/>
  <c r="I908" i="14" s="1"/>
  <c r="J908" i="14" s="1"/>
  <c r="H1043" i="14"/>
  <c r="I1043" i="14" s="1"/>
  <c r="J1043" i="14" s="1"/>
  <c r="H832" i="14"/>
  <c r="I832" i="14" s="1"/>
  <c r="J832" i="14" s="1"/>
  <c r="H255" i="14"/>
  <c r="I255" i="14" s="1"/>
  <c r="J255" i="14" s="1"/>
  <c r="H247" i="14"/>
  <c r="I247" i="14" s="1"/>
  <c r="J247" i="14" s="1"/>
  <c r="H968" i="14"/>
  <c r="I968" i="14" s="1"/>
  <c r="J968" i="14" s="1"/>
  <c r="H717" i="14"/>
  <c r="I717" i="14" s="1"/>
  <c r="J717" i="14" s="1"/>
  <c r="H714" i="14"/>
  <c r="I714" i="14" s="1"/>
  <c r="J714" i="14" s="1"/>
  <c r="H999" i="14"/>
  <c r="I999" i="14" s="1"/>
  <c r="J999" i="14" s="1"/>
  <c r="H852" i="14"/>
  <c r="I852" i="14" s="1"/>
  <c r="J852" i="14" s="1"/>
  <c r="H805" i="14"/>
  <c r="I805" i="14" s="1"/>
  <c r="J805" i="14" s="1"/>
  <c r="H729" i="14"/>
  <c r="I729" i="14" s="1"/>
  <c r="J729" i="14" s="1"/>
  <c r="H191" i="14"/>
  <c r="I191" i="14" s="1"/>
  <c r="J191" i="14" s="1"/>
  <c r="H218" i="14"/>
  <c r="I218" i="14" s="1"/>
  <c r="J218" i="14" s="1"/>
  <c r="H707" i="14"/>
  <c r="I707" i="14" s="1"/>
  <c r="J707" i="14" s="1"/>
  <c r="H162" i="14"/>
  <c r="I162" i="14" s="1"/>
  <c r="J162" i="14" s="1"/>
  <c r="H392" i="14"/>
  <c r="I392" i="14" s="1"/>
  <c r="J392" i="14" s="1"/>
  <c r="H225" i="14"/>
  <c r="I225" i="14" s="1"/>
  <c r="J225" i="14" s="1"/>
  <c r="H1011" i="12"/>
  <c r="I1011" i="12" s="1"/>
  <c r="J1011" i="12" s="1"/>
  <c r="H878" i="12"/>
  <c r="I878" i="12" s="1"/>
  <c r="J878" i="12" s="1"/>
  <c r="H739" i="12"/>
  <c r="I739" i="12" s="1"/>
  <c r="J739" i="12" s="1"/>
  <c r="H569" i="12"/>
  <c r="I569" i="12" s="1"/>
  <c r="J569" i="12" s="1"/>
  <c r="H384" i="12"/>
  <c r="I384" i="12" s="1"/>
  <c r="J384" i="12" s="1"/>
  <c r="H96" i="12"/>
  <c r="I96" i="12" s="1"/>
  <c r="J96" i="12" s="1"/>
  <c r="H230" i="12"/>
  <c r="I230" i="12" s="1"/>
  <c r="J230" i="12" s="1"/>
  <c r="H1036" i="12"/>
  <c r="I1036" i="12" s="1"/>
  <c r="J1036" i="12" s="1"/>
  <c r="H858" i="12"/>
  <c r="I858" i="12" s="1"/>
  <c r="J858" i="12" s="1"/>
  <c r="H207" i="12"/>
  <c r="I207" i="12" s="1"/>
  <c r="J207" i="12" s="1"/>
  <c r="H227" i="12"/>
  <c r="I227" i="12" s="1"/>
  <c r="J227" i="12" s="1"/>
  <c r="H85" i="12"/>
  <c r="I85" i="12" s="1"/>
  <c r="J85" i="12" s="1"/>
  <c r="H862" i="12"/>
  <c r="I862" i="12" s="1"/>
  <c r="J862" i="12" s="1"/>
  <c r="H563" i="12"/>
  <c r="I563" i="12" s="1"/>
  <c r="J563" i="12" s="1"/>
  <c r="H150" i="12"/>
  <c r="I150" i="12" s="1"/>
  <c r="J150" i="12" s="1"/>
  <c r="H1060" i="12"/>
  <c r="I1060" i="12" s="1"/>
  <c r="J1060" i="12" s="1"/>
  <c r="H218" i="12"/>
  <c r="I218" i="12" s="1"/>
  <c r="J218" i="12" s="1"/>
  <c r="H7" i="12"/>
  <c r="I7" i="12" s="1"/>
  <c r="J7" i="12" s="1"/>
  <c r="H37" i="12"/>
  <c r="I37" i="12" s="1"/>
  <c r="J37" i="12" s="1"/>
  <c r="H991" i="12"/>
  <c r="I991" i="12" s="1"/>
  <c r="J991" i="12" s="1"/>
  <c r="H851" i="12"/>
  <c r="I851" i="12" s="1"/>
  <c r="J851" i="12" s="1"/>
  <c r="H681" i="12"/>
  <c r="I681" i="12" s="1"/>
  <c r="J681" i="12" s="1"/>
  <c r="H537" i="12"/>
  <c r="I537" i="12" s="1"/>
  <c r="J537" i="12" s="1"/>
  <c r="H331" i="12"/>
  <c r="I331" i="12" s="1"/>
  <c r="J331" i="12" s="1"/>
  <c r="H555" i="12"/>
  <c r="I555" i="12" s="1"/>
  <c r="J555" i="12" s="1"/>
  <c r="H112" i="12"/>
  <c r="I112" i="12" s="1"/>
  <c r="J112" i="12" s="1"/>
  <c r="H1016" i="12"/>
  <c r="I1016" i="12" s="1"/>
  <c r="J1016" i="12" s="1"/>
  <c r="H799" i="12"/>
  <c r="I799" i="12" s="1"/>
  <c r="J799" i="12" s="1"/>
  <c r="H928" i="12"/>
  <c r="I928" i="12" s="1"/>
  <c r="J928" i="12" s="1"/>
  <c r="H343" i="12"/>
  <c r="I343" i="12" s="1"/>
  <c r="J343" i="12" s="1"/>
  <c r="H1051" i="12"/>
  <c r="I1051" i="12" s="1"/>
  <c r="J1051" i="12" s="1"/>
  <c r="H819" i="12"/>
  <c r="I819" i="12" s="1"/>
  <c r="J819" i="12" s="1"/>
  <c r="H521" i="12"/>
  <c r="I521" i="12" s="1"/>
  <c r="J521" i="12" s="1"/>
  <c r="H454" i="12"/>
  <c r="I454" i="12" s="1"/>
  <c r="J454" i="12" s="1"/>
  <c r="H980" i="12"/>
  <c r="I980" i="12" s="1"/>
  <c r="J980" i="12" s="1"/>
  <c r="H964" i="12"/>
  <c r="I964" i="12" s="1"/>
  <c r="J964" i="12" s="1"/>
  <c r="H543" i="12"/>
  <c r="I543" i="12" s="1"/>
  <c r="J543" i="12" s="1"/>
  <c r="H251" i="12"/>
  <c r="I251" i="12" s="1"/>
  <c r="J251" i="12" s="1"/>
  <c r="H6" i="12"/>
  <c r="I6" i="12" s="1"/>
  <c r="J6" i="12" s="1"/>
  <c r="H1020" i="12"/>
  <c r="I1020" i="12" s="1"/>
  <c r="J1020" i="12" s="1"/>
  <c r="H922" i="12"/>
  <c r="I922" i="12" s="1"/>
  <c r="J922" i="12" s="1"/>
  <c r="H805" i="12"/>
  <c r="I805" i="12" s="1"/>
  <c r="J805" i="12" s="1"/>
  <c r="H693" i="12"/>
  <c r="I693" i="12" s="1"/>
  <c r="J693" i="12" s="1"/>
  <c r="H527" i="12"/>
  <c r="I527" i="12" s="1"/>
  <c r="J527" i="12" s="1"/>
  <c r="H944" i="12"/>
  <c r="I944" i="12" s="1"/>
  <c r="J944" i="12" s="1"/>
  <c r="H688" i="12"/>
  <c r="I688" i="12" s="1"/>
  <c r="J688" i="12" s="1"/>
  <c r="H419" i="12"/>
  <c r="I419" i="12" s="1"/>
  <c r="J419" i="12" s="1"/>
  <c r="H78" i="12"/>
  <c r="I78" i="12" s="1"/>
  <c r="J78" i="12" s="1"/>
  <c r="H194" i="12"/>
  <c r="I194" i="12" s="1"/>
  <c r="J194" i="12" s="1"/>
  <c r="H357" i="12"/>
  <c r="I357" i="12" s="1"/>
  <c r="J357" i="12" s="1"/>
  <c r="H101" i="12"/>
  <c r="I101" i="12" s="1"/>
  <c r="J101" i="12" s="1"/>
  <c r="H1031" i="12"/>
  <c r="I1031" i="12" s="1"/>
  <c r="J1031" i="12" s="1"/>
  <c r="H937" i="12"/>
  <c r="I937" i="12" s="1"/>
  <c r="J937" i="12" s="1"/>
  <c r="H825" i="12"/>
  <c r="I825" i="12" s="1"/>
  <c r="J825" i="12" s="1"/>
  <c r="H707" i="12"/>
  <c r="I707" i="12" s="1"/>
  <c r="J707" i="12" s="1"/>
  <c r="H595" i="12"/>
  <c r="I595" i="12" s="1"/>
  <c r="J595" i="12" s="1"/>
  <c r="H483" i="12"/>
  <c r="I483" i="12" s="1"/>
  <c r="J483" i="12" s="1"/>
  <c r="H267" i="12"/>
  <c r="I267" i="12" s="1"/>
  <c r="J267" i="12" s="1"/>
  <c r="H43" i="12"/>
  <c r="I43" i="12" s="1"/>
  <c r="J43" i="12" s="1"/>
  <c r="H304" i="12"/>
  <c r="I304" i="12" s="1"/>
  <c r="J304" i="12" s="1"/>
  <c r="H2" i="12"/>
  <c r="I2" i="12" s="1"/>
  <c r="H970" i="12"/>
  <c r="I970" i="12" s="1"/>
  <c r="J970" i="12" s="1"/>
  <c r="H826" i="12"/>
  <c r="I826" i="12" s="1"/>
  <c r="J826" i="12" s="1"/>
  <c r="H629" i="12"/>
  <c r="I629" i="12" s="1"/>
  <c r="J629" i="12" s="1"/>
  <c r="H544" i="12"/>
  <c r="I544" i="12" s="1"/>
  <c r="J544" i="12" s="1"/>
  <c r="H172" i="12"/>
  <c r="I172" i="12" s="1"/>
  <c r="J172" i="12" s="1"/>
  <c r="H336" i="12"/>
  <c r="I336" i="12" s="1"/>
  <c r="J336" i="12" s="1"/>
  <c r="H905" i="12"/>
  <c r="I905" i="12" s="1"/>
  <c r="J905" i="12" s="1"/>
  <c r="H691" i="12"/>
  <c r="I691" i="12" s="1"/>
  <c r="J691" i="12" s="1"/>
  <c r="H478" i="12"/>
  <c r="I478" i="12" s="1"/>
  <c r="J478" i="12" s="1"/>
  <c r="H545" i="12"/>
  <c r="I545" i="12" s="1"/>
  <c r="J545" i="12" s="1"/>
  <c r="H16" i="12"/>
  <c r="I16" i="12" s="1"/>
  <c r="J16" i="12" s="1"/>
  <c r="H725" i="12"/>
  <c r="I725" i="12" s="1"/>
  <c r="J725" i="12" s="1"/>
  <c r="H628" i="12"/>
  <c r="I628" i="12" s="1"/>
  <c r="J628" i="12" s="1"/>
  <c r="H217" i="12"/>
  <c r="I217" i="12" s="1"/>
  <c r="J217" i="12" s="1"/>
  <c r="H442" i="12"/>
  <c r="I442" i="12" s="1"/>
  <c r="J442" i="12" s="1"/>
  <c r="H176" i="12"/>
  <c r="I176" i="12" s="1"/>
  <c r="J176" i="12" s="1"/>
  <c r="H1080" i="12"/>
  <c r="I1080" i="12" s="1"/>
  <c r="J1080" i="12" s="1"/>
  <c r="H992" i="12"/>
  <c r="I992" i="12" s="1"/>
  <c r="J992" i="12" s="1"/>
  <c r="H885" i="12"/>
  <c r="I885" i="12" s="1"/>
  <c r="J885" i="12" s="1"/>
  <c r="H773" i="12"/>
  <c r="I773" i="12" s="1"/>
  <c r="J773" i="12" s="1"/>
  <c r="H506" i="12"/>
  <c r="I506" i="12" s="1"/>
  <c r="J506" i="12" s="1"/>
  <c r="H672" i="12"/>
  <c r="I672" i="12" s="1"/>
  <c r="J672" i="12" s="1"/>
  <c r="H56" i="12"/>
  <c r="I56" i="12" s="1"/>
  <c r="J56" i="12" s="1"/>
  <c r="H341" i="12"/>
  <c r="I341" i="12" s="1"/>
  <c r="J341" i="12" s="1"/>
  <c r="H1083" i="12"/>
  <c r="I1083" i="12" s="1"/>
  <c r="J1083" i="12" s="1"/>
  <c r="H947" i="12"/>
  <c r="I947" i="12" s="1"/>
  <c r="J947" i="12" s="1"/>
  <c r="H777" i="12"/>
  <c r="I777" i="12" s="1"/>
  <c r="J777" i="12" s="1"/>
  <c r="H606" i="12"/>
  <c r="I606" i="12" s="1"/>
  <c r="J606" i="12" s="1"/>
  <c r="H406" i="12"/>
  <c r="I406" i="12" s="1"/>
  <c r="J406" i="12" s="1"/>
  <c r="H64" i="12"/>
  <c r="I64" i="12" s="1"/>
  <c r="J64" i="12" s="1"/>
  <c r="H198" i="12"/>
  <c r="I198" i="12" s="1"/>
  <c r="J198" i="12" s="1"/>
  <c r="H1012" i="12"/>
  <c r="I1012" i="12" s="1"/>
  <c r="J1012" i="12" s="1"/>
  <c r="H639" i="12"/>
  <c r="I639" i="12" s="1"/>
  <c r="J639" i="12" s="1"/>
  <c r="H836" i="12"/>
  <c r="I836" i="12" s="1"/>
  <c r="J836" i="12" s="1"/>
  <c r="H220" i="12"/>
  <c r="I220" i="12" s="1"/>
  <c r="J220" i="12" s="1"/>
  <c r="H154" i="12"/>
  <c r="I154" i="12" s="1"/>
  <c r="J154" i="12" s="1"/>
  <c r="H67" i="12"/>
  <c r="I67" i="12" s="1"/>
  <c r="J67" i="12" s="1"/>
  <c r="H655" i="12"/>
  <c r="I655" i="12" s="1"/>
  <c r="J655" i="12" s="1"/>
  <c r="H378" i="12"/>
  <c r="I378" i="12" s="1"/>
  <c r="J378" i="12" s="1"/>
  <c r="H864" i="12"/>
  <c r="I864" i="12" s="1"/>
  <c r="J864" i="12" s="1"/>
  <c r="H608" i="12"/>
  <c r="I608" i="12" s="1"/>
  <c r="J608" i="12" s="1"/>
  <c r="H312" i="12"/>
  <c r="I312" i="12" s="1"/>
  <c r="J312" i="12" s="1"/>
  <c r="H428" i="12"/>
  <c r="I428" i="12" s="1"/>
  <c r="J428" i="12" s="1"/>
  <c r="H87" i="12"/>
  <c r="I87" i="12" s="1"/>
  <c r="J87" i="12" s="1"/>
  <c r="H277" i="12"/>
  <c r="I277" i="12" s="1"/>
  <c r="J277" i="12" s="1"/>
  <c r="H21" i="12"/>
  <c r="I21" i="12" s="1"/>
  <c r="J21" i="12" s="1"/>
  <c r="H1067" i="12"/>
  <c r="I1067" i="12" s="1"/>
  <c r="J1067" i="12" s="1"/>
  <c r="H1003" i="12"/>
  <c r="I1003" i="12" s="1"/>
  <c r="J1003" i="12" s="1"/>
  <c r="H926" i="12"/>
  <c r="I926" i="12" s="1"/>
  <c r="J926" i="12" s="1"/>
  <c r="H841" i="12"/>
  <c r="I841" i="12" s="1"/>
  <c r="J841" i="12" s="1"/>
  <c r="H755" i="12"/>
  <c r="I755" i="12" s="1"/>
  <c r="J755" i="12" s="1"/>
  <c r="H670" i="12"/>
  <c r="I670" i="12" s="1"/>
  <c r="J670" i="12" s="1"/>
  <c r="H585" i="12"/>
  <c r="I585" i="12" s="1"/>
  <c r="J585" i="12" s="1"/>
  <c r="H499" i="12"/>
  <c r="I499" i="12" s="1"/>
  <c r="J499" i="12" s="1"/>
  <c r="H363" i="12"/>
  <c r="I363" i="12" s="1"/>
  <c r="J363" i="12" s="1"/>
  <c r="H192" i="12"/>
  <c r="I192" i="12" s="1"/>
  <c r="J192" i="12" s="1"/>
  <c r="H22" i="12"/>
  <c r="I22" i="12" s="1"/>
  <c r="J22" i="12" s="1"/>
  <c r="H368" i="12"/>
  <c r="I368" i="12" s="1"/>
  <c r="J368" i="12" s="1"/>
  <c r="H144" i="12"/>
  <c r="I144" i="12" s="1"/>
  <c r="J144" i="12" s="1"/>
  <c r="H1076" i="12"/>
  <c r="I1076" i="12" s="1"/>
  <c r="J1076" i="12" s="1"/>
  <c r="H996" i="12"/>
  <c r="I996" i="12" s="1"/>
  <c r="J996" i="12" s="1"/>
  <c r="H810" i="12"/>
  <c r="I810" i="12" s="1"/>
  <c r="J810" i="12" s="1"/>
  <c r="H554" i="12"/>
  <c r="I554" i="12" s="1"/>
  <c r="J554" i="12" s="1"/>
  <c r="H90" i="12"/>
  <c r="I90" i="12" s="1"/>
  <c r="J90" i="12" s="1"/>
  <c r="H804" i="12"/>
  <c r="I804" i="12" s="1"/>
  <c r="J804" i="12" s="1"/>
  <c r="H232" i="12"/>
  <c r="I232" i="12" s="1"/>
  <c r="J232" i="12" s="1"/>
  <c r="H114" i="12"/>
  <c r="I114" i="12" s="1"/>
  <c r="J114" i="12" s="1"/>
  <c r="H121" i="12"/>
  <c r="I121" i="12" s="1"/>
  <c r="J121" i="12" s="1"/>
  <c r="H732" i="12"/>
  <c r="I732" i="12" s="1"/>
  <c r="J732" i="12" s="1"/>
  <c r="H145" i="12"/>
  <c r="I145" i="12" s="1"/>
  <c r="J145" i="12" s="1"/>
  <c r="H76" i="12"/>
  <c r="I76" i="12" s="1"/>
  <c r="J76" i="12" s="1"/>
  <c r="H714" i="12"/>
  <c r="I714" i="12" s="1"/>
  <c r="J714" i="12" s="1"/>
  <c r="H591" i="12"/>
  <c r="I591" i="12" s="1"/>
  <c r="J591" i="12" s="1"/>
  <c r="H36" i="12"/>
  <c r="I36" i="12" s="1"/>
  <c r="J36" i="12" s="1"/>
  <c r="H736" i="12"/>
  <c r="I736" i="12" s="1"/>
  <c r="J736" i="12" s="1"/>
  <c r="H480" i="12"/>
  <c r="I480" i="12" s="1"/>
  <c r="J480" i="12" s="1"/>
  <c r="H142" i="12"/>
  <c r="I142" i="12" s="1"/>
  <c r="J142" i="12" s="1"/>
  <c r="H258" i="12"/>
  <c r="I258" i="12" s="1"/>
  <c r="J258" i="12" s="1"/>
  <c r="H405" i="12"/>
  <c r="I405" i="12" s="1"/>
  <c r="J405" i="12" s="1"/>
  <c r="H149" i="12"/>
  <c r="I149" i="12" s="1"/>
  <c r="J149" i="12" s="1"/>
  <c r="H1098" i="12"/>
  <c r="I1098" i="12" s="1"/>
  <c r="J1098" i="12" s="1"/>
  <c r="H1035" i="12"/>
  <c r="I1035" i="12" s="1"/>
  <c r="J1035" i="12" s="1"/>
  <c r="H969" i="12"/>
  <c r="I969" i="12" s="1"/>
  <c r="J969" i="12" s="1"/>
  <c r="H883" i="12"/>
  <c r="I883" i="12" s="1"/>
  <c r="J883" i="12" s="1"/>
  <c r="H798" i="12"/>
  <c r="I798" i="12" s="1"/>
  <c r="J798" i="12" s="1"/>
  <c r="H713" i="12"/>
  <c r="I713" i="12" s="1"/>
  <c r="J713" i="12" s="1"/>
  <c r="H627" i="12"/>
  <c r="I627" i="12" s="1"/>
  <c r="J627" i="12" s="1"/>
  <c r="H542" i="12"/>
  <c r="I542" i="12" s="1"/>
  <c r="J542" i="12" s="1"/>
  <c r="H448" i="12"/>
  <c r="I448" i="12" s="1"/>
  <c r="J448" i="12" s="1"/>
  <c r="H278" i="12"/>
  <c r="I278" i="12" s="1"/>
  <c r="J278" i="12" s="1"/>
  <c r="H107" i="12"/>
  <c r="I107" i="12" s="1"/>
  <c r="J107" i="12" s="1"/>
  <c r="H502" i="12"/>
  <c r="I502" i="12" s="1"/>
  <c r="J502" i="12" s="1"/>
  <c r="H240" i="12"/>
  <c r="I240" i="12" s="1"/>
  <c r="J240" i="12" s="1"/>
  <c r="H59" i="12"/>
  <c r="I59" i="12" s="1"/>
  <c r="J59" i="12" s="1"/>
  <c r="H1044" i="12"/>
  <c r="I1044" i="12" s="1"/>
  <c r="J1044" i="12" s="1"/>
  <c r="H895" i="12"/>
  <c r="I895" i="12" s="1"/>
  <c r="J895" i="12" s="1"/>
  <c r="H682" i="12"/>
  <c r="I682" i="12" s="1"/>
  <c r="J682" i="12" s="1"/>
  <c r="H431" i="12"/>
  <c r="I431" i="12" s="1"/>
  <c r="J431" i="12" s="1"/>
  <c r="H884" i="12"/>
  <c r="I884" i="12" s="1"/>
  <c r="J884" i="12" s="1"/>
  <c r="H548" i="12"/>
  <c r="I548" i="12" s="1"/>
  <c r="J548" i="12" s="1"/>
  <c r="H455" i="12"/>
  <c r="I455" i="12" s="1"/>
  <c r="J455" i="12" s="1"/>
  <c r="H297" i="12"/>
  <c r="I297" i="12" s="1"/>
  <c r="J297" i="12" s="1"/>
  <c r="H367" i="12"/>
  <c r="I367" i="12" s="1"/>
  <c r="J367" i="12" s="1"/>
  <c r="H136" i="12"/>
  <c r="I136" i="12" s="1"/>
  <c r="J136" i="12" s="1"/>
  <c r="H504" i="12"/>
  <c r="I504" i="12" s="1"/>
  <c r="J504" i="12" s="1"/>
  <c r="H1092" i="12"/>
  <c r="I1092" i="12" s="1"/>
  <c r="J1092" i="12" s="1"/>
  <c r="H1028" i="12"/>
  <c r="I1028" i="12" s="1"/>
  <c r="J1028" i="12" s="1"/>
  <c r="H938" i="12"/>
  <c r="I938" i="12" s="1"/>
  <c r="J938" i="12" s="1"/>
  <c r="H767" i="12"/>
  <c r="I767" i="12" s="1"/>
  <c r="J767" i="12" s="1"/>
  <c r="H597" i="12"/>
  <c r="I597" i="12" s="1"/>
  <c r="J597" i="12" s="1"/>
  <c r="H303" i="12"/>
  <c r="I303" i="12" s="1"/>
  <c r="J303" i="12" s="1"/>
  <c r="H932" i="12"/>
  <c r="I932" i="12" s="1"/>
  <c r="J932" i="12" s="1"/>
  <c r="H708" i="12"/>
  <c r="I708" i="12" s="1"/>
  <c r="J708" i="12" s="1"/>
  <c r="H339" i="12"/>
  <c r="I339" i="12" s="1"/>
  <c r="J339" i="12" s="1"/>
  <c r="H348" i="12"/>
  <c r="I348" i="12" s="1"/>
  <c r="J348" i="12" s="1"/>
  <c r="H377" i="12"/>
  <c r="I377" i="12" s="1"/>
  <c r="J377" i="12" s="1"/>
  <c r="H41" i="12"/>
  <c r="I41" i="12" s="1"/>
  <c r="J41" i="12" s="1"/>
  <c r="H956" i="12"/>
  <c r="I956" i="12" s="1"/>
  <c r="J956" i="12" s="1"/>
  <c r="H252" i="12"/>
  <c r="I252" i="12" s="1"/>
  <c r="J252" i="12" s="1"/>
  <c r="H856" i="12"/>
  <c r="I856" i="12" s="1"/>
  <c r="J856" i="12" s="1"/>
  <c r="H173" i="12"/>
  <c r="I173" i="12" s="1"/>
  <c r="J173" i="12" s="1"/>
  <c r="H917" i="12"/>
  <c r="I917" i="12" s="1"/>
  <c r="J917" i="12" s="1"/>
  <c r="H831" i="12"/>
  <c r="I831" i="12" s="1"/>
  <c r="J831" i="12" s="1"/>
  <c r="H746" i="12"/>
  <c r="I746" i="12" s="1"/>
  <c r="J746" i="12" s="1"/>
  <c r="H661" i="12"/>
  <c r="I661" i="12" s="1"/>
  <c r="J661" i="12" s="1"/>
  <c r="H575" i="12"/>
  <c r="I575" i="12" s="1"/>
  <c r="J575" i="12" s="1"/>
  <c r="H468" i="12"/>
  <c r="I468" i="12" s="1"/>
  <c r="J468" i="12" s="1"/>
  <c r="H260" i="12"/>
  <c r="I260" i="12" s="1"/>
  <c r="J260" i="12" s="1"/>
  <c r="H47" i="12"/>
  <c r="I47" i="12" s="1"/>
  <c r="J47" i="12" s="1"/>
  <c r="H900" i="12"/>
  <c r="I900" i="12" s="1"/>
  <c r="J900" i="12" s="1"/>
  <c r="H820" i="12"/>
  <c r="I820" i="12" s="1"/>
  <c r="J820" i="12" s="1"/>
  <c r="H676" i="12"/>
  <c r="I676" i="12" s="1"/>
  <c r="J676" i="12" s="1"/>
  <c r="H500" i="12"/>
  <c r="I500" i="12" s="1"/>
  <c r="J500" i="12" s="1"/>
  <c r="H275" i="12"/>
  <c r="I275" i="12" s="1"/>
  <c r="J275" i="12" s="1"/>
  <c r="H62" i="12"/>
  <c r="I62" i="12" s="1"/>
  <c r="J62" i="12" s="1"/>
  <c r="H284" i="12"/>
  <c r="I284" i="12" s="1"/>
  <c r="J284" i="12" s="1"/>
  <c r="H50" i="12"/>
  <c r="I50" i="12" s="1"/>
  <c r="J50" i="12" s="1"/>
  <c r="H345" i="12"/>
  <c r="I345" i="12" s="1"/>
  <c r="J345" i="12" s="1"/>
  <c r="H169" i="12"/>
  <c r="I169" i="12" s="1"/>
  <c r="J169" i="12" s="1"/>
  <c r="H586" i="12"/>
  <c r="I586" i="12" s="1"/>
  <c r="J586" i="12" s="1"/>
  <c r="H282" i="12"/>
  <c r="I282" i="12" s="1"/>
  <c r="J282" i="12" s="1"/>
  <c r="H860" i="12"/>
  <c r="I860" i="12" s="1"/>
  <c r="J860" i="12" s="1"/>
  <c r="H307" i="12"/>
  <c r="I307" i="12" s="1"/>
  <c r="J307" i="12" s="1"/>
  <c r="H82" i="12"/>
  <c r="I82" i="12" s="1"/>
  <c r="J82" i="12" s="1"/>
  <c r="H17" i="12"/>
  <c r="I17" i="12" s="1"/>
  <c r="J17" i="12" s="1"/>
  <c r="H680" i="12"/>
  <c r="I680" i="12" s="1"/>
  <c r="J680" i="12" s="1"/>
  <c r="H290" i="12"/>
  <c r="I290" i="12" s="1"/>
  <c r="J290" i="12" s="1"/>
  <c r="H13" i="12"/>
  <c r="I13" i="12" s="1"/>
  <c r="J13" i="12" s="1"/>
  <c r="H959" i="12"/>
  <c r="I959" i="12" s="1"/>
  <c r="J959" i="12" s="1"/>
  <c r="H874" i="12"/>
  <c r="I874" i="12" s="1"/>
  <c r="J874" i="12" s="1"/>
  <c r="H789" i="12"/>
  <c r="I789" i="12" s="1"/>
  <c r="J789" i="12" s="1"/>
  <c r="H703" i="12"/>
  <c r="I703" i="12" s="1"/>
  <c r="J703" i="12" s="1"/>
  <c r="H618" i="12"/>
  <c r="I618" i="12" s="1"/>
  <c r="J618" i="12" s="1"/>
  <c r="H533" i="12"/>
  <c r="I533" i="12" s="1"/>
  <c r="J533" i="12" s="1"/>
  <c r="H388" i="12"/>
  <c r="I388" i="12" s="1"/>
  <c r="J388" i="12" s="1"/>
  <c r="H132" i="12"/>
  <c r="I132" i="12" s="1"/>
  <c r="J132" i="12" s="1"/>
  <c r="H948" i="12"/>
  <c r="I948" i="12" s="1"/>
  <c r="J948" i="12" s="1"/>
  <c r="H868" i="12"/>
  <c r="I868" i="12" s="1"/>
  <c r="J868" i="12" s="1"/>
  <c r="H756" i="12"/>
  <c r="I756" i="12" s="1"/>
  <c r="J756" i="12" s="1"/>
  <c r="H580" i="12"/>
  <c r="I580" i="12" s="1"/>
  <c r="J580" i="12" s="1"/>
  <c r="H403" i="12"/>
  <c r="I403" i="12" s="1"/>
  <c r="J403" i="12" s="1"/>
  <c r="H168" i="12"/>
  <c r="I168" i="12" s="1"/>
  <c r="J168" i="12" s="1"/>
  <c r="H391" i="12"/>
  <c r="I391" i="12" s="1"/>
  <c r="J391" i="12" s="1"/>
  <c r="H178" i="12"/>
  <c r="I178" i="12" s="1"/>
  <c r="J178" i="12" s="1"/>
  <c r="H425" i="12"/>
  <c r="I425" i="12" s="1"/>
  <c r="J425" i="12" s="1"/>
  <c r="H249" i="12"/>
  <c r="I249" i="12" s="1"/>
  <c r="J249" i="12" s="1"/>
  <c r="H89" i="12"/>
  <c r="I89" i="12" s="1"/>
  <c r="J89" i="12" s="1"/>
  <c r="H479" i="12"/>
  <c r="I479" i="12" s="1"/>
  <c r="J479" i="12" s="1"/>
  <c r="H26" i="12"/>
  <c r="I26" i="12" s="1"/>
  <c r="J26" i="12" s="1"/>
  <c r="H604" i="12"/>
  <c r="I604" i="12" s="1"/>
  <c r="J604" i="12" s="1"/>
  <c r="H423" i="12"/>
  <c r="I423" i="12" s="1"/>
  <c r="J423" i="12" s="1"/>
  <c r="H273" i="12"/>
  <c r="I273" i="12" s="1"/>
  <c r="J273" i="12" s="1"/>
  <c r="H100" i="12"/>
  <c r="I100" i="12" s="1"/>
  <c r="J100" i="12" s="1"/>
  <c r="H302" i="12"/>
  <c r="I302" i="12" s="1"/>
  <c r="J302" i="12" s="1"/>
  <c r="H349" i="12"/>
  <c r="I349" i="12" s="1"/>
  <c r="J349" i="12" s="1"/>
  <c r="H1000" i="14"/>
  <c r="I1000" i="14" s="1"/>
  <c r="J1000" i="14" s="1"/>
  <c r="H365" i="14"/>
  <c r="I365" i="14" s="1"/>
  <c r="J365" i="14" s="1"/>
  <c r="H450" i="14"/>
  <c r="I450" i="14" s="1"/>
  <c r="J450" i="14" s="1"/>
  <c r="H916" i="14"/>
  <c r="I916" i="14" s="1"/>
  <c r="J916" i="14" s="1"/>
  <c r="H853" i="14"/>
  <c r="I853" i="14" s="1"/>
  <c r="J853" i="14" s="1"/>
  <c r="H755" i="14"/>
  <c r="I755" i="14" s="1"/>
  <c r="J755" i="14" s="1"/>
  <c r="H751" i="14"/>
  <c r="I751" i="14" s="1"/>
  <c r="J751" i="14" s="1"/>
  <c r="H952" i="14"/>
  <c r="I952" i="14" s="1"/>
  <c r="J952" i="14" s="1"/>
  <c r="H951" i="14"/>
  <c r="I951" i="14" s="1"/>
  <c r="J951" i="14" s="1"/>
  <c r="H949" i="14"/>
  <c r="I949" i="14" s="1"/>
  <c r="J949" i="14" s="1"/>
  <c r="H293" i="14"/>
  <c r="I293" i="14" s="1"/>
  <c r="J293" i="14" s="1"/>
  <c r="H184" i="14"/>
  <c r="I184" i="14" s="1"/>
  <c r="J184" i="14" s="1"/>
  <c r="H1007" i="14"/>
  <c r="I1007" i="14" s="1"/>
  <c r="J1007" i="14" s="1"/>
  <c r="H980" i="14"/>
  <c r="I980" i="14" s="1"/>
  <c r="J980" i="14" s="1"/>
  <c r="H343" i="14"/>
  <c r="I343" i="14" s="1"/>
  <c r="J343" i="14" s="1"/>
  <c r="H342" i="14"/>
  <c r="I342" i="14" s="1"/>
  <c r="J342" i="14" s="1"/>
  <c r="H336" i="14"/>
  <c r="I336" i="14" s="1"/>
  <c r="J336" i="14" s="1"/>
  <c r="H850" i="14"/>
  <c r="I850" i="14" s="1"/>
  <c r="J850" i="14" s="1"/>
  <c r="H335" i="14"/>
  <c r="I335" i="14" s="1"/>
  <c r="J335" i="14" s="1"/>
  <c r="H199" i="14"/>
  <c r="I199" i="14" s="1"/>
  <c r="J199" i="14" s="1"/>
  <c r="H774" i="14"/>
  <c r="I774" i="14" s="1"/>
  <c r="J774" i="14" s="1"/>
  <c r="H773" i="14"/>
  <c r="I773" i="14" s="1"/>
  <c r="J773" i="14" s="1"/>
  <c r="H770" i="14"/>
  <c r="I770" i="14" s="1"/>
  <c r="J770" i="14" s="1"/>
  <c r="H677" i="14"/>
  <c r="I677" i="14" s="1"/>
  <c r="J677" i="14" s="1"/>
  <c r="H546" i="14"/>
  <c r="I546" i="14" s="1"/>
  <c r="J546" i="14" s="1"/>
  <c r="H1086" i="14"/>
  <c r="I1086" i="14" s="1"/>
  <c r="J1086" i="14" s="1"/>
  <c r="H1066" i="14"/>
  <c r="I1066" i="14" s="1"/>
  <c r="J1066" i="14" s="1"/>
  <c r="H811" i="14"/>
  <c r="I811" i="14" s="1"/>
  <c r="J811" i="14" s="1"/>
  <c r="H900" i="14"/>
  <c r="I900" i="14" s="1"/>
  <c r="J900" i="14" s="1"/>
  <c r="H355" i="14"/>
  <c r="I355" i="14" s="1"/>
  <c r="J355" i="14" s="1"/>
  <c r="H18" i="14"/>
  <c r="I18" i="14" s="1"/>
  <c r="J18" i="14" s="1"/>
  <c r="H768" i="14"/>
  <c r="I768" i="14" s="1"/>
  <c r="J768" i="14" s="1"/>
  <c r="H442" i="14"/>
  <c r="I442" i="14" s="1"/>
  <c r="J442" i="14" s="1"/>
  <c r="H760" i="14"/>
  <c r="I760" i="14" s="1"/>
  <c r="J760" i="14" s="1"/>
  <c r="H312" i="14"/>
  <c r="I312" i="14" s="1"/>
  <c r="J312" i="14" s="1"/>
  <c r="H735" i="14"/>
  <c r="I735" i="14" s="1"/>
  <c r="J735" i="14" s="1"/>
  <c r="H750" i="14"/>
  <c r="I750" i="14" s="1"/>
  <c r="J750" i="14" s="1"/>
  <c r="H510" i="14"/>
  <c r="I510" i="14" s="1"/>
  <c r="J510" i="14" s="1"/>
  <c r="H223" i="14"/>
  <c r="I223" i="14" s="1"/>
  <c r="J223" i="14" s="1"/>
  <c r="H965" i="14"/>
  <c r="I965" i="14" s="1"/>
  <c r="J965" i="14" s="1"/>
  <c r="H584" i="14"/>
  <c r="I584" i="14" s="1"/>
  <c r="J584" i="14" s="1"/>
  <c r="H167" i="14"/>
  <c r="I167" i="14" s="1"/>
  <c r="J167" i="14" s="1"/>
  <c r="H289" i="14"/>
  <c r="I289" i="14" s="1"/>
  <c r="J289" i="14" s="1"/>
  <c r="H204" i="14"/>
  <c r="I204" i="14" s="1"/>
  <c r="J204" i="14" s="1"/>
  <c r="H685" i="14"/>
  <c r="I685" i="14" s="1"/>
  <c r="J685" i="14" s="1"/>
  <c r="H938" i="14"/>
  <c r="I938" i="14" s="1"/>
  <c r="J938" i="14" s="1"/>
  <c r="H10" i="14"/>
  <c r="I10" i="14" s="1"/>
  <c r="J10" i="14" s="1"/>
  <c r="H616" i="14"/>
  <c r="I616" i="14" s="1"/>
  <c r="J616" i="14" s="1"/>
  <c r="H688" i="14"/>
  <c r="I688" i="14" s="1"/>
  <c r="J688" i="14" s="1"/>
  <c r="H981" i="14"/>
  <c r="I981" i="14" s="1"/>
  <c r="J981" i="14" s="1"/>
  <c r="H1023" i="14"/>
  <c r="I1023" i="14" s="1"/>
  <c r="J1023" i="14" s="1"/>
  <c r="H386" i="14"/>
  <c r="I386" i="14" s="1"/>
  <c r="J386" i="14" s="1"/>
  <c r="H384" i="14"/>
  <c r="I384" i="14" s="1"/>
  <c r="J384" i="14" s="1"/>
  <c r="H379" i="14"/>
  <c r="I379" i="14" s="1"/>
  <c r="J379" i="14" s="1"/>
  <c r="H871" i="14"/>
  <c r="I871" i="14" s="1"/>
  <c r="J871" i="14" s="1"/>
  <c r="H591" i="14"/>
  <c r="I591" i="14" s="1"/>
  <c r="J591" i="14" s="1"/>
  <c r="H554" i="14"/>
  <c r="I554" i="14" s="1"/>
  <c r="J554" i="14" s="1"/>
  <c r="H844" i="14"/>
  <c r="I844" i="14" s="1"/>
  <c r="J844" i="14" s="1"/>
  <c r="H843" i="14"/>
  <c r="I843" i="14" s="1"/>
  <c r="J843" i="14" s="1"/>
  <c r="H842" i="14"/>
  <c r="I842" i="14" s="1"/>
  <c r="J842" i="14" s="1"/>
  <c r="H872" i="14"/>
  <c r="I872" i="14" s="1"/>
  <c r="J872" i="14" s="1"/>
  <c r="H1064" i="14"/>
  <c r="I1064" i="14" s="1"/>
  <c r="J1064" i="14" s="1"/>
  <c r="H410" i="14"/>
  <c r="I410" i="14" s="1"/>
  <c r="J410" i="14" s="1"/>
  <c r="H1091" i="14"/>
  <c r="I1091" i="14" s="1"/>
  <c r="J1091" i="14" s="1"/>
  <c r="H1090" i="14"/>
  <c r="I1090" i="14" s="1"/>
  <c r="J1090" i="14" s="1"/>
  <c r="H1088" i="14"/>
  <c r="I1088" i="14" s="1"/>
  <c r="J1088" i="14" s="1"/>
  <c r="H1044" i="14"/>
  <c r="I1044" i="14" s="1"/>
  <c r="J1044" i="14" s="1"/>
  <c r="H656" i="14"/>
  <c r="I656" i="14" s="1"/>
  <c r="J656" i="14" s="1"/>
  <c r="H967" i="14"/>
  <c r="I967" i="14" s="1"/>
  <c r="J967" i="14" s="1"/>
  <c r="H393" i="14"/>
  <c r="I393" i="14" s="1"/>
  <c r="J393" i="14" s="1"/>
  <c r="H1093" i="14"/>
  <c r="I1093" i="14" s="1"/>
  <c r="J1093" i="14" s="1"/>
  <c r="H1051" i="14"/>
  <c r="I1051" i="14" s="1"/>
  <c r="J1051" i="14" s="1"/>
  <c r="H926" i="14"/>
  <c r="I926" i="14" s="1"/>
  <c r="J926" i="14" s="1"/>
  <c r="H99" i="14"/>
  <c r="I99" i="14" s="1"/>
  <c r="J99" i="14" s="1"/>
  <c r="H587" i="14"/>
  <c r="I587" i="14" s="1"/>
  <c r="J587" i="14" s="1"/>
  <c r="H955" i="14"/>
  <c r="I955" i="14" s="1"/>
  <c r="J955" i="14" s="1"/>
  <c r="H582" i="14"/>
  <c r="I582" i="14" s="1"/>
  <c r="J582" i="14" s="1"/>
  <c r="H733" i="14"/>
  <c r="I733" i="14" s="1"/>
  <c r="J733" i="14" s="1"/>
  <c r="H665" i="14"/>
  <c r="I665" i="14" s="1"/>
  <c r="J665" i="14" s="1"/>
  <c r="H389" i="14"/>
  <c r="I389" i="14" s="1"/>
  <c r="J389" i="14" s="1"/>
  <c r="H650" i="14"/>
  <c r="I650" i="14" s="1"/>
  <c r="J650" i="14" s="1"/>
  <c r="H897" i="14"/>
  <c r="I897" i="14" s="1"/>
  <c r="J897" i="14" s="1"/>
  <c r="H102" i="14"/>
  <c r="I102" i="14" s="1"/>
  <c r="J102" i="14" s="1"/>
  <c r="H1078" i="14"/>
  <c r="I1078" i="14" s="1"/>
  <c r="J1078" i="14" s="1"/>
  <c r="H569" i="14"/>
  <c r="I569" i="14" s="1"/>
  <c r="J569" i="14" s="1"/>
  <c r="H681" i="14"/>
  <c r="I681" i="14" s="1"/>
  <c r="J681" i="14" s="1"/>
  <c r="H740" i="12"/>
  <c r="I740" i="12" s="1"/>
  <c r="J740" i="12" s="1"/>
  <c r="H644" i="12"/>
  <c r="I644" i="12" s="1"/>
  <c r="J644" i="12" s="1"/>
  <c r="H564" i="12"/>
  <c r="I564" i="12" s="1"/>
  <c r="J564" i="12" s="1"/>
  <c r="H484" i="12"/>
  <c r="I484" i="12" s="1"/>
  <c r="J484" i="12" s="1"/>
  <c r="H360" i="12"/>
  <c r="I360" i="12" s="1"/>
  <c r="J360" i="12" s="1"/>
  <c r="H254" i="12"/>
  <c r="I254" i="12" s="1"/>
  <c r="J254" i="12" s="1"/>
  <c r="H147" i="12"/>
  <c r="I147" i="12" s="1"/>
  <c r="J147" i="12" s="1"/>
  <c r="H19" i="12"/>
  <c r="I19" i="12" s="1"/>
  <c r="J19" i="12" s="1"/>
  <c r="H370" i="12"/>
  <c r="I370" i="12" s="1"/>
  <c r="J370" i="12" s="1"/>
  <c r="H263" i="12"/>
  <c r="I263" i="12" s="1"/>
  <c r="J263" i="12" s="1"/>
  <c r="H135" i="12"/>
  <c r="I135" i="12" s="1"/>
  <c r="J135" i="12" s="1"/>
  <c r="H28" i="12"/>
  <c r="I28" i="12" s="1"/>
  <c r="J28" i="12" s="1"/>
  <c r="H409" i="12"/>
  <c r="I409" i="12" s="1"/>
  <c r="J409" i="12" s="1"/>
  <c r="H313" i="12"/>
  <c r="I313" i="12" s="1"/>
  <c r="J313" i="12" s="1"/>
  <c r="H233" i="12"/>
  <c r="I233" i="12" s="1"/>
  <c r="J233" i="12" s="1"/>
  <c r="H153" i="12"/>
  <c r="I153" i="12" s="1"/>
  <c r="J153" i="12" s="1"/>
  <c r="H57" i="12"/>
  <c r="I57" i="12" s="1"/>
  <c r="J57" i="12" s="1"/>
  <c r="H565" i="12"/>
  <c r="I565" i="12" s="1"/>
  <c r="J565" i="12" s="1"/>
  <c r="H452" i="12"/>
  <c r="I452" i="12" s="1"/>
  <c r="J452" i="12" s="1"/>
  <c r="H196" i="12"/>
  <c r="I196" i="12" s="1"/>
  <c r="J196" i="12" s="1"/>
  <c r="H972" i="12"/>
  <c r="I972" i="12" s="1"/>
  <c r="J972" i="12" s="1"/>
  <c r="H796" i="12"/>
  <c r="I796" i="12" s="1"/>
  <c r="J796" i="12" s="1"/>
  <c r="H540" i="12"/>
  <c r="I540" i="12" s="1"/>
  <c r="J540" i="12" s="1"/>
  <c r="H222" i="12"/>
  <c r="I222" i="12" s="1"/>
  <c r="J222" i="12" s="1"/>
  <c r="H338" i="12"/>
  <c r="I338" i="12" s="1"/>
  <c r="J338" i="12" s="1"/>
  <c r="H465" i="12"/>
  <c r="I465" i="12" s="1"/>
  <c r="J465" i="12" s="1"/>
  <c r="H209" i="12"/>
  <c r="I209" i="12" s="1"/>
  <c r="J209" i="12" s="1"/>
  <c r="H538" i="12"/>
  <c r="I538" i="12" s="1"/>
  <c r="J538" i="12" s="1"/>
  <c r="H936" i="12"/>
  <c r="I936" i="12" s="1"/>
  <c r="J936" i="12" s="1"/>
  <c r="H600" i="12"/>
  <c r="I600" i="12" s="1"/>
  <c r="J600" i="12" s="1"/>
  <c r="H174" i="12"/>
  <c r="I174" i="12" s="1"/>
  <c r="J174" i="12" s="1"/>
  <c r="H183" i="12"/>
  <c r="I183" i="12" s="1"/>
  <c r="J183" i="12" s="1"/>
  <c r="H269" i="12"/>
  <c r="I269" i="12" s="1"/>
  <c r="J269" i="12" s="1"/>
  <c r="H772" i="12"/>
  <c r="I772" i="12" s="1"/>
  <c r="J772" i="12" s="1"/>
  <c r="H692" i="12"/>
  <c r="I692" i="12" s="1"/>
  <c r="J692" i="12" s="1"/>
  <c r="H612" i="12"/>
  <c r="I612" i="12" s="1"/>
  <c r="J612" i="12" s="1"/>
  <c r="H516" i="12"/>
  <c r="I516" i="12" s="1"/>
  <c r="J516" i="12" s="1"/>
  <c r="H424" i="12"/>
  <c r="I424" i="12" s="1"/>
  <c r="J424" i="12" s="1"/>
  <c r="H318" i="12"/>
  <c r="I318" i="12" s="1"/>
  <c r="J318" i="12" s="1"/>
  <c r="H190" i="12"/>
  <c r="I190" i="12" s="1"/>
  <c r="J190" i="12" s="1"/>
  <c r="H83" i="12"/>
  <c r="I83" i="12" s="1"/>
  <c r="J83" i="12" s="1"/>
  <c r="H434" i="12"/>
  <c r="I434" i="12" s="1"/>
  <c r="J434" i="12" s="1"/>
  <c r="H306" i="12"/>
  <c r="I306" i="12" s="1"/>
  <c r="J306" i="12" s="1"/>
  <c r="H199" i="12"/>
  <c r="I199" i="12" s="1"/>
  <c r="J199" i="12" s="1"/>
  <c r="H92" i="12"/>
  <c r="I92" i="12" s="1"/>
  <c r="J92" i="12" s="1"/>
  <c r="H441" i="12"/>
  <c r="I441" i="12" s="1"/>
  <c r="J441" i="12" s="1"/>
  <c r="H361" i="12"/>
  <c r="I361" i="12" s="1"/>
  <c r="J361" i="12" s="1"/>
  <c r="H281" i="12"/>
  <c r="I281" i="12" s="1"/>
  <c r="J281" i="12" s="1"/>
  <c r="H185" i="12"/>
  <c r="I185" i="12" s="1"/>
  <c r="J185" i="12" s="1"/>
  <c r="H105" i="12"/>
  <c r="I105" i="12" s="1"/>
  <c r="J105" i="12" s="1"/>
  <c r="H25" i="12"/>
  <c r="I25" i="12" s="1"/>
  <c r="J25" i="12" s="1"/>
  <c r="H501" i="12"/>
  <c r="I501" i="12" s="1"/>
  <c r="J501" i="12" s="1"/>
  <c r="H324" i="12"/>
  <c r="I324" i="12" s="1"/>
  <c r="J324" i="12" s="1"/>
  <c r="H111" i="12"/>
  <c r="I111" i="12" s="1"/>
  <c r="J111" i="12" s="1"/>
  <c r="H924" i="12"/>
  <c r="I924" i="12" s="1"/>
  <c r="J924" i="12" s="1"/>
  <c r="H668" i="12"/>
  <c r="I668" i="12" s="1"/>
  <c r="J668" i="12" s="1"/>
  <c r="H392" i="12"/>
  <c r="I392" i="12" s="1"/>
  <c r="J392" i="12" s="1"/>
  <c r="H51" i="12"/>
  <c r="I51" i="12" s="1"/>
  <c r="J51" i="12" s="1"/>
  <c r="H167" i="12"/>
  <c r="I167" i="12" s="1"/>
  <c r="J167" i="12" s="1"/>
  <c r="H337" i="12"/>
  <c r="I337" i="12" s="1"/>
  <c r="J337" i="12" s="1"/>
  <c r="H81" i="12"/>
  <c r="I81" i="12" s="1"/>
  <c r="J81" i="12" s="1"/>
  <c r="H271" i="12"/>
  <c r="I271" i="12" s="1"/>
  <c r="J271" i="12" s="1"/>
  <c r="H760" i="12"/>
  <c r="I760" i="12" s="1"/>
  <c r="J760" i="12" s="1"/>
  <c r="H408" i="12"/>
  <c r="I408" i="12" s="1"/>
  <c r="J408" i="12" s="1"/>
  <c r="H418" i="12"/>
  <c r="I418" i="12" s="1"/>
  <c r="J418" i="12" s="1"/>
  <c r="H429" i="12"/>
  <c r="I429" i="12" s="1"/>
  <c r="J429" i="12" s="1"/>
  <c r="H61" i="12"/>
  <c r="I61" i="12" s="1"/>
  <c r="J61" i="12" s="1"/>
  <c r="H45" i="12"/>
  <c r="I45" i="12" s="1"/>
  <c r="J45" i="12" s="1"/>
  <c r="H141" i="12"/>
  <c r="I141" i="12" s="1"/>
  <c r="J141" i="12" s="1"/>
  <c r="H221" i="12"/>
  <c r="I221" i="12" s="1"/>
  <c r="J221" i="12" s="1"/>
  <c r="H301" i="12"/>
  <c r="I301" i="12" s="1"/>
  <c r="J301" i="12" s="1"/>
  <c r="H397" i="12"/>
  <c r="I397" i="12" s="1"/>
  <c r="J397" i="12" s="1"/>
  <c r="H12" i="12"/>
  <c r="I12" i="12" s="1"/>
  <c r="J12" i="12" s="1"/>
  <c r="H119" i="12"/>
  <c r="I119" i="12" s="1"/>
  <c r="J119" i="12" s="1"/>
  <c r="H247" i="12"/>
  <c r="I247" i="12" s="1"/>
  <c r="J247" i="12" s="1"/>
  <c r="H354" i="12"/>
  <c r="I354" i="12" s="1"/>
  <c r="J354" i="12" s="1"/>
  <c r="H3" i="12"/>
  <c r="I3" i="12" s="1"/>
  <c r="H131" i="12"/>
  <c r="I131" i="12" s="1"/>
  <c r="J131" i="12" s="1"/>
  <c r="H238" i="12"/>
  <c r="I238" i="12" s="1"/>
  <c r="J238" i="12" s="1"/>
  <c r="H344" i="12"/>
  <c r="I344" i="12" s="1"/>
  <c r="J344" i="12" s="1"/>
  <c r="H472" i="12"/>
  <c r="I472" i="12" s="1"/>
  <c r="J472" i="12" s="1"/>
  <c r="H552" i="12"/>
  <c r="I552" i="12" s="1"/>
  <c r="J552" i="12" s="1"/>
  <c r="H632" i="12"/>
  <c r="I632" i="12" s="1"/>
  <c r="J632" i="12" s="1"/>
  <c r="H728" i="12"/>
  <c r="I728" i="12" s="1"/>
  <c r="J728" i="12" s="1"/>
  <c r="H808" i="12"/>
  <c r="I808" i="12" s="1"/>
  <c r="J808" i="12" s="1"/>
  <c r="H888" i="12"/>
  <c r="I888" i="12" s="1"/>
  <c r="J888" i="12" s="1"/>
  <c r="H15" i="12"/>
  <c r="I15" i="12" s="1"/>
  <c r="J15" i="12" s="1"/>
  <c r="H186" i="12"/>
  <c r="I186" i="12" s="1"/>
  <c r="J186" i="12" s="1"/>
  <c r="H356" i="12"/>
  <c r="I356" i="12" s="1"/>
  <c r="J356" i="12" s="1"/>
  <c r="H495" i="12"/>
  <c r="I495" i="12" s="1"/>
  <c r="J495" i="12" s="1"/>
  <c r="H581" i="12"/>
  <c r="I581" i="12" s="1"/>
  <c r="J581" i="12" s="1"/>
  <c r="H49" i="12"/>
  <c r="I49" i="12" s="1"/>
  <c r="J49" i="12" s="1"/>
  <c r="H113" i="12"/>
  <c r="I113" i="12" s="1"/>
  <c r="J113" i="12" s="1"/>
  <c r="H177" i="12"/>
  <c r="I177" i="12" s="1"/>
  <c r="J177" i="12" s="1"/>
  <c r="H241" i="12"/>
  <c r="I241" i="12" s="1"/>
  <c r="J241" i="12" s="1"/>
  <c r="H305" i="12"/>
  <c r="I305" i="12" s="1"/>
  <c r="J305" i="12" s="1"/>
  <c r="H369" i="12"/>
  <c r="I369" i="12" s="1"/>
  <c r="J369" i="12" s="1"/>
  <c r="H433" i="12"/>
  <c r="I433" i="12" s="1"/>
  <c r="J433" i="12" s="1"/>
  <c r="H39" i="12"/>
  <c r="I39" i="12" s="1"/>
  <c r="J39" i="12" s="1"/>
  <c r="H124" i="12"/>
  <c r="I124" i="12" s="1"/>
  <c r="J124" i="12" s="1"/>
  <c r="H210" i="12"/>
  <c r="I210" i="12" s="1"/>
  <c r="J210" i="12" s="1"/>
  <c r="H295" i="12"/>
  <c r="I295" i="12" s="1"/>
  <c r="J295" i="12" s="1"/>
  <c r="H380" i="12"/>
  <c r="I380" i="12" s="1"/>
  <c r="J380" i="12" s="1"/>
  <c r="H8" i="12"/>
  <c r="I8" i="12" s="1"/>
  <c r="J8" i="12" s="1"/>
  <c r="H94" i="12"/>
  <c r="I94" i="12" s="1"/>
  <c r="J94" i="12" s="1"/>
  <c r="H179" i="12"/>
  <c r="I179" i="12" s="1"/>
  <c r="J179" i="12" s="1"/>
  <c r="H264" i="12"/>
  <c r="I264" i="12" s="1"/>
  <c r="J264" i="12" s="1"/>
  <c r="H350" i="12"/>
  <c r="I350" i="12" s="1"/>
  <c r="J350" i="12" s="1"/>
  <c r="H435" i="12"/>
  <c r="I435" i="12" s="1"/>
  <c r="J435" i="12" s="1"/>
  <c r="H508" i="12"/>
  <c r="I508" i="12" s="1"/>
  <c r="J508" i="12" s="1"/>
  <c r="H572" i="12"/>
  <c r="I572" i="12" s="1"/>
  <c r="J572" i="12" s="1"/>
  <c r="H636" i="12"/>
  <c r="I636" i="12" s="1"/>
  <c r="J636" i="12" s="1"/>
  <c r="H700" i="12"/>
  <c r="I700" i="12" s="1"/>
  <c r="J700" i="12" s="1"/>
  <c r="H764" i="12"/>
  <c r="I764" i="12" s="1"/>
  <c r="J764" i="12" s="1"/>
  <c r="H828" i="12"/>
  <c r="I828" i="12" s="1"/>
  <c r="J828" i="12" s="1"/>
  <c r="H892" i="12"/>
  <c r="I892" i="12" s="1"/>
  <c r="J892" i="12" s="1"/>
  <c r="H77" i="12"/>
  <c r="I77" i="12" s="1"/>
  <c r="J77" i="12" s="1"/>
  <c r="H157" i="12"/>
  <c r="I157" i="12" s="1"/>
  <c r="J157" i="12" s="1"/>
  <c r="H237" i="12"/>
  <c r="I237" i="12" s="1"/>
  <c r="J237" i="12" s="1"/>
  <c r="H333" i="12"/>
  <c r="I333" i="12" s="1"/>
  <c r="J333" i="12" s="1"/>
  <c r="H413" i="12"/>
  <c r="I413" i="12" s="1"/>
  <c r="J413" i="12" s="1"/>
  <c r="H34" i="12"/>
  <c r="I34" i="12" s="1"/>
  <c r="J34" i="12" s="1"/>
  <c r="H162" i="12"/>
  <c r="I162" i="12" s="1"/>
  <c r="J162" i="12" s="1"/>
  <c r="H268" i="12"/>
  <c r="I268" i="12" s="1"/>
  <c r="J268" i="12" s="1"/>
  <c r="H375" i="12"/>
  <c r="I375" i="12" s="1"/>
  <c r="J375" i="12" s="1"/>
  <c r="H46" i="12"/>
  <c r="I46" i="12" s="1"/>
  <c r="J46" i="12" s="1"/>
  <c r="H152" i="12"/>
  <c r="I152" i="12" s="1"/>
  <c r="J152" i="12" s="1"/>
  <c r="H259" i="12"/>
  <c r="I259" i="12" s="1"/>
  <c r="J259" i="12" s="1"/>
  <c r="H387" i="12"/>
  <c r="I387" i="12" s="1"/>
  <c r="J387" i="12" s="1"/>
  <c r="H488" i="12"/>
  <c r="I488" i="12" s="1"/>
  <c r="J488" i="12" s="1"/>
  <c r="H568" i="12"/>
  <c r="I568" i="12" s="1"/>
  <c r="J568" i="12" s="1"/>
  <c r="H664" i="12"/>
  <c r="I664" i="12" s="1"/>
  <c r="J664" i="12" s="1"/>
  <c r="H744" i="12"/>
  <c r="I744" i="12" s="1"/>
  <c r="J744" i="12" s="1"/>
  <c r="H824" i="12"/>
  <c r="I824" i="12" s="1"/>
  <c r="J824" i="12" s="1"/>
  <c r="H920" i="12"/>
  <c r="I920" i="12" s="1"/>
  <c r="J920" i="12" s="1"/>
  <c r="H58" i="12"/>
  <c r="I58" i="12" s="1"/>
  <c r="J58" i="12" s="1"/>
  <c r="H228" i="12"/>
  <c r="I228" i="12" s="1"/>
  <c r="J228" i="12" s="1"/>
  <c r="H399" i="12"/>
  <c r="I399" i="12" s="1"/>
  <c r="J399" i="12" s="1"/>
  <c r="H517" i="12"/>
  <c r="I517" i="12" s="1"/>
  <c r="J517" i="12" s="1"/>
  <c r="H602" i="12"/>
  <c r="I602" i="12" s="1"/>
  <c r="J602" i="12" s="1"/>
  <c r="H65" i="12"/>
  <c r="I65" i="12" s="1"/>
  <c r="J65" i="12" s="1"/>
  <c r="H129" i="12"/>
  <c r="I129" i="12" s="1"/>
  <c r="J129" i="12" s="1"/>
  <c r="H193" i="12"/>
  <c r="I193" i="12" s="1"/>
  <c r="J193" i="12" s="1"/>
  <c r="H257" i="12"/>
  <c r="I257" i="12" s="1"/>
  <c r="J257" i="12" s="1"/>
  <c r="H321" i="12"/>
  <c r="I321" i="12" s="1"/>
  <c r="J321" i="12" s="1"/>
  <c r="H385" i="12"/>
  <c r="I385" i="12" s="1"/>
  <c r="J385" i="12" s="1"/>
  <c r="H449" i="12"/>
  <c r="I449" i="12" s="1"/>
  <c r="J449" i="12" s="1"/>
  <c r="H60" i="12"/>
  <c r="I60" i="12" s="1"/>
  <c r="J60" i="12" s="1"/>
  <c r="H146" i="12"/>
  <c r="I146" i="12" s="1"/>
  <c r="J146" i="12" s="1"/>
  <c r="H231" i="12"/>
  <c r="I231" i="12" s="1"/>
  <c r="J231" i="12" s="1"/>
  <c r="H316" i="12"/>
  <c r="I316" i="12" s="1"/>
  <c r="J316" i="12" s="1"/>
  <c r="H402" i="12"/>
  <c r="I402" i="12" s="1"/>
  <c r="J402" i="12" s="1"/>
  <c r="H30" i="12"/>
  <c r="I30" i="12" s="1"/>
  <c r="J30" i="12" s="1"/>
  <c r="H115" i="12"/>
  <c r="I115" i="12" s="1"/>
  <c r="J115" i="12" s="1"/>
  <c r="H200" i="12"/>
  <c r="I200" i="12" s="1"/>
  <c r="J200" i="12" s="1"/>
  <c r="H286" i="12"/>
  <c r="I286" i="12" s="1"/>
  <c r="J286" i="12" s="1"/>
  <c r="H371" i="12"/>
  <c r="I371" i="12" s="1"/>
  <c r="J371" i="12" s="1"/>
  <c r="H456" i="12"/>
  <c r="I456" i="12" s="1"/>
  <c r="J456" i="12" s="1"/>
  <c r="H524" i="12"/>
  <c r="I524" i="12" s="1"/>
  <c r="J524" i="12" s="1"/>
  <c r="H588" i="12"/>
  <c r="I588" i="12" s="1"/>
  <c r="J588" i="12" s="1"/>
  <c r="H652" i="12"/>
  <c r="I652" i="12" s="1"/>
  <c r="J652" i="12" s="1"/>
  <c r="H716" i="12"/>
  <c r="I716" i="12" s="1"/>
  <c r="J716" i="12" s="1"/>
  <c r="H780" i="12"/>
  <c r="I780" i="12" s="1"/>
  <c r="J780" i="12" s="1"/>
  <c r="H844" i="12"/>
  <c r="I844" i="12" s="1"/>
  <c r="J844" i="12" s="1"/>
  <c r="H908" i="12"/>
  <c r="I908" i="12" s="1"/>
  <c r="J908" i="12" s="1"/>
  <c r="H29" i="12"/>
  <c r="I29" i="12" s="1"/>
  <c r="J29" i="12" s="1"/>
  <c r="H109" i="12"/>
  <c r="I109" i="12" s="1"/>
  <c r="J109" i="12" s="1"/>
  <c r="H205" i="12"/>
  <c r="I205" i="12" s="1"/>
  <c r="J205" i="12" s="1"/>
  <c r="H285" i="12"/>
  <c r="I285" i="12" s="1"/>
  <c r="J285" i="12" s="1"/>
  <c r="H365" i="12"/>
  <c r="I365" i="12" s="1"/>
  <c r="J365" i="12" s="1"/>
  <c r="H461" i="12"/>
  <c r="I461" i="12" s="1"/>
  <c r="J461" i="12" s="1"/>
  <c r="H98" i="12"/>
  <c r="I98" i="12" s="1"/>
  <c r="J98" i="12" s="1"/>
  <c r="H204" i="12"/>
  <c r="I204" i="12" s="1"/>
  <c r="J204" i="12" s="1"/>
  <c r="H332" i="12"/>
  <c r="I332" i="12" s="1"/>
  <c r="J332" i="12" s="1"/>
  <c r="H439" i="12"/>
  <c r="I439" i="12" s="1"/>
  <c r="J439" i="12" s="1"/>
  <c r="H88" i="12"/>
  <c r="I88" i="12" s="1"/>
  <c r="J88" i="12" s="1"/>
  <c r="H216" i="12"/>
  <c r="I216" i="12" s="1"/>
  <c r="J216" i="12" s="1"/>
  <c r="H323" i="12"/>
  <c r="I323" i="12" s="1"/>
  <c r="J323" i="12" s="1"/>
  <c r="H430" i="12"/>
  <c r="I430" i="12" s="1"/>
  <c r="J430" i="12" s="1"/>
  <c r="H536" i="12"/>
  <c r="I536" i="12" s="1"/>
  <c r="J536" i="12" s="1"/>
  <c r="H616" i="12"/>
  <c r="I616" i="12" s="1"/>
  <c r="J616" i="12" s="1"/>
  <c r="H696" i="12"/>
  <c r="I696" i="12" s="1"/>
  <c r="J696" i="12" s="1"/>
  <c r="H792" i="12"/>
  <c r="I792" i="12" s="1"/>
  <c r="J792" i="12" s="1"/>
  <c r="H872" i="12"/>
  <c r="I872" i="12" s="1"/>
  <c r="J872" i="12" s="1"/>
  <c r="H952" i="12"/>
  <c r="I952" i="12" s="1"/>
  <c r="J952" i="12" s="1"/>
  <c r="H143" i="12"/>
  <c r="I143" i="12" s="1"/>
  <c r="J143" i="12" s="1"/>
  <c r="H314" i="12"/>
  <c r="I314" i="12" s="1"/>
  <c r="J314" i="12" s="1"/>
  <c r="H474" i="12"/>
  <c r="I474" i="12" s="1"/>
  <c r="J474" i="12" s="1"/>
  <c r="H559" i="12"/>
  <c r="I559" i="12" s="1"/>
  <c r="J559" i="12" s="1"/>
  <c r="H33" i="12"/>
  <c r="I33" i="12" s="1"/>
  <c r="J33" i="12" s="1"/>
  <c r="H97" i="12"/>
  <c r="I97" i="12" s="1"/>
  <c r="J97" i="12" s="1"/>
  <c r="H161" i="12"/>
  <c r="I161" i="12" s="1"/>
  <c r="J161" i="12" s="1"/>
  <c r="H225" i="12"/>
  <c r="I225" i="12" s="1"/>
  <c r="J225" i="12" s="1"/>
  <c r="H289" i="12"/>
  <c r="I289" i="12" s="1"/>
  <c r="J289" i="12" s="1"/>
  <c r="H353" i="12"/>
  <c r="I353" i="12" s="1"/>
  <c r="J353" i="12" s="1"/>
  <c r="H417" i="12"/>
  <c r="I417" i="12" s="1"/>
  <c r="J417" i="12" s="1"/>
  <c r="H18" i="12"/>
  <c r="I18" i="12" s="1"/>
  <c r="J18" i="12" s="1"/>
  <c r="H103" i="12"/>
  <c r="I103" i="12" s="1"/>
  <c r="J103" i="12" s="1"/>
  <c r="H188" i="12"/>
  <c r="I188" i="12" s="1"/>
  <c r="J188" i="12" s="1"/>
  <c r="H274" i="12"/>
  <c r="I274" i="12" s="1"/>
  <c r="J274" i="12" s="1"/>
  <c r="H359" i="12"/>
  <c r="I359" i="12" s="1"/>
  <c r="J359" i="12" s="1"/>
  <c r="H444" i="12"/>
  <c r="I444" i="12" s="1"/>
  <c r="J444" i="12" s="1"/>
  <c r="H72" i="12"/>
  <c r="I72" i="12" s="1"/>
  <c r="J72" i="12" s="1"/>
  <c r="H158" i="12"/>
  <c r="I158" i="12" s="1"/>
  <c r="J158" i="12" s="1"/>
  <c r="H243" i="12"/>
  <c r="I243" i="12" s="1"/>
  <c r="J243" i="12" s="1"/>
  <c r="H328" i="12"/>
  <c r="I328" i="12" s="1"/>
  <c r="J328" i="12" s="1"/>
  <c r="H414" i="12"/>
  <c r="I414" i="12" s="1"/>
  <c r="J414" i="12" s="1"/>
  <c r="H492" i="12"/>
  <c r="I492" i="12" s="1"/>
  <c r="J492" i="12" s="1"/>
  <c r="H556" i="12"/>
  <c r="I556" i="12" s="1"/>
  <c r="J556" i="12" s="1"/>
  <c r="H620" i="12"/>
  <c r="I620" i="12" s="1"/>
  <c r="J620" i="12" s="1"/>
  <c r="H684" i="12"/>
  <c r="I684" i="12" s="1"/>
  <c r="J684" i="12" s="1"/>
  <c r="H748" i="12"/>
  <c r="I748" i="12" s="1"/>
  <c r="J748" i="12" s="1"/>
  <c r="H812" i="12"/>
  <c r="I812" i="12" s="1"/>
  <c r="J812" i="12" s="1"/>
  <c r="H876" i="12"/>
  <c r="I876" i="12" s="1"/>
  <c r="J876" i="12" s="1"/>
  <c r="H940" i="12"/>
  <c r="I940" i="12" s="1"/>
  <c r="J940" i="12" s="1"/>
  <c r="H68" i="12"/>
  <c r="I68" i="12" s="1"/>
  <c r="J68" i="12" s="1"/>
  <c r="H239" i="12"/>
  <c r="I239" i="12" s="1"/>
  <c r="J239" i="12" s="1"/>
  <c r="H410" i="12"/>
  <c r="I410" i="12" s="1"/>
  <c r="J410" i="12" s="1"/>
  <c r="H522" i="12"/>
  <c r="I522" i="12" s="1"/>
  <c r="J522" i="12" s="1"/>
  <c r="H9" i="12"/>
  <c r="I9" i="12" s="1"/>
  <c r="J9" i="12" s="1"/>
  <c r="H73" i="12"/>
  <c r="I73" i="12" s="1"/>
  <c r="J73" i="12" s="1"/>
  <c r="H137" i="12"/>
  <c r="I137" i="12" s="1"/>
  <c r="J137" i="12" s="1"/>
  <c r="H201" i="12"/>
  <c r="I201" i="12" s="1"/>
  <c r="J201" i="12" s="1"/>
  <c r="H265" i="12"/>
  <c r="I265" i="12" s="1"/>
  <c r="J265" i="12" s="1"/>
  <c r="H329" i="12"/>
  <c r="I329" i="12" s="1"/>
  <c r="J329" i="12" s="1"/>
  <c r="H393" i="12"/>
  <c r="I393" i="12" s="1"/>
  <c r="J393" i="12" s="1"/>
  <c r="H457" i="12"/>
  <c r="I457" i="12" s="1"/>
  <c r="J457" i="12" s="1"/>
  <c r="H71" i="12"/>
  <c r="I71" i="12" s="1"/>
  <c r="J71" i="12" s="1"/>
  <c r="H156" i="12"/>
  <c r="I156" i="12" s="1"/>
  <c r="J156" i="12" s="1"/>
  <c r="H242" i="12"/>
  <c r="I242" i="12" s="1"/>
  <c r="J242" i="12" s="1"/>
  <c r="H327" i="12"/>
  <c r="I327" i="12" s="1"/>
  <c r="J327" i="12" s="1"/>
  <c r="H412" i="12"/>
  <c r="I412" i="12" s="1"/>
  <c r="J412" i="12" s="1"/>
  <c r="H40" i="12"/>
  <c r="I40" i="12" s="1"/>
  <c r="J40" i="12" s="1"/>
  <c r="H126" i="12"/>
  <c r="I126" i="12" s="1"/>
  <c r="J126" i="12" s="1"/>
  <c r="H211" i="12"/>
  <c r="I211" i="12" s="1"/>
  <c r="J211" i="12" s="1"/>
  <c r="H296" i="12"/>
  <c r="I296" i="12" s="1"/>
  <c r="J296" i="12" s="1"/>
  <c r="H382" i="12"/>
  <c r="I382" i="12" s="1"/>
  <c r="J382" i="12" s="1"/>
  <c r="H467" i="12"/>
  <c r="I467" i="12" s="1"/>
  <c r="J467" i="12" s="1"/>
  <c r="H532" i="12"/>
  <c r="I532" i="12" s="1"/>
  <c r="J532" i="12" s="1"/>
  <c r="H596" i="12"/>
  <c r="I596" i="12" s="1"/>
  <c r="J596" i="12" s="1"/>
  <c r="H660" i="12"/>
  <c r="I660" i="12" s="1"/>
  <c r="J660" i="12" s="1"/>
  <c r="H724" i="12"/>
  <c r="I724" i="12" s="1"/>
  <c r="J724" i="12" s="1"/>
  <c r="H788" i="12"/>
  <c r="I788" i="12" s="1"/>
  <c r="J788" i="12" s="1"/>
  <c r="H852" i="12"/>
  <c r="I852" i="12" s="1"/>
  <c r="J852" i="12" s="1"/>
  <c r="H916" i="12"/>
  <c r="I916" i="12" s="1"/>
  <c r="J916" i="12" s="1"/>
  <c r="H4" i="12"/>
  <c r="I4" i="12" s="1"/>
  <c r="J4" i="12" s="1"/>
  <c r="H175" i="12"/>
  <c r="I175" i="12" s="1"/>
  <c r="J175" i="12" s="1"/>
  <c r="H346" i="12"/>
  <c r="I346" i="12" s="1"/>
  <c r="J346" i="12" s="1"/>
  <c r="H490" i="12"/>
  <c r="I490" i="12" s="1"/>
  <c r="J490" i="12" s="1"/>
  <c r="K1104" i="12"/>
  <c r="H12" i="14"/>
  <c r="I12" i="14" s="1"/>
  <c r="J12" i="14" s="1"/>
  <c r="H268" i="14"/>
  <c r="I268" i="14" s="1"/>
  <c r="J268" i="14" s="1"/>
  <c r="H212" i="14"/>
  <c r="I212" i="14" s="1"/>
  <c r="J212" i="14" s="1"/>
  <c r="H468" i="14"/>
  <c r="I468" i="14" s="1"/>
  <c r="J468" i="14" s="1"/>
  <c r="H724" i="14"/>
  <c r="I724" i="14" s="1"/>
  <c r="J724" i="14" s="1"/>
  <c r="H141" i="14"/>
  <c r="I141" i="14" s="1"/>
  <c r="J141" i="14" s="1"/>
  <c r="H190" i="14"/>
  <c r="I190" i="14" s="1"/>
  <c r="J190" i="14" s="1"/>
  <c r="H177" i="14"/>
  <c r="I177" i="14" s="1"/>
  <c r="J177" i="14" s="1"/>
  <c r="H433" i="14"/>
  <c r="I433" i="14" s="1"/>
  <c r="J433" i="14" s="1"/>
  <c r="H68" i="14"/>
  <c r="I68" i="14" s="1"/>
  <c r="J68" i="14" s="1"/>
  <c r="H324" i="14"/>
  <c r="I324" i="14" s="1"/>
  <c r="J324" i="14" s="1"/>
  <c r="H580" i="14"/>
  <c r="I580" i="14" s="1"/>
  <c r="J580" i="14" s="1"/>
  <c r="H76" i="14"/>
  <c r="I76" i="14" s="1"/>
  <c r="J76" i="14" s="1"/>
  <c r="H20" i="14"/>
  <c r="I20" i="14" s="1"/>
  <c r="J20" i="14" s="1"/>
  <c r="H276" i="14"/>
  <c r="I276" i="14" s="1"/>
  <c r="J276" i="14" s="1"/>
  <c r="H532" i="14"/>
  <c r="I532" i="14" s="1"/>
  <c r="J532" i="14" s="1"/>
  <c r="H788" i="14"/>
  <c r="I788" i="14" s="1"/>
  <c r="J788" i="14" s="1"/>
  <c r="H205" i="14"/>
  <c r="I205" i="14" s="1"/>
  <c r="J205" i="14" s="1"/>
  <c r="H254" i="14"/>
  <c r="I254" i="14" s="1"/>
  <c r="J254" i="14" s="1"/>
  <c r="H241" i="14"/>
  <c r="I241" i="14" s="1"/>
  <c r="J241" i="14" s="1"/>
  <c r="H497" i="14"/>
  <c r="I497" i="14" s="1"/>
  <c r="J497" i="14" s="1"/>
  <c r="H132" i="14"/>
  <c r="I132" i="14" s="1"/>
  <c r="J132" i="14" s="1"/>
  <c r="H388" i="14"/>
  <c r="I388" i="14" s="1"/>
  <c r="J388" i="14" s="1"/>
  <c r="H644" i="14"/>
  <c r="I644" i="14" s="1"/>
  <c r="J644" i="14" s="1"/>
  <c r="H61" i="14"/>
  <c r="I61" i="14" s="1"/>
  <c r="J61" i="14" s="1"/>
  <c r="H110" i="14"/>
  <c r="I110" i="14" s="1"/>
  <c r="J110" i="14" s="1"/>
  <c r="H97" i="14"/>
  <c r="I97" i="14" s="1"/>
  <c r="J97" i="14" s="1"/>
  <c r="H353" i="14"/>
  <c r="I353" i="14" s="1"/>
  <c r="J353" i="14" s="1"/>
  <c r="H609" i="14"/>
  <c r="I609" i="14" s="1"/>
  <c r="J609" i="14" s="1"/>
  <c r="H652" i="14"/>
  <c r="I652" i="14" s="1"/>
  <c r="J652" i="14" s="1"/>
  <c r="H118" i="14"/>
  <c r="I118" i="14" s="1"/>
  <c r="J118" i="14" s="1"/>
  <c r="H361" i="14"/>
  <c r="I361" i="14" s="1"/>
  <c r="J361" i="14" s="1"/>
  <c r="H745" i="14"/>
  <c r="I745" i="14" s="1"/>
  <c r="J745" i="14" s="1"/>
  <c r="H285" i="14"/>
  <c r="I285" i="14" s="1"/>
  <c r="J285" i="14" s="1"/>
  <c r="H626" i="14"/>
  <c r="I626" i="14" s="1"/>
  <c r="J626" i="14" s="1"/>
  <c r="H937" i="14"/>
  <c r="I937" i="14" s="1"/>
  <c r="J937" i="14" s="1"/>
  <c r="H131" i="14"/>
  <c r="I131" i="14" s="1"/>
  <c r="J131" i="14" s="1"/>
  <c r="H520" i="14"/>
  <c r="I520" i="14" s="1"/>
  <c r="J520" i="14" s="1"/>
  <c r="H362" i="14"/>
  <c r="I362" i="14" s="1"/>
  <c r="J362" i="14" s="1"/>
  <c r="H703" i="14"/>
  <c r="I703" i="14" s="1"/>
  <c r="J703" i="14" s="1"/>
  <c r="H604" i="14"/>
  <c r="I604" i="14" s="1"/>
  <c r="J604" i="14" s="1"/>
  <c r="H70" i="14"/>
  <c r="I70" i="14" s="1"/>
  <c r="J70" i="14" s="1"/>
  <c r="H313" i="14"/>
  <c r="I313" i="14" s="1"/>
  <c r="J313" i="14" s="1"/>
  <c r="H721" i="14"/>
  <c r="I721" i="14" s="1"/>
  <c r="J721" i="14" s="1"/>
  <c r="H248" i="14"/>
  <c r="I248" i="14" s="1"/>
  <c r="J248" i="14" s="1"/>
  <c r="H594" i="14"/>
  <c r="I594" i="14" s="1"/>
  <c r="J594" i="14" s="1"/>
  <c r="H913" i="14"/>
  <c r="I913" i="14" s="1"/>
  <c r="J913" i="14" s="1"/>
  <c r="H83" i="14"/>
  <c r="I83" i="14" s="1"/>
  <c r="J83" i="14" s="1"/>
  <c r="H488" i="14"/>
  <c r="I488" i="14" s="1"/>
  <c r="J488" i="14" s="1"/>
  <c r="H330" i="14"/>
  <c r="I330" i="14" s="1"/>
  <c r="J330" i="14" s="1"/>
  <c r="H671" i="14"/>
  <c r="I671" i="14" s="1"/>
  <c r="J671" i="14" s="1"/>
  <c r="H387" i="14"/>
  <c r="I387" i="14" s="1"/>
  <c r="J387" i="14" s="1"/>
  <c r="H728" i="14"/>
  <c r="I728" i="14" s="1"/>
  <c r="J728" i="14" s="1"/>
  <c r="H1014" i="14"/>
  <c r="I1014" i="14" s="1"/>
  <c r="J1014" i="14" s="1"/>
  <c r="H431" i="14"/>
  <c r="I431" i="14" s="1"/>
  <c r="J431" i="14" s="1"/>
  <c r="H790" i="14"/>
  <c r="I790" i="14" s="1"/>
  <c r="J790" i="14" s="1"/>
  <c r="H975" i="14"/>
  <c r="I975" i="14" s="1"/>
  <c r="J975" i="14" s="1"/>
  <c r="H368" i="14"/>
  <c r="I368" i="14" s="1"/>
  <c r="J368" i="14" s="1"/>
  <c r="H778" i="14"/>
  <c r="I778" i="14" s="1"/>
  <c r="J778" i="14" s="1"/>
  <c r="H1040" i="14"/>
  <c r="I1040" i="14" s="1"/>
  <c r="J1040" i="14" s="1"/>
  <c r="H60" i="14"/>
  <c r="I60" i="14" s="1"/>
  <c r="J60" i="14" s="1"/>
  <c r="H444" i="14"/>
  <c r="I444" i="14" s="1"/>
  <c r="J444" i="14" s="1"/>
  <c r="H700" i="14"/>
  <c r="I700" i="14" s="1"/>
  <c r="J700" i="14" s="1"/>
  <c r="H117" i="14"/>
  <c r="I117" i="14" s="1"/>
  <c r="J117" i="14" s="1"/>
  <c r="H166" i="14"/>
  <c r="I166" i="14" s="1"/>
  <c r="J166" i="14" s="1"/>
  <c r="H153" i="14"/>
  <c r="I153" i="14" s="1"/>
  <c r="J153" i="14" s="1"/>
  <c r="H409" i="14"/>
  <c r="I409" i="14" s="1"/>
  <c r="J409" i="14" s="1"/>
  <c r="H641" i="14"/>
  <c r="I641" i="14" s="1"/>
  <c r="J641" i="14" s="1"/>
  <c r="H769" i="14"/>
  <c r="I769" i="14" s="1"/>
  <c r="J769" i="14" s="1"/>
  <c r="H98" i="14"/>
  <c r="I98" i="14" s="1"/>
  <c r="J98" i="14" s="1"/>
  <c r="H317" i="14"/>
  <c r="I317" i="14" s="1"/>
  <c r="J317" i="14" s="1"/>
  <c r="H84" i="14"/>
  <c r="I84" i="14" s="1"/>
  <c r="J84" i="14" s="1"/>
  <c r="H596" i="14"/>
  <c r="I596" i="14" s="1"/>
  <c r="J596" i="14" s="1"/>
  <c r="H62" i="14"/>
  <c r="I62" i="14" s="1"/>
  <c r="J62" i="14" s="1"/>
  <c r="H305" i="14"/>
  <c r="I305" i="14" s="1"/>
  <c r="J305" i="14" s="1"/>
  <c r="H196" i="14"/>
  <c r="I196" i="14" s="1"/>
  <c r="J196" i="14" s="1"/>
  <c r="H708" i="14"/>
  <c r="I708" i="14" s="1"/>
  <c r="J708" i="14" s="1"/>
  <c r="H189" i="14"/>
  <c r="I189" i="14" s="1"/>
  <c r="J189" i="14" s="1"/>
  <c r="H33" i="14"/>
  <c r="I33" i="14" s="1"/>
  <c r="J33" i="14" s="1"/>
  <c r="H417" i="14"/>
  <c r="I417" i="14" s="1"/>
  <c r="J417" i="14" s="1"/>
  <c r="H396" i="14"/>
  <c r="I396" i="14" s="1"/>
  <c r="J396" i="14" s="1"/>
  <c r="H197" i="14"/>
  <c r="I197" i="14" s="1"/>
  <c r="J197" i="14" s="1"/>
  <c r="H489" i="14"/>
  <c r="I489" i="14" s="1"/>
  <c r="J489" i="14" s="1"/>
  <c r="H50" i="14"/>
  <c r="I50" i="14" s="1"/>
  <c r="J50" i="14" s="1"/>
  <c r="H541" i="14"/>
  <c r="I541" i="14" s="1"/>
  <c r="J541" i="14" s="1"/>
  <c r="H1001" i="14"/>
  <c r="I1001" i="14" s="1"/>
  <c r="J1001" i="14" s="1"/>
  <c r="H339" i="14"/>
  <c r="I339" i="14" s="1"/>
  <c r="J339" i="14" s="1"/>
  <c r="H277" i="14"/>
  <c r="I277" i="14" s="1"/>
  <c r="J277" i="14" s="1"/>
  <c r="H124" i="14"/>
  <c r="I124" i="14" s="1"/>
  <c r="J124" i="14" s="1"/>
  <c r="H21" i="14"/>
  <c r="I21" i="14" s="1"/>
  <c r="J21" i="14" s="1"/>
  <c r="H185" i="14"/>
  <c r="I185" i="14" s="1"/>
  <c r="J185" i="14" s="1"/>
  <c r="H785" i="14"/>
  <c r="I785" i="14" s="1"/>
  <c r="J785" i="14" s="1"/>
  <c r="H423" i="14"/>
  <c r="I423" i="14" s="1"/>
  <c r="J423" i="14" s="1"/>
  <c r="H848" i="14"/>
  <c r="I848" i="14" s="1"/>
  <c r="J848" i="14" s="1"/>
  <c r="H211" i="14"/>
  <c r="I211" i="14" s="1"/>
  <c r="J211" i="14" s="1"/>
  <c r="H119" i="14"/>
  <c r="I119" i="14" s="1"/>
  <c r="J119" i="14" s="1"/>
  <c r="H586" i="14"/>
  <c r="I586" i="14" s="1"/>
  <c r="J586" i="14" s="1"/>
  <c r="H472" i="14"/>
  <c r="I472" i="14" s="1"/>
  <c r="J472" i="14" s="1"/>
  <c r="H886" i="14"/>
  <c r="I886" i="14" s="1"/>
  <c r="J886" i="14" s="1"/>
  <c r="H258" i="14"/>
  <c r="I258" i="14" s="1"/>
  <c r="J258" i="14" s="1"/>
  <c r="H846" i="14"/>
  <c r="I846" i="14" s="1"/>
  <c r="J846" i="14" s="1"/>
  <c r="H1060" i="14"/>
  <c r="I1060" i="14" s="1"/>
  <c r="J1060" i="14" s="1"/>
  <c r="H706" i="14"/>
  <c r="I706" i="14" s="1"/>
  <c r="J706" i="14" s="1"/>
  <c r="H924" i="14"/>
  <c r="I924" i="14" s="1"/>
  <c r="J924" i="14" s="1"/>
  <c r="H316" i="14"/>
  <c r="I316" i="14" s="1"/>
  <c r="J316" i="14" s="1"/>
  <c r="H636" i="14"/>
  <c r="I636" i="14" s="1"/>
  <c r="J636" i="14" s="1"/>
  <c r="H181" i="14"/>
  <c r="I181" i="14" s="1"/>
  <c r="J181" i="14" s="1"/>
  <c r="H25" i="14"/>
  <c r="I25" i="14" s="1"/>
  <c r="J25" i="14" s="1"/>
  <c r="H345" i="14"/>
  <c r="I345" i="14" s="1"/>
  <c r="J345" i="14" s="1"/>
  <c r="H673" i="14"/>
  <c r="I673" i="14" s="1"/>
  <c r="J673" i="14" s="1"/>
  <c r="H833" i="14"/>
  <c r="I833" i="14" s="1"/>
  <c r="J833" i="14" s="1"/>
  <c r="H274" i="14"/>
  <c r="I274" i="14" s="1"/>
  <c r="J274" i="14" s="1"/>
  <c r="H487" i="14"/>
  <c r="I487" i="14" s="1"/>
  <c r="J487" i="14" s="1"/>
  <c r="H658" i="14"/>
  <c r="I658" i="14" s="1"/>
  <c r="J658" i="14" s="1"/>
  <c r="H829" i="14"/>
  <c r="I829" i="14" s="1"/>
  <c r="J829" i="14" s="1"/>
  <c r="H961" i="14"/>
  <c r="I961" i="14" s="1"/>
  <c r="J961" i="14" s="1"/>
  <c r="H1089" i="14"/>
  <c r="I1089" i="14" s="1"/>
  <c r="J1089" i="14" s="1"/>
  <c r="H179" i="14"/>
  <c r="I179" i="14" s="1"/>
  <c r="J179" i="14" s="1"/>
  <c r="H371" i="14"/>
  <c r="I371" i="14" s="1"/>
  <c r="J371" i="14" s="1"/>
  <c r="H552" i="14"/>
  <c r="I552" i="14" s="1"/>
  <c r="J552" i="14" s="1"/>
  <c r="H213" i="14"/>
  <c r="I213" i="14" s="1"/>
  <c r="J213" i="14" s="1"/>
  <c r="H394" i="14"/>
  <c r="I394" i="14" s="1"/>
  <c r="J394" i="14" s="1"/>
  <c r="H565" i="14"/>
  <c r="I565" i="14" s="1"/>
  <c r="J565" i="14" s="1"/>
  <c r="H43" i="14"/>
  <c r="I43" i="14" s="1"/>
  <c r="J43" i="14" s="1"/>
  <c r="H280" i="14"/>
  <c r="I280" i="14" s="1"/>
  <c r="J280" i="14" s="1"/>
  <c r="H451" i="14"/>
  <c r="I451" i="14" s="1"/>
  <c r="J451" i="14" s="1"/>
  <c r="H622" i="14"/>
  <c r="I622" i="14" s="1"/>
  <c r="J622" i="14" s="1"/>
  <c r="H792" i="14"/>
  <c r="I792" i="14" s="1"/>
  <c r="J792" i="14" s="1"/>
  <c r="H934" i="14"/>
  <c r="I934" i="14" s="1"/>
  <c r="J934" i="14" s="1"/>
  <c r="H1062" i="14"/>
  <c r="I1062" i="14" s="1"/>
  <c r="J1062" i="14" s="1"/>
  <c r="H207" i="14"/>
  <c r="I207" i="14" s="1"/>
  <c r="J207" i="14" s="1"/>
  <c r="H559" i="14"/>
  <c r="I559" i="14" s="1"/>
  <c r="J559" i="14" s="1"/>
  <c r="H819" i="14"/>
  <c r="I819" i="14" s="1"/>
  <c r="J819" i="14" s="1"/>
  <c r="H996" i="14"/>
  <c r="I996" i="14" s="1"/>
  <c r="J996" i="14" s="1"/>
  <c r="H432" i="14"/>
  <c r="I432" i="14" s="1"/>
  <c r="J432" i="14" s="1"/>
  <c r="H806" i="14"/>
  <c r="I806" i="14" s="1"/>
  <c r="J806" i="14" s="1"/>
  <c r="H1072" i="14"/>
  <c r="I1072" i="14" s="1"/>
  <c r="J1072" i="14" s="1"/>
  <c r="H492" i="14"/>
  <c r="I492" i="14" s="1"/>
  <c r="J492" i="14" s="1"/>
  <c r="H201" i="14"/>
  <c r="I201" i="14" s="1"/>
  <c r="J201" i="14" s="1"/>
  <c r="H146" i="14"/>
  <c r="I146" i="14" s="1"/>
  <c r="J146" i="14" s="1"/>
  <c r="H857" i="14"/>
  <c r="I857" i="14" s="1"/>
  <c r="J857" i="14" s="1"/>
  <c r="H403" i="14"/>
  <c r="I403" i="14" s="1"/>
  <c r="J403" i="14" s="1"/>
  <c r="H597" i="14"/>
  <c r="I597" i="14" s="1"/>
  <c r="J597" i="14" s="1"/>
  <c r="H398" i="14"/>
  <c r="I398" i="14" s="1"/>
  <c r="J398" i="14" s="1"/>
  <c r="H812" i="14"/>
  <c r="I812" i="14" s="1"/>
  <c r="J812" i="14" s="1"/>
  <c r="H521" i="14"/>
  <c r="I521" i="14" s="1"/>
  <c r="J521" i="14" s="1"/>
  <c r="H391" i="14"/>
  <c r="I391" i="14" s="1"/>
  <c r="J391" i="14" s="1"/>
  <c r="H1017" i="14"/>
  <c r="I1017" i="14" s="1"/>
  <c r="J1017" i="14" s="1"/>
  <c r="H71" i="14"/>
  <c r="I71" i="14" s="1"/>
  <c r="J71" i="14" s="1"/>
  <c r="H123" i="14"/>
  <c r="I123" i="14" s="1"/>
  <c r="J123" i="14" s="1"/>
  <c r="H504" i="14"/>
  <c r="I504" i="14" s="1"/>
  <c r="J504" i="14" s="1"/>
  <c r="H845" i="14"/>
  <c r="I845" i="14" s="1"/>
  <c r="J845" i="14" s="1"/>
  <c r="H15" i="14"/>
  <c r="I15" i="14" s="1"/>
  <c r="J15" i="14" s="1"/>
  <c r="H653" i="14"/>
  <c r="I653" i="14" s="1"/>
  <c r="J653" i="14" s="1"/>
  <c r="H1050" i="14"/>
  <c r="I1050" i="14" s="1"/>
  <c r="J1050" i="14" s="1"/>
  <c r="H891" i="14"/>
  <c r="I891" i="14" s="1"/>
  <c r="J891" i="14" s="1"/>
  <c r="H148" i="14"/>
  <c r="I148" i="14" s="1"/>
  <c r="J148" i="14" s="1"/>
  <c r="H660" i="14"/>
  <c r="I660" i="14" s="1"/>
  <c r="J660" i="14" s="1"/>
  <c r="H126" i="14"/>
  <c r="I126" i="14" s="1"/>
  <c r="J126" i="14" s="1"/>
  <c r="H369" i="14"/>
  <c r="I369" i="14" s="1"/>
  <c r="J369" i="14" s="1"/>
  <c r="H260" i="14"/>
  <c r="I260" i="14" s="1"/>
  <c r="J260" i="14" s="1"/>
  <c r="H772" i="14"/>
  <c r="I772" i="14" s="1"/>
  <c r="J772" i="14" s="1"/>
  <c r="H46" i="14"/>
  <c r="I46" i="14" s="1"/>
  <c r="J46" i="14" s="1"/>
  <c r="H161" i="14"/>
  <c r="I161" i="14" s="1"/>
  <c r="J161" i="14" s="1"/>
  <c r="H481" i="14"/>
  <c r="I481" i="14" s="1"/>
  <c r="J481" i="14" s="1"/>
  <c r="H524" i="14"/>
  <c r="I524" i="14" s="1"/>
  <c r="J524" i="14" s="1"/>
  <c r="H246" i="14"/>
  <c r="I246" i="14" s="1"/>
  <c r="J246" i="14" s="1"/>
  <c r="H617" i="14"/>
  <c r="I617" i="14" s="1"/>
  <c r="J617" i="14" s="1"/>
  <c r="H178" i="14"/>
  <c r="I178" i="14" s="1"/>
  <c r="J178" i="14" s="1"/>
  <c r="H711" i="14"/>
  <c r="I711" i="14" s="1"/>
  <c r="J711" i="14" s="1"/>
  <c r="H1065" i="14"/>
  <c r="I1065" i="14" s="1"/>
  <c r="J1065" i="14" s="1"/>
  <c r="H424" i="14"/>
  <c r="I424" i="14" s="1"/>
  <c r="J424" i="14" s="1"/>
  <c r="H447" i="14"/>
  <c r="I447" i="14" s="1"/>
  <c r="J447" i="14" s="1"/>
  <c r="H348" i="14"/>
  <c r="I348" i="14" s="1"/>
  <c r="J348" i="14" s="1"/>
  <c r="H149" i="14"/>
  <c r="I149" i="14" s="1"/>
  <c r="J149" i="14" s="1"/>
  <c r="H441" i="14"/>
  <c r="I441" i="14" s="1"/>
  <c r="J441" i="14" s="1"/>
  <c r="H849" i="14"/>
  <c r="I849" i="14" s="1"/>
  <c r="J849" i="14" s="1"/>
  <c r="H509" i="14"/>
  <c r="I509" i="14" s="1"/>
  <c r="J509" i="14" s="1"/>
  <c r="H977" i="14"/>
  <c r="I977" i="14" s="1"/>
  <c r="J977" i="14" s="1"/>
  <c r="H307" i="14"/>
  <c r="I307" i="14" s="1"/>
  <c r="J307" i="14" s="1"/>
  <c r="H239" i="14"/>
  <c r="I239" i="14" s="1"/>
  <c r="J239" i="14" s="1"/>
  <c r="H75" i="14"/>
  <c r="I75" i="14" s="1"/>
  <c r="J75" i="14" s="1"/>
  <c r="H558" i="14"/>
  <c r="I558" i="14" s="1"/>
  <c r="J558" i="14" s="1"/>
  <c r="H950" i="14"/>
  <c r="I950" i="14" s="1"/>
  <c r="J950" i="14" s="1"/>
  <c r="H602" i="14"/>
  <c r="I602" i="14" s="1"/>
  <c r="J602" i="14" s="1"/>
  <c r="H890" i="14"/>
  <c r="I890" i="14" s="1"/>
  <c r="J890" i="14" s="1"/>
  <c r="H74" i="14"/>
  <c r="I74" i="14" s="1"/>
  <c r="J74" i="14" s="1"/>
  <c r="H847" i="14"/>
  <c r="I847" i="14" s="1"/>
  <c r="J847" i="14" s="1"/>
  <c r="H1031" i="14"/>
  <c r="I1031" i="14" s="1"/>
  <c r="J1031" i="14" s="1"/>
  <c r="H380" i="14"/>
  <c r="I380" i="14" s="1"/>
  <c r="J380" i="14" s="1"/>
  <c r="H764" i="14"/>
  <c r="I764" i="14" s="1"/>
  <c r="J764" i="14" s="1"/>
  <c r="H38" i="14"/>
  <c r="I38" i="14" s="1"/>
  <c r="J38" i="14" s="1"/>
  <c r="H89" i="14"/>
  <c r="I89" i="14" s="1"/>
  <c r="J89" i="14" s="1"/>
  <c r="H473" i="14"/>
  <c r="I473" i="14" s="1"/>
  <c r="J473" i="14" s="1"/>
  <c r="H705" i="14"/>
  <c r="I705" i="14" s="1"/>
  <c r="J705" i="14" s="1"/>
  <c r="H34" i="14"/>
  <c r="I34" i="14" s="1"/>
  <c r="J34" i="14" s="1"/>
  <c r="H359" i="14"/>
  <c r="I359" i="14" s="1"/>
  <c r="J359" i="14" s="1"/>
  <c r="H530" i="14"/>
  <c r="I530" i="14" s="1"/>
  <c r="J530" i="14" s="1"/>
  <c r="H701" i="14"/>
  <c r="I701" i="14" s="1"/>
  <c r="J701" i="14" s="1"/>
  <c r="H865" i="14"/>
  <c r="I865" i="14" s="1"/>
  <c r="J865" i="14" s="1"/>
  <c r="H993" i="14"/>
  <c r="I993" i="14" s="1"/>
  <c r="J993" i="14" s="1"/>
  <c r="H595" i="14"/>
  <c r="I595" i="14" s="1"/>
  <c r="J595" i="14" s="1"/>
  <c r="H237" i="14"/>
  <c r="I237" i="14" s="1"/>
  <c r="J237" i="14" s="1"/>
  <c r="H414" i="14"/>
  <c r="I414" i="14" s="1"/>
  <c r="J414" i="14" s="1"/>
  <c r="H23" i="14"/>
  <c r="I23" i="14" s="1"/>
  <c r="J23" i="14" s="1"/>
  <c r="H264" i="14"/>
  <c r="I264" i="14" s="1"/>
  <c r="J264" i="14" s="1"/>
  <c r="H437" i="14"/>
  <c r="I437" i="14" s="1"/>
  <c r="J437" i="14" s="1"/>
  <c r="H607" i="14"/>
  <c r="I607" i="14" s="1"/>
  <c r="J607" i="14" s="1"/>
  <c r="H107" i="14"/>
  <c r="I107" i="14" s="1"/>
  <c r="J107" i="14" s="1"/>
  <c r="H323" i="14"/>
  <c r="I323" i="14" s="1"/>
  <c r="J323" i="14" s="1"/>
  <c r="H494" i="14"/>
  <c r="I494" i="14" s="1"/>
  <c r="J494" i="14" s="1"/>
  <c r="H664" i="14"/>
  <c r="I664" i="14" s="1"/>
  <c r="J664" i="14" s="1"/>
  <c r="H835" i="14"/>
  <c r="I835" i="14" s="1"/>
  <c r="J835" i="14" s="1"/>
  <c r="H966" i="14"/>
  <c r="I966" i="14" s="1"/>
  <c r="J966" i="14" s="1"/>
  <c r="H1094" i="14"/>
  <c r="I1094" i="14" s="1"/>
  <c r="J1094" i="14" s="1"/>
  <c r="H303" i="14"/>
  <c r="I303" i="14" s="1"/>
  <c r="J303" i="14" s="1"/>
  <c r="H635" i="14"/>
  <c r="I635" i="14" s="1"/>
  <c r="J635" i="14" s="1"/>
  <c r="H868" i="14"/>
  <c r="I868" i="14" s="1"/>
  <c r="J868" i="14" s="1"/>
  <c r="H1039" i="14"/>
  <c r="I1039" i="14" s="1"/>
  <c r="J1039" i="14" s="1"/>
  <c r="H560" i="14"/>
  <c r="I560" i="14" s="1"/>
  <c r="J560" i="14" s="1"/>
  <c r="H880" i="14"/>
  <c r="I880" i="14" s="1"/>
  <c r="J880" i="14" s="1"/>
  <c r="H988" i="14"/>
  <c r="I988" i="14" s="1"/>
  <c r="J988" i="14" s="1"/>
  <c r="H748" i="14"/>
  <c r="I748" i="14" s="1"/>
  <c r="J748" i="14" s="1"/>
  <c r="H457" i="14"/>
  <c r="I457" i="14" s="1"/>
  <c r="J457" i="14" s="1"/>
  <c r="H349" i="14"/>
  <c r="I349" i="14" s="1"/>
  <c r="J349" i="14" s="1"/>
  <c r="H985" i="14"/>
  <c r="I985" i="14" s="1"/>
  <c r="J985" i="14" s="1"/>
  <c r="H7" i="14"/>
  <c r="I7" i="14" s="1"/>
  <c r="J7" i="14" s="1"/>
  <c r="H91" i="14"/>
  <c r="I91" i="14" s="1"/>
  <c r="J91" i="14" s="1"/>
  <c r="H483" i="14"/>
  <c r="I483" i="14" s="1"/>
  <c r="J483" i="14" s="1"/>
  <c r="H22" i="14"/>
  <c r="I22" i="14" s="1"/>
  <c r="J22" i="14" s="1"/>
  <c r="H697" i="14"/>
  <c r="I697" i="14" s="1"/>
  <c r="J697" i="14" s="1"/>
  <c r="H562" i="14"/>
  <c r="I562" i="14" s="1"/>
  <c r="J562" i="14" s="1"/>
  <c r="H35" i="14"/>
  <c r="I35" i="14" s="1"/>
  <c r="J35" i="14" s="1"/>
  <c r="H298" i="14"/>
  <c r="I298" i="14" s="1"/>
  <c r="J298" i="14" s="1"/>
  <c r="H243" i="14"/>
  <c r="I243" i="14" s="1"/>
  <c r="J243" i="14" s="1"/>
  <c r="H590" i="14"/>
  <c r="I590" i="14" s="1"/>
  <c r="J590" i="14" s="1"/>
  <c r="H910" i="14"/>
  <c r="I910" i="14" s="1"/>
  <c r="J910" i="14" s="1"/>
  <c r="H111" i="14"/>
  <c r="I111" i="14" s="1"/>
  <c r="J111" i="14" s="1"/>
  <c r="H776" i="14"/>
  <c r="I776" i="14" s="1"/>
  <c r="J776" i="14" s="1"/>
  <c r="H347" i="14"/>
  <c r="I347" i="14" s="1"/>
  <c r="J347" i="14" s="1"/>
  <c r="H1019" i="14"/>
  <c r="I1019" i="14" s="1"/>
  <c r="J1019" i="14" s="1"/>
  <c r="H340" i="14"/>
  <c r="I340" i="14" s="1"/>
  <c r="J340" i="14" s="1"/>
  <c r="H49" i="14"/>
  <c r="I49" i="14" s="1"/>
  <c r="J49" i="14" s="1"/>
  <c r="H452" i="14"/>
  <c r="I452" i="14" s="1"/>
  <c r="J452" i="14" s="1"/>
  <c r="H174" i="14"/>
  <c r="I174" i="14" s="1"/>
  <c r="J174" i="14" s="1"/>
  <c r="H545" i="14"/>
  <c r="I545" i="14" s="1"/>
  <c r="J545" i="14" s="1"/>
  <c r="H105" i="14"/>
  <c r="I105" i="14" s="1"/>
  <c r="J105" i="14" s="1"/>
  <c r="H370" i="14"/>
  <c r="I370" i="14" s="1"/>
  <c r="J370" i="14" s="1"/>
  <c r="H3" i="14"/>
  <c r="I3" i="14" s="1"/>
  <c r="H533" i="14"/>
  <c r="I533" i="14" s="1"/>
  <c r="J533" i="14" s="1"/>
  <c r="H198" i="14"/>
  <c r="I198" i="14" s="1"/>
  <c r="J198" i="14" s="1"/>
  <c r="H130" i="14"/>
  <c r="I130" i="14" s="1"/>
  <c r="J130" i="14" s="1"/>
  <c r="H1041" i="14"/>
  <c r="I1041" i="14" s="1"/>
  <c r="J1041" i="14" s="1"/>
  <c r="H415" i="14"/>
  <c r="I415" i="14" s="1"/>
  <c r="J415" i="14" s="1"/>
  <c r="H643" i="14"/>
  <c r="I643" i="14" s="1"/>
  <c r="J643" i="14" s="1"/>
  <c r="H670" i="14"/>
  <c r="I670" i="14" s="1"/>
  <c r="J670" i="14" s="1"/>
  <c r="H496" i="14"/>
  <c r="I496" i="14" s="1"/>
  <c r="J496" i="14" s="1"/>
  <c r="H216" i="14"/>
  <c r="I216" i="14" s="1"/>
  <c r="J216" i="14" s="1"/>
  <c r="H828" i="14"/>
  <c r="I828" i="14" s="1"/>
  <c r="J828" i="14" s="1"/>
  <c r="H217" i="14"/>
  <c r="I217" i="14" s="1"/>
  <c r="J217" i="14" s="1"/>
  <c r="H737" i="14"/>
  <c r="I737" i="14" s="1"/>
  <c r="J737" i="14" s="1"/>
  <c r="H402" i="14"/>
  <c r="I402" i="14" s="1"/>
  <c r="J402" i="14" s="1"/>
  <c r="H743" i="14"/>
  <c r="I743" i="14" s="1"/>
  <c r="J743" i="14" s="1"/>
  <c r="H1025" i="14"/>
  <c r="I1025" i="14" s="1"/>
  <c r="J1025" i="14" s="1"/>
  <c r="H286" i="14"/>
  <c r="I286" i="14" s="1"/>
  <c r="J286" i="14" s="1"/>
  <c r="H87" i="14"/>
  <c r="I87" i="14" s="1"/>
  <c r="J87" i="14" s="1"/>
  <c r="H479" i="14"/>
  <c r="I479" i="14" s="1"/>
  <c r="J479" i="14" s="1"/>
  <c r="H171" i="14"/>
  <c r="I171" i="14" s="1"/>
  <c r="J171" i="14" s="1"/>
  <c r="H536" i="14"/>
  <c r="I536" i="14" s="1"/>
  <c r="J536" i="14" s="1"/>
  <c r="H870" i="14"/>
  <c r="I870" i="14" s="1"/>
  <c r="J870" i="14" s="1"/>
  <c r="H63" i="14"/>
  <c r="I63" i="14" s="1"/>
  <c r="J63" i="14" s="1"/>
  <c r="H704" i="14"/>
  <c r="I704" i="14" s="1"/>
  <c r="J704" i="14" s="1"/>
  <c r="H1082" i="14"/>
  <c r="I1082" i="14" s="1"/>
  <c r="J1082" i="14" s="1"/>
  <c r="H933" i="14"/>
  <c r="I933" i="14" s="1"/>
  <c r="J933" i="14" s="1"/>
  <c r="H165" i="14"/>
  <c r="I165" i="14" s="1"/>
  <c r="J165" i="14" s="1"/>
  <c r="H519" i="14"/>
  <c r="I519" i="14" s="1"/>
  <c r="J519" i="14" s="1"/>
  <c r="H251" i="14"/>
  <c r="I251" i="14" s="1"/>
  <c r="J251" i="14" s="1"/>
  <c r="H284" i="14"/>
  <c r="I284" i="14" s="1"/>
  <c r="J284" i="14" s="1"/>
  <c r="H825" i="14"/>
  <c r="I825" i="14" s="1"/>
  <c r="J825" i="14" s="1"/>
  <c r="H275" i="14"/>
  <c r="I275" i="14" s="1"/>
  <c r="J275" i="14" s="1"/>
  <c r="H334" i="14"/>
  <c r="I334" i="14" s="1"/>
  <c r="J334" i="14" s="1"/>
  <c r="H974" i="14"/>
  <c r="I974" i="14" s="1"/>
  <c r="J974" i="14" s="1"/>
  <c r="H879" i="14"/>
  <c r="I879" i="14" s="1"/>
  <c r="J879" i="14" s="1"/>
  <c r="H1010" i="14"/>
  <c r="I1010" i="14" s="1"/>
  <c r="J1010" i="14" s="1"/>
  <c r="H893" i="14"/>
  <c r="I893" i="14" s="1"/>
  <c r="J893" i="14" s="1"/>
  <c r="H741" i="14"/>
  <c r="I741" i="14" s="1"/>
  <c r="J741" i="14" s="1"/>
  <c r="H454" i="14"/>
  <c r="I454" i="14" s="1"/>
  <c r="J454" i="14" s="1"/>
  <c r="H1042" i="14"/>
  <c r="I1042" i="14" s="1"/>
  <c r="J1042" i="14" s="1"/>
  <c r="H989" i="14"/>
  <c r="I989" i="14" s="1"/>
  <c r="J989" i="14" s="1"/>
  <c r="H1012" i="14"/>
  <c r="I1012" i="14" s="1"/>
  <c r="J1012" i="14" s="1"/>
  <c r="H416" i="14"/>
  <c r="I416" i="14" s="1"/>
  <c r="J416" i="14" s="1"/>
  <c r="H620" i="14"/>
  <c r="I620" i="14" s="1"/>
  <c r="J620" i="14" s="1"/>
  <c r="H329" i="14"/>
  <c r="I329" i="14" s="1"/>
  <c r="J329" i="14" s="1"/>
  <c r="H261" i="14"/>
  <c r="I261" i="14" s="1"/>
  <c r="J261" i="14" s="1"/>
  <c r="H921" i="14"/>
  <c r="I921" i="14" s="1"/>
  <c r="J921" i="14" s="1"/>
  <c r="H499" i="14"/>
  <c r="I499" i="14" s="1"/>
  <c r="J499" i="14" s="1"/>
  <c r="H682" i="14"/>
  <c r="I682" i="14" s="1"/>
  <c r="J682" i="14" s="1"/>
  <c r="H440" i="14"/>
  <c r="I440" i="14" s="1"/>
  <c r="J440" i="14" s="1"/>
  <c r="H782" i="14"/>
  <c r="I782" i="14" s="1"/>
  <c r="J782" i="14" s="1"/>
  <c r="H1054" i="14"/>
  <c r="I1054" i="14" s="1"/>
  <c r="J1054" i="14" s="1"/>
  <c r="H538" i="14"/>
  <c r="I538" i="14" s="1"/>
  <c r="J538" i="14" s="1"/>
  <c r="H986" i="14"/>
  <c r="I986" i="14" s="1"/>
  <c r="J986" i="14" s="1"/>
  <c r="H791" i="14"/>
  <c r="I791" i="14" s="1"/>
  <c r="J791" i="14" s="1"/>
  <c r="H397" i="14"/>
  <c r="I397" i="14" s="1"/>
  <c r="J397" i="14" s="1"/>
  <c r="H1096" i="14"/>
  <c r="I1096" i="14" s="1"/>
  <c r="J1096" i="14" s="1"/>
  <c r="H1034" i="14"/>
  <c r="I1034" i="14" s="1"/>
  <c r="J1034" i="14" s="1"/>
  <c r="H821" i="14"/>
  <c r="I821" i="14" s="1"/>
  <c r="J821" i="14" s="1"/>
  <c r="H375" i="14"/>
  <c r="I375" i="14" s="1"/>
  <c r="J375" i="14" s="1"/>
  <c r="H245" i="14"/>
  <c r="I245" i="14" s="1"/>
  <c r="J245" i="14" s="1"/>
  <c r="H152" i="14"/>
  <c r="I152" i="14" s="1"/>
  <c r="J152" i="14" s="1"/>
  <c r="H523" i="14"/>
  <c r="I523" i="14" s="1"/>
  <c r="J523" i="14" s="1"/>
  <c r="H953" i="14"/>
  <c r="I953" i="14" s="1"/>
  <c r="J953" i="14" s="1"/>
  <c r="H654" i="14"/>
  <c r="I654" i="14" s="1"/>
  <c r="J654" i="14" s="1"/>
  <c r="H282" i="14"/>
  <c r="I282" i="14" s="1"/>
  <c r="J282" i="14" s="1"/>
  <c r="H518" i="14"/>
  <c r="I518" i="14" s="1"/>
  <c r="J518" i="14" s="1"/>
  <c r="H861" i="14"/>
  <c r="I861" i="14" s="1"/>
  <c r="J861" i="14" s="1"/>
  <c r="H390" i="14"/>
  <c r="I390" i="14" s="1"/>
  <c r="J390" i="14" s="1"/>
  <c r="H957" i="14"/>
  <c r="I957" i="14" s="1"/>
  <c r="J957" i="14" s="1"/>
  <c r="H395" i="14"/>
  <c r="I395" i="14" s="1"/>
  <c r="J395" i="14" s="1"/>
  <c r="H779" i="14"/>
  <c r="I779" i="14" s="1"/>
  <c r="J779" i="14" s="1"/>
  <c r="H1052" i="14"/>
  <c r="I1052" i="14" s="1"/>
  <c r="J1052" i="14" s="1"/>
  <c r="H838" i="14"/>
  <c r="I838" i="14" s="1"/>
  <c r="J838" i="14" s="1"/>
  <c r="H610" i="14"/>
  <c r="I610" i="14" s="1"/>
  <c r="J610" i="14" s="1"/>
  <c r="H221" i="14"/>
  <c r="I221" i="14" s="1"/>
  <c r="J221" i="14" s="1"/>
  <c r="H571" i="14"/>
  <c r="I571" i="14" s="1"/>
  <c r="J571" i="14" s="1"/>
  <c r="H827" i="14"/>
  <c r="I827" i="14" s="1"/>
  <c r="J827" i="14" s="1"/>
  <c r="H1003" i="14"/>
  <c r="I1003" i="14" s="1"/>
  <c r="J1003" i="14" s="1"/>
  <c r="H227" i="14"/>
  <c r="I227" i="14" s="1"/>
  <c r="J227" i="14" s="1"/>
  <c r="H576" i="14"/>
  <c r="I576" i="14" s="1"/>
  <c r="J576" i="14" s="1"/>
  <c r="H830" i="14"/>
  <c r="I830" i="14" s="1"/>
  <c r="J830" i="14" s="1"/>
  <c r="H1004" i="14"/>
  <c r="I1004" i="14" s="1"/>
  <c r="J1004" i="14" s="1"/>
  <c r="H229" i="14"/>
  <c r="I229" i="14" s="1"/>
  <c r="J229" i="14" s="1"/>
  <c r="H578" i="14"/>
  <c r="I578" i="14" s="1"/>
  <c r="J578" i="14" s="1"/>
  <c r="H831" i="14"/>
  <c r="I831" i="14" s="1"/>
  <c r="J831" i="14" s="1"/>
  <c r="H1005" i="14"/>
  <c r="I1005" i="14" s="1"/>
  <c r="J1005" i="14" s="1"/>
  <c r="H840" i="14"/>
  <c r="I840" i="14" s="1"/>
  <c r="J840" i="14" s="1"/>
  <c r="H633" i="14"/>
  <c r="I633" i="14" s="1"/>
  <c r="J633" i="14" s="1"/>
  <c r="H187" i="14"/>
  <c r="I187" i="14" s="1"/>
  <c r="J187" i="14" s="1"/>
  <c r="H1006" i="14"/>
  <c r="I1006" i="14" s="1"/>
  <c r="J1006" i="14" s="1"/>
  <c r="H922" i="14"/>
  <c r="I922" i="14" s="1"/>
  <c r="J922" i="14" s="1"/>
  <c r="H122" i="14"/>
  <c r="I122" i="14" s="1"/>
  <c r="J122" i="14" s="1"/>
  <c r="H863" i="14"/>
  <c r="I863" i="14" s="1"/>
  <c r="J863" i="14" s="1"/>
  <c r="H42" i="14"/>
  <c r="I42" i="14" s="1"/>
  <c r="J42" i="14" s="1"/>
  <c r="H40" i="14"/>
  <c r="I40" i="14" s="1"/>
  <c r="J40" i="14" s="1"/>
  <c r="H674" i="14"/>
  <c r="I674" i="14" s="1"/>
  <c r="J674" i="14" s="1"/>
  <c r="H892" i="14"/>
  <c r="I892" i="14" s="1"/>
  <c r="J892" i="14" s="1"/>
  <c r="H525" i="14"/>
  <c r="I525" i="14" s="1"/>
  <c r="J525" i="14" s="1"/>
  <c r="H127" i="14"/>
  <c r="I127" i="14" s="1"/>
  <c r="J127" i="14" s="1"/>
  <c r="H1097" i="14"/>
  <c r="I1097" i="14" s="1"/>
  <c r="J1097" i="14" s="1"/>
  <c r="H422" i="14"/>
  <c r="I422" i="14" s="1"/>
  <c r="J422" i="14" s="1"/>
  <c r="H727" i="14"/>
  <c r="I727" i="14" s="1"/>
  <c r="J727" i="14" s="1"/>
  <c r="H928" i="14"/>
  <c r="I928" i="14" s="1"/>
  <c r="J928" i="14" s="1"/>
  <c r="H1098" i="14"/>
  <c r="I1098" i="14" s="1"/>
  <c r="J1098" i="14" s="1"/>
  <c r="H427" i="14"/>
  <c r="I427" i="14" s="1"/>
  <c r="J427" i="14" s="1"/>
  <c r="H730" i="14"/>
  <c r="I730" i="14" s="1"/>
  <c r="J730" i="14" s="1"/>
  <c r="H930" i="14"/>
  <c r="I930" i="14" s="1"/>
  <c r="J930" i="14" s="1"/>
  <c r="H2" i="14"/>
  <c r="I2" i="14" s="1"/>
  <c r="H429" i="14"/>
  <c r="I429" i="14" s="1"/>
  <c r="J429" i="14" s="1"/>
  <c r="H731" i="14"/>
  <c r="I731" i="14" s="1"/>
  <c r="J731" i="14" s="1"/>
  <c r="H931" i="14"/>
  <c r="I931" i="14" s="1"/>
  <c r="J931" i="14" s="1"/>
  <c r="H1032" i="14"/>
  <c r="I1032" i="14" s="1"/>
  <c r="J1032" i="14" s="1"/>
  <c r="H1076" i="14"/>
  <c r="I1076" i="14" s="1"/>
  <c r="J1076" i="14" s="1"/>
  <c r="H818" i="14"/>
  <c r="I818" i="14" s="1"/>
  <c r="J818" i="14" s="1"/>
  <c r="H632" i="14"/>
  <c r="I632" i="14" s="1"/>
  <c r="J632" i="14" s="1"/>
  <c r="H232" i="14"/>
  <c r="I232" i="14" s="1"/>
  <c r="J232" i="14" s="1"/>
  <c r="H475" i="14"/>
  <c r="I475" i="14" s="1"/>
  <c r="J475" i="14" s="1"/>
  <c r="H823" i="14"/>
  <c r="I823" i="14" s="1"/>
  <c r="J823" i="14" s="1"/>
  <c r="H304" i="14"/>
  <c r="I304" i="14" s="1"/>
  <c r="J304" i="14" s="1"/>
  <c r="H915" i="14"/>
  <c r="I915" i="14" s="1"/>
  <c r="J915" i="14" s="1"/>
  <c r="H374" i="14"/>
  <c r="I374" i="14" s="1"/>
  <c r="J374" i="14" s="1"/>
  <c r="H766" i="14"/>
  <c r="I766" i="14" s="1"/>
  <c r="J766" i="14" s="1"/>
  <c r="H1020" i="14"/>
  <c r="I1020" i="14" s="1"/>
  <c r="J1020" i="14" s="1"/>
  <c r="H795" i="14"/>
  <c r="I795" i="14" s="1"/>
  <c r="J795" i="14" s="1"/>
  <c r="H549" i="14"/>
  <c r="I549" i="14" s="1"/>
  <c r="J549" i="14" s="1"/>
  <c r="H192" i="14"/>
  <c r="I192" i="14" s="1"/>
  <c r="J192" i="14" s="1"/>
  <c r="H550" i="14"/>
  <c r="I550" i="14" s="1"/>
  <c r="J550" i="14" s="1"/>
  <c r="H813" i="14"/>
  <c r="I813" i="14" s="1"/>
  <c r="J813" i="14" s="1"/>
  <c r="H992" i="14"/>
  <c r="I992" i="14" s="1"/>
  <c r="J992" i="14" s="1"/>
  <c r="H200" i="14"/>
  <c r="I200" i="14" s="1"/>
  <c r="J200" i="14" s="1"/>
  <c r="H555" i="14"/>
  <c r="I555" i="14" s="1"/>
  <c r="J555" i="14" s="1"/>
  <c r="H815" i="14"/>
  <c r="I815" i="14" s="1"/>
  <c r="J815" i="14" s="1"/>
  <c r="H994" i="14"/>
  <c r="I994" i="14" s="1"/>
  <c r="J994" i="14" s="1"/>
  <c r="H202" i="14"/>
  <c r="I202" i="14" s="1"/>
  <c r="J202" i="14" s="1"/>
  <c r="H557" i="14"/>
  <c r="I557" i="14" s="1"/>
  <c r="J557" i="14" s="1"/>
  <c r="H816" i="14"/>
  <c r="I816" i="14" s="1"/>
  <c r="J816" i="14" s="1"/>
  <c r="H995" i="14"/>
  <c r="I995" i="14" s="1"/>
  <c r="J995" i="14" s="1"/>
  <c r="H798" i="14"/>
  <c r="I798" i="14" s="1"/>
  <c r="J798" i="14" s="1"/>
  <c r="H568" i="14"/>
  <c r="I568" i="14" s="1"/>
  <c r="J568" i="14" s="1"/>
  <c r="H208" i="14"/>
  <c r="I208" i="14" s="1"/>
  <c r="J208" i="14" s="1"/>
  <c r="H978" i="14"/>
  <c r="I978" i="14" s="1"/>
  <c r="J978" i="14" s="1"/>
  <c r="H528" i="14"/>
  <c r="I528" i="14" s="1"/>
  <c r="J528" i="14" s="1"/>
  <c r="H534" i="14"/>
  <c r="I534" i="14" s="1"/>
  <c r="J534" i="14" s="1"/>
  <c r="H535" i="14"/>
  <c r="I535" i="14" s="1"/>
  <c r="J535" i="14" s="1"/>
  <c r="H28" i="14"/>
  <c r="I28" i="14" s="1"/>
  <c r="J28" i="14" s="1"/>
  <c r="H720" i="14"/>
  <c r="I720" i="14" s="1"/>
  <c r="J720" i="14" s="1"/>
  <c r="H480" i="14"/>
  <c r="I480" i="14" s="1"/>
  <c r="J480" i="14" s="1"/>
  <c r="H712" i="14"/>
  <c r="I712" i="14" s="1"/>
  <c r="J712" i="14" s="1"/>
  <c r="H1024" i="14"/>
  <c r="I1024" i="14" s="1"/>
  <c r="J1024" i="14" s="1"/>
  <c r="H1026" i="14"/>
  <c r="I1026" i="14" s="1"/>
  <c r="J1026" i="14" s="1"/>
  <c r="H1027" i="14"/>
  <c r="I1027" i="14" s="1"/>
  <c r="J1027" i="14" s="1"/>
  <c r="H1022" i="14"/>
  <c r="I1022" i="14" s="1"/>
  <c r="J1022" i="14" s="1"/>
  <c r="H154" i="14"/>
  <c r="I154" i="14" s="1"/>
  <c r="J154" i="14" s="1"/>
  <c r="H589" i="14"/>
  <c r="I589" i="14" s="1"/>
  <c r="J589" i="14" s="1"/>
  <c r="H742" i="14"/>
  <c r="I742" i="14" s="1"/>
  <c r="J742" i="14" s="1"/>
  <c r="H744" i="14"/>
  <c r="I744" i="14" s="1"/>
  <c r="J744" i="14" s="1"/>
  <c r="H746" i="14"/>
  <c r="I746" i="14" s="1"/>
  <c r="J746" i="14" s="1"/>
  <c r="H987" i="14"/>
  <c r="I987" i="14" s="1"/>
  <c r="J987" i="14" s="1"/>
  <c r="H1068" i="14"/>
  <c r="I1068" i="14" s="1"/>
  <c r="J1068" i="14" s="1"/>
  <c r="H860" i="14"/>
  <c r="I860" i="14" s="1"/>
  <c r="J860" i="14" s="1"/>
  <c r="H1002" i="14"/>
  <c r="I1002" i="14" s="1"/>
  <c r="J1002" i="14" s="1"/>
  <c r="H680" i="14"/>
  <c r="I680" i="14" s="1"/>
  <c r="J680" i="14" s="1"/>
  <c r="H404" i="14"/>
  <c r="I404" i="14" s="1"/>
  <c r="J404" i="14" s="1"/>
  <c r="H113" i="14"/>
  <c r="I113" i="14" s="1"/>
  <c r="J113" i="14" s="1"/>
  <c r="H516" i="14"/>
  <c r="I516" i="14" s="1"/>
  <c r="J516" i="14" s="1"/>
  <c r="H238" i="14"/>
  <c r="I238" i="14" s="1"/>
  <c r="J238" i="14" s="1"/>
  <c r="H220" i="14"/>
  <c r="I220" i="14" s="1"/>
  <c r="J220" i="14" s="1"/>
  <c r="H233" i="14"/>
  <c r="I233" i="14" s="1"/>
  <c r="J233" i="14" s="1"/>
  <c r="H455" i="14"/>
  <c r="I455" i="14" s="1"/>
  <c r="J455" i="14" s="1"/>
  <c r="H250" i="14"/>
  <c r="I250" i="14" s="1"/>
  <c r="J250" i="14" s="1"/>
  <c r="H618" i="14"/>
  <c r="I618" i="14" s="1"/>
  <c r="J618" i="14" s="1"/>
  <c r="H57" i="14"/>
  <c r="I57" i="14" s="1"/>
  <c r="J57" i="14" s="1"/>
  <c r="H338" i="14"/>
  <c r="I338" i="14" s="1"/>
  <c r="J338" i="14" s="1"/>
  <c r="H478" i="14"/>
  <c r="I478" i="14" s="1"/>
  <c r="J478" i="14" s="1"/>
  <c r="H501" i="14"/>
  <c r="I501" i="14" s="1"/>
  <c r="J501" i="14" s="1"/>
  <c r="H814" i="14"/>
  <c r="I814" i="14" s="1"/>
  <c r="J814" i="14" s="1"/>
  <c r="H734" i="14"/>
  <c r="I734" i="14" s="1"/>
  <c r="J734" i="14" s="1"/>
  <c r="H621" i="14"/>
  <c r="I621" i="14" s="1"/>
  <c r="J621" i="14" s="1"/>
  <c r="H188" i="14"/>
  <c r="I188" i="14" s="1"/>
  <c r="J188" i="14" s="1"/>
  <c r="H53" i="14"/>
  <c r="I53" i="14" s="1"/>
  <c r="J53" i="14" s="1"/>
  <c r="H281" i="14"/>
  <c r="I281" i="14" s="1"/>
  <c r="J281" i="14" s="1"/>
  <c r="H801" i="14"/>
  <c r="I801" i="14" s="1"/>
  <c r="J801" i="14" s="1"/>
  <c r="H445" i="14"/>
  <c r="I445" i="14" s="1"/>
  <c r="J445" i="14" s="1"/>
  <c r="H786" i="14"/>
  <c r="I786" i="14" s="1"/>
  <c r="J786" i="14" s="1"/>
  <c r="H1057" i="14"/>
  <c r="I1057" i="14" s="1"/>
  <c r="J1057" i="14" s="1"/>
  <c r="H328" i="14"/>
  <c r="I328" i="14" s="1"/>
  <c r="J328" i="14" s="1"/>
  <c r="H151" i="14"/>
  <c r="I151" i="14" s="1"/>
  <c r="J151" i="14" s="1"/>
  <c r="H522" i="14"/>
  <c r="I522" i="14" s="1"/>
  <c r="J522" i="14" s="1"/>
  <c r="H231" i="14"/>
  <c r="I231" i="14" s="1"/>
  <c r="J231" i="14" s="1"/>
  <c r="H579" i="14"/>
  <c r="I579" i="14" s="1"/>
  <c r="J579" i="14" s="1"/>
  <c r="H902" i="14"/>
  <c r="I902" i="14" s="1"/>
  <c r="J902" i="14" s="1"/>
  <c r="H72" i="14"/>
  <c r="I72" i="14" s="1"/>
  <c r="J72" i="14" s="1"/>
  <c r="H762" i="14"/>
  <c r="I762" i="14" s="1"/>
  <c r="J762" i="14" s="1"/>
  <c r="H326" i="14"/>
  <c r="I326" i="14" s="1"/>
  <c r="J326" i="14" s="1"/>
  <c r="H1008" i="14"/>
  <c r="I1008" i="14" s="1"/>
  <c r="J1008" i="14" s="1"/>
  <c r="H214" i="14"/>
  <c r="I214" i="14" s="1"/>
  <c r="J214" i="14" s="1"/>
  <c r="H690" i="14"/>
  <c r="I690" i="14" s="1"/>
  <c r="J690" i="14" s="1"/>
  <c r="H426" i="14"/>
  <c r="I426" i="14" s="1"/>
  <c r="J426" i="14" s="1"/>
  <c r="H556" i="14"/>
  <c r="I556" i="14" s="1"/>
  <c r="J556" i="14" s="1"/>
  <c r="H210" i="14"/>
  <c r="I210" i="14" s="1"/>
  <c r="J210" i="14" s="1"/>
  <c r="H446" i="14"/>
  <c r="I446" i="14" s="1"/>
  <c r="J446" i="14" s="1"/>
  <c r="H419" i="14"/>
  <c r="I419" i="14" s="1"/>
  <c r="J419" i="14" s="1"/>
  <c r="H1038" i="14"/>
  <c r="I1038" i="14" s="1"/>
  <c r="J1038" i="14" s="1"/>
  <c r="H964" i="14"/>
  <c r="I964" i="14" s="1"/>
  <c r="J964" i="14" s="1"/>
  <c r="H333" i="14"/>
  <c r="I333" i="14" s="1"/>
  <c r="J333" i="14" s="1"/>
  <c r="H1053" i="14"/>
  <c r="I1053" i="14" s="1"/>
  <c r="J1053" i="14" s="1"/>
  <c r="H970" i="14"/>
  <c r="I970" i="14" s="1"/>
  <c r="J970" i="14" s="1"/>
  <c r="H763" i="14"/>
  <c r="I763" i="14" s="1"/>
  <c r="J763" i="14" s="1"/>
  <c r="H290" i="14"/>
  <c r="I290" i="14" s="1"/>
  <c r="J290" i="14" s="1"/>
  <c r="H159" i="14"/>
  <c r="I159" i="14" s="1"/>
  <c r="J159" i="14" s="1"/>
  <c r="H120" i="14"/>
  <c r="I120" i="14" s="1"/>
  <c r="J120" i="14" s="1"/>
  <c r="H502" i="14"/>
  <c r="I502" i="14" s="1"/>
  <c r="J502" i="14" s="1"/>
  <c r="H37" i="14"/>
  <c r="I37" i="14" s="1"/>
  <c r="J37" i="14" s="1"/>
  <c r="H585" i="14"/>
  <c r="I585" i="14" s="1"/>
  <c r="J585" i="14" s="1"/>
  <c r="H434" i="14"/>
  <c r="I434" i="14" s="1"/>
  <c r="J434" i="14" s="1"/>
  <c r="H1049" i="14"/>
  <c r="I1049" i="14" s="1"/>
  <c r="J1049" i="14" s="1"/>
  <c r="H135" i="14"/>
  <c r="I135" i="14" s="1"/>
  <c r="J135" i="14" s="1"/>
  <c r="H155" i="14"/>
  <c r="I155" i="14" s="1"/>
  <c r="J155" i="14" s="1"/>
  <c r="H526" i="14"/>
  <c r="I526" i="14" s="1"/>
  <c r="J526" i="14" s="1"/>
  <c r="H862" i="14"/>
  <c r="I862" i="14" s="1"/>
  <c r="J862" i="14" s="1"/>
  <c r="H47" i="14"/>
  <c r="I47" i="14" s="1"/>
  <c r="J47" i="14" s="1"/>
  <c r="H687" i="14"/>
  <c r="I687" i="14" s="1"/>
  <c r="J687" i="14" s="1"/>
  <c r="H1071" i="14"/>
  <c r="I1071" i="14" s="1"/>
  <c r="J1071" i="14" s="1"/>
  <c r="H923" i="14"/>
  <c r="I923" i="14" s="1"/>
  <c r="J923" i="14" s="1"/>
  <c r="H608" i="14"/>
  <c r="I608" i="14" s="1"/>
  <c r="J608" i="14" s="1"/>
  <c r="H271" i="14"/>
  <c r="I271" i="14" s="1"/>
  <c r="J271" i="14" s="1"/>
  <c r="H144" i="14"/>
  <c r="I144" i="14" s="1"/>
  <c r="J144" i="14" s="1"/>
  <c r="H976" i="14"/>
  <c r="I976" i="14" s="1"/>
  <c r="J976" i="14" s="1"/>
  <c r="H694" i="14"/>
  <c r="I694" i="14" s="1"/>
  <c r="J694" i="14" s="1"/>
  <c r="H570" i="14"/>
  <c r="I570" i="14" s="1"/>
  <c r="J570" i="14" s="1"/>
  <c r="H266" i="14"/>
  <c r="I266" i="14" s="1"/>
  <c r="J266" i="14" s="1"/>
  <c r="H684" i="14"/>
  <c r="I684" i="14" s="1"/>
  <c r="J684" i="14" s="1"/>
  <c r="H542" i="14"/>
  <c r="I542" i="14" s="1"/>
  <c r="J542" i="14" s="1"/>
  <c r="H824" i="14"/>
  <c r="I824" i="14" s="1"/>
  <c r="J824" i="14" s="1"/>
  <c r="H619" i="14"/>
  <c r="I619" i="14" s="1"/>
  <c r="J619" i="14" s="1"/>
  <c r="H859" i="14"/>
  <c r="I859" i="14" s="1"/>
  <c r="J859" i="14" s="1"/>
  <c r="H90" i="14"/>
  <c r="I90" i="14" s="1"/>
  <c r="J90" i="14" s="1"/>
  <c r="H912" i="14"/>
  <c r="I912" i="14" s="1"/>
  <c r="J912" i="14" s="1"/>
  <c r="H378" i="14"/>
  <c r="I378" i="14" s="1"/>
  <c r="J378" i="14" s="1"/>
  <c r="H566" i="14"/>
  <c r="I566" i="14" s="1"/>
  <c r="J566" i="14" s="1"/>
  <c r="H837" i="14"/>
  <c r="I837" i="14" s="1"/>
  <c r="J837" i="14" s="1"/>
  <c r="H242" i="14"/>
  <c r="I242" i="14" s="1"/>
  <c r="J242" i="14" s="1"/>
  <c r="H947" i="14"/>
  <c r="I947" i="14" s="1"/>
  <c r="J947" i="14" s="1"/>
  <c r="H826" i="14"/>
  <c r="I826" i="14" s="1"/>
  <c r="J826" i="14" s="1"/>
  <c r="H315" i="14"/>
  <c r="I315" i="14" s="1"/>
  <c r="J315" i="14" s="1"/>
  <c r="H646" i="14"/>
  <c r="I646" i="14" s="1"/>
  <c r="J646" i="14" s="1"/>
  <c r="H875" i="14"/>
  <c r="I875" i="14" s="1"/>
  <c r="J875" i="14" s="1"/>
  <c r="H1045" i="14"/>
  <c r="I1045" i="14" s="1"/>
  <c r="J1045" i="14" s="1"/>
  <c r="H320" i="14"/>
  <c r="I320" i="14" s="1"/>
  <c r="J320" i="14" s="1"/>
  <c r="H648" i="14"/>
  <c r="I648" i="14" s="1"/>
  <c r="J648" i="14" s="1"/>
  <c r="H876" i="14"/>
  <c r="I876" i="14" s="1"/>
  <c r="J876" i="14" s="1"/>
  <c r="H1047" i="14"/>
  <c r="I1047" i="14" s="1"/>
  <c r="J1047" i="14" s="1"/>
  <c r="H322" i="14"/>
  <c r="I322" i="14" s="1"/>
  <c r="J322" i="14" s="1"/>
  <c r="H651" i="14"/>
  <c r="I651" i="14" s="1"/>
  <c r="J651" i="14" s="1"/>
  <c r="H877" i="14"/>
  <c r="I877" i="14" s="1"/>
  <c r="J877" i="14" s="1"/>
  <c r="H1048" i="14"/>
  <c r="I1048" i="14" s="1"/>
  <c r="J1048" i="14" s="1"/>
  <c r="H948" i="14"/>
  <c r="I948" i="14" s="1"/>
  <c r="J948" i="14" s="1"/>
  <c r="H477" i="14"/>
  <c r="I477" i="14" s="1"/>
  <c r="J477" i="14" s="1"/>
  <c r="H547" i="14"/>
  <c r="I547" i="14" s="1"/>
  <c r="J547" i="14" s="1"/>
  <c r="H79" i="14"/>
  <c r="I79" i="14" s="1"/>
  <c r="J79" i="14" s="1"/>
  <c r="H1092" i="14"/>
  <c r="I1092" i="14" s="1"/>
  <c r="J1092" i="14" s="1"/>
  <c r="H659" i="14"/>
  <c r="I659" i="14" s="1"/>
  <c r="J659" i="14" s="1"/>
  <c r="H176" i="14"/>
  <c r="I176" i="14" s="1"/>
  <c r="J176" i="14" s="1"/>
  <c r="H738" i="14"/>
  <c r="I738" i="14" s="1"/>
  <c r="J738" i="14" s="1"/>
  <c r="H288" i="14"/>
  <c r="I288" i="14" s="1"/>
  <c r="J288" i="14" s="1"/>
  <c r="H736" i="14"/>
  <c r="I736" i="14" s="1"/>
  <c r="J736" i="14" s="1"/>
  <c r="H956" i="14"/>
  <c r="I956" i="14" s="1"/>
  <c r="J956" i="14" s="1"/>
  <c r="H725" i="14"/>
  <c r="I725" i="14" s="1"/>
  <c r="J725" i="14" s="1"/>
  <c r="H421" i="14"/>
  <c r="I421" i="14" s="1"/>
  <c r="J421" i="14" s="1"/>
  <c r="H128" i="14"/>
  <c r="I128" i="14" s="1"/>
  <c r="J128" i="14" s="1"/>
  <c r="H507" i="14"/>
  <c r="I507" i="14" s="1"/>
  <c r="J507" i="14" s="1"/>
  <c r="H784" i="14"/>
  <c r="I784" i="14" s="1"/>
  <c r="J784" i="14" s="1"/>
  <c r="H971" i="14"/>
  <c r="I971" i="14" s="1"/>
  <c r="J971" i="14" s="1"/>
  <c r="H136" i="14"/>
  <c r="I136" i="14" s="1"/>
  <c r="J136" i="14" s="1"/>
  <c r="H512" i="14"/>
  <c r="I512" i="14" s="1"/>
  <c r="J512" i="14" s="1"/>
  <c r="H787" i="14"/>
  <c r="I787" i="14" s="1"/>
  <c r="J787" i="14" s="1"/>
  <c r="H972" i="14"/>
  <c r="I972" i="14" s="1"/>
  <c r="J972" i="14" s="1"/>
  <c r="H138" i="14"/>
  <c r="I138" i="14" s="1"/>
  <c r="J138" i="14" s="1"/>
  <c r="H514" i="14"/>
  <c r="I514" i="14" s="1"/>
  <c r="J514" i="14" s="1"/>
  <c r="H789" i="14"/>
  <c r="I789" i="14" s="1"/>
  <c r="J789" i="14" s="1"/>
  <c r="H973" i="14"/>
  <c r="I973" i="14" s="1"/>
  <c r="J973" i="14" s="1"/>
  <c r="H726" i="14"/>
  <c r="I726" i="14" s="1"/>
  <c r="J726" i="14" s="1"/>
  <c r="H428" i="14"/>
  <c r="I428" i="14" s="1"/>
  <c r="J428" i="14" s="1"/>
  <c r="H360" i="14"/>
  <c r="I360" i="14" s="1"/>
  <c r="J360" i="14" s="1"/>
  <c r="H803" i="14"/>
  <c r="I803" i="14" s="1"/>
  <c r="J803" i="14" s="1"/>
  <c r="H581" i="14"/>
  <c r="I581" i="14" s="1"/>
  <c r="J581" i="14" s="1"/>
  <c r="H834" i="14"/>
  <c r="I834" i="14" s="1"/>
  <c r="J834" i="14" s="1"/>
  <c r="H8" i="14"/>
  <c r="I8" i="14" s="1"/>
  <c r="J8" i="14" s="1"/>
  <c r="H869" i="14"/>
  <c r="I869" i="14" s="1"/>
  <c r="J869" i="14" s="1"/>
  <c r="H314" i="14"/>
  <c r="I314" i="14" s="1"/>
  <c r="J314" i="14" s="1"/>
  <c r="H544" i="14"/>
  <c r="I544" i="14" s="1"/>
  <c r="J544" i="14" s="1"/>
  <c r="H822" i="14"/>
  <c r="I822" i="14" s="1"/>
  <c r="J822" i="14" s="1"/>
  <c r="H186" i="14"/>
  <c r="I186" i="14" s="1"/>
  <c r="J186" i="14" s="1"/>
  <c r="H925" i="14"/>
  <c r="I925" i="14" s="1"/>
  <c r="J925" i="14" s="1"/>
  <c r="H783" i="14"/>
  <c r="I783" i="14" s="1"/>
  <c r="J783" i="14" s="1"/>
  <c r="H294" i="14"/>
  <c r="I294" i="14" s="1"/>
  <c r="J294" i="14" s="1"/>
  <c r="H630" i="14"/>
  <c r="I630" i="14" s="1"/>
  <c r="J630" i="14" s="1"/>
  <c r="H864" i="14"/>
  <c r="I864" i="14" s="1"/>
  <c r="J864" i="14" s="1"/>
  <c r="H1035" i="14"/>
  <c r="I1035" i="14" s="1"/>
  <c r="J1035" i="14" s="1"/>
  <c r="H299" i="14"/>
  <c r="I299" i="14" s="1"/>
  <c r="J299" i="14" s="1"/>
  <c r="H631" i="14"/>
  <c r="I631" i="14" s="1"/>
  <c r="J631" i="14" s="1"/>
  <c r="H866" i="14"/>
  <c r="I866" i="14" s="1"/>
  <c r="J866" i="14" s="1"/>
  <c r="H1036" i="14"/>
  <c r="I1036" i="14" s="1"/>
  <c r="J1036" i="14" s="1"/>
  <c r="H301" i="14"/>
  <c r="I301" i="14" s="1"/>
  <c r="J301" i="14" s="1"/>
  <c r="H634" i="14"/>
  <c r="I634" i="14" s="1"/>
  <c r="J634" i="14" s="1"/>
  <c r="H867" i="14"/>
  <c r="I867" i="14" s="1"/>
  <c r="J867" i="14" s="1"/>
  <c r="H1037" i="14"/>
  <c r="I1037" i="14" s="1"/>
  <c r="J1037" i="14" s="1"/>
  <c r="H927" i="14"/>
  <c r="I927" i="14" s="1"/>
  <c r="J927" i="14" s="1"/>
  <c r="H26" i="14"/>
  <c r="I26" i="14" s="1"/>
  <c r="J26" i="14" s="1"/>
  <c r="H810" i="14"/>
  <c r="I810" i="14" s="1"/>
  <c r="J810" i="14" s="1"/>
  <c r="H767" i="14"/>
  <c r="I767" i="14" s="1"/>
  <c r="J767" i="14" s="1"/>
  <c r="H799" i="14"/>
  <c r="I799" i="14" s="1"/>
  <c r="J799" i="14" s="1"/>
  <c r="H800" i="14"/>
  <c r="I800" i="14" s="1"/>
  <c r="J800" i="14" s="1"/>
  <c r="H802" i="14"/>
  <c r="I802" i="14" s="1"/>
  <c r="J802" i="14" s="1"/>
  <c r="H163" i="14"/>
  <c r="I163" i="14" s="1"/>
  <c r="J163" i="14" s="1"/>
  <c r="H1011" i="14"/>
  <c r="I1011" i="14" s="1"/>
  <c r="J1011" i="14" s="1"/>
  <c r="H808" i="14"/>
  <c r="I808" i="14" s="1"/>
  <c r="J808" i="14" s="1"/>
  <c r="H272" i="14"/>
  <c r="I272" i="14" s="1"/>
  <c r="J272" i="14" s="1"/>
  <c r="H278" i="14"/>
  <c r="I278" i="14" s="1"/>
  <c r="J278" i="14" s="1"/>
  <c r="H279" i="14"/>
  <c r="I279" i="14" s="1"/>
  <c r="J279" i="14" s="1"/>
  <c r="H895" i="14"/>
  <c r="I895" i="14" s="1"/>
  <c r="J895" i="14" s="1"/>
  <c r="H943" i="14"/>
  <c r="I943" i="14" s="1"/>
  <c r="J943" i="14" s="1"/>
  <c r="H80" i="14"/>
  <c r="I80" i="14" s="1"/>
  <c r="J80" i="14" s="1"/>
  <c r="H219" i="14"/>
  <c r="I219" i="14" s="1"/>
  <c r="J219" i="14" s="1"/>
  <c r="H939" i="14"/>
  <c r="I939" i="14" s="1"/>
  <c r="J939" i="14" s="1"/>
  <c r="H940" i="14"/>
  <c r="I940" i="14" s="1"/>
  <c r="J940" i="14" s="1"/>
  <c r="H941" i="14"/>
  <c r="I941" i="14" s="1"/>
  <c r="J941" i="14" s="1"/>
  <c r="H623" i="14"/>
  <c r="I623" i="14" s="1"/>
  <c r="J623" i="14" s="1"/>
  <c r="H1069" i="14"/>
  <c r="I1069" i="14" s="1"/>
  <c r="J1069" i="14" s="1"/>
  <c r="H358" i="14"/>
  <c r="I358" i="14" s="1"/>
  <c r="J358" i="14" s="1"/>
  <c r="H894" i="14"/>
  <c r="I894" i="14" s="1"/>
  <c r="J894" i="14" s="1"/>
  <c r="H683" i="14"/>
  <c r="I683" i="14" s="1"/>
  <c r="J683" i="14" s="1"/>
  <c r="H695" i="14"/>
  <c r="I695" i="14" s="1"/>
  <c r="J695" i="14" s="1"/>
  <c r="H354" i="14"/>
  <c r="I354" i="14" s="1"/>
  <c r="J354" i="14" s="1"/>
  <c r="H399" i="14"/>
  <c r="I399" i="14" s="1"/>
  <c r="J399" i="14" s="1"/>
  <c r="H150" i="14"/>
  <c r="I150" i="14" s="1"/>
  <c r="J150" i="14" s="1"/>
  <c r="H448" i="14"/>
  <c r="I448" i="14" s="1"/>
  <c r="J448" i="14" s="1"/>
  <c r="H903" i="14"/>
  <c r="I903" i="14" s="1"/>
  <c r="J903" i="14" s="1"/>
  <c r="H291" i="14"/>
  <c r="I291" i="14" s="1"/>
  <c r="J291" i="14" s="1"/>
  <c r="H855" i="14"/>
  <c r="I855" i="14" s="1"/>
  <c r="J855" i="14" s="1"/>
  <c r="H904" i="14"/>
  <c r="I904" i="14" s="1"/>
  <c r="J904" i="14" s="1"/>
  <c r="H453" i="14"/>
  <c r="I453" i="14" s="1"/>
  <c r="J453" i="14" s="1"/>
  <c r="H170" i="14"/>
  <c r="I170" i="14" s="1"/>
  <c r="J170" i="14" s="1"/>
  <c r="H160" i="14"/>
  <c r="I160" i="14" s="1"/>
  <c r="J160" i="14" s="1"/>
  <c r="H710" i="14"/>
  <c r="I710" i="14" s="1"/>
  <c r="J710" i="14" s="1"/>
  <c r="H506" i="14"/>
  <c r="I506" i="14" s="1"/>
  <c r="J506" i="14" s="1"/>
  <c r="H759" i="14"/>
  <c r="I759" i="14" s="1"/>
  <c r="J759" i="14" s="1"/>
  <c r="H64" i="14"/>
  <c r="I64" i="14" s="1"/>
  <c r="J64" i="14" s="1"/>
  <c r="H758" i="14"/>
  <c r="I758" i="14" s="1"/>
  <c r="J758" i="14" s="1"/>
  <c r="H58" i="14"/>
  <c r="I58" i="14" s="1"/>
  <c r="J58" i="14" s="1"/>
  <c r="H757" i="14"/>
  <c r="I757" i="14" s="1"/>
  <c r="J757" i="14" s="1"/>
  <c r="H56" i="14"/>
  <c r="I56" i="14" s="1"/>
  <c r="J56" i="14" s="1"/>
  <c r="H642" i="14"/>
  <c r="I642" i="14" s="1"/>
  <c r="J642" i="14" s="1"/>
  <c r="H709" i="14"/>
  <c r="I709" i="14" s="1"/>
  <c r="J709" i="14" s="1"/>
  <c r="H482" i="14"/>
  <c r="I482" i="14" s="1"/>
  <c r="J482" i="14" s="1"/>
  <c r="H439" i="14"/>
  <c r="I439" i="14" s="1"/>
  <c r="J439" i="14" s="1"/>
  <c r="H1070" i="14"/>
  <c r="I1070" i="14" s="1"/>
  <c r="J1070" i="14" s="1"/>
  <c r="H82" i="14"/>
  <c r="I82" i="14" s="1"/>
  <c r="J82" i="14" s="1"/>
  <c r="H1059" i="14"/>
  <c r="I1059" i="14" s="1"/>
  <c r="J1059" i="14" s="1"/>
  <c r="H667" i="14"/>
  <c r="I667" i="14" s="1"/>
  <c r="J667" i="14" s="1"/>
  <c r="H1058" i="14"/>
  <c r="I1058" i="14" s="1"/>
  <c r="J1058" i="14" s="1"/>
  <c r="H666" i="14"/>
  <c r="I666" i="14" s="1"/>
  <c r="J666" i="14" s="1"/>
  <c r="H1056" i="14"/>
  <c r="I1056" i="14" s="1"/>
  <c r="J1056" i="14" s="1"/>
  <c r="H663" i="14"/>
  <c r="I663" i="14" s="1"/>
  <c r="J663" i="14" s="1"/>
  <c r="H884" i="14"/>
  <c r="I884" i="14" s="1"/>
  <c r="J884" i="14" s="1"/>
  <c r="H311" i="14"/>
  <c r="I311" i="14" s="1"/>
  <c r="J311" i="14" s="1"/>
  <c r="H606" i="14"/>
  <c r="I606" i="14" s="1"/>
  <c r="J606" i="14" s="1"/>
  <c r="H997" i="14"/>
  <c r="I997" i="14" s="1"/>
  <c r="J997" i="14" s="1"/>
  <c r="H944" i="14"/>
  <c r="I944" i="14" s="1"/>
  <c r="J944" i="14" s="1"/>
  <c r="H878" i="14"/>
  <c r="I878" i="14" s="1"/>
  <c r="J878" i="14" s="1"/>
  <c r="H101" i="14"/>
  <c r="I101" i="14" s="1"/>
  <c r="J101" i="14" s="1"/>
  <c r="H963" i="14"/>
  <c r="I963" i="14" s="1"/>
  <c r="J963" i="14" s="1"/>
  <c r="H493" i="14"/>
  <c r="I493" i="14" s="1"/>
  <c r="J493" i="14" s="1"/>
  <c r="H962" i="14"/>
  <c r="I962" i="14" s="1"/>
  <c r="J962" i="14" s="1"/>
  <c r="H491" i="14"/>
  <c r="I491" i="14" s="1"/>
  <c r="J491" i="14" s="1"/>
  <c r="H960" i="14"/>
  <c r="I960" i="14" s="1"/>
  <c r="J960" i="14" s="1"/>
  <c r="H486" i="14"/>
  <c r="I486" i="14" s="1"/>
  <c r="J486" i="14" s="1"/>
  <c r="H357" i="14"/>
  <c r="I357" i="14" s="1"/>
  <c r="J357" i="14" s="1"/>
  <c r="H935" i="14"/>
  <c r="I935" i="14" s="1"/>
  <c r="J935" i="14" s="1"/>
  <c r="H215" i="14"/>
  <c r="I215" i="14" s="1"/>
  <c r="J215" i="14" s="1"/>
  <c r="H32" i="14"/>
  <c r="I32" i="14" s="1"/>
  <c r="J32" i="14" s="1"/>
  <c r="H1028" i="14"/>
  <c r="I1028" i="14" s="1"/>
  <c r="J1028" i="14" s="1"/>
  <c r="H462" i="14"/>
  <c r="I462" i="14" s="1"/>
  <c r="J462" i="14" s="1"/>
  <c r="H438" i="14"/>
  <c r="I438" i="14" s="1"/>
  <c r="J438" i="14" s="1"/>
  <c r="H1021" i="14"/>
  <c r="I1021" i="14" s="1"/>
  <c r="J1021" i="14" s="1"/>
  <c r="H539" i="14"/>
  <c r="I539" i="14" s="1"/>
  <c r="J539" i="14" s="1"/>
  <c r="H936" i="14"/>
  <c r="I936" i="14" s="1"/>
  <c r="J936" i="14" s="1"/>
  <c r="H638" i="14"/>
  <c r="I638" i="14" s="1"/>
  <c r="J638" i="14" s="1"/>
  <c r="H367" i="14"/>
  <c r="I367" i="14" s="1"/>
  <c r="J367" i="14" s="1"/>
  <c r="H696" i="14"/>
  <c r="I696" i="14" s="1"/>
  <c r="J696" i="14" s="1"/>
  <c r="H511" i="14"/>
  <c r="I511" i="14" s="1"/>
  <c r="J511" i="14" s="1"/>
  <c r="H775" i="14"/>
  <c r="I775" i="14" s="1"/>
  <c r="J775" i="14" s="1"/>
  <c r="H73" i="14"/>
  <c r="I73" i="14" s="1"/>
  <c r="J73" i="14" s="1"/>
  <c r="H331" i="14"/>
  <c r="I331" i="14" s="1"/>
  <c r="J331" i="14" s="1"/>
  <c r="H851" i="14"/>
  <c r="I851" i="14" s="1"/>
  <c r="J851" i="14" s="1"/>
  <c r="H234" i="14"/>
  <c r="I234" i="14" s="1"/>
  <c r="J234" i="14" s="1"/>
  <c r="H752" i="14"/>
  <c r="I752" i="14" s="1"/>
  <c r="J752" i="14" s="1"/>
  <c r="H495" i="14"/>
  <c r="I495" i="14" s="1"/>
  <c r="J495" i="14" s="1"/>
  <c r="H639" i="14"/>
  <c r="I639" i="14" s="1"/>
  <c r="J639" i="14" s="1"/>
  <c r="H265" i="14"/>
  <c r="I265" i="14" s="1"/>
  <c r="J265" i="14" s="1"/>
  <c r="H224" i="14"/>
  <c r="I224" i="14" s="1"/>
  <c r="J224" i="14" s="1"/>
  <c r="H156" i="14"/>
  <c r="I156" i="14" s="1"/>
  <c r="J156" i="14" s="1"/>
  <c r="H954" i="14"/>
  <c r="I954" i="14" s="1"/>
  <c r="J954" i="14" s="1"/>
  <c r="H1030" i="14"/>
  <c r="I1030" i="14" s="1"/>
  <c r="J1030" i="14" s="1"/>
  <c r="H408" i="14"/>
  <c r="I408" i="14" s="1"/>
  <c r="J408" i="14" s="1"/>
  <c r="H351" i="14"/>
  <c r="I351" i="14" s="1"/>
  <c r="J351" i="14" s="1"/>
  <c r="H115" i="14"/>
  <c r="I115" i="14" s="1"/>
  <c r="J115" i="14" s="1"/>
  <c r="H615" i="14"/>
  <c r="I615" i="14" s="1"/>
  <c r="J615" i="14" s="1"/>
  <c r="H601" i="14"/>
  <c r="I601" i="14" s="1"/>
  <c r="J601" i="14" s="1"/>
  <c r="H572" i="14"/>
  <c r="I572" i="14" s="1"/>
  <c r="J572" i="14" s="1"/>
  <c r="H1018" i="14"/>
  <c r="I1018" i="14" s="1"/>
  <c r="J1018" i="14" s="1"/>
  <c r="H302" i="14"/>
  <c r="I302" i="14" s="1"/>
  <c r="J302" i="14" s="1"/>
  <c r="H765" i="14"/>
  <c r="I765" i="14" s="1"/>
  <c r="J765" i="14" s="1"/>
  <c r="H732" i="14"/>
  <c r="I732" i="14" s="1"/>
  <c r="J732" i="14" s="1"/>
  <c r="H873" i="14"/>
  <c r="I873" i="14" s="1"/>
  <c r="J873" i="14" s="1"/>
  <c r="H69" i="14"/>
  <c r="I69" i="14" s="1"/>
  <c r="J69" i="14" s="1"/>
  <c r="H125" i="14"/>
  <c r="I125" i="14" s="1"/>
  <c r="J125" i="14" s="1"/>
  <c r="H77" i="14"/>
  <c r="I77" i="14" s="1"/>
  <c r="J77" i="14" s="1"/>
  <c r="H896" i="14"/>
  <c r="I896" i="14" s="1"/>
  <c r="J896" i="14" s="1"/>
  <c r="H898" i="14"/>
  <c r="I898" i="14" s="1"/>
  <c r="J898" i="14" s="1"/>
  <c r="H1029" i="14"/>
  <c r="I1029" i="14" s="1"/>
  <c r="J1029" i="14" s="1"/>
  <c r="H383" i="14"/>
  <c r="I383" i="14" s="1"/>
  <c r="J383" i="14" s="1"/>
  <c r="H1075" i="14"/>
  <c r="I1075" i="14" s="1"/>
  <c r="J1075" i="14" s="1"/>
  <c r="H16" i="14"/>
  <c r="I16" i="14" s="1"/>
  <c r="J16" i="14" s="1"/>
  <c r="H691" i="14"/>
  <c r="I691" i="14" s="1"/>
  <c r="J691" i="14" s="1"/>
  <c r="H761" i="14"/>
  <c r="I761" i="14" s="1"/>
  <c r="J761" i="14" s="1"/>
  <c r="H614" i="14"/>
  <c r="I614" i="14" s="1"/>
  <c r="J614" i="14" s="1"/>
  <c r="H88" i="14"/>
  <c r="I88" i="14" s="1"/>
  <c r="J88" i="14" s="1"/>
  <c r="H739" i="14"/>
  <c r="I739" i="14" s="1"/>
  <c r="J739" i="14" s="1"/>
  <c r="H983" i="14"/>
  <c r="I983" i="14" s="1"/>
  <c r="J983" i="14" s="1"/>
  <c r="H485" i="14"/>
  <c r="I485" i="14" s="1"/>
  <c r="J485" i="14" s="1"/>
  <c r="H283" i="14"/>
  <c r="I283" i="14" s="1"/>
  <c r="J283" i="14" s="1"/>
  <c r="H1080" i="14"/>
  <c r="I1080" i="14" s="1"/>
  <c r="J1080" i="14" s="1"/>
  <c r="H702" i="14"/>
  <c r="I702" i="14" s="1"/>
  <c r="J702" i="14" s="1"/>
  <c r="H1079" i="14"/>
  <c r="I1079" i="14" s="1"/>
  <c r="J1079" i="14" s="1"/>
  <c r="H699" i="14"/>
  <c r="I699" i="14" s="1"/>
  <c r="J699" i="14" s="1"/>
  <c r="H1077" i="14"/>
  <c r="I1077" i="14" s="1"/>
  <c r="J1077" i="14" s="1"/>
  <c r="H698" i="14"/>
  <c r="I698" i="14" s="1"/>
  <c r="J698" i="14" s="1"/>
  <c r="H991" i="14"/>
  <c r="I991" i="14" s="1"/>
  <c r="J991" i="14" s="1"/>
  <c r="H418" i="14"/>
  <c r="I418" i="14" s="1"/>
  <c r="J418" i="14" s="1"/>
  <c r="H640" i="14"/>
  <c r="I640" i="14" s="1"/>
  <c r="J640" i="14" s="1"/>
  <c r="H946" i="14"/>
  <c r="I946" i="14" s="1"/>
  <c r="J946" i="14" s="1"/>
  <c r="H1083" i="14"/>
  <c r="I1083" i="14" s="1"/>
  <c r="J1083" i="14" s="1"/>
  <c r="H942" i="14"/>
  <c r="I942" i="14" s="1"/>
  <c r="J942" i="14" s="1"/>
  <c r="H137" i="14"/>
  <c r="I137" i="14" s="1"/>
  <c r="J137" i="14" s="1"/>
  <c r="H1016" i="14"/>
  <c r="I1016" i="14" s="1"/>
  <c r="J1016" i="14" s="1"/>
  <c r="H599" i="14"/>
  <c r="I599" i="14" s="1"/>
  <c r="J599" i="14" s="1"/>
  <c r="H1015" i="14"/>
  <c r="I1015" i="14" s="1"/>
  <c r="J1015" i="14" s="1"/>
  <c r="H598" i="14"/>
  <c r="I598" i="14" s="1"/>
  <c r="J598" i="14" s="1"/>
  <c r="H1013" i="14"/>
  <c r="I1013" i="14" s="1"/>
  <c r="J1013" i="14" s="1"/>
  <c r="H592" i="14"/>
  <c r="I592" i="14" s="1"/>
  <c r="J592" i="14" s="1"/>
  <c r="H645" i="14"/>
  <c r="I645" i="14" s="1"/>
  <c r="J645" i="14" s="1"/>
  <c r="H1095" i="14"/>
  <c r="I1095" i="14" s="1"/>
  <c r="J1095" i="14" s="1"/>
  <c r="H459" i="14"/>
  <c r="I459" i="14" s="1"/>
  <c r="J459" i="14" s="1"/>
  <c r="H603" i="14"/>
  <c r="I603" i="14" s="1"/>
  <c r="J603" i="14" s="1"/>
  <c r="H672" i="14"/>
  <c r="I672" i="14" s="1"/>
  <c r="J672" i="14" s="1"/>
  <c r="H718" i="14"/>
  <c r="I718" i="14" s="1"/>
  <c r="J718" i="14" s="1"/>
  <c r="H1055" i="14"/>
  <c r="I1055" i="14" s="1"/>
  <c r="J1055" i="14" s="1"/>
  <c r="H920" i="14"/>
  <c r="I920" i="14" s="1"/>
  <c r="J920" i="14" s="1"/>
  <c r="H407" i="14"/>
  <c r="I407" i="14" s="1"/>
  <c r="J407" i="14" s="1"/>
  <c r="H919" i="14"/>
  <c r="I919" i="14" s="1"/>
  <c r="J919" i="14" s="1"/>
  <c r="H406" i="14"/>
  <c r="I406" i="14" s="1"/>
  <c r="J406" i="14" s="1"/>
  <c r="H917" i="14"/>
  <c r="I917" i="14" s="1"/>
  <c r="J917" i="14" s="1"/>
  <c r="H400" i="14"/>
  <c r="I400" i="14" s="1"/>
  <c r="J400" i="14" s="1"/>
  <c r="H1085" i="14"/>
  <c r="I1085" i="14" s="1"/>
  <c r="J1085" i="14" s="1"/>
  <c r="H882" i="14"/>
  <c r="I882" i="14" s="1"/>
  <c r="J882" i="14" s="1"/>
  <c r="H959" i="14"/>
  <c r="I959" i="14" s="1"/>
  <c r="J959" i="14" s="1"/>
  <c r="H678" i="14"/>
  <c r="I678" i="14" s="1"/>
  <c r="J678" i="14" s="1"/>
  <c r="H858" i="14"/>
  <c r="I858" i="14" s="1"/>
  <c r="J858" i="14" s="1"/>
  <c r="H27" i="14"/>
  <c r="I27" i="14" s="1"/>
  <c r="J27" i="14" s="1"/>
  <c r="H352" i="14"/>
  <c r="I352" i="14" s="1"/>
  <c r="J352" i="14" s="1"/>
  <c r="H883" i="14"/>
  <c r="I883" i="14" s="1"/>
  <c r="J883" i="14" s="1"/>
  <c r="H259" i="14"/>
  <c r="I259" i="14" s="1"/>
  <c r="J259" i="14" s="1"/>
  <c r="H781" i="14"/>
  <c r="I781" i="14" s="1"/>
  <c r="J781" i="14" s="1"/>
  <c r="H411" i="14"/>
  <c r="I411" i="14" s="1"/>
  <c r="J411" i="14" s="1"/>
  <c r="H175" i="14"/>
  <c r="I175" i="14" s="1"/>
  <c r="J175" i="14" s="1"/>
  <c r="H611" i="14"/>
  <c r="I611" i="14" s="1"/>
  <c r="J611" i="14" s="1"/>
  <c r="H341" i="14"/>
  <c r="I341" i="14" s="1"/>
  <c r="J341" i="14" s="1"/>
  <c r="H605" i="14"/>
  <c r="I605" i="14" s="1"/>
  <c r="J605" i="14" s="1"/>
  <c r="H86" i="14"/>
  <c r="I86" i="14" s="1"/>
  <c r="J86" i="14" s="1"/>
  <c r="H240" i="14"/>
  <c r="I240" i="14" s="1"/>
  <c r="J240" i="14" s="1"/>
  <c r="H624" i="14"/>
  <c r="I624" i="14" s="1"/>
  <c r="J624" i="14" s="1"/>
  <c r="H112" i="14"/>
  <c r="I112" i="14" s="1"/>
  <c r="J112" i="14" s="1"/>
  <c r="H567" i="14"/>
  <c r="I567" i="14" s="1"/>
  <c r="J567" i="14" s="1"/>
  <c r="H325" i="14"/>
  <c r="I325" i="14" s="1"/>
  <c r="J325" i="14" s="1"/>
  <c r="H469" i="14"/>
  <c r="I469" i="14" s="1"/>
  <c r="J469" i="14" s="1"/>
  <c r="H9" i="14"/>
  <c r="I9" i="14" s="1"/>
  <c r="J9" i="14" s="1"/>
  <c r="H574" i="14"/>
  <c r="I574" i="14" s="1"/>
  <c r="J574" i="14" s="1"/>
  <c r="H1084" i="14"/>
  <c r="I1084" i="14" s="1"/>
  <c r="J1084" i="14" s="1"/>
  <c r="H911" i="14"/>
  <c r="I911" i="14" s="1"/>
  <c r="J911" i="14" s="1"/>
  <c r="H998" i="14"/>
  <c r="I998" i="14" s="1"/>
  <c r="J998" i="14" s="1"/>
  <c r="H366" i="14"/>
  <c r="I366" i="14" s="1"/>
  <c r="J366" i="14" s="1"/>
  <c r="H309" i="14"/>
  <c r="I309" i="14" s="1"/>
  <c r="J309" i="14" s="1"/>
  <c r="H51" i="14"/>
  <c r="I51" i="14" s="1"/>
  <c r="J51" i="14" s="1"/>
  <c r="H573" i="14"/>
  <c r="I573" i="14" s="1"/>
  <c r="J573" i="14" s="1"/>
  <c r="H537" i="14"/>
  <c r="I537" i="14" s="1"/>
  <c r="J537" i="14" s="1"/>
  <c r="H508" i="14"/>
  <c r="I508" i="14" s="1"/>
  <c r="J508" i="14" s="1"/>
  <c r="H932" i="14"/>
  <c r="I932" i="14" s="1"/>
  <c r="J932" i="14" s="1"/>
  <c r="H203" i="14"/>
  <c r="I203" i="14" s="1"/>
  <c r="J203" i="14" s="1"/>
  <c r="H679" i="14"/>
  <c r="I679" i="14" s="1"/>
  <c r="J679" i="14" s="1"/>
  <c r="H476" i="14"/>
  <c r="I476" i="14" s="1"/>
  <c r="J476" i="14" s="1"/>
  <c r="H797" i="14"/>
  <c r="I797" i="14" s="1"/>
  <c r="J797" i="14" s="1"/>
  <c r="H780" i="14"/>
  <c r="I780" i="14" s="1"/>
  <c r="J780" i="14" s="1"/>
  <c r="H836" i="14"/>
  <c r="I836" i="14" s="1"/>
  <c r="J836" i="14" s="1"/>
  <c r="H13" i="14"/>
  <c r="I13" i="14" s="1"/>
  <c r="J13" i="14" s="1"/>
  <c r="H968" i="12"/>
  <c r="I968" i="12" s="1"/>
  <c r="J968" i="12" s="1"/>
  <c r="H904" i="12"/>
  <c r="I904" i="12" s="1"/>
  <c r="J904" i="12" s="1"/>
  <c r="H840" i="12"/>
  <c r="I840" i="12" s="1"/>
  <c r="J840" i="12" s="1"/>
  <c r="H776" i="12"/>
  <c r="I776" i="12" s="1"/>
  <c r="J776" i="12" s="1"/>
  <c r="H712" i="12"/>
  <c r="I712" i="12" s="1"/>
  <c r="J712" i="12" s="1"/>
  <c r="H648" i="12"/>
  <c r="I648" i="12" s="1"/>
  <c r="J648" i="12" s="1"/>
  <c r="H584" i="12"/>
  <c r="I584" i="12" s="1"/>
  <c r="J584" i="12" s="1"/>
  <c r="H520" i="12"/>
  <c r="I520" i="12" s="1"/>
  <c r="J520" i="12" s="1"/>
  <c r="H451" i="12"/>
  <c r="I451" i="12" s="1"/>
  <c r="J451" i="12" s="1"/>
  <c r="H366" i="12"/>
  <c r="I366" i="12" s="1"/>
  <c r="J366" i="12" s="1"/>
  <c r="H280" i="12"/>
  <c r="I280" i="12" s="1"/>
  <c r="J280" i="12" s="1"/>
  <c r="H195" i="12"/>
  <c r="I195" i="12" s="1"/>
  <c r="J195" i="12" s="1"/>
  <c r="H110" i="12"/>
  <c r="I110" i="12" s="1"/>
  <c r="J110" i="12" s="1"/>
  <c r="H24" i="12"/>
  <c r="I24" i="12" s="1"/>
  <c r="J24" i="12" s="1"/>
  <c r="H396" i="12"/>
  <c r="I396" i="12" s="1"/>
  <c r="J396" i="12" s="1"/>
  <c r="H311" i="12"/>
  <c r="I311" i="12" s="1"/>
  <c r="J311" i="12" s="1"/>
  <c r="H226" i="12"/>
  <c r="I226" i="12" s="1"/>
  <c r="J226" i="12" s="1"/>
  <c r="H140" i="12"/>
  <c r="I140" i="12" s="1"/>
  <c r="J140" i="12" s="1"/>
  <c r="H55" i="12"/>
  <c r="I55" i="12" s="1"/>
  <c r="J55" i="12" s="1"/>
  <c r="H445" i="12"/>
  <c r="I445" i="12" s="1"/>
  <c r="J445" i="12" s="1"/>
  <c r="H381" i="12"/>
  <c r="I381" i="12" s="1"/>
  <c r="J381" i="12" s="1"/>
  <c r="H317" i="12"/>
  <c r="I317" i="12" s="1"/>
  <c r="J317" i="12" s="1"/>
  <c r="H253" i="12"/>
  <c r="I253" i="12" s="1"/>
  <c r="J253" i="12" s="1"/>
  <c r="H189" i="12"/>
  <c r="I189" i="12" s="1"/>
  <c r="J189" i="12" s="1"/>
  <c r="H125" i="12"/>
  <c r="I125" i="12" s="1"/>
  <c r="J125" i="12" s="1"/>
  <c r="H807" i="15"/>
  <c r="I807" i="15" s="1"/>
  <c r="J807" i="15" s="1"/>
  <c r="H392" i="15"/>
  <c r="I392" i="15" s="1"/>
  <c r="J392" i="15" s="1"/>
  <c r="H242" i="15"/>
  <c r="I242" i="15" s="1"/>
  <c r="J242" i="15" s="1"/>
  <c r="H418" i="15"/>
  <c r="I418" i="15" s="1"/>
  <c r="J418" i="15" s="1"/>
  <c r="H509" i="15"/>
  <c r="I509" i="15" s="1"/>
  <c r="J509" i="15" s="1"/>
  <c r="H395" i="15"/>
  <c r="I395" i="15" s="1"/>
  <c r="J395" i="15" s="1"/>
  <c r="H978" i="15"/>
  <c r="I978" i="15" s="1"/>
  <c r="J978" i="15" s="1"/>
  <c r="H764" i="15"/>
  <c r="I764" i="15" s="1"/>
  <c r="J764" i="15" s="1"/>
  <c r="H716" i="15"/>
  <c r="I716" i="15" s="1"/>
  <c r="J716" i="15" s="1"/>
  <c r="H210" i="15"/>
  <c r="I210" i="15" s="1"/>
  <c r="J210" i="15" s="1"/>
  <c r="H557" i="15"/>
  <c r="I557" i="15" s="1"/>
  <c r="J557" i="15" s="1"/>
  <c r="H408" i="15"/>
  <c r="I408" i="15" s="1"/>
  <c r="J408" i="15" s="1"/>
  <c r="H799" i="15"/>
  <c r="I799" i="15" s="1"/>
  <c r="J799" i="15" s="1"/>
  <c r="H1053" i="15"/>
  <c r="I1053" i="15" s="1"/>
  <c r="J1053" i="15" s="1"/>
  <c r="H1004" i="15"/>
  <c r="I1004" i="15" s="1"/>
  <c r="J1004" i="15" s="1"/>
  <c r="H689" i="15"/>
  <c r="I689" i="15" s="1"/>
  <c r="J689" i="15" s="1"/>
  <c r="H388" i="15"/>
  <c r="I388" i="15" s="1"/>
  <c r="J388" i="15" s="1"/>
  <c r="H213" i="15"/>
  <c r="I213" i="15" s="1"/>
  <c r="J213" i="15" s="1"/>
  <c r="H860" i="15"/>
  <c r="I860" i="15" s="1"/>
  <c r="J860" i="15" s="1"/>
  <c r="H43" i="15"/>
  <c r="I43" i="15" s="1"/>
  <c r="J43" i="15" s="1"/>
  <c r="H871" i="15"/>
  <c r="I871" i="15" s="1"/>
  <c r="J871" i="15" s="1"/>
  <c r="H1030" i="15"/>
  <c r="I1030" i="15" s="1"/>
  <c r="J1030" i="15" s="1"/>
  <c r="H644" i="15"/>
  <c r="I644" i="15" s="1"/>
  <c r="J644" i="15" s="1"/>
  <c r="H974" i="15"/>
  <c r="I974" i="15" s="1"/>
  <c r="J974" i="15" s="1"/>
  <c r="H933" i="15"/>
  <c r="I933" i="15" s="1"/>
  <c r="J933" i="15" s="1"/>
  <c r="H968" i="15"/>
  <c r="I968" i="15" s="1"/>
  <c r="J968" i="15" s="1"/>
  <c r="H129" i="15"/>
  <c r="I129" i="15" s="1"/>
  <c r="J129" i="15" s="1"/>
  <c r="H855" i="15"/>
  <c r="I855" i="15" s="1"/>
  <c r="J855" i="15" s="1"/>
  <c r="H572" i="15"/>
  <c r="I572" i="15" s="1"/>
  <c r="J572" i="15" s="1"/>
  <c r="H842" i="15"/>
  <c r="I842" i="15" s="1"/>
  <c r="J842" i="15" s="1"/>
  <c r="H527" i="15"/>
  <c r="I527" i="15" s="1"/>
  <c r="J527" i="15" s="1"/>
  <c r="H971" i="15"/>
  <c r="I971" i="15" s="1"/>
  <c r="J971" i="15" s="1"/>
  <c r="H77" i="15"/>
  <c r="I77" i="15" s="1"/>
  <c r="J77" i="15" s="1"/>
  <c r="H713" i="15"/>
  <c r="I713" i="15" s="1"/>
  <c r="J713" i="15" s="1"/>
  <c r="H698" i="15"/>
  <c r="I698" i="15" s="1"/>
  <c r="J698" i="15" s="1"/>
  <c r="H1063" i="15"/>
  <c r="I1063" i="15" s="1"/>
  <c r="J1063" i="15" s="1"/>
  <c r="H153" i="15"/>
  <c r="I153" i="15" s="1"/>
  <c r="J153" i="15" s="1"/>
  <c r="H1008" i="15"/>
  <c r="I1008" i="15" s="1"/>
  <c r="J1008" i="15" s="1"/>
  <c r="H255" i="15"/>
  <c r="I255" i="15" s="1"/>
  <c r="J255" i="15" s="1"/>
  <c r="H356" i="15"/>
  <c r="I356" i="15" s="1"/>
  <c r="J356" i="15" s="1"/>
  <c r="H1067" i="15"/>
  <c r="I1067" i="15" s="1"/>
  <c r="J1067" i="15" s="1"/>
  <c r="H734" i="15"/>
  <c r="I734" i="15" s="1"/>
  <c r="J734" i="15" s="1"/>
  <c r="H701" i="15"/>
  <c r="I701" i="15" s="1"/>
  <c r="J701" i="15" s="1"/>
  <c r="H841" i="15"/>
  <c r="I841" i="15" s="1"/>
  <c r="J841" i="15" s="1"/>
  <c r="H189" i="15"/>
  <c r="I189" i="15" s="1"/>
  <c r="J189" i="15" s="1"/>
  <c r="H861" i="15"/>
  <c r="I861" i="15" s="1"/>
  <c r="J861" i="15" s="1"/>
  <c r="H775" i="15"/>
  <c r="I775" i="15" s="1"/>
  <c r="J775" i="15" s="1"/>
  <c r="H761" i="15"/>
  <c r="I761" i="15" s="1"/>
  <c r="J761" i="15" s="1"/>
  <c r="H1090" i="15"/>
  <c r="I1090" i="15" s="1"/>
  <c r="J1090" i="15" s="1"/>
  <c r="H934" i="15"/>
  <c r="I934" i="15" s="1"/>
  <c r="J934" i="15" s="1"/>
  <c r="H601" i="15"/>
  <c r="I601" i="15" s="1"/>
  <c r="J601" i="15" s="1"/>
  <c r="H898" i="15"/>
  <c r="I898" i="15" s="1"/>
  <c r="J898" i="15" s="1"/>
  <c r="H882" i="15"/>
  <c r="I882" i="15" s="1"/>
  <c r="J882" i="15" s="1"/>
  <c r="H804" i="15"/>
  <c r="I804" i="15" s="1"/>
  <c r="J804" i="15" s="1"/>
  <c r="H642" i="15"/>
  <c r="I642" i="15" s="1"/>
  <c r="J642" i="15" s="1"/>
  <c r="H24" i="15"/>
  <c r="I24" i="15" s="1"/>
  <c r="J24" i="15" s="1"/>
  <c r="H468" i="15"/>
  <c r="I468" i="15" s="1"/>
  <c r="J468" i="15" s="1"/>
  <c r="H959" i="15"/>
  <c r="I959" i="15" s="1"/>
  <c r="J959" i="15" s="1"/>
  <c r="H1013" i="15"/>
  <c r="I1013" i="15" s="1"/>
  <c r="J1013" i="15" s="1"/>
  <c r="H1081" i="15"/>
  <c r="I1081" i="15" s="1"/>
  <c r="J1081" i="15" s="1"/>
  <c r="H339" i="15"/>
  <c r="I339" i="15" s="1"/>
  <c r="J339" i="15" s="1"/>
  <c r="H315" i="15"/>
  <c r="I315" i="15" s="1"/>
  <c r="J315" i="15" s="1"/>
  <c r="H417" i="15"/>
  <c r="I417" i="15" s="1"/>
  <c r="J417" i="15" s="1"/>
  <c r="H322" i="15"/>
  <c r="I322" i="15" s="1"/>
  <c r="J322" i="15" s="1"/>
  <c r="H1000" i="15"/>
  <c r="I1000" i="15" s="1"/>
  <c r="J1000" i="15" s="1"/>
  <c r="H737" i="15"/>
  <c r="I737" i="15" s="1"/>
  <c r="J737" i="15" s="1"/>
  <c r="H827" i="15"/>
  <c r="I827" i="15" s="1"/>
  <c r="J827" i="15" s="1"/>
  <c r="H617" i="15"/>
  <c r="I617" i="15" s="1"/>
  <c r="J617" i="15" s="1"/>
  <c r="H450" i="15"/>
  <c r="I450" i="15" s="1"/>
  <c r="J450" i="15" s="1"/>
  <c r="H299" i="15"/>
  <c r="I299" i="15" s="1"/>
  <c r="J299" i="15" s="1"/>
  <c r="H545" i="15"/>
  <c r="I545" i="15" s="1"/>
  <c r="J545" i="15" s="1"/>
  <c r="H573" i="15"/>
  <c r="I573" i="15" s="1"/>
  <c r="J573" i="15" s="1"/>
  <c r="H34" i="15"/>
  <c r="I34" i="15" s="1"/>
  <c r="J34" i="15" s="1"/>
  <c r="H626" i="15"/>
  <c r="I626" i="15" s="1"/>
  <c r="J626" i="15" s="1"/>
  <c r="H876" i="15"/>
  <c r="I876" i="15" s="1"/>
  <c r="J876" i="15" s="1"/>
  <c r="H1005" i="15"/>
  <c r="I1005" i="15" s="1"/>
  <c r="J1005" i="15" s="1"/>
  <c r="H684" i="15"/>
  <c r="I684" i="15" s="1"/>
  <c r="J684" i="15" s="1"/>
  <c r="H805" i="15"/>
  <c r="I805" i="15" s="1"/>
  <c r="J805" i="15" s="1"/>
  <c r="H604" i="15"/>
  <c r="I604" i="15" s="1"/>
  <c r="J604" i="15" s="1"/>
  <c r="H23" i="15"/>
  <c r="I23" i="15" s="1"/>
  <c r="J23" i="15" s="1"/>
  <c r="H248" i="15"/>
  <c r="I248" i="15" s="1"/>
  <c r="J248" i="15" s="1"/>
  <c r="H1003" i="15"/>
  <c r="I1003" i="15" s="1"/>
  <c r="J1003" i="15" s="1"/>
  <c r="H371" i="15"/>
  <c r="I371" i="15" s="1"/>
  <c r="J371" i="15" s="1"/>
  <c r="H14" i="15"/>
  <c r="I14" i="15" s="1"/>
  <c r="J14" i="15" s="1"/>
  <c r="H1047" i="15"/>
  <c r="I1047" i="15" s="1"/>
  <c r="J1047" i="15" s="1"/>
  <c r="H812" i="15"/>
  <c r="I812" i="15" s="1"/>
  <c r="J812" i="15" s="1"/>
  <c r="H903" i="15"/>
  <c r="I903" i="15" s="1"/>
  <c r="J903" i="15" s="1"/>
  <c r="H970" i="15"/>
  <c r="I970" i="15" s="1"/>
  <c r="J970" i="15" s="1"/>
  <c r="H1002" i="15"/>
  <c r="I1002" i="15" s="1"/>
  <c r="J1002" i="15" s="1"/>
  <c r="H1048" i="15"/>
  <c r="I1048" i="15" s="1"/>
  <c r="J1048" i="15" s="1"/>
  <c r="H571" i="15"/>
  <c r="I571" i="15" s="1"/>
  <c r="J571" i="15" s="1"/>
  <c r="H586" i="15"/>
  <c r="I586" i="15" s="1"/>
  <c r="J586" i="15" s="1"/>
  <c r="H879" i="15"/>
  <c r="I879" i="15" s="1"/>
  <c r="J879" i="15" s="1"/>
  <c r="H874" i="15"/>
  <c r="I874" i="15" s="1"/>
  <c r="J874" i="15" s="1"/>
  <c r="H940" i="15"/>
  <c r="I940" i="15" s="1"/>
  <c r="J940" i="15" s="1"/>
  <c r="H709" i="15"/>
  <c r="I709" i="15" s="1"/>
  <c r="J709" i="15" s="1"/>
  <c r="H1015" i="15"/>
  <c r="I1015" i="15" s="1"/>
  <c r="J1015" i="15" s="1"/>
  <c r="H7" i="15"/>
  <c r="I7" i="15" s="1"/>
  <c r="J7" i="15" s="1"/>
  <c r="H1022" i="15"/>
  <c r="I1022" i="15" s="1"/>
  <c r="J1022" i="15" s="1"/>
  <c r="H1017" i="15"/>
  <c r="I1017" i="15" s="1"/>
  <c r="J1017" i="15" s="1"/>
  <c r="H484" i="15"/>
  <c r="I484" i="15" s="1"/>
  <c r="J484" i="15" s="1"/>
  <c r="H39" i="15"/>
  <c r="I39" i="15" s="1"/>
  <c r="J39" i="15" s="1"/>
  <c r="H165" i="15"/>
  <c r="I165" i="15" s="1"/>
  <c r="J165" i="15" s="1"/>
  <c r="H857" i="15"/>
  <c r="I857" i="15" s="1"/>
  <c r="J857" i="15" s="1"/>
  <c r="H11" i="15"/>
  <c r="I11" i="15" s="1"/>
  <c r="J11" i="15" s="1"/>
  <c r="H1098" i="15"/>
  <c r="I1098" i="15" s="1"/>
  <c r="J1098" i="15" s="1"/>
  <c r="H941" i="15"/>
  <c r="I941" i="15" s="1"/>
  <c r="J941" i="15" s="1"/>
  <c r="H284" i="15"/>
  <c r="I284" i="15" s="1"/>
  <c r="J284" i="15" s="1"/>
  <c r="H453" i="15"/>
  <c r="I453" i="15" s="1"/>
  <c r="J453" i="15" s="1"/>
  <c r="H798" i="15"/>
  <c r="I798" i="15" s="1"/>
  <c r="J798" i="15" s="1"/>
  <c r="H114" i="15"/>
  <c r="I114" i="15" s="1"/>
  <c r="J114" i="15" s="1"/>
  <c r="H46" i="15"/>
  <c r="I46" i="15" s="1"/>
  <c r="J46" i="15" s="1"/>
  <c r="H108" i="14"/>
  <c r="I108" i="14" s="1"/>
  <c r="J108" i="14" s="1"/>
  <c r="H236" i="14"/>
  <c r="I236" i="14" s="1"/>
  <c r="J236" i="14" s="1"/>
  <c r="H52" i="14"/>
  <c r="I52" i="14" s="1"/>
  <c r="J52" i="14" s="1"/>
  <c r="H180" i="14"/>
  <c r="I180" i="14" s="1"/>
  <c r="J180" i="14" s="1"/>
  <c r="H308" i="14"/>
  <c r="I308" i="14" s="1"/>
  <c r="J308" i="14" s="1"/>
  <c r="H436" i="14"/>
  <c r="I436" i="14" s="1"/>
  <c r="J436" i="14" s="1"/>
  <c r="H564" i="14"/>
  <c r="I564" i="14" s="1"/>
  <c r="J564" i="14" s="1"/>
  <c r="H692" i="14"/>
  <c r="I692" i="14" s="1"/>
  <c r="J692" i="14" s="1"/>
  <c r="H820" i="14"/>
  <c r="I820" i="14" s="1"/>
  <c r="J820" i="14" s="1"/>
  <c r="H109" i="14"/>
  <c r="I109" i="14" s="1"/>
  <c r="J109" i="14" s="1"/>
  <c r="H30" i="14"/>
  <c r="I30" i="14" s="1"/>
  <c r="J30" i="14" s="1"/>
  <c r="H158" i="14"/>
  <c r="I158" i="14" s="1"/>
  <c r="J158" i="14" s="1"/>
  <c r="H17" i="14"/>
  <c r="I17" i="14" s="1"/>
  <c r="J17" i="14" s="1"/>
  <c r="H145" i="14"/>
  <c r="I145" i="14" s="1"/>
  <c r="J145" i="14" s="1"/>
  <c r="H273" i="14"/>
  <c r="I273" i="14" s="1"/>
  <c r="J273" i="14" s="1"/>
  <c r="H401" i="14"/>
  <c r="I401" i="14" s="1"/>
  <c r="J401" i="14" s="1"/>
  <c r="H529" i="14"/>
  <c r="I529" i="14" s="1"/>
  <c r="J529" i="14" s="1"/>
  <c r="H36" i="14"/>
  <c r="I36" i="14" s="1"/>
  <c r="J36" i="14" s="1"/>
  <c r="H164" i="14"/>
  <c r="I164" i="14" s="1"/>
  <c r="J164" i="14" s="1"/>
  <c r="H292" i="14"/>
  <c r="I292" i="14" s="1"/>
  <c r="J292" i="14" s="1"/>
  <c r="H420" i="14"/>
  <c r="I420" i="14" s="1"/>
  <c r="J420" i="14" s="1"/>
  <c r="H548" i="14"/>
  <c r="I548" i="14" s="1"/>
  <c r="J548" i="14" s="1"/>
  <c r="H676" i="14"/>
  <c r="I676" i="14" s="1"/>
  <c r="J676" i="14" s="1"/>
  <c r="H804" i="14"/>
  <c r="I804" i="14" s="1"/>
  <c r="J804" i="14" s="1"/>
  <c r="H93" i="14"/>
  <c r="I93" i="14" s="1"/>
  <c r="J93" i="14" s="1"/>
  <c r="H14" i="14"/>
  <c r="I14" i="14" s="1"/>
  <c r="J14" i="14" s="1"/>
  <c r="H142" i="14"/>
  <c r="I142" i="14" s="1"/>
  <c r="J142" i="14" s="1"/>
  <c r="H270" i="14"/>
  <c r="I270" i="14" s="1"/>
  <c r="J270" i="14" s="1"/>
  <c r="H129" i="14"/>
  <c r="I129" i="14" s="1"/>
  <c r="J129" i="14" s="1"/>
  <c r="H257" i="14"/>
  <c r="I257" i="14" s="1"/>
  <c r="J257" i="14" s="1"/>
  <c r="H385" i="14"/>
  <c r="I385" i="14" s="1"/>
  <c r="J385" i="14" s="1"/>
  <c r="H513" i="14"/>
  <c r="I513" i="14" s="1"/>
  <c r="J513" i="14" s="1"/>
  <c r="H92" i="14"/>
  <c r="I92" i="14" s="1"/>
  <c r="J92" i="14" s="1"/>
  <c r="H460" i="14"/>
  <c r="I460" i="14" s="1"/>
  <c r="J460" i="14" s="1"/>
  <c r="H716" i="14"/>
  <c r="I716" i="14" s="1"/>
  <c r="J716" i="14" s="1"/>
  <c r="H133" i="14"/>
  <c r="I133" i="14" s="1"/>
  <c r="J133" i="14" s="1"/>
  <c r="H182" i="14"/>
  <c r="I182" i="14" s="1"/>
  <c r="J182" i="14" s="1"/>
  <c r="H169" i="14"/>
  <c r="I169" i="14" s="1"/>
  <c r="J169" i="14" s="1"/>
  <c r="H425" i="14"/>
  <c r="I425" i="14" s="1"/>
  <c r="J425" i="14" s="1"/>
  <c r="H649" i="14"/>
  <c r="I649" i="14" s="1"/>
  <c r="J649" i="14" s="1"/>
  <c r="H777" i="14"/>
  <c r="I777" i="14" s="1"/>
  <c r="J777" i="14" s="1"/>
  <c r="H114" i="14"/>
  <c r="I114" i="14" s="1"/>
  <c r="J114" i="14" s="1"/>
  <c r="H327" i="14"/>
  <c r="I327" i="14" s="1"/>
  <c r="J327" i="14" s="1"/>
  <c r="H498" i="14"/>
  <c r="I498" i="14" s="1"/>
  <c r="J498" i="14" s="1"/>
  <c r="H669" i="14"/>
  <c r="I669" i="14" s="1"/>
  <c r="J669" i="14" s="1"/>
  <c r="H839" i="14"/>
  <c r="I839" i="14" s="1"/>
  <c r="J839" i="14" s="1"/>
  <c r="H969" i="14"/>
  <c r="I969" i="14" s="1"/>
  <c r="J969" i="14" s="1"/>
  <c r="H195" i="14"/>
  <c r="I195" i="14" s="1"/>
  <c r="J195" i="14" s="1"/>
  <c r="H382" i="14"/>
  <c r="I382" i="14" s="1"/>
  <c r="J382" i="14" s="1"/>
  <c r="H563" i="14"/>
  <c r="I563" i="14" s="1"/>
  <c r="J563" i="14" s="1"/>
  <c r="H226" i="14"/>
  <c r="I226" i="14" s="1"/>
  <c r="J226" i="14" s="1"/>
  <c r="H405" i="14"/>
  <c r="I405" i="14" s="1"/>
  <c r="J405" i="14" s="1"/>
  <c r="H575" i="14"/>
  <c r="I575" i="14" s="1"/>
  <c r="J575" i="14" s="1"/>
  <c r="H59" i="14"/>
  <c r="I59" i="14" s="1"/>
  <c r="J59" i="14" s="1"/>
  <c r="H412" i="14"/>
  <c r="I412" i="14" s="1"/>
  <c r="J412" i="14" s="1"/>
  <c r="H668" i="14"/>
  <c r="I668" i="14" s="1"/>
  <c r="J668" i="14" s="1"/>
  <c r="H85" i="14"/>
  <c r="I85" i="14" s="1"/>
  <c r="J85" i="14" s="1"/>
  <c r="H134" i="14"/>
  <c r="I134" i="14" s="1"/>
  <c r="J134" i="14" s="1"/>
  <c r="H121" i="14"/>
  <c r="I121" i="14" s="1"/>
  <c r="J121" i="14" s="1"/>
  <c r="H377" i="14"/>
  <c r="I377" i="14" s="1"/>
  <c r="J377" i="14" s="1"/>
  <c r="H625" i="14"/>
  <c r="I625" i="14" s="1"/>
  <c r="J625" i="14" s="1"/>
  <c r="H753" i="14"/>
  <c r="I753" i="14" s="1"/>
  <c r="J753" i="14" s="1"/>
  <c r="H66" i="14"/>
  <c r="I66" i="14" s="1"/>
  <c r="J66" i="14" s="1"/>
  <c r="H295" i="14"/>
  <c r="I295" i="14" s="1"/>
  <c r="J295" i="14" s="1"/>
  <c r="H466" i="14"/>
  <c r="I466" i="14" s="1"/>
  <c r="J466" i="14" s="1"/>
  <c r="H637" i="14"/>
  <c r="I637" i="14" s="1"/>
  <c r="J637" i="14" s="1"/>
  <c r="H807" i="14"/>
  <c r="I807" i="14" s="1"/>
  <c r="J807" i="14" s="1"/>
  <c r="H945" i="14"/>
  <c r="I945" i="14" s="1"/>
  <c r="J945" i="14" s="1"/>
  <c r="H1073" i="14"/>
  <c r="I1073" i="14" s="1"/>
  <c r="J1073" i="14" s="1"/>
  <c r="H147" i="14"/>
  <c r="I147" i="14" s="1"/>
  <c r="J147" i="14" s="1"/>
  <c r="H350" i="14"/>
  <c r="I350" i="14" s="1"/>
  <c r="J350" i="14" s="1"/>
  <c r="H531" i="14"/>
  <c r="I531" i="14" s="1"/>
  <c r="J531" i="14" s="1"/>
  <c r="H183" i="14"/>
  <c r="I183" i="14" s="1"/>
  <c r="J183" i="14" s="1"/>
  <c r="H373" i="14"/>
  <c r="I373" i="14" s="1"/>
  <c r="J373" i="14" s="1"/>
  <c r="H543" i="14"/>
  <c r="I543" i="14" s="1"/>
  <c r="J543" i="14" s="1"/>
  <c r="H11" i="14"/>
  <c r="I11" i="14" s="1"/>
  <c r="J11" i="14" s="1"/>
  <c r="H256" i="14"/>
  <c r="I256" i="14" s="1"/>
  <c r="J256" i="14" s="1"/>
  <c r="H430" i="14"/>
  <c r="I430" i="14" s="1"/>
  <c r="J430" i="14" s="1"/>
  <c r="H600" i="14"/>
  <c r="I600" i="14" s="1"/>
  <c r="J600" i="14" s="1"/>
  <c r="H771" i="14"/>
  <c r="I771" i="14" s="1"/>
  <c r="J771" i="14" s="1"/>
  <c r="H918" i="14"/>
  <c r="I918" i="14" s="1"/>
  <c r="J918" i="14" s="1"/>
  <c r="H1046" i="14"/>
  <c r="I1046" i="14" s="1"/>
  <c r="J1046" i="14" s="1"/>
  <c r="H143" i="14"/>
  <c r="I143" i="14" s="1"/>
  <c r="J143" i="14" s="1"/>
  <c r="H517" i="14"/>
  <c r="I517" i="14" s="1"/>
  <c r="J517" i="14" s="1"/>
  <c r="H44" i="14"/>
  <c r="I44" i="14" s="1"/>
  <c r="J44" i="14" s="1"/>
  <c r="H172" i="14"/>
  <c r="I172" i="14" s="1"/>
  <c r="J172" i="14" s="1"/>
  <c r="H300" i="14"/>
  <c r="I300" i="14" s="1"/>
  <c r="J300" i="14" s="1"/>
  <c r="H116" i="14"/>
  <c r="I116" i="14" s="1"/>
  <c r="J116" i="14" s="1"/>
  <c r="H244" i="14"/>
  <c r="I244" i="14" s="1"/>
  <c r="J244" i="14" s="1"/>
  <c r="H372" i="14"/>
  <c r="I372" i="14" s="1"/>
  <c r="J372" i="14" s="1"/>
  <c r="H500" i="14"/>
  <c r="I500" i="14" s="1"/>
  <c r="J500" i="14" s="1"/>
  <c r="H628" i="14"/>
  <c r="I628" i="14" s="1"/>
  <c r="J628" i="14" s="1"/>
  <c r="H756" i="14"/>
  <c r="I756" i="14" s="1"/>
  <c r="J756" i="14" s="1"/>
  <c r="H45" i="14"/>
  <c r="I45" i="14" s="1"/>
  <c r="J45" i="14" s="1"/>
  <c r="H173" i="14"/>
  <c r="I173" i="14" s="1"/>
  <c r="J173" i="14" s="1"/>
  <c r="H94" i="14"/>
  <c r="I94" i="14" s="1"/>
  <c r="J94" i="14" s="1"/>
  <c r="H222" i="14"/>
  <c r="I222" i="14" s="1"/>
  <c r="J222" i="14" s="1"/>
  <c r="H81" i="14"/>
  <c r="I81" i="14" s="1"/>
  <c r="J81" i="14" s="1"/>
  <c r="H209" i="14"/>
  <c r="I209" i="14" s="1"/>
  <c r="J209" i="14" s="1"/>
  <c r="H337" i="14"/>
  <c r="I337" i="14" s="1"/>
  <c r="J337" i="14" s="1"/>
  <c r="H465" i="14"/>
  <c r="I465" i="14" s="1"/>
  <c r="J465" i="14" s="1"/>
  <c r="H593" i="14"/>
  <c r="I593" i="14" s="1"/>
  <c r="J593" i="14" s="1"/>
  <c r="H100" i="14"/>
  <c r="I100" i="14" s="1"/>
  <c r="J100" i="14" s="1"/>
  <c r="H228" i="14"/>
  <c r="I228" i="14" s="1"/>
  <c r="J228" i="14" s="1"/>
  <c r="H356" i="14"/>
  <c r="I356" i="14" s="1"/>
  <c r="J356" i="14" s="1"/>
  <c r="H484" i="14"/>
  <c r="I484" i="14" s="1"/>
  <c r="J484" i="14" s="1"/>
  <c r="H612" i="14"/>
  <c r="I612" i="14" s="1"/>
  <c r="J612" i="14" s="1"/>
  <c r="H740" i="14"/>
  <c r="I740" i="14" s="1"/>
  <c r="J740" i="14" s="1"/>
  <c r="H29" i="14"/>
  <c r="I29" i="14" s="1"/>
  <c r="J29" i="14" s="1"/>
  <c r="H157" i="14"/>
  <c r="I157" i="14" s="1"/>
  <c r="J157" i="14" s="1"/>
  <c r="H78" i="14"/>
  <c r="I78" i="14" s="1"/>
  <c r="J78" i="14" s="1"/>
  <c r="H206" i="14"/>
  <c r="I206" i="14" s="1"/>
  <c r="J206" i="14" s="1"/>
  <c r="H65" i="14"/>
  <c r="I65" i="14" s="1"/>
  <c r="J65" i="14" s="1"/>
  <c r="H193" i="14"/>
  <c r="I193" i="14" s="1"/>
  <c r="J193" i="14" s="1"/>
  <c r="H321" i="14"/>
  <c r="I321" i="14" s="1"/>
  <c r="J321" i="14" s="1"/>
  <c r="H449" i="14"/>
  <c r="I449" i="14" s="1"/>
  <c r="J449" i="14" s="1"/>
  <c r="H577" i="14"/>
  <c r="I577" i="14" s="1"/>
  <c r="J577" i="14" s="1"/>
  <c r="H332" i="14"/>
  <c r="I332" i="14" s="1"/>
  <c r="J332" i="14" s="1"/>
  <c r="H588" i="14"/>
  <c r="I588" i="14" s="1"/>
  <c r="J588" i="14" s="1"/>
  <c r="H5" i="14"/>
  <c r="I5" i="14" s="1"/>
  <c r="J5" i="14" s="1"/>
  <c r="H54" i="14"/>
  <c r="I54" i="14" s="1"/>
  <c r="J54" i="14" s="1"/>
  <c r="H41" i="14"/>
  <c r="I41" i="14" s="1"/>
  <c r="J41" i="14" s="1"/>
  <c r="H297" i="14"/>
  <c r="I297" i="14" s="1"/>
  <c r="J297" i="14" s="1"/>
  <c r="H553" i="14"/>
  <c r="I553" i="14" s="1"/>
  <c r="J553" i="14" s="1"/>
  <c r="H713" i="14"/>
  <c r="I713" i="14" s="1"/>
  <c r="J713" i="14" s="1"/>
  <c r="H841" i="14"/>
  <c r="I841" i="14" s="1"/>
  <c r="J841" i="14" s="1"/>
  <c r="H235" i="14"/>
  <c r="I235" i="14" s="1"/>
  <c r="J235" i="14" s="1"/>
  <c r="H413" i="14"/>
  <c r="I413" i="14" s="1"/>
  <c r="J413" i="14" s="1"/>
  <c r="H583" i="14"/>
  <c r="I583" i="14" s="1"/>
  <c r="J583" i="14" s="1"/>
  <c r="H754" i="14"/>
  <c r="I754" i="14" s="1"/>
  <c r="J754" i="14" s="1"/>
  <c r="H905" i="14"/>
  <c r="I905" i="14" s="1"/>
  <c r="J905" i="14" s="1"/>
  <c r="H1033" i="14"/>
  <c r="I1033" i="14" s="1"/>
  <c r="J1033" i="14" s="1"/>
  <c r="H67" i="14"/>
  <c r="I67" i="14" s="1"/>
  <c r="J67" i="14" s="1"/>
  <c r="H296" i="14"/>
  <c r="I296" i="14" s="1"/>
  <c r="J296" i="14" s="1"/>
  <c r="H467" i="14"/>
  <c r="I467" i="14" s="1"/>
  <c r="J467" i="14" s="1"/>
  <c r="H103" i="14"/>
  <c r="I103" i="14" s="1"/>
  <c r="J103" i="14" s="1"/>
  <c r="H319" i="14"/>
  <c r="I319" i="14" s="1"/>
  <c r="J319" i="14" s="1"/>
  <c r="H490" i="14"/>
  <c r="I490" i="14" s="1"/>
  <c r="J490" i="14" s="1"/>
  <c r="H661" i="14"/>
  <c r="I661" i="14" s="1"/>
  <c r="J661" i="14" s="1"/>
  <c r="H252" i="14"/>
  <c r="I252" i="14" s="1"/>
  <c r="J252" i="14" s="1"/>
  <c r="H540" i="14"/>
  <c r="I540" i="14" s="1"/>
  <c r="J540" i="14" s="1"/>
  <c r="H796" i="14"/>
  <c r="I796" i="14" s="1"/>
  <c r="J796" i="14" s="1"/>
  <c r="H6" i="14"/>
  <c r="I6" i="14" s="1"/>
  <c r="J6" i="14" s="1"/>
  <c r="H262" i="14"/>
  <c r="I262" i="14" s="1"/>
  <c r="J262" i="14" s="1"/>
  <c r="H249" i="14"/>
  <c r="I249" i="14" s="1"/>
  <c r="J249" i="14" s="1"/>
  <c r="H505" i="14"/>
  <c r="I505" i="14" s="1"/>
  <c r="J505" i="14" s="1"/>
  <c r="H689" i="14"/>
  <c r="I689" i="14" s="1"/>
  <c r="J689" i="14" s="1"/>
  <c r="H817" i="14"/>
  <c r="I817" i="14" s="1"/>
  <c r="J817" i="14" s="1"/>
  <c r="H194" i="14"/>
  <c r="I194" i="14" s="1"/>
  <c r="J194" i="14" s="1"/>
  <c r="H381" i="14"/>
  <c r="I381" i="14" s="1"/>
  <c r="J381" i="14" s="1"/>
  <c r="H551" i="14"/>
  <c r="I551" i="14" s="1"/>
  <c r="J551" i="14" s="1"/>
  <c r="H722" i="14"/>
  <c r="I722" i="14" s="1"/>
  <c r="J722" i="14" s="1"/>
  <c r="H881" i="14"/>
  <c r="I881" i="14" s="1"/>
  <c r="J881" i="14" s="1"/>
  <c r="H1009" i="14"/>
  <c r="I1009" i="14" s="1"/>
  <c r="J1009" i="14" s="1"/>
  <c r="H19" i="14"/>
  <c r="I19" i="14" s="1"/>
  <c r="J19" i="14" s="1"/>
  <c r="H263" i="14"/>
  <c r="I263" i="14" s="1"/>
  <c r="J263" i="14" s="1"/>
  <c r="H435" i="14"/>
  <c r="I435" i="14" s="1"/>
  <c r="J435" i="14" s="1"/>
  <c r="H55" i="14"/>
  <c r="I55" i="14" s="1"/>
  <c r="J55" i="14" s="1"/>
  <c r="H287" i="14"/>
  <c r="I287" i="14" s="1"/>
  <c r="J287" i="14" s="1"/>
  <c r="H458" i="14"/>
  <c r="I458" i="14" s="1"/>
  <c r="J458" i="14" s="1"/>
  <c r="H629" i="14"/>
  <c r="I629" i="14" s="1"/>
  <c r="J629" i="14" s="1"/>
  <c r="H139" i="14"/>
  <c r="I139" i="14" s="1"/>
  <c r="J139" i="14" s="1"/>
  <c r="H344" i="14"/>
  <c r="I344" i="14" s="1"/>
  <c r="J344" i="14" s="1"/>
  <c r="H515" i="14"/>
  <c r="I515" i="14" s="1"/>
  <c r="J515" i="14" s="1"/>
  <c r="H686" i="14"/>
  <c r="I686" i="14" s="1"/>
  <c r="J686" i="14" s="1"/>
  <c r="H854" i="14"/>
  <c r="I854" i="14" s="1"/>
  <c r="J854" i="14" s="1"/>
  <c r="H982" i="14"/>
  <c r="I982" i="14" s="1"/>
  <c r="J982" i="14" s="1"/>
  <c r="H31" i="14"/>
  <c r="I31" i="14" s="1"/>
  <c r="J31" i="14" s="1"/>
  <c r="H346" i="14"/>
  <c r="I346" i="14" s="1"/>
  <c r="J346" i="14" s="1"/>
  <c r="H554" i="15"/>
  <c r="I554" i="15" s="1"/>
  <c r="J554" i="15" s="1"/>
  <c r="H548" i="15"/>
  <c r="I548" i="15" s="1"/>
  <c r="J548" i="15" s="1"/>
  <c r="H897" i="15"/>
  <c r="I897" i="15" s="1"/>
  <c r="J897" i="15" s="1"/>
  <c r="H645" i="15"/>
  <c r="I645" i="15" s="1"/>
  <c r="J645" i="15" s="1"/>
  <c r="H885" i="15"/>
  <c r="I885" i="15" s="1"/>
  <c r="J885" i="15" s="1"/>
  <c r="H1095" i="15"/>
  <c r="I1095" i="15" s="1"/>
  <c r="J1095" i="15" s="1"/>
  <c r="H120" i="15"/>
  <c r="I120" i="15" s="1"/>
  <c r="J120" i="15" s="1"/>
  <c r="H1093" i="15"/>
  <c r="I1093" i="15" s="1"/>
  <c r="J1093" i="15" s="1"/>
  <c r="H917" i="15"/>
  <c r="I917" i="15" s="1"/>
  <c r="J917" i="15" s="1"/>
  <c r="H340" i="15"/>
  <c r="I340" i="15" s="1"/>
  <c r="J340" i="15" s="1"/>
  <c r="H1086" i="15"/>
  <c r="I1086" i="15" s="1"/>
  <c r="J1086" i="15" s="1"/>
  <c r="H553" i="15"/>
  <c r="I553" i="15" s="1"/>
  <c r="J553" i="15" s="1"/>
  <c r="H954" i="15"/>
  <c r="I954" i="15" s="1"/>
  <c r="J954" i="15" s="1"/>
  <c r="H263" i="15"/>
  <c r="I263" i="15" s="1"/>
  <c r="J263" i="15" s="1"/>
  <c r="H295" i="15"/>
  <c r="I295" i="15" s="1"/>
  <c r="J295" i="15" s="1"/>
  <c r="H825" i="15"/>
  <c r="I825" i="15" s="1"/>
  <c r="J825" i="15" s="1"/>
  <c r="H513" i="15"/>
  <c r="I513" i="15" s="1"/>
  <c r="J513" i="15" s="1"/>
  <c r="H1064" i="15"/>
  <c r="I1064" i="15" s="1"/>
  <c r="J1064" i="15" s="1"/>
  <c r="H593" i="15"/>
  <c r="I593" i="15" s="1"/>
  <c r="J593" i="15" s="1"/>
  <c r="H10" i="15"/>
  <c r="I10" i="15" s="1"/>
  <c r="J10" i="15" s="1"/>
  <c r="H1065" i="15"/>
  <c r="I1065" i="15" s="1"/>
  <c r="J1065" i="15" s="1"/>
  <c r="H1037" i="15"/>
  <c r="I1037" i="15" s="1"/>
  <c r="J1037" i="15" s="1"/>
  <c r="H517" i="15"/>
  <c r="I517" i="15" s="1"/>
  <c r="J517" i="15" s="1"/>
  <c r="H355" i="15"/>
  <c r="I355" i="15" s="1"/>
  <c r="J355" i="15" s="1"/>
  <c r="H943" i="15"/>
  <c r="I943" i="15" s="1"/>
  <c r="J943" i="15" s="1"/>
  <c r="H1069" i="15"/>
  <c r="I1069" i="15" s="1"/>
  <c r="J1069" i="15" s="1"/>
  <c r="H507" i="15"/>
  <c r="I507" i="15" s="1"/>
  <c r="J507" i="15" s="1"/>
  <c r="H834" i="15"/>
  <c r="I834" i="15" s="1"/>
  <c r="J834" i="15" s="1"/>
  <c r="H925" i="15"/>
  <c r="I925" i="15" s="1"/>
  <c r="J925" i="15" s="1"/>
  <c r="H80" i="15"/>
  <c r="I80" i="15" s="1"/>
  <c r="J80" i="15" s="1"/>
  <c r="H52" i="15"/>
  <c r="I52" i="15" s="1"/>
  <c r="J52" i="15" s="1"/>
  <c r="H765" i="15"/>
  <c r="I765" i="15" s="1"/>
  <c r="J765" i="15" s="1"/>
  <c r="H589" i="15"/>
  <c r="I589" i="15" s="1"/>
  <c r="J589" i="15" s="1"/>
  <c r="H143" i="15"/>
  <c r="I143" i="15" s="1"/>
  <c r="J143" i="15" s="1"/>
  <c r="H525" i="15"/>
  <c r="I525" i="15" s="1"/>
  <c r="J525" i="15" s="1"/>
  <c r="H621" i="15"/>
  <c r="I621" i="15" s="1"/>
  <c r="J621" i="15" s="1"/>
  <c r="H458" i="15"/>
  <c r="I458" i="15" s="1"/>
  <c r="J458" i="15" s="1"/>
  <c r="H915" i="15"/>
  <c r="I915" i="15" s="1"/>
  <c r="J915" i="15" s="1"/>
  <c r="H719" i="15"/>
  <c r="I719" i="15" s="1"/>
  <c r="J719" i="15" s="1"/>
  <c r="H194" i="15"/>
  <c r="I194" i="15" s="1"/>
  <c r="J194" i="15" s="1"/>
  <c r="H191" i="15"/>
  <c r="I191" i="15" s="1"/>
  <c r="J191" i="15" s="1"/>
  <c r="H300" i="15"/>
  <c r="I300" i="15" s="1"/>
  <c r="J300" i="15" s="1"/>
  <c r="H330" i="15"/>
  <c r="I330" i="15" s="1"/>
  <c r="J330" i="15" s="1"/>
  <c r="H499" i="15"/>
  <c r="I499" i="15" s="1"/>
  <c r="J499" i="15" s="1"/>
  <c r="H549" i="15"/>
  <c r="I549" i="15" s="1"/>
  <c r="J549" i="15" s="1"/>
  <c r="H71" i="15"/>
  <c r="I71" i="15" s="1"/>
  <c r="J71" i="15" s="1"/>
  <c r="H660" i="15"/>
  <c r="I660" i="15" s="1"/>
  <c r="J660" i="15" s="1"/>
  <c r="H859" i="15"/>
  <c r="I859" i="15" s="1"/>
  <c r="J859" i="15" s="1"/>
  <c r="H109" i="15"/>
  <c r="I109" i="15" s="1"/>
  <c r="J109" i="15" s="1"/>
  <c r="H251" i="15"/>
  <c r="I251" i="15" s="1"/>
  <c r="J251" i="15" s="1"/>
  <c r="H848" i="15"/>
  <c r="I848" i="15" s="1"/>
  <c r="J848" i="15" s="1"/>
  <c r="H643" i="15"/>
  <c r="I643" i="15" s="1"/>
  <c r="J643" i="15" s="1"/>
  <c r="H31" i="15"/>
  <c r="I31" i="15" s="1"/>
  <c r="J31" i="15" s="1"/>
  <c r="H422" i="15"/>
  <c r="I422" i="15" s="1"/>
  <c r="J422" i="15" s="1"/>
  <c r="H654" i="15"/>
  <c r="I654" i="15" s="1"/>
  <c r="J654" i="15" s="1"/>
  <c r="H823" i="15"/>
  <c r="I823" i="15" s="1"/>
  <c r="J823" i="15" s="1"/>
  <c r="H1077" i="15"/>
  <c r="I1077" i="15" s="1"/>
  <c r="J1077" i="15" s="1"/>
  <c r="H952" i="15"/>
  <c r="I952" i="15" s="1"/>
  <c r="J952" i="15" s="1"/>
  <c r="H992" i="15"/>
  <c r="I992" i="15" s="1"/>
  <c r="J992" i="15" s="1"/>
  <c r="H404" i="15"/>
  <c r="I404" i="15" s="1"/>
  <c r="J404" i="15" s="1"/>
  <c r="H892" i="15"/>
  <c r="I892" i="15" s="1"/>
  <c r="J892" i="15" s="1"/>
  <c r="H173" i="15"/>
  <c r="I173" i="15" s="1"/>
  <c r="J173" i="15" s="1"/>
  <c r="H889" i="15"/>
  <c r="I889" i="15" s="1"/>
  <c r="J889" i="15" s="1"/>
  <c r="H998" i="15"/>
  <c r="I998" i="15" s="1"/>
  <c r="J998" i="15" s="1"/>
  <c r="H410" i="15"/>
  <c r="I410" i="15" s="1"/>
  <c r="J410" i="15" s="1"/>
  <c r="H498" i="15"/>
  <c r="I498" i="15" s="1"/>
  <c r="J498" i="15" s="1"/>
  <c r="H863" i="15"/>
  <c r="I863" i="15" s="1"/>
  <c r="J863" i="15" s="1"/>
  <c r="H562" i="15"/>
  <c r="I562" i="15" s="1"/>
  <c r="J562" i="15" s="1"/>
  <c r="H993" i="15"/>
  <c r="I993" i="15" s="1"/>
  <c r="J993" i="15" s="1"/>
  <c r="H29" i="15"/>
  <c r="I29" i="15" s="1"/>
  <c r="J29" i="15" s="1"/>
  <c r="H722" i="15"/>
  <c r="I722" i="15" s="1"/>
  <c r="J722" i="15" s="1"/>
  <c r="H972" i="15"/>
  <c r="I972" i="15" s="1"/>
  <c r="J972" i="15" s="1"/>
  <c r="H1016" i="15"/>
  <c r="I1016" i="15" s="1"/>
  <c r="J1016" i="15" s="1"/>
  <c r="H413" i="15"/>
  <c r="I413" i="15" s="1"/>
  <c r="J413" i="15" s="1"/>
  <c r="H891" i="15"/>
  <c r="I891" i="15" s="1"/>
  <c r="J891" i="15" s="1"/>
  <c r="H967" i="15"/>
  <c r="I967" i="15" s="1"/>
  <c r="J967" i="15" s="1"/>
  <c r="H989" i="15"/>
  <c r="I989" i="15" s="1"/>
  <c r="J989" i="15" s="1"/>
  <c r="H368" i="15"/>
  <c r="I368" i="15" s="1"/>
  <c r="J368" i="15" s="1"/>
  <c r="H705" i="15"/>
  <c r="I705" i="15" s="1"/>
  <c r="J705" i="15" s="1"/>
  <c r="H873" i="15"/>
  <c r="I873" i="15" s="1"/>
  <c r="J873" i="15" s="1"/>
  <c r="H919" i="15"/>
  <c r="I919" i="15" s="1"/>
  <c r="J919" i="15" s="1"/>
  <c r="H27" i="15"/>
  <c r="I27" i="15" s="1"/>
  <c r="J27" i="15" s="1"/>
  <c r="H602" i="15"/>
  <c r="I602" i="15" s="1"/>
  <c r="J602" i="15" s="1"/>
  <c r="H847" i="15"/>
  <c r="I847" i="15" s="1"/>
  <c r="J847" i="15" s="1"/>
  <c r="H984" i="15"/>
  <c r="I984" i="15" s="1"/>
  <c r="J984" i="15" s="1"/>
  <c r="H884" i="15"/>
  <c r="I884" i="15" s="1"/>
  <c r="J884" i="15" s="1"/>
  <c r="H629" i="15"/>
  <c r="I629" i="15" s="1"/>
  <c r="J629" i="15" s="1"/>
  <c r="H217" i="15"/>
  <c r="I217" i="15" s="1"/>
  <c r="J217" i="15" s="1"/>
  <c r="H758" i="15"/>
  <c r="I758" i="15" s="1"/>
  <c r="J758" i="15" s="1"/>
  <c r="H436" i="15"/>
  <c r="I436" i="15" s="1"/>
  <c r="J436" i="15" s="1"/>
  <c r="H537" i="15"/>
  <c r="I537" i="15" s="1"/>
  <c r="J537" i="15" s="1"/>
  <c r="H421" i="15"/>
  <c r="I421" i="15" s="1"/>
  <c r="J421" i="15" s="1"/>
  <c r="H851" i="15"/>
  <c r="I851" i="15" s="1"/>
  <c r="J851" i="15" s="1"/>
  <c r="H461" i="15"/>
  <c r="I461" i="15" s="1"/>
  <c r="J461" i="15" s="1"/>
  <c r="H98" i="15"/>
  <c r="I98" i="15" s="1"/>
  <c r="J98" i="15" s="1"/>
  <c r="H93" i="15"/>
  <c r="I93" i="15" s="1"/>
  <c r="J93" i="15" s="1"/>
  <c r="H203" i="15"/>
  <c r="I203" i="15" s="1"/>
  <c r="J203" i="15" s="1"/>
  <c r="H293" i="15"/>
  <c r="I293" i="15" s="1"/>
  <c r="J293" i="15" s="1"/>
  <c r="H283" i="15"/>
  <c r="I283" i="15" s="1"/>
  <c r="J283" i="15" s="1"/>
  <c r="H464" i="15"/>
  <c r="I464" i="15" s="1"/>
  <c r="J464" i="15" s="1"/>
  <c r="H258" i="15"/>
  <c r="I258" i="15" s="1"/>
  <c r="J258" i="15" s="1"/>
  <c r="H596" i="15"/>
  <c r="I596" i="15" s="1"/>
  <c r="J596" i="15" s="1"/>
  <c r="H795" i="15"/>
  <c r="I795" i="15" s="1"/>
  <c r="J795" i="15" s="1"/>
  <c r="H73" i="15"/>
  <c r="I73" i="15" s="1"/>
  <c r="J73" i="15" s="1"/>
  <c r="H178" i="15"/>
  <c r="I178" i="15" s="1"/>
  <c r="J178" i="15" s="1"/>
  <c r="H816" i="15"/>
  <c r="I816" i="15" s="1"/>
  <c r="J816" i="15" s="1"/>
  <c r="H611" i="15"/>
  <c r="I611" i="15" s="1"/>
  <c r="J611" i="15" s="1"/>
  <c r="H438" i="15"/>
  <c r="I438" i="15" s="1"/>
  <c r="J438" i="15" s="1"/>
  <c r="H390" i="15"/>
  <c r="I390" i="15" s="1"/>
  <c r="J390" i="15" s="1"/>
  <c r="H78" i="15"/>
  <c r="I78" i="15" s="1"/>
  <c r="J78" i="15" s="1"/>
  <c r="H206" i="15"/>
  <c r="I206" i="15" s="1"/>
  <c r="J206" i="15" s="1"/>
  <c r="H334" i="15"/>
  <c r="I334" i="15" s="1"/>
  <c r="J334" i="15" s="1"/>
  <c r="H462" i="15"/>
  <c r="I462" i="15" s="1"/>
  <c r="J462" i="15" s="1"/>
  <c r="H131" i="15"/>
  <c r="I131" i="15" s="1"/>
  <c r="J131" i="15" s="1"/>
  <c r="H277" i="15"/>
  <c r="I277" i="15" s="1"/>
  <c r="J277" i="15" s="1"/>
  <c r="H424" i="15"/>
  <c r="I424" i="15" s="1"/>
  <c r="J424" i="15" s="1"/>
  <c r="H558" i="15"/>
  <c r="I558" i="15" s="1"/>
  <c r="J558" i="15" s="1"/>
  <c r="H686" i="15"/>
  <c r="I686" i="15" s="1"/>
  <c r="J686" i="15" s="1"/>
  <c r="H814" i="15"/>
  <c r="I814" i="15" s="1"/>
  <c r="J814" i="15" s="1"/>
  <c r="H13" i="15"/>
  <c r="I13" i="15" s="1"/>
  <c r="J13" i="15" s="1"/>
  <c r="H160" i="15"/>
  <c r="I160" i="15" s="1"/>
  <c r="J160" i="15" s="1"/>
  <c r="H306" i="15"/>
  <c r="I306" i="15" s="1"/>
  <c r="J306" i="15" s="1"/>
  <c r="H452" i="15"/>
  <c r="I452" i="15" s="1"/>
  <c r="J452" i="15" s="1"/>
  <c r="H583" i="15"/>
  <c r="I583" i="15" s="1"/>
  <c r="J583" i="15" s="1"/>
  <c r="H711" i="15"/>
  <c r="I711" i="15" s="1"/>
  <c r="J711" i="15" s="1"/>
  <c r="H60" i="15"/>
  <c r="I60" i="15" s="1"/>
  <c r="J60" i="15" s="1"/>
  <c r="H207" i="15"/>
  <c r="I207" i="15" s="1"/>
  <c r="J207" i="15" s="1"/>
  <c r="H353" i="15"/>
  <c r="I353" i="15" s="1"/>
  <c r="J353" i="15" s="1"/>
  <c r="H496" i="15"/>
  <c r="I496" i="15" s="1"/>
  <c r="J496" i="15" s="1"/>
  <c r="H624" i="15"/>
  <c r="I624" i="15" s="1"/>
  <c r="J624" i="15" s="1"/>
  <c r="H70" i="15"/>
  <c r="I70" i="15" s="1"/>
  <c r="J70" i="15" s="1"/>
  <c r="H198" i="15"/>
  <c r="I198" i="15" s="1"/>
  <c r="J198" i="15" s="1"/>
  <c r="H326" i="15"/>
  <c r="I326" i="15" s="1"/>
  <c r="J326" i="15" s="1"/>
  <c r="H454" i="15"/>
  <c r="I454" i="15" s="1"/>
  <c r="J454" i="15" s="1"/>
  <c r="H122" i="15"/>
  <c r="I122" i="15" s="1"/>
  <c r="J122" i="15" s="1"/>
  <c r="H268" i="15"/>
  <c r="I268" i="15" s="1"/>
  <c r="J268" i="15" s="1"/>
  <c r="H415" i="15"/>
  <c r="I415" i="15" s="1"/>
  <c r="J415" i="15" s="1"/>
  <c r="H550" i="15"/>
  <c r="I550" i="15" s="1"/>
  <c r="J550" i="15" s="1"/>
  <c r="H678" i="15"/>
  <c r="I678" i="15" s="1"/>
  <c r="J678" i="15" s="1"/>
  <c r="H806" i="15"/>
  <c r="I806" i="15" s="1"/>
  <c r="J806" i="15" s="1"/>
  <c r="H4" i="15"/>
  <c r="I4" i="15" s="1"/>
  <c r="J4" i="15" s="1"/>
  <c r="H151" i="15"/>
  <c r="I151" i="15" s="1"/>
  <c r="J151" i="15" s="1"/>
  <c r="H297" i="15"/>
  <c r="I297" i="15" s="1"/>
  <c r="J297" i="15" s="1"/>
  <c r="H443" i="15"/>
  <c r="I443" i="15" s="1"/>
  <c r="J443" i="15" s="1"/>
  <c r="H575" i="15"/>
  <c r="I575" i="15" s="1"/>
  <c r="J575" i="15" s="1"/>
  <c r="H703" i="15"/>
  <c r="I703" i="15" s="1"/>
  <c r="J703" i="15" s="1"/>
  <c r="H51" i="15"/>
  <c r="I51" i="15" s="1"/>
  <c r="J51" i="15" s="1"/>
  <c r="H54" i="15"/>
  <c r="I54" i="15" s="1"/>
  <c r="J54" i="15" s="1"/>
  <c r="H310" i="15"/>
  <c r="I310" i="15" s="1"/>
  <c r="J310" i="15" s="1"/>
  <c r="H104" i="15"/>
  <c r="I104" i="15" s="1"/>
  <c r="J104" i="15" s="1"/>
  <c r="H396" i="15"/>
  <c r="I396" i="15" s="1"/>
  <c r="J396" i="15" s="1"/>
  <c r="H662" i="15"/>
  <c r="I662" i="15" s="1"/>
  <c r="J662" i="15" s="1"/>
  <c r="H918" i="15"/>
  <c r="I918" i="15" s="1"/>
  <c r="J918" i="15" s="1"/>
  <c r="H279" i="15"/>
  <c r="I279" i="15" s="1"/>
  <c r="J279" i="15" s="1"/>
  <c r="H559" i="15"/>
  <c r="I559" i="15" s="1"/>
  <c r="J559" i="15" s="1"/>
  <c r="H33" i="15"/>
  <c r="I33" i="15" s="1"/>
  <c r="J33" i="15" s="1"/>
  <c r="H271" i="15"/>
  <c r="I271" i="15" s="1"/>
  <c r="J271" i="15" s="1"/>
  <c r="H472" i="15"/>
  <c r="I472" i="15" s="1"/>
  <c r="J472" i="15" s="1"/>
  <c r="H640" i="15"/>
  <c r="I640" i="15" s="1"/>
  <c r="J640" i="15" s="1"/>
  <c r="H776" i="15"/>
  <c r="I776" i="15" s="1"/>
  <c r="J776" i="15" s="1"/>
  <c r="H904" i="15"/>
  <c r="I904" i="15" s="1"/>
  <c r="J904" i="15" s="1"/>
  <c r="H119" i="15"/>
  <c r="I119" i="15" s="1"/>
  <c r="J119" i="15" s="1"/>
  <c r="H265" i="15"/>
  <c r="I265" i="15" s="1"/>
  <c r="J265" i="15" s="1"/>
  <c r="H411" i="15"/>
  <c r="I411" i="15" s="1"/>
  <c r="J411" i="15" s="1"/>
  <c r="H547" i="15"/>
  <c r="I547" i="15" s="1"/>
  <c r="J547" i="15" s="1"/>
  <c r="H675" i="15"/>
  <c r="I675" i="15" s="1"/>
  <c r="J675" i="15" s="1"/>
  <c r="H803" i="15"/>
  <c r="I803" i="15" s="1"/>
  <c r="J803" i="15" s="1"/>
  <c r="H931" i="15"/>
  <c r="I931" i="15" s="1"/>
  <c r="J931" i="15" s="1"/>
  <c r="H1059" i="15"/>
  <c r="I1059" i="15" s="1"/>
  <c r="J1059" i="15" s="1"/>
  <c r="H254" i="15"/>
  <c r="I254" i="15" s="1"/>
  <c r="J254" i="15" s="1"/>
  <c r="H40" i="15"/>
  <c r="I40" i="15" s="1"/>
  <c r="J40" i="15" s="1"/>
  <c r="H332" i="15"/>
  <c r="I332" i="15" s="1"/>
  <c r="J332" i="15" s="1"/>
  <c r="H606" i="15"/>
  <c r="I606" i="15" s="1"/>
  <c r="J606" i="15" s="1"/>
  <c r="H862" i="15"/>
  <c r="I862" i="15" s="1"/>
  <c r="J862" i="15" s="1"/>
  <c r="H215" i="15"/>
  <c r="I215" i="15" s="1"/>
  <c r="J215" i="15" s="1"/>
  <c r="H503" i="15"/>
  <c r="I503" i="15" s="1"/>
  <c r="J503" i="15" s="1"/>
  <c r="H759" i="15"/>
  <c r="I759" i="15" s="1"/>
  <c r="J759" i="15" s="1"/>
  <c r="H234" i="15"/>
  <c r="I234" i="15" s="1"/>
  <c r="J234" i="15" s="1"/>
  <c r="H435" i="15"/>
  <c r="I435" i="15" s="1"/>
  <c r="J435" i="15" s="1"/>
  <c r="H608" i="15"/>
  <c r="I608" i="15" s="1"/>
  <c r="J608" i="15" s="1"/>
  <c r="H752" i="15"/>
  <c r="I752" i="15" s="1"/>
  <c r="J752" i="15" s="1"/>
  <c r="H880" i="15"/>
  <c r="I880" i="15" s="1"/>
  <c r="J880" i="15" s="1"/>
  <c r="H91" i="15"/>
  <c r="I91" i="15" s="1"/>
  <c r="J91" i="15" s="1"/>
  <c r="H237" i="15"/>
  <c r="I237" i="15" s="1"/>
  <c r="J237" i="15" s="1"/>
  <c r="H384" i="15"/>
  <c r="I384" i="15" s="1"/>
  <c r="J384" i="15" s="1"/>
  <c r="H523" i="15"/>
  <c r="I523" i="15" s="1"/>
  <c r="J523" i="15" s="1"/>
  <c r="H651" i="15"/>
  <c r="I651" i="15" s="1"/>
  <c r="J651" i="15" s="1"/>
  <c r="H779" i="15"/>
  <c r="I779" i="15" s="1"/>
  <c r="J779" i="15" s="1"/>
  <c r="H907" i="15"/>
  <c r="I907" i="15" s="1"/>
  <c r="J907" i="15" s="1"/>
  <c r="H1035" i="15"/>
  <c r="I1035" i="15" s="1"/>
  <c r="J1035" i="15" s="1"/>
  <c r="H222" i="15"/>
  <c r="I222" i="15" s="1"/>
  <c r="J222" i="15" s="1"/>
  <c r="H3" i="15"/>
  <c r="I3" i="15" s="1"/>
  <c r="H296" i="15"/>
  <c r="I296" i="15" s="1"/>
  <c r="J296" i="15" s="1"/>
  <c r="H574" i="15"/>
  <c r="I574" i="15" s="1"/>
  <c r="J574" i="15" s="1"/>
  <c r="H110" i="15"/>
  <c r="I110" i="15" s="1"/>
  <c r="J110" i="15" s="1"/>
  <c r="H238" i="15"/>
  <c r="I238" i="15" s="1"/>
  <c r="J238" i="15" s="1"/>
  <c r="H366" i="15"/>
  <c r="I366" i="15" s="1"/>
  <c r="J366" i="15" s="1"/>
  <c r="H21" i="15"/>
  <c r="I21" i="15" s="1"/>
  <c r="J21" i="15" s="1"/>
  <c r="H168" i="15"/>
  <c r="I168" i="15" s="1"/>
  <c r="J168" i="15" s="1"/>
  <c r="H314" i="15"/>
  <c r="I314" i="15" s="1"/>
  <c r="J314" i="15" s="1"/>
  <c r="H460" i="15"/>
  <c r="I460" i="15" s="1"/>
  <c r="J460" i="15" s="1"/>
  <c r="H590" i="15"/>
  <c r="I590" i="15" s="1"/>
  <c r="J590" i="15" s="1"/>
  <c r="H718" i="15"/>
  <c r="I718" i="15" s="1"/>
  <c r="J718" i="15" s="1"/>
  <c r="H846" i="15"/>
  <c r="I846" i="15" s="1"/>
  <c r="J846" i="15" s="1"/>
  <c r="H50" i="15"/>
  <c r="I50" i="15" s="1"/>
  <c r="J50" i="15" s="1"/>
  <c r="H196" i="15"/>
  <c r="I196" i="15" s="1"/>
  <c r="J196" i="15" s="1"/>
  <c r="H343" i="15"/>
  <c r="I343" i="15" s="1"/>
  <c r="J343" i="15" s="1"/>
  <c r="H487" i="15"/>
  <c r="I487" i="15" s="1"/>
  <c r="J487" i="15" s="1"/>
  <c r="H615" i="15"/>
  <c r="I615" i="15" s="1"/>
  <c r="J615" i="15" s="1"/>
  <c r="H743" i="15"/>
  <c r="I743" i="15" s="1"/>
  <c r="J743" i="15" s="1"/>
  <c r="H97" i="15"/>
  <c r="I97" i="15" s="1"/>
  <c r="J97" i="15" s="1"/>
  <c r="H243" i="15"/>
  <c r="I243" i="15" s="1"/>
  <c r="J243" i="15" s="1"/>
  <c r="H389" i="15"/>
  <c r="I389" i="15" s="1"/>
  <c r="J389" i="15" s="1"/>
  <c r="H528" i="15"/>
  <c r="I528" i="15" s="1"/>
  <c r="J528" i="15" s="1"/>
  <c r="H656" i="15"/>
  <c r="I656" i="15" s="1"/>
  <c r="J656" i="15" s="1"/>
  <c r="H102" i="15"/>
  <c r="I102" i="15" s="1"/>
  <c r="J102" i="15" s="1"/>
  <c r="H230" i="15"/>
  <c r="I230" i="15" s="1"/>
  <c r="J230" i="15" s="1"/>
  <c r="H358" i="15"/>
  <c r="I358" i="15" s="1"/>
  <c r="J358" i="15" s="1"/>
  <c r="H12" i="15"/>
  <c r="I12" i="15" s="1"/>
  <c r="J12" i="15" s="1"/>
  <c r="H159" i="15"/>
  <c r="I159" i="15" s="1"/>
  <c r="J159" i="15" s="1"/>
  <c r="H305" i="15"/>
  <c r="I305" i="15" s="1"/>
  <c r="J305" i="15" s="1"/>
  <c r="H451" i="15"/>
  <c r="I451" i="15" s="1"/>
  <c r="J451" i="15" s="1"/>
  <c r="H582" i="15"/>
  <c r="I582" i="15" s="1"/>
  <c r="J582" i="15" s="1"/>
  <c r="H710" i="15"/>
  <c r="I710" i="15" s="1"/>
  <c r="J710" i="15" s="1"/>
  <c r="H838" i="15"/>
  <c r="I838" i="15" s="1"/>
  <c r="J838" i="15" s="1"/>
  <c r="H41" i="15"/>
  <c r="I41" i="15" s="1"/>
  <c r="J41" i="15" s="1"/>
  <c r="H187" i="15"/>
  <c r="I187" i="15" s="1"/>
  <c r="J187" i="15" s="1"/>
  <c r="H333" i="15"/>
  <c r="I333" i="15" s="1"/>
  <c r="J333" i="15" s="1"/>
  <c r="H479" i="15"/>
  <c r="I479" i="15" s="1"/>
  <c r="J479" i="15" s="1"/>
  <c r="H607" i="15"/>
  <c r="I607" i="15" s="1"/>
  <c r="J607" i="15" s="1"/>
  <c r="H735" i="15"/>
  <c r="I735" i="15" s="1"/>
  <c r="J735" i="15" s="1"/>
  <c r="H88" i="15"/>
  <c r="I88" i="15" s="1"/>
  <c r="J88" i="15" s="1"/>
  <c r="H118" i="15"/>
  <c r="I118" i="15" s="1"/>
  <c r="J118" i="15" s="1"/>
  <c r="H374" i="15"/>
  <c r="I374" i="15" s="1"/>
  <c r="J374" i="15" s="1"/>
  <c r="H177" i="15"/>
  <c r="I177" i="15" s="1"/>
  <c r="J177" i="15" s="1"/>
  <c r="H469" i="15"/>
  <c r="I469" i="15" s="1"/>
  <c r="J469" i="15" s="1"/>
  <c r="H726" i="15"/>
  <c r="I726" i="15" s="1"/>
  <c r="J726" i="15" s="1"/>
  <c r="H59" i="15"/>
  <c r="I59" i="15" s="1"/>
  <c r="J59" i="15" s="1"/>
  <c r="H352" i="15"/>
  <c r="I352" i="15" s="1"/>
  <c r="J352" i="15" s="1"/>
  <c r="H623" i="15"/>
  <c r="I623" i="15" s="1"/>
  <c r="J623" i="15" s="1"/>
  <c r="H106" i="15"/>
  <c r="I106" i="15" s="1"/>
  <c r="J106" i="15" s="1"/>
  <c r="H325" i="15"/>
  <c r="I325" i="15" s="1"/>
  <c r="J325" i="15" s="1"/>
  <c r="H512" i="15"/>
  <c r="I512" i="15" s="1"/>
  <c r="J512" i="15" s="1"/>
  <c r="H680" i="15"/>
  <c r="I680" i="15" s="1"/>
  <c r="J680" i="15" s="1"/>
  <c r="H808" i="15"/>
  <c r="I808" i="15" s="1"/>
  <c r="J808" i="15" s="1"/>
  <c r="H9" i="15"/>
  <c r="I9" i="15" s="1"/>
  <c r="J9" i="15" s="1"/>
  <c r="H155" i="15"/>
  <c r="I155" i="15" s="1"/>
  <c r="J155" i="15" s="1"/>
  <c r="H301" i="15"/>
  <c r="I301" i="15" s="1"/>
  <c r="J301" i="15" s="1"/>
  <c r="H448" i="15"/>
  <c r="I448" i="15" s="1"/>
  <c r="J448" i="15" s="1"/>
  <c r="H579" i="15"/>
  <c r="I579" i="15" s="1"/>
  <c r="J579" i="15" s="1"/>
  <c r="H707" i="15"/>
  <c r="I707" i="15" s="1"/>
  <c r="J707" i="15" s="1"/>
  <c r="H835" i="15"/>
  <c r="I835" i="15" s="1"/>
  <c r="J835" i="15" s="1"/>
  <c r="H963" i="15"/>
  <c r="I963" i="15" s="1"/>
  <c r="J963" i="15" s="1"/>
  <c r="H62" i="15"/>
  <c r="I62" i="15" s="1"/>
  <c r="J62" i="15" s="1"/>
  <c r="H318" i="15"/>
  <c r="I318" i="15" s="1"/>
  <c r="J318" i="15" s="1"/>
  <c r="H113" i="15"/>
  <c r="I113" i="15" s="1"/>
  <c r="J113" i="15" s="1"/>
  <c r="H405" i="15"/>
  <c r="I405" i="15" s="1"/>
  <c r="J405" i="15" s="1"/>
  <c r="H670" i="15"/>
  <c r="I670" i="15" s="1"/>
  <c r="J670" i="15" s="1"/>
  <c r="H926" i="15"/>
  <c r="I926" i="15" s="1"/>
  <c r="J926" i="15" s="1"/>
  <c r="H288" i="15"/>
  <c r="I288" i="15" s="1"/>
  <c r="J288" i="15" s="1"/>
  <c r="H567" i="15"/>
  <c r="I567" i="15" s="1"/>
  <c r="J567" i="15" s="1"/>
  <c r="H42" i="15"/>
  <c r="I42" i="15" s="1"/>
  <c r="J42" i="15" s="1"/>
  <c r="H289" i="15"/>
  <c r="I289" i="15" s="1"/>
  <c r="J289" i="15" s="1"/>
  <c r="H480" i="15"/>
  <c r="I480" i="15" s="1"/>
  <c r="J480" i="15" s="1"/>
  <c r="H648" i="15"/>
  <c r="I648" i="15" s="1"/>
  <c r="J648" i="15" s="1"/>
  <c r="H784" i="15"/>
  <c r="I784" i="15" s="1"/>
  <c r="J784" i="15" s="1"/>
  <c r="H912" i="15"/>
  <c r="I912" i="15" s="1"/>
  <c r="J912" i="15" s="1"/>
  <c r="H128" i="15"/>
  <c r="I128" i="15" s="1"/>
  <c r="J128" i="15" s="1"/>
  <c r="H274" i="15"/>
  <c r="I274" i="15" s="1"/>
  <c r="J274" i="15" s="1"/>
  <c r="H420" i="15"/>
  <c r="I420" i="15" s="1"/>
  <c r="J420" i="15" s="1"/>
  <c r="H555" i="15"/>
  <c r="I555" i="15" s="1"/>
  <c r="J555" i="15" s="1"/>
  <c r="H683" i="15"/>
  <c r="I683" i="15" s="1"/>
  <c r="J683" i="15" s="1"/>
  <c r="H811" i="15"/>
  <c r="I811" i="15" s="1"/>
  <c r="J811" i="15" s="1"/>
  <c r="H939" i="15"/>
  <c r="I939" i="15" s="1"/>
  <c r="J939" i="15" s="1"/>
  <c r="H30" i="15"/>
  <c r="I30" i="15" s="1"/>
  <c r="J30" i="15" s="1"/>
  <c r="H286" i="15"/>
  <c r="I286" i="15" s="1"/>
  <c r="J286" i="15" s="1"/>
  <c r="H76" i="15"/>
  <c r="I76" i="15" s="1"/>
  <c r="J76" i="15" s="1"/>
  <c r="H369" i="15"/>
  <c r="I369" i="15" s="1"/>
  <c r="J369" i="15" s="1"/>
  <c r="H638" i="15"/>
  <c r="I638" i="15" s="1"/>
  <c r="J638" i="15" s="1"/>
  <c r="H142" i="15"/>
  <c r="I142" i="15" s="1"/>
  <c r="J142" i="15" s="1"/>
  <c r="H398" i="15"/>
  <c r="I398" i="15" s="1"/>
  <c r="J398" i="15" s="1"/>
  <c r="H204" i="15"/>
  <c r="I204" i="15" s="1"/>
  <c r="J204" i="15" s="1"/>
  <c r="H494" i="15"/>
  <c r="I494" i="15" s="1"/>
  <c r="J494" i="15" s="1"/>
  <c r="H750" i="15"/>
  <c r="I750" i="15" s="1"/>
  <c r="J750" i="15" s="1"/>
  <c r="H87" i="15"/>
  <c r="I87" i="15" s="1"/>
  <c r="J87" i="15" s="1"/>
  <c r="H379" i="15"/>
  <c r="I379" i="15" s="1"/>
  <c r="J379" i="15" s="1"/>
  <c r="H647" i="15"/>
  <c r="I647" i="15" s="1"/>
  <c r="J647" i="15" s="1"/>
  <c r="H133" i="15"/>
  <c r="I133" i="15" s="1"/>
  <c r="J133" i="15" s="1"/>
  <c r="H426" i="15"/>
  <c r="I426" i="15" s="1"/>
  <c r="J426" i="15" s="1"/>
  <c r="H6" i="15"/>
  <c r="I6" i="15" s="1"/>
  <c r="J6" i="15" s="1"/>
  <c r="H262" i="15"/>
  <c r="I262" i="15" s="1"/>
  <c r="J262" i="15" s="1"/>
  <c r="H49" i="15"/>
  <c r="I49" i="15" s="1"/>
  <c r="J49" i="15" s="1"/>
  <c r="H341" i="15"/>
  <c r="I341" i="15" s="1"/>
  <c r="J341" i="15" s="1"/>
  <c r="H614" i="15"/>
  <c r="I614" i="15" s="1"/>
  <c r="J614" i="15" s="1"/>
  <c r="H870" i="15"/>
  <c r="I870" i="15" s="1"/>
  <c r="J870" i="15" s="1"/>
  <c r="H224" i="15"/>
  <c r="I224" i="15" s="1"/>
  <c r="J224" i="15" s="1"/>
  <c r="H511" i="15"/>
  <c r="I511" i="15" s="1"/>
  <c r="J511" i="15" s="1"/>
  <c r="H767" i="15"/>
  <c r="I767" i="15" s="1"/>
  <c r="J767" i="15" s="1"/>
  <c r="H182" i="15"/>
  <c r="I182" i="15" s="1"/>
  <c r="J182" i="15" s="1"/>
  <c r="H250" i="15"/>
  <c r="I250" i="15" s="1"/>
  <c r="J250" i="15" s="1"/>
  <c r="H790" i="15"/>
  <c r="I790" i="15" s="1"/>
  <c r="J790" i="15" s="1"/>
  <c r="H425" i="15"/>
  <c r="I425" i="15" s="1"/>
  <c r="J425" i="15" s="1"/>
  <c r="H179" i="15"/>
  <c r="I179" i="15" s="1"/>
  <c r="J179" i="15" s="1"/>
  <c r="H552" i="15"/>
  <c r="I552" i="15" s="1"/>
  <c r="J552" i="15" s="1"/>
  <c r="H840" i="15"/>
  <c r="I840" i="15" s="1"/>
  <c r="J840" i="15" s="1"/>
  <c r="H192" i="15"/>
  <c r="I192" i="15" s="1"/>
  <c r="J192" i="15" s="1"/>
  <c r="H483" i="15"/>
  <c r="I483" i="15" s="1"/>
  <c r="J483" i="15" s="1"/>
  <c r="H739" i="15"/>
  <c r="I739" i="15" s="1"/>
  <c r="J739" i="15" s="1"/>
  <c r="H995" i="15"/>
  <c r="I995" i="15" s="1"/>
  <c r="J995" i="15" s="1"/>
  <c r="H382" i="15"/>
  <c r="I382" i="15" s="1"/>
  <c r="J382" i="15" s="1"/>
  <c r="H478" i="15"/>
  <c r="I478" i="15" s="1"/>
  <c r="J478" i="15" s="1"/>
  <c r="H68" i="15"/>
  <c r="I68" i="15" s="1"/>
  <c r="J68" i="15" s="1"/>
  <c r="H631" i="15"/>
  <c r="I631" i="15" s="1"/>
  <c r="J631" i="15" s="1"/>
  <c r="H335" i="15"/>
  <c r="I335" i="15" s="1"/>
  <c r="J335" i="15" s="1"/>
  <c r="H688" i="15"/>
  <c r="I688" i="15" s="1"/>
  <c r="J688" i="15" s="1"/>
  <c r="H18" i="15"/>
  <c r="I18" i="15" s="1"/>
  <c r="J18" i="15" s="1"/>
  <c r="H311" i="15"/>
  <c r="I311" i="15" s="1"/>
  <c r="J311" i="15" s="1"/>
  <c r="H587" i="15"/>
  <c r="I587" i="15" s="1"/>
  <c r="J587" i="15" s="1"/>
  <c r="H843" i="15"/>
  <c r="I843" i="15" s="1"/>
  <c r="J843" i="15" s="1"/>
  <c r="H94" i="15"/>
  <c r="I94" i="15" s="1"/>
  <c r="J94" i="15" s="1"/>
  <c r="H149" i="15"/>
  <c r="I149" i="15" s="1"/>
  <c r="J149" i="15" s="1"/>
  <c r="H702" i="15"/>
  <c r="I702" i="15" s="1"/>
  <c r="J702" i="15" s="1"/>
  <c r="H32" i="15"/>
  <c r="I32" i="15" s="1"/>
  <c r="J32" i="15" s="1"/>
  <c r="H324" i="15"/>
  <c r="I324" i="15" s="1"/>
  <c r="J324" i="15" s="1"/>
  <c r="H599" i="15"/>
  <c r="I599" i="15" s="1"/>
  <c r="J599" i="15" s="1"/>
  <c r="H79" i="15"/>
  <c r="I79" i="15" s="1"/>
  <c r="J79" i="15" s="1"/>
  <c r="H307" i="15"/>
  <c r="I307" i="15" s="1"/>
  <c r="J307" i="15" s="1"/>
  <c r="H504" i="15"/>
  <c r="I504" i="15" s="1"/>
  <c r="J504" i="15" s="1"/>
  <c r="H672" i="15"/>
  <c r="I672" i="15" s="1"/>
  <c r="J672" i="15" s="1"/>
  <c r="H800" i="15"/>
  <c r="I800" i="15" s="1"/>
  <c r="J800" i="15" s="1"/>
  <c r="H928" i="15"/>
  <c r="I928" i="15" s="1"/>
  <c r="J928" i="15" s="1"/>
  <c r="H146" i="15"/>
  <c r="I146" i="15" s="1"/>
  <c r="J146" i="15" s="1"/>
  <c r="H292" i="15"/>
  <c r="I292" i="15" s="1"/>
  <c r="J292" i="15" s="1"/>
  <c r="H22" i="15"/>
  <c r="I22" i="15" s="1"/>
  <c r="J22" i="15" s="1"/>
  <c r="H630" i="15"/>
  <c r="I630" i="15" s="1"/>
  <c r="J630" i="15" s="1"/>
  <c r="H783" i="15"/>
  <c r="I783" i="15" s="1"/>
  <c r="J783" i="15" s="1"/>
  <c r="H760" i="15"/>
  <c r="I760" i="15" s="1"/>
  <c r="J760" i="15" s="1"/>
  <c r="H393" i="15"/>
  <c r="I393" i="15" s="1"/>
  <c r="J393" i="15" s="1"/>
  <c r="H667" i="15"/>
  <c r="I667" i="15" s="1"/>
  <c r="J667" i="15" s="1"/>
  <c r="H923" i="15"/>
  <c r="I923" i="15" s="1"/>
  <c r="J923" i="15" s="1"/>
  <c r="H174" i="15"/>
  <c r="I174" i="15" s="1"/>
  <c r="J174" i="15" s="1"/>
  <c r="H430" i="15"/>
  <c r="I430" i="15" s="1"/>
  <c r="J430" i="15" s="1"/>
  <c r="H241" i="15"/>
  <c r="I241" i="15" s="1"/>
  <c r="J241" i="15" s="1"/>
  <c r="H526" i="15"/>
  <c r="I526" i="15" s="1"/>
  <c r="J526" i="15" s="1"/>
  <c r="H782" i="15"/>
  <c r="I782" i="15" s="1"/>
  <c r="J782" i="15" s="1"/>
  <c r="H123" i="15"/>
  <c r="I123" i="15" s="1"/>
  <c r="J123" i="15" s="1"/>
  <c r="H416" i="15"/>
  <c r="I416" i="15" s="1"/>
  <c r="J416" i="15" s="1"/>
  <c r="H679" i="15"/>
  <c r="I679" i="15" s="1"/>
  <c r="J679" i="15" s="1"/>
  <c r="H170" i="15"/>
  <c r="I170" i="15" s="1"/>
  <c r="J170" i="15" s="1"/>
  <c r="H463" i="15"/>
  <c r="I463" i="15" s="1"/>
  <c r="J463" i="15" s="1"/>
  <c r="H38" i="15"/>
  <c r="I38" i="15" s="1"/>
  <c r="J38" i="15" s="1"/>
  <c r="H294" i="15"/>
  <c r="I294" i="15" s="1"/>
  <c r="J294" i="15" s="1"/>
  <c r="H85" i="15"/>
  <c r="I85" i="15" s="1"/>
  <c r="J85" i="15" s="1"/>
  <c r="H378" i="15"/>
  <c r="I378" i="15" s="1"/>
  <c r="J378" i="15" s="1"/>
  <c r="H646" i="15"/>
  <c r="I646" i="15" s="1"/>
  <c r="J646" i="15" s="1"/>
  <c r="H902" i="15"/>
  <c r="I902" i="15" s="1"/>
  <c r="J902" i="15" s="1"/>
  <c r="H260" i="15"/>
  <c r="I260" i="15" s="1"/>
  <c r="J260" i="15" s="1"/>
  <c r="H543" i="15"/>
  <c r="I543" i="15" s="1"/>
  <c r="J543" i="15" s="1"/>
  <c r="H15" i="15"/>
  <c r="I15" i="15" s="1"/>
  <c r="J15" i="15" s="1"/>
  <c r="H246" i="15"/>
  <c r="I246" i="15" s="1"/>
  <c r="J246" i="15" s="1"/>
  <c r="H323" i="15"/>
  <c r="I323" i="15" s="1"/>
  <c r="J323" i="15" s="1"/>
  <c r="H854" i="15"/>
  <c r="I854" i="15" s="1"/>
  <c r="J854" i="15" s="1"/>
  <c r="H495" i="15"/>
  <c r="I495" i="15" s="1"/>
  <c r="J495" i="15" s="1"/>
  <c r="H225" i="15"/>
  <c r="I225" i="15" s="1"/>
  <c r="J225" i="15" s="1"/>
  <c r="H600" i="15"/>
  <c r="I600" i="15" s="1"/>
  <c r="J600" i="15" s="1"/>
  <c r="H872" i="15"/>
  <c r="I872" i="15" s="1"/>
  <c r="J872" i="15" s="1"/>
  <c r="H228" i="15"/>
  <c r="I228" i="15" s="1"/>
  <c r="J228" i="15" s="1"/>
  <c r="H515" i="15"/>
  <c r="I515" i="15" s="1"/>
  <c r="J515" i="15" s="1"/>
  <c r="H771" i="15"/>
  <c r="I771" i="15" s="1"/>
  <c r="J771" i="15" s="1"/>
  <c r="H1027" i="15"/>
  <c r="I1027" i="15" s="1"/>
  <c r="J1027" i="15" s="1"/>
  <c r="H446" i="15"/>
  <c r="I446" i="15" s="1"/>
  <c r="J446" i="15" s="1"/>
  <c r="H542" i="15"/>
  <c r="I542" i="15" s="1"/>
  <c r="J542" i="15" s="1"/>
  <c r="H141" i="15"/>
  <c r="I141" i="15" s="1"/>
  <c r="J141" i="15" s="1"/>
  <c r="H695" i="15"/>
  <c r="I695" i="15" s="1"/>
  <c r="J695" i="15" s="1"/>
  <c r="H380" i="15"/>
  <c r="I380" i="15" s="1"/>
  <c r="J380" i="15" s="1"/>
  <c r="H720" i="15"/>
  <c r="I720" i="15" s="1"/>
  <c r="J720" i="15" s="1"/>
  <c r="H55" i="15"/>
  <c r="I55" i="15" s="1"/>
  <c r="J55" i="15" s="1"/>
  <c r="H347" i="15"/>
  <c r="I347" i="15" s="1"/>
  <c r="J347" i="15" s="1"/>
  <c r="H619" i="15"/>
  <c r="I619" i="15" s="1"/>
  <c r="J619" i="15" s="1"/>
  <c r="H875" i="15"/>
  <c r="I875" i="15" s="1"/>
  <c r="J875" i="15" s="1"/>
  <c r="H158" i="15"/>
  <c r="I158" i="15" s="1"/>
  <c r="J158" i="15" s="1"/>
  <c r="H223" i="15"/>
  <c r="I223" i="15" s="1"/>
  <c r="J223" i="15" s="1"/>
  <c r="H766" i="15"/>
  <c r="I766" i="15" s="1"/>
  <c r="J766" i="15" s="1"/>
  <c r="H105" i="15"/>
  <c r="I105" i="15" s="1"/>
  <c r="J105" i="15" s="1"/>
  <c r="H397" i="15"/>
  <c r="I397" i="15" s="1"/>
  <c r="J397" i="15" s="1"/>
  <c r="H663" i="15"/>
  <c r="I663" i="15" s="1"/>
  <c r="J663" i="15" s="1"/>
  <c r="H152" i="15"/>
  <c r="I152" i="15" s="1"/>
  <c r="J152" i="15" s="1"/>
  <c r="H362" i="15"/>
  <c r="I362" i="15" s="1"/>
  <c r="J362" i="15" s="1"/>
  <c r="H544" i="15"/>
  <c r="I544" i="15" s="1"/>
  <c r="J544" i="15" s="1"/>
  <c r="H704" i="15"/>
  <c r="I704" i="15" s="1"/>
  <c r="J704" i="15" s="1"/>
  <c r="H832" i="15"/>
  <c r="I832" i="15" s="1"/>
  <c r="J832" i="15" s="1"/>
  <c r="H36" i="15"/>
  <c r="I36" i="15" s="1"/>
  <c r="J36" i="15" s="1"/>
  <c r="H183" i="15"/>
  <c r="I183" i="15" s="1"/>
  <c r="J183" i="15" s="1"/>
  <c r="H329" i="15"/>
  <c r="I329" i="15" s="1"/>
  <c r="J329" i="15" s="1"/>
  <c r="H278" i="15"/>
  <c r="I278" i="15" s="1"/>
  <c r="J278" i="15" s="1"/>
  <c r="H886" i="15"/>
  <c r="I886" i="15" s="1"/>
  <c r="J886" i="15" s="1"/>
  <c r="H252" i="15"/>
  <c r="I252" i="15" s="1"/>
  <c r="J252" i="15" s="1"/>
  <c r="H888" i="15"/>
  <c r="I888" i="15" s="1"/>
  <c r="J888" i="15" s="1"/>
  <c r="H475" i="15"/>
  <c r="I475" i="15" s="1"/>
  <c r="J475" i="15" s="1"/>
  <c r="H731" i="15"/>
  <c r="I731" i="15" s="1"/>
  <c r="J731" i="15" s="1"/>
  <c r="H987" i="15"/>
  <c r="I987" i="15" s="1"/>
  <c r="J987" i="15" s="1"/>
  <c r="H65" i="15"/>
  <c r="I65" i="15" s="1"/>
  <c r="J65" i="15" s="1"/>
  <c r="H211" i="15"/>
  <c r="I211" i="15" s="1"/>
  <c r="J211" i="15" s="1"/>
  <c r="H357" i="15"/>
  <c r="I357" i="15" s="1"/>
  <c r="J357" i="15" s="1"/>
  <c r="H500" i="15"/>
  <c r="I500" i="15" s="1"/>
  <c r="J500" i="15" s="1"/>
  <c r="H628" i="15"/>
  <c r="I628" i="15" s="1"/>
  <c r="J628" i="15" s="1"/>
  <c r="H756" i="15"/>
  <c r="I756" i="15" s="1"/>
  <c r="J756" i="15" s="1"/>
  <c r="H373" i="15"/>
  <c r="I373" i="15" s="1"/>
  <c r="J373" i="15" s="1"/>
  <c r="H729" i="15"/>
  <c r="I729" i="15" s="1"/>
  <c r="J729" i="15" s="1"/>
  <c r="H84" i="15"/>
  <c r="I84" i="15" s="1"/>
  <c r="J84" i="15" s="1"/>
  <c r="H162" i="15"/>
  <c r="I162" i="15" s="1"/>
  <c r="J162" i="15" s="1"/>
  <c r="H264" i="15"/>
  <c r="I264" i="15" s="1"/>
  <c r="J264" i="15" s="1"/>
  <c r="H633" i="15"/>
  <c r="I633" i="15" s="1"/>
  <c r="J633" i="15" s="1"/>
  <c r="H893" i="15"/>
  <c r="I893" i="15" s="1"/>
  <c r="J893" i="15" s="1"/>
  <c r="H1050" i="15"/>
  <c r="I1050" i="15" s="1"/>
  <c r="J1050" i="15" s="1"/>
  <c r="H267" i="15"/>
  <c r="I267" i="15" s="1"/>
  <c r="J267" i="15" s="1"/>
  <c r="H634" i="15"/>
  <c r="I634" i="15" s="1"/>
  <c r="J634" i="15" s="1"/>
  <c r="H86" i="15"/>
  <c r="I86" i="15" s="1"/>
  <c r="J86" i="15" s="1"/>
  <c r="H694" i="15"/>
  <c r="I694" i="15" s="1"/>
  <c r="J694" i="15" s="1"/>
  <c r="H69" i="15"/>
  <c r="I69" i="15" s="1"/>
  <c r="J69" i="15" s="1"/>
  <c r="H792" i="15"/>
  <c r="I792" i="15" s="1"/>
  <c r="J792" i="15" s="1"/>
  <c r="H429" i="15"/>
  <c r="I429" i="15" s="1"/>
  <c r="J429" i="15" s="1"/>
  <c r="H691" i="15"/>
  <c r="I691" i="15" s="1"/>
  <c r="J691" i="15" s="1"/>
  <c r="H947" i="15"/>
  <c r="I947" i="15" s="1"/>
  <c r="J947" i="15" s="1"/>
  <c r="H37" i="15"/>
  <c r="I37" i="15" s="1"/>
  <c r="J37" i="15" s="1"/>
  <c r="H270" i="15"/>
  <c r="I270" i="15" s="1"/>
  <c r="J270" i="15" s="1"/>
  <c r="H351" i="15"/>
  <c r="I351" i="15" s="1"/>
  <c r="J351" i="15" s="1"/>
  <c r="H878" i="15"/>
  <c r="I878" i="15" s="1"/>
  <c r="J878" i="15" s="1"/>
  <c r="H519" i="15"/>
  <c r="I519" i="15" s="1"/>
  <c r="J519" i="15" s="1"/>
  <c r="H280" i="15"/>
  <c r="I280" i="15" s="1"/>
  <c r="J280" i="15" s="1"/>
  <c r="H134" i="15"/>
  <c r="I134" i="15" s="1"/>
  <c r="J134" i="15" s="1"/>
  <c r="H195" i="15"/>
  <c r="I195" i="15" s="1"/>
  <c r="J195" i="15" s="1"/>
  <c r="H742" i="15"/>
  <c r="I742" i="15" s="1"/>
  <c r="J742" i="15" s="1"/>
  <c r="H370" i="15"/>
  <c r="I370" i="15" s="1"/>
  <c r="J370" i="15" s="1"/>
  <c r="H124" i="15"/>
  <c r="I124" i="15" s="1"/>
  <c r="J124" i="15" s="1"/>
  <c r="H534" i="15"/>
  <c r="I534" i="15" s="1"/>
  <c r="J534" i="15" s="1"/>
  <c r="H687" i="15"/>
  <c r="I687" i="15" s="1"/>
  <c r="J687" i="15" s="1"/>
  <c r="H712" i="15"/>
  <c r="I712" i="15" s="1"/>
  <c r="J712" i="15" s="1"/>
  <c r="H338" i="15"/>
  <c r="I338" i="15" s="1"/>
  <c r="J338" i="15" s="1"/>
  <c r="H867" i="15"/>
  <c r="I867" i="15" s="1"/>
  <c r="J867" i="15" s="1"/>
  <c r="H186" i="15"/>
  <c r="I186" i="15" s="1"/>
  <c r="J186" i="15" s="1"/>
  <c r="H361" i="15"/>
  <c r="I361" i="15" s="1"/>
  <c r="J361" i="15" s="1"/>
  <c r="H520" i="15"/>
  <c r="I520" i="15" s="1"/>
  <c r="J520" i="15" s="1"/>
  <c r="H164" i="15"/>
  <c r="I164" i="15" s="1"/>
  <c r="J164" i="15" s="1"/>
  <c r="H715" i="15"/>
  <c r="I715" i="15" s="1"/>
  <c r="J715" i="15" s="1"/>
  <c r="H350" i="15"/>
  <c r="I350" i="15" s="1"/>
  <c r="J350" i="15" s="1"/>
  <c r="H830" i="15"/>
  <c r="I830" i="15" s="1"/>
  <c r="J830" i="15" s="1"/>
  <c r="H471" i="15"/>
  <c r="I471" i="15" s="1"/>
  <c r="J471" i="15" s="1"/>
  <c r="H216" i="15"/>
  <c r="I216" i="15" s="1"/>
  <c r="J216" i="15" s="1"/>
  <c r="H584" i="15"/>
  <c r="I584" i="15" s="1"/>
  <c r="J584" i="15" s="1"/>
  <c r="H864" i="15"/>
  <c r="I864" i="15" s="1"/>
  <c r="J864" i="15" s="1"/>
  <c r="H219" i="15"/>
  <c r="I219" i="15" s="1"/>
  <c r="J219" i="15" s="1"/>
  <c r="H67" i="15"/>
  <c r="I67" i="15" s="1"/>
  <c r="J67" i="15" s="1"/>
  <c r="H444" i="15"/>
  <c r="I444" i="15" s="1"/>
  <c r="J444" i="15" s="1"/>
  <c r="H539" i="15"/>
  <c r="I539" i="15" s="1"/>
  <c r="J539" i="15" s="1"/>
  <c r="H1051" i="15"/>
  <c r="I1051" i="15" s="1"/>
  <c r="J1051" i="15" s="1"/>
  <c r="H138" i="15"/>
  <c r="I138" i="15" s="1"/>
  <c r="J138" i="15" s="1"/>
  <c r="H321" i="15"/>
  <c r="I321" i="15" s="1"/>
  <c r="J321" i="15" s="1"/>
  <c r="H532" i="15"/>
  <c r="I532" i="15" s="1"/>
  <c r="J532" i="15" s="1"/>
  <c r="H692" i="15"/>
  <c r="I692" i="15" s="1"/>
  <c r="J692" i="15" s="1"/>
  <c r="H276" i="15"/>
  <c r="I276" i="15" s="1"/>
  <c r="J276" i="15" s="1"/>
  <c r="H797" i="15"/>
  <c r="I797" i="15" s="1"/>
  <c r="J797" i="15" s="1"/>
  <c r="H281" i="15"/>
  <c r="I281" i="15" s="1"/>
  <c r="J281" i="15" s="1"/>
  <c r="H167" i="15"/>
  <c r="I167" i="15" s="1"/>
  <c r="J167" i="15" s="1"/>
  <c r="H717" i="15"/>
  <c r="I717" i="15" s="1"/>
  <c r="J717" i="15" s="1"/>
  <c r="H977" i="15"/>
  <c r="I977" i="15" s="1"/>
  <c r="J977" i="15" s="1"/>
  <c r="H171" i="15"/>
  <c r="I171" i="15" s="1"/>
  <c r="J171" i="15" s="1"/>
  <c r="H721" i="15"/>
  <c r="I721" i="15" s="1"/>
  <c r="J721" i="15" s="1"/>
  <c r="H140" i="15"/>
  <c r="I140" i="15" s="1"/>
  <c r="J140" i="15" s="1"/>
  <c r="H591" i="15"/>
  <c r="I591" i="15" s="1"/>
  <c r="J591" i="15" s="1"/>
  <c r="H920" i="15"/>
  <c r="I920" i="15" s="1"/>
  <c r="J920" i="15" s="1"/>
  <c r="H563" i="15"/>
  <c r="I563" i="15" s="1"/>
  <c r="J563" i="15" s="1"/>
  <c r="H883" i="15"/>
  <c r="I883" i="15" s="1"/>
  <c r="J883" i="15" s="1"/>
  <c r="H74" i="15"/>
  <c r="I74" i="15" s="1"/>
  <c r="J74" i="15" s="1"/>
  <c r="H220" i="15"/>
  <c r="I220" i="15" s="1"/>
  <c r="J220" i="15" s="1"/>
  <c r="H367" i="15"/>
  <c r="I367" i="15" s="1"/>
  <c r="J367" i="15" s="1"/>
  <c r="H508" i="15"/>
  <c r="I508" i="15" s="1"/>
  <c r="J508" i="15" s="1"/>
  <c r="H636" i="15"/>
  <c r="I636" i="15" s="1"/>
  <c r="J636" i="15" s="1"/>
  <c r="H8" i="15"/>
  <c r="I8" i="15" s="1"/>
  <c r="J8" i="15" s="1"/>
  <c r="H400" i="15"/>
  <c r="I400" i="15" s="1"/>
  <c r="J400" i="15" s="1"/>
  <c r="H749" i="15"/>
  <c r="I749" i="15" s="1"/>
  <c r="J749" i="15" s="1"/>
  <c r="H108" i="15"/>
  <c r="I108" i="15" s="1"/>
  <c r="J108" i="15" s="1"/>
  <c r="H185" i="15"/>
  <c r="I185" i="15" s="1"/>
  <c r="J185" i="15" s="1"/>
  <c r="H290" i="15"/>
  <c r="I290" i="15" s="1"/>
  <c r="J290" i="15" s="1"/>
  <c r="H653" i="15"/>
  <c r="I653" i="15" s="1"/>
  <c r="J653" i="15" s="1"/>
  <c r="H906" i="15"/>
  <c r="I906" i="15" s="1"/>
  <c r="J906" i="15" s="1"/>
  <c r="H1060" i="15"/>
  <c r="I1060" i="15" s="1"/>
  <c r="J1060" i="15" s="1"/>
  <c r="H291" i="15"/>
  <c r="I291" i="15" s="1"/>
  <c r="J291" i="15" s="1"/>
  <c r="H657" i="15"/>
  <c r="I657" i="15" s="1"/>
  <c r="J657" i="15" s="1"/>
  <c r="H214" i="15"/>
  <c r="I214" i="15" s="1"/>
  <c r="J214" i="15" s="1"/>
  <c r="H822" i="15"/>
  <c r="I822" i="15" s="1"/>
  <c r="J822" i="15" s="1"/>
  <c r="H197" i="15"/>
  <c r="I197" i="15" s="1"/>
  <c r="J197" i="15" s="1"/>
  <c r="H856" i="15"/>
  <c r="I856" i="15" s="1"/>
  <c r="J856" i="15" s="1"/>
  <c r="H466" i="15"/>
  <c r="I466" i="15" s="1"/>
  <c r="J466" i="15" s="1"/>
  <c r="H723" i="15"/>
  <c r="I723" i="15" s="1"/>
  <c r="J723" i="15" s="1"/>
  <c r="H979" i="15"/>
  <c r="I979" i="15" s="1"/>
  <c r="J979" i="15" s="1"/>
  <c r="H56" i="15"/>
  <c r="I56" i="15" s="1"/>
  <c r="J56" i="15" s="1"/>
  <c r="H202" i="15"/>
  <c r="I202" i="15" s="1"/>
  <c r="J202" i="15" s="1"/>
  <c r="H348" i="15"/>
  <c r="I348" i="15" s="1"/>
  <c r="J348" i="15" s="1"/>
  <c r="H492" i="15"/>
  <c r="I492" i="15" s="1"/>
  <c r="J492" i="15" s="1"/>
  <c r="H620" i="15"/>
  <c r="I620" i="15" s="1"/>
  <c r="J620" i="15" s="1"/>
  <c r="H748" i="15"/>
  <c r="I748" i="15" s="1"/>
  <c r="J748" i="15" s="1"/>
  <c r="H349" i="15"/>
  <c r="I349" i="15" s="1"/>
  <c r="J349" i="15" s="1"/>
  <c r="H706" i="15"/>
  <c r="I706" i="15" s="1"/>
  <c r="J706" i="15" s="1"/>
  <c r="H61" i="15"/>
  <c r="I61" i="15" s="1"/>
  <c r="J61" i="15" s="1"/>
  <c r="H136" i="15"/>
  <c r="I136" i="15" s="1"/>
  <c r="J136" i="15" s="1"/>
  <c r="H240" i="15"/>
  <c r="I240" i="15" s="1"/>
  <c r="J240" i="15" s="1"/>
  <c r="H610" i="15"/>
  <c r="I610" i="15" s="1"/>
  <c r="J610" i="15" s="1"/>
  <c r="H881" i="15"/>
  <c r="I881" i="15" s="1"/>
  <c r="J881" i="15" s="1"/>
  <c r="H1041" i="15"/>
  <c r="I1041" i="15" s="1"/>
  <c r="J1041" i="15" s="1"/>
  <c r="H244" i="15"/>
  <c r="I244" i="15" s="1"/>
  <c r="J244" i="15" s="1"/>
  <c r="H824" i="15"/>
  <c r="I824" i="15" s="1"/>
  <c r="J824" i="15" s="1"/>
  <c r="H47" i="15"/>
  <c r="I47" i="15" s="1"/>
  <c r="J47" i="15" s="1"/>
  <c r="H612" i="15"/>
  <c r="I612" i="15" s="1"/>
  <c r="J612" i="15" s="1"/>
  <c r="H35" i="15"/>
  <c r="I35" i="15" s="1"/>
  <c r="J35" i="15" s="1"/>
  <c r="H868" i="15"/>
  <c r="I868" i="15" s="1"/>
  <c r="J868" i="15" s="1"/>
  <c r="H613" i="15"/>
  <c r="I613" i="15" s="1"/>
  <c r="J613" i="15" s="1"/>
  <c r="H969" i="15"/>
  <c r="I969" i="15" s="1"/>
  <c r="J969" i="15" s="1"/>
  <c r="H345" i="15"/>
  <c r="I345" i="15" s="1"/>
  <c r="J345" i="15" s="1"/>
  <c r="H852" i="15"/>
  <c r="I852" i="15" s="1"/>
  <c r="J852" i="15" s="1"/>
  <c r="H1074" i="15"/>
  <c r="I1074" i="15" s="1"/>
  <c r="J1074" i="15" s="1"/>
  <c r="H837" i="15"/>
  <c r="I837" i="15" s="1"/>
  <c r="J837" i="15" s="1"/>
  <c r="H935" i="15"/>
  <c r="I935" i="15" s="1"/>
  <c r="J935" i="15" s="1"/>
  <c r="H465" i="15"/>
  <c r="I465" i="15" s="1"/>
  <c r="J465" i="15" s="1"/>
  <c r="H682" i="15"/>
  <c r="I682" i="15" s="1"/>
  <c r="J682" i="15" s="1"/>
  <c r="H538" i="15"/>
  <c r="I538" i="15" s="1"/>
  <c r="J538" i="15" s="1"/>
  <c r="H958" i="15"/>
  <c r="I958" i="15" s="1"/>
  <c r="J958" i="15" s="1"/>
  <c r="H328" i="15"/>
  <c r="I328" i="15" s="1"/>
  <c r="J328" i="15" s="1"/>
  <c r="H845" i="15"/>
  <c r="I845" i="15" s="1"/>
  <c r="J845" i="15" s="1"/>
  <c r="H1071" i="15"/>
  <c r="I1071" i="15" s="1"/>
  <c r="J1071" i="15" s="1"/>
  <c r="H625" i="15"/>
  <c r="I625" i="15" s="1"/>
  <c r="J625" i="15" s="1"/>
  <c r="H975" i="15"/>
  <c r="I975" i="15" s="1"/>
  <c r="J975" i="15" s="1"/>
  <c r="H336" i="15"/>
  <c r="I336" i="15" s="1"/>
  <c r="J336" i="15" s="1"/>
  <c r="H850" i="15"/>
  <c r="I850" i="15" s="1"/>
  <c r="J850" i="15" s="1"/>
  <c r="H1073" i="15"/>
  <c r="I1073" i="15" s="1"/>
  <c r="J1073" i="15" s="1"/>
  <c r="H944" i="15"/>
  <c r="I944" i="15" s="1"/>
  <c r="J944" i="15" s="1"/>
  <c r="H474" i="15"/>
  <c r="I474" i="15" s="1"/>
  <c r="J474" i="15" s="1"/>
  <c r="H477" i="15"/>
  <c r="I477" i="15" s="1"/>
  <c r="J477" i="15" s="1"/>
  <c r="H96" i="15"/>
  <c r="I96" i="15" s="1"/>
  <c r="J96" i="15" s="1"/>
  <c r="H763" i="15"/>
  <c r="I763" i="15" s="1"/>
  <c r="J763" i="15" s="1"/>
  <c r="H376" i="15"/>
  <c r="I376" i="15" s="1"/>
  <c r="J376" i="15" s="1"/>
  <c r="H423" i="15"/>
  <c r="I423" i="15" s="1"/>
  <c r="J423" i="15" s="1"/>
  <c r="H313" i="15"/>
  <c r="I313" i="15" s="1"/>
  <c r="J313" i="15" s="1"/>
  <c r="H317" i="15"/>
  <c r="I317" i="15" s="1"/>
  <c r="J317" i="15" s="1"/>
  <c r="H895" i="15"/>
  <c r="I895" i="15" s="1"/>
  <c r="J895" i="15" s="1"/>
  <c r="H1052" i="15"/>
  <c r="I1052" i="15" s="1"/>
  <c r="J1052" i="15" s="1"/>
  <c r="H666" i="15"/>
  <c r="I666" i="15" s="1"/>
  <c r="J666" i="15" s="1"/>
  <c r="H991" i="15"/>
  <c r="I991" i="15" s="1"/>
  <c r="J991" i="15" s="1"/>
  <c r="H914" i="15"/>
  <c r="I914" i="15" s="1"/>
  <c r="J914" i="15" s="1"/>
  <c r="H199" i="15"/>
  <c r="I199" i="15" s="1"/>
  <c r="J199" i="15" s="1"/>
  <c r="H948" i="15"/>
  <c r="I948" i="15" s="1"/>
  <c r="J948" i="15" s="1"/>
  <c r="H839" i="15"/>
  <c r="I839" i="15" s="1"/>
  <c r="J839" i="15" s="1"/>
  <c r="H249" i="15"/>
  <c r="I249" i="15" s="1"/>
  <c r="J249" i="15" s="1"/>
  <c r="H815" i="15"/>
  <c r="I815" i="15" s="1"/>
  <c r="J815" i="15" s="1"/>
  <c r="H1034" i="15"/>
  <c r="I1034" i="15" s="1"/>
  <c r="J1034" i="15" s="1"/>
  <c r="H650" i="15"/>
  <c r="I650" i="15" s="1"/>
  <c r="J650" i="15" s="1"/>
  <c r="H985" i="15"/>
  <c r="I985" i="15" s="1"/>
  <c r="J985" i="15" s="1"/>
  <c r="H372" i="15"/>
  <c r="I372" i="15" s="1"/>
  <c r="J372" i="15" s="1"/>
  <c r="H866" i="15"/>
  <c r="I866" i="15" s="1"/>
  <c r="J866" i="15" s="1"/>
  <c r="H1082" i="15"/>
  <c r="I1082" i="15" s="1"/>
  <c r="J1082" i="15" s="1"/>
  <c r="H661" i="15"/>
  <c r="I661" i="15" s="1"/>
  <c r="J661" i="15" s="1"/>
  <c r="H990" i="15"/>
  <c r="I990" i="15" s="1"/>
  <c r="J990" i="15" s="1"/>
  <c r="H637" i="15"/>
  <c r="I637" i="15" s="1"/>
  <c r="J637" i="15" s="1"/>
  <c r="H945" i="15"/>
  <c r="I945" i="15" s="1"/>
  <c r="J945" i="15" s="1"/>
  <c r="H1031" i="15"/>
  <c r="I1031" i="15" s="1"/>
  <c r="J1031" i="15" s="1"/>
  <c r="H1046" i="15"/>
  <c r="I1046" i="15" s="1"/>
  <c r="J1046" i="15" s="1"/>
  <c r="H320" i="15"/>
  <c r="I320" i="15" s="1"/>
  <c r="J320" i="15" s="1"/>
  <c r="H156" i="15"/>
  <c r="I156" i="15" s="1"/>
  <c r="J156" i="15" s="1"/>
  <c r="H708" i="15"/>
  <c r="I708" i="15" s="1"/>
  <c r="J708" i="15" s="1"/>
  <c r="H16" i="15"/>
  <c r="I16" i="15" s="1"/>
  <c r="J16" i="15" s="1"/>
  <c r="H996" i="15"/>
  <c r="I996" i="15" s="1"/>
  <c r="J996" i="15" s="1"/>
  <c r="H762" i="15"/>
  <c r="I762" i="15" s="1"/>
  <c r="J762" i="15" s="1"/>
  <c r="H997" i="15"/>
  <c r="I997" i="15" s="1"/>
  <c r="J997" i="15" s="1"/>
  <c r="H456" i="15"/>
  <c r="I456" i="15" s="1"/>
  <c r="J456" i="15" s="1"/>
  <c r="H913" i="15"/>
  <c r="I913" i="15" s="1"/>
  <c r="J913" i="15" s="1"/>
  <c r="H308" i="15"/>
  <c r="I308" i="15" s="1"/>
  <c r="J308" i="15" s="1"/>
  <c r="H982" i="15"/>
  <c r="I982" i="15" s="1"/>
  <c r="J982" i="15" s="1"/>
  <c r="H2" i="15"/>
  <c r="I2" i="15" s="1"/>
  <c r="H1097" i="15"/>
  <c r="I1097" i="15" s="1"/>
  <c r="J1097" i="15" s="1"/>
  <c r="H961" i="15"/>
  <c r="I961" i="15" s="1"/>
  <c r="J961" i="15" s="1"/>
  <c r="H641" i="15"/>
  <c r="I641" i="15" s="1"/>
  <c r="J641" i="15" s="1"/>
  <c r="H401" i="15"/>
  <c r="I401" i="15" s="1"/>
  <c r="J401" i="15" s="1"/>
  <c r="H445" i="15"/>
  <c r="I445" i="15" s="1"/>
  <c r="J445" i="15" s="1"/>
  <c r="H905" i="15"/>
  <c r="I905" i="15" s="1"/>
  <c r="J905" i="15" s="1"/>
  <c r="H26" i="15"/>
  <c r="I26" i="15" s="1"/>
  <c r="J26" i="15" s="1"/>
  <c r="H725" i="15"/>
  <c r="I725" i="15" s="1"/>
  <c r="J725" i="15" s="1"/>
  <c r="H1012" i="15"/>
  <c r="I1012" i="15" s="1"/>
  <c r="J1012" i="15" s="1"/>
  <c r="H455" i="15"/>
  <c r="I455" i="15" s="1"/>
  <c r="J455" i="15" s="1"/>
  <c r="H911" i="15"/>
  <c r="I911" i="15" s="1"/>
  <c r="J911" i="15" s="1"/>
  <c r="H176" i="15"/>
  <c r="I176" i="15" s="1"/>
  <c r="J176" i="15" s="1"/>
  <c r="H1029" i="15"/>
  <c r="I1029" i="15" s="1"/>
  <c r="J1029" i="15" s="1"/>
  <c r="H773" i="15"/>
  <c r="I773" i="15" s="1"/>
  <c r="J773" i="15" s="1"/>
  <c r="H714" i="15"/>
  <c r="I714" i="15" s="1"/>
  <c r="J714" i="15" s="1"/>
  <c r="H266" i="15"/>
  <c r="I266" i="15" s="1"/>
  <c r="J266" i="15" s="1"/>
  <c r="H831" i="15"/>
  <c r="I831" i="15" s="1"/>
  <c r="J831" i="15" s="1"/>
  <c r="H302" i="15"/>
  <c r="I302" i="15" s="1"/>
  <c r="J302" i="15" s="1"/>
  <c r="H387" i="15"/>
  <c r="I387" i="15" s="1"/>
  <c r="J387" i="15" s="1"/>
  <c r="H910" i="15"/>
  <c r="I910" i="15" s="1"/>
  <c r="J910" i="15" s="1"/>
  <c r="H551" i="15"/>
  <c r="I551" i="15" s="1"/>
  <c r="J551" i="15" s="1"/>
  <c r="H316" i="15"/>
  <c r="I316" i="15" s="1"/>
  <c r="J316" i="15" s="1"/>
  <c r="H166" i="15"/>
  <c r="I166" i="15" s="1"/>
  <c r="J166" i="15" s="1"/>
  <c r="H232" i="15"/>
  <c r="I232" i="15" s="1"/>
  <c r="J232" i="15" s="1"/>
  <c r="H774" i="15"/>
  <c r="I774" i="15" s="1"/>
  <c r="J774" i="15" s="1"/>
  <c r="H407" i="15"/>
  <c r="I407" i="15" s="1"/>
  <c r="J407" i="15" s="1"/>
  <c r="H161" i="15"/>
  <c r="I161" i="15" s="1"/>
  <c r="J161" i="15" s="1"/>
  <c r="H598" i="15"/>
  <c r="I598" i="15" s="1"/>
  <c r="J598" i="15" s="1"/>
  <c r="H751" i="15"/>
  <c r="I751" i="15" s="1"/>
  <c r="J751" i="15" s="1"/>
  <c r="H744" i="15"/>
  <c r="I744" i="15" s="1"/>
  <c r="J744" i="15" s="1"/>
  <c r="H375" i="15"/>
  <c r="I375" i="15" s="1"/>
  <c r="J375" i="15" s="1"/>
  <c r="H899" i="15"/>
  <c r="I899" i="15" s="1"/>
  <c r="J899" i="15" s="1"/>
  <c r="H259" i="15"/>
  <c r="I259" i="15" s="1"/>
  <c r="J259" i="15" s="1"/>
  <c r="H434" i="15"/>
  <c r="I434" i="15" s="1"/>
  <c r="J434" i="15" s="1"/>
  <c r="H568" i="15"/>
  <c r="I568" i="15" s="1"/>
  <c r="J568" i="15" s="1"/>
  <c r="H201" i="15"/>
  <c r="I201" i="15" s="1"/>
  <c r="J201" i="15" s="1"/>
  <c r="H747" i="15"/>
  <c r="I747" i="15" s="1"/>
  <c r="J747" i="15" s="1"/>
  <c r="H414" i="15"/>
  <c r="I414" i="15" s="1"/>
  <c r="J414" i="15" s="1"/>
  <c r="H894" i="15"/>
  <c r="I894" i="15" s="1"/>
  <c r="J894" i="15" s="1"/>
  <c r="H535" i="15"/>
  <c r="I535" i="15" s="1"/>
  <c r="J535" i="15" s="1"/>
  <c r="H261" i="15"/>
  <c r="I261" i="15" s="1"/>
  <c r="J261" i="15" s="1"/>
  <c r="H632" i="15"/>
  <c r="I632" i="15" s="1"/>
  <c r="J632" i="15" s="1"/>
  <c r="H896" i="15"/>
  <c r="I896" i="15" s="1"/>
  <c r="J896" i="15" s="1"/>
  <c r="H256" i="15"/>
  <c r="I256" i="15" s="1"/>
  <c r="J256" i="15" s="1"/>
  <c r="H360" i="15"/>
  <c r="I360" i="15" s="1"/>
  <c r="J360" i="15" s="1"/>
  <c r="H616" i="15"/>
  <c r="I616" i="15" s="1"/>
  <c r="J616" i="15" s="1"/>
  <c r="H603" i="15"/>
  <c r="I603" i="15" s="1"/>
  <c r="J603" i="15" s="1"/>
  <c r="H1091" i="15"/>
  <c r="I1091" i="15" s="1"/>
  <c r="J1091" i="15" s="1"/>
  <c r="H175" i="15"/>
  <c r="I175" i="15" s="1"/>
  <c r="J175" i="15" s="1"/>
  <c r="H394" i="15"/>
  <c r="I394" i="15" s="1"/>
  <c r="J394" i="15" s="1"/>
  <c r="H564" i="15"/>
  <c r="I564" i="15" s="1"/>
  <c r="J564" i="15" s="1"/>
  <c r="H724" i="15"/>
  <c r="I724" i="15" s="1"/>
  <c r="J724" i="15" s="1"/>
  <c r="H473" i="15"/>
  <c r="I473" i="15" s="1"/>
  <c r="J473" i="15" s="1"/>
  <c r="H849" i="15"/>
  <c r="I849" i="15" s="1"/>
  <c r="J849" i="15" s="1"/>
  <c r="H63" i="15"/>
  <c r="I63" i="15" s="1"/>
  <c r="J63" i="15" s="1"/>
  <c r="H363" i="15"/>
  <c r="I363" i="15" s="1"/>
  <c r="J363" i="15" s="1"/>
  <c r="H791" i="15"/>
  <c r="I791" i="15" s="1"/>
  <c r="J791" i="15" s="1"/>
  <c r="H1014" i="15"/>
  <c r="I1014" i="15" s="1"/>
  <c r="J1014" i="15" s="1"/>
  <c r="H364" i="15"/>
  <c r="I364" i="15" s="1"/>
  <c r="J364" i="15" s="1"/>
  <c r="H793" i="15"/>
  <c r="I793" i="15" s="1"/>
  <c r="J793" i="15" s="1"/>
  <c r="H433" i="15"/>
  <c r="I433" i="15" s="1"/>
  <c r="J433" i="15" s="1"/>
  <c r="H298" i="15"/>
  <c r="I298" i="15" s="1"/>
  <c r="J298" i="15" s="1"/>
  <c r="H137" i="15"/>
  <c r="I137" i="15" s="1"/>
  <c r="J137" i="15" s="1"/>
  <c r="H627" i="15"/>
  <c r="I627" i="15" s="1"/>
  <c r="J627" i="15" s="1"/>
  <c r="H1011" i="15"/>
  <c r="I1011" i="15" s="1"/>
  <c r="J1011" i="15" s="1"/>
  <c r="H111" i="15"/>
  <c r="I111" i="15" s="1"/>
  <c r="J111" i="15" s="1"/>
  <c r="H257" i="15"/>
  <c r="I257" i="15" s="1"/>
  <c r="J257" i="15" s="1"/>
  <c r="H403" i="15"/>
  <c r="I403" i="15" s="1"/>
  <c r="J403" i="15" s="1"/>
  <c r="H540" i="15"/>
  <c r="I540" i="15" s="1"/>
  <c r="J540" i="15" s="1"/>
  <c r="H668" i="15"/>
  <c r="I668" i="15" s="1"/>
  <c r="J668" i="15" s="1"/>
  <c r="H107" i="15"/>
  <c r="I107" i="15" s="1"/>
  <c r="J107" i="15" s="1"/>
  <c r="H493" i="15"/>
  <c r="I493" i="15" s="1"/>
  <c r="J493" i="15" s="1"/>
  <c r="H810" i="15"/>
  <c r="I810" i="15" s="1"/>
  <c r="J810" i="15" s="1"/>
  <c r="H208" i="15"/>
  <c r="I208" i="15" s="1"/>
  <c r="J208" i="15" s="1"/>
  <c r="H282" i="15"/>
  <c r="I282" i="15" s="1"/>
  <c r="J282" i="15" s="1"/>
  <c r="H386" i="15"/>
  <c r="I386" i="15" s="1"/>
  <c r="J386" i="15" s="1"/>
  <c r="H738" i="15"/>
  <c r="I738" i="15" s="1"/>
  <c r="J738" i="15" s="1"/>
  <c r="H950" i="15"/>
  <c r="I950" i="15" s="1"/>
  <c r="J950" i="15" s="1"/>
  <c r="H1096" i="15"/>
  <c r="I1096" i="15" s="1"/>
  <c r="J1096" i="15" s="1"/>
  <c r="H391" i="15"/>
  <c r="I391" i="15" s="1"/>
  <c r="J391" i="15" s="1"/>
  <c r="H741" i="15"/>
  <c r="I741" i="15" s="1"/>
  <c r="J741" i="15" s="1"/>
  <c r="H470" i="15"/>
  <c r="I470" i="15" s="1"/>
  <c r="J470" i="15" s="1"/>
  <c r="H169" i="15"/>
  <c r="I169" i="15" s="1"/>
  <c r="J169" i="15" s="1"/>
  <c r="H399" i="15"/>
  <c r="I399" i="15" s="1"/>
  <c r="J399" i="15" s="1"/>
  <c r="H64" i="15"/>
  <c r="I64" i="15" s="1"/>
  <c r="J64" i="15" s="1"/>
  <c r="H531" i="15"/>
  <c r="I531" i="15" s="1"/>
  <c r="J531" i="15" s="1"/>
  <c r="H787" i="15"/>
  <c r="I787" i="15" s="1"/>
  <c r="J787" i="15" s="1"/>
  <c r="H1043" i="15"/>
  <c r="I1043" i="15" s="1"/>
  <c r="J1043" i="15" s="1"/>
  <c r="H92" i="15"/>
  <c r="I92" i="15" s="1"/>
  <c r="J92" i="15" s="1"/>
  <c r="H239" i="15"/>
  <c r="I239" i="15" s="1"/>
  <c r="J239" i="15" s="1"/>
  <c r="H385" i="15"/>
  <c r="I385" i="15" s="1"/>
  <c r="J385" i="15" s="1"/>
  <c r="H524" i="15"/>
  <c r="I524" i="15" s="1"/>
  <c r="J524" i="15" s="1"/>
  <c r="H652" i="15"/>
  <c r="I652" i="15" s="1"/>
  <c r="J652" i="15" s="1"/>
  <c r="H57" i="15"/>
  <c r="I57" i="15" s="1"/>
  <c r="J57" i="15" s="1"/>
  <c r="H447" i="15"/>
  <c r="I447" i="15" s="1"/>
  <c r="J447" i="15" s="1"/>
  <c r="H785" i="15"/>
  <c r="I785" i="15" s="1"/>
  <c r="J785" i="15" s="1"/>
  <c r="H157" i="15"/>
  <c r="I157" i="15" s="1"/>
  <c r="J157" i="15" s="1"/>
  <c r="H235" i="15"/>
  <c r="I235" i="15" s="1"/>
  <c r="J235" i="15" s="1"/>
  <c r="H337" i="15"/>
  <c r="I337" i="15" s="1"/>
  <c r="J337" i="15" s="1"/>
  <c r="H697" i="15"/>
  <c r="I697" i="15" s="1"/>
  <c r="J697" i="15" s="1"/>
  <c r="H932" i="15"/>
  <c r="I932" i="15" s="1"/>
  <c r="J932" i="15" s="1"/>
  <c r="H1078" i="15"/>
  <c r="I1078" i="15" s="1"/>
  <c r="J1078" i="15" s="1"/>
  <c r="H150" i="15"/>
  <c r="I150" i="15" s="1"/>
  <c r="J150" i="15" s="1"/>
  <c r="H439" i="15"/>
  <c r="I439" i="15" s="1"/>
  <c r="J439" i="15" s="1"/>
  <c r="H193" i="15"/>
  <c r="I193" i="15" s="1"/>
  <c r="J193" i="15" s="1"/>
  <c r="H740" i="15"/>
  <c r="I740" i="15" s="1"/>
  <c r="J740" i="15" s="1"/>
  <c r="H112" i="15"/>
  <c r="I112" i="15" s="1"/>
  <c r="J112" i="15" s="1"/>
  <c r="H1032" i="15"/>
  <c r="I1032" i="15" s="1"/>
  <c r="J1032" i="15" s="1"/>
  <c r="H778" i="15"/>
  <c r="I778" i="15" s="1"/>
  <c r="J778" i="15" s="1"/>
  <c r="H1006" i="15"/>
  <c r="I1006" i="15" s="1"/>
  <c r="J1006" i="15" s="1"/>
  <c r="H497" i="15"/>
  <c r="I497" i="15" s="1"/>
  <c r="J497" i="15" s="1"/>
  <c r="H929" i="15"/>
  <c r="I929" i="15" s="1"/>
  <c r="J929" i="15" s="1"/>
  <c r="H565" i="15"/>
  <c r="I565" i="15" s="1"/>
  <c r="J565" i="15" s="1"/>
  <c r="H1007" i="15"/>
  <c r="I1007" i="15" s="1"/>
  <c r="J1007" i="15" s="1"/>
  <c r="H272" i="15"/>
  <c r="I272" i="15" s="1"/>
  <c r="J272" i="15" s="1"/>
  <c r="H127" i="15"/>
  <c r="I127" i="15" s="1"/>
  <c r="J127" i="15" s="1"/>
  <c r="H1021" i="15"/>
  <c r="I1021" i="15" s="1"/>
  <c r="J1021" i="15" s="1"/>
  <c r="H673" i="15"/>
  <c r="I673" i="15" s="1"/>
  <c r="J673" i="15" s="1"/>
  <c r="H581" i="15"/>
  <c r="I581" i="15" s="1"/>
  <c r="J581" i="15" s="1"/>
  <c r="H481" i="15"/>
  <c r="I481" i="15" s="1"/>
  <c r="J481" i="15" s="1"/>
  <c r="H924" i="15"/>
  <c r="I924" i="15" s="1"/>
  <c r="J924" i="15" s="1"/>
  <c r="H90" i="15"/>
  <c r="I90" i="15" s="1"/>
  <c r="J90" i="15" s="1"/>
  <c r="H757" i="15"/>
  <c r="I757" i="15" s="1"/>
  <c r="J757" i="15" s="1"/>
  <c r="H1025" i="15"/>
  <c r="I1025" i="15" s="1"/>
  <c r="J1025" i="15" s="1"/>
  <c r="H490" i="15"/>
  <c r="I490" i="15" s="1"/>
  <c r="J490" i="15" s="1"/>
  <c r="H927" i="15"/>
  <c r="I927" i="15" s="1"/>
  <c r="J927" i="15" s="1"/>
  <c r="H383" i="15"/>
  <c r="I383" i="15" s="1"/>
  <c r="J383" i="15" s="1"/>
  <c r="H1054" i="15"/>
  <c r="I1054" i="15" s="1"/>
  <c r="J1054" i="15" s="1"/>
  <c r="H820" i="15"/>
  <c r="I820" i="15" s="1"/>
  <c r="J820" i="15" s="1"/>
  <c r="H801" i="15"/>
  <c r="I801" i="15" s="1"/>
  <c r="J801" i="15" s="1"/>
  <c r="H344" i="15"/>
  <c r="I344" i="15" s="1"/>
  <c r="J344" i="15" s="1"/>
  <c r="H1019" i="15"/>
  <c r="I1019" i="15" s="1"/>
  <c r="J1019" i="15" s="1"/>
  <c r="H516" i="15"/>
  <c r="I516" i="15" s="1"/>
  <c r="J516" i="15" s="1"/>
  <c r="H769" i="15"/>
  <c r="I769" i="15" s="1"/>
  <c r="J769" i="15" s="1"/>
  <c r="H674" i="15"/>
  <c r="I674" i="15" s="1"/>
  <c r="J674" i="15" s="1"/>
  <c r="H506" i="15"/>
  <c r="I506" i="15" s="1"/>
  <c r="J506" i="15" s="1"/>
  <c r="H942" i="15"/>
  <c r="I942" i="15" s="1"/>
  <c r="J942" i="15" s="1"/>
  <c r="H172" i="15"/>
  <c r="I172" i="15" s="1"/>
  <c r="J172" i="15" s="1"/>
  <c r="H789" i="15"/>
  <c r="I789" i="15" s="1"/>
  <c r="J789" i="15" s="1"/>
  <c r="H1039" i="15"/>
  <c r="I1039" i="15" s="1"/>
  <c r="J1039" i="15" s="1"/>
  <c r="H1040" i="15"/>
  <c r="I1040" i="15" s="1"/>
  <c r="J1040" i="15" s="1"/>
  <c r="H681" i="15"/>
  <c r="I681" i="15" s="1"/>
  <c r="J681" i="15" s="1"/>
  <c r="H116" i="15"/>
  <c r="I116" i="15" s="1"/>
  <c r="J116" i="15" s="1"/>
  <c r="H1079" i="15"/>
  <c r="I1079" i="15" s="1"/>
  <c r="J1079" i="15" s="1"/>
  <c r="H428" i="15"/>
  <c r="I428" i="15" s="1"/>
  <c r="J428" i="15" s="1"/>
  <c r="H432" i="15"/>
  <c r="I432" i="15" s="1"/>
  <c r="J432" i="15" s="1"/>
  <c r="H148" i="15"/>
  <c r="I148" i="15" s="1"/>
  <c r="J148" i="15" s="1"/>
  <c r="H781" i="15"/>
  <c r="I781" i="15" s="1"/>
  <c r="J781" i="15" s="1"/>
  <c r="H1036" i="15"/>
  <c r="I1036" i="15" s="1"/>
  <c r="J1036" i="15" s="1"/>
  <c r="H521" i="15"/>
  <c r="I521" i="15" s="1"/>
  <c r="J521" i="15" s="1"/>
  <c r="H938" i="15"/>
  <c r="I938" i="15" s="1"/>
  <c r="J938" i="15" s="1"/>
  <c r="H163" i="15"/>
  <c r="I163" i="15" s="1"/>
  <c r="J163" i="15" s="1"/>
  <c r="H788" i="15"/>
  <c r="I788" i="15" s="1"/>
  <c r="J788" i="15" s="1"/>
  <c r="H1038" i="15"/>
  <c r="I1038" i="15" s="1"/>
  <c r="J1038" i="15" s="1"/>
  <c r="H853" i="15"/>
  <c r="I853" i="15" s="1"/>
  <c r="J853" i="15" s="1"/>
  <c r="H1055" i="15"/>
  <c r="I1055" i="15" s="1"/>
  <c r="J1055" i="15" s="1"/>
  <c r="H75" i="15"/>
  <c r="I75" i="15" s="1"/>
  <c r="J75" i="15" s="1"/>
  <c r="H502" i="15"/>
  <c r="I502" i="15" s="1"/>
  <c r="J502" i="15" s="1"/>
  <c r="H635" i="15"/>
  <c r="I635" i="15" s="1"/>
  <c r="J635" i="15" s="1"/>
  <c r="H303" i="15"/>
  <c r="I303" i="15" s="1"/>
  <c r="J303" i="15" s="1"/>
  <c r="H227" i="15"/>
  <c r="I227" i="15" s="1"/>
  <c r="J227" i="15" s="1"/>
  <c r="H117" i="15"/>
  <c r="I117" i="15" s="1"/>
  <c r="J117" i="15" s="1"/>
  <c r="H121" i="15"/>
  <c r="I121" i="15" s="1"/>
  <c r="J121" i="15" s="1"/>
  <c r="H869" i="15"/>
  <c r="I869" i="15" s="1"/>
  <c r="J869" i="15" s="1"/>
  <c r="H1033" i="15"/>
  <c r="I1033" i="15" s="1"/>
  <c r="J1033" i="15" s="1"/>
  <c r="H597" i="15"/>
  <c r="I597" i="15" s="1"/>
  <c r="J597" i="15" s="1"/>
  <c r="H966" i="15"/>
  <c r="I966" i="15" s="1"/>
  <c r="J966" i="15" s="1"/>
  <c r="H813" i="15"/>
  <c r="I813" i="15" s="1"/>
  <c r="J813" i="15" s="1"/>
  <c r="H1088" i="15"/>
  <c r="I1088" i="15" s="1"/>
  <c r="J1088" i="15" s="1"/>
  <c r="H780" i="15"/>
  <c r="I780" i="15" s="1"/>
  <c r="J780" i="15" s="1"/>
  <c r="H609" i="15"/>
  <c r="I609" i="15" s="1"/>
  <c r="J609" i="15" s="1"/>
  <c r="H125" i="15"/>
  <c r="I125" i="15" s="1"/>
  <c r="J125" i="15" s="1"/>
  <c r="H772" i="15"/>
  <c r="I772" i="15" s="1"/>
  <c r="J772" i="15" s="1"/>
  <c r="H936" i="15"/>
  <c r="I936" i="15" s="1"/>
  <c r="J936" i="15" s="1"/>
  <c r="H585" i="15"/>
  <c r="I585" i="15" s="1"/>
  <c r="J585" i="15" s="1"/>
  <c r="H962" i="15"/>
  <c r="I962" i="15" s="1"/>
  <c r="J962" i="15" s="1"/>
  <c r="H285" i="15"/>
  <c r="I285" i="15" s="1"/>
  <c r="J285" i="15" s="1"/>
  <c r="H826" i="15"/>
  <c r="I826" i="15" s="1"/>
  <c r="J826" i="15" s="1"/>
  <c r="H1062" i="15"/>
  <c r="I1062" i="15" s="1"/>
  <c r="J1062" i="15" s="1"/>
  <c r="H594" i="15"/>
  <c r="I594" i="15" s="1"/>
  <c r="J594" i="15" s="1"/>
  <c r="H965" i="15"/>
  <c r="I965" i="15" s="1"/>
  <c r="J965" i="15" s="1"/>
  <c r="H533" i="15"/>
  <c r="I533" i="15" s="1"/>
  <c r="J533" i="15" s="1"/>
  <c r="H858" i="15"/>
  <c r="I858" i="15" s="1"/>
  <c r="J858" i="15" s="1"/>
  <c r="H983" i="15"/>
  <c r="I983" i="15" s="1"/>
  <c r="J983" i="15" s="1"/>
  <c r="H973" i="15"/>
  <c r="I973" i="15" s="1"/>
  <c r="J973" i="15" s="1"/>
  <c r="H130" i="15"/>
  <c r="I130" i="15" s="1"/>
  <c r="J130" i="15" s="1"/>
  <c r="H1024" i="15"/>
  <c r="I1024" i="15" s="1"/>
  <c r="J1024" i="15" s="1"/>
  <c r="H1049" i="15"/>
  <c r="I1049" i="15" s="1"/>
  <c r="J1049" i="15" s="1"/>
  <c r="H200" i="15"/>
  <c r="I200" i="15" s="1"/>
  <c r="J200" i="15" s="1"/>
  <c r="H1076" i="15"/>
  <c r="I1076" i="15" s="1"/>
  <c r="J1076" i="15" s="1"/>
  <c r="H226" i="15"/>
  <c r="I226" i="15" s="1"/>
  <c r="J226" i="15" s="1"/>
  <c r="H529" i="15"/>
  <c r="I529" i="15" s="1"/>
  <c r="J529" i="15" s="1"/>
  <c r="H212" i="15"/>
  <c r="I212" i="15" s="1"/>
  <c r="J212" i="15" s="1"/>
  <c r="H536" i="15"/>
  <c r="I536" i="15" s="1"/>
  <c r="J536" i="15" s="1"/>
  <c r="H1094" i="15"/>
  <c r="I1094" i="15" s="1"/>
  <c r="J1094" i="15" s="1"/>
  <c r="H690" i="15"/>
  <c r="I690" i="15" s="1"/>
  <c r="J690" i="15" s="1"/>
  <c r="H139" i="15"/>
  <c r="I139" i="15" s="1"/>
  <c r="J139" i="15" s="1"/>
  <c r="H1056" i="15"/>
  <c r="I1056" i="15" s="1"/>
  <c r="J1056" i="15" s="1"/>
  <c r="H419" i="15"/>
  <c r="I419" i="15" s="1"/>
  <c r="J419" i="15" s="1"/>
  <c r="H231" i="15"/>
  <c r="I231" i="15" s="1"/>
  <c r="J231" i="15" s="1"/>
  <c r="H1070" i="15"/>
  <c r="I1070" i="15" s="1"/>
  <c r="J1070" i="15" s="1"/>
  <c r="H1001" i="15"/>
  <c r="I1001" i="15" s="1"/>
  <c r="J1001" i="15" s="1"/>
  <c r="H409" i="15"/>
  <c r="I409" i="15" s="1"/>
  <c r="J409" i="15" s="1"/>
  <c r="H877" i="15"/>
  <c r="I877" i="15" s="1"/>
  <c r="J877" i="15" s="1"/>
  <c r="H319" i="15"/>
  <c r="I319" i="15" s="1"/>
  <c r="J319" i="15" s="1"/>
  <c r="H1061" i="15"/>
  <c r="I1061" i="15" s="1"/>
  <c r="J1061" i="15" s="1"/>
  <c r="H514" i="15"/>
  <c r="I514" i="15" s="1"/>
  <c r="J514" i="15" s="1"/>
  <c r="H922" i="15"/>
  <c r="I922" i="15" s="1"/>
  <c r="J922" i="15" s="1"/>
  <c r="H953" i="15"/>
  <c r="I953" i="15" s="1"/>
  <c r="J953" i="15" s="1"/>
  <c r="H221" i="15"/>
  <c r="I221" i="15" s="1"/>
  <c r="J221" i="15" s="1"/>
  <c r="H745" i="15"/>
  <c r="I745" i="15" s="1"/>
  <c r="J745" i="15" s="1"/>
  <c r="H1066" i="15"/>
  <c r="I1066" i="15" s="1"/>
  <c r="J1066" i="15" s="1"/>
  <c r="H25" i="15"/>
  <c r="I25" i="15" s="1"/>
  <c r="J25" i="15" s="1"/>
  <c r="H359" i="15"/>
  <c r="I359" i="15" s="1"/>
  <c r="J359" i="15" s="1"/>
  <c r="H930" i="15"/>
  <c r="I930" i="15" s="1"/>
  <c r="J930" i="15" s="1"/>
  <c r="H828" i="15"/>
  <c r="I828" i="15" s="1"/>
  <c r="J828" i="15" s="1"/>
  <c r="H964" i="15"/>
  <c r="I964" i="15" s="1"/>
  <c r="J964" i="15" s="1"/>
  <c r="H1058" i="15"/>
  <c r="I1058" i="15" s="1"/>
  <c r="J1058" i="15" s="1"/>
  <c r="H273" i="15"/>
  <c r="I273" i="15" s="1"/>
  <c r="J273" i="15" s="1"/>
  <c r="H501" i="15"/>
  <c r="I501" i="15" s="1"/>
  <c r="J501" i="15" s="1"/>
  <c r="H346" i="15"/>
  <c r="I346" i="15" s="1"/>
  <c r="J346" i="15" s="1"/>
  <c r="H833" i="15"/>
  <c r="I833" i="15" s="1"/>
  <c r="J833" i="15" s="1"/>
  <c r="H960" i="15"/>
  <c r="I960" i="15" s="1"/>
  <c r="J960" i="15" s="1"/>
  <c r="H817" i="15"/>
  <c r="I817" i="15" s="1"/>
  <c r="J817" i="15" s="1"/>
  <c r="H580" i="15"/>
  <c r="I580" i="15" s="1"/>
  <c r="J580" i="15" s="1"/>
  <c r="H696" i="15"/>
  <c r="I696" i="15" s="1"/>
  <c r="J696" i="15" s="1"/>
  <c r="H901" i="15"/>
  <c r="I901" i="15" s="1"/>
  <c r="J901" i="15" s="1"/>
  <c r="H427" i="15"/>
  <c r="I427" i="15" s="1"/>
  <c r="J427" i="15" s="1"/>
  <c r="H522" i="15"/>
  <c r="I522" i="15" s="1"/>
  <c r="J522" i="15" s="1"/>
  <c r="H786" i="15"/>
  <c r="I786" i="15" s="1"/>
  <c r="J786" i="15" s="1"/>
  <c r="H937" i="15"/>
  <c r="I937" i="15" s="1"/>
  <c r="J937" i="15" s="1"/>
  <c r="H753" i="15"/>
  <c r="I753" i="15" s="1"/>
  <c r="J753" i="15" s="1"/>
  <c r="H1080" i="15"/>
  <c r="I1080" i="15" s="1"/>
  <c r="J1080" i="15" s="1"/>
  <c r="H441" i="15"/>
  <c r="I441" i="15" s="1"/>
  <c r="J441" i="15" s="1"/>
  <c r="H669" i="15"/>
  <c r="I669" i="15" s="1"/>
  <c r="J669" i="15" s="1"/>
  <c r="H530" i="15"/>
  <c r="I530" i="15" s="1"/>
  <c r="J530" i="15" s="1"/>
  <c r="H818" i="15"/>
  <c r="I818" i="15" s="1"/>
  <c r="J818" i="15" s="1"/>
  <c r="H209" i="15"/>
  <c r="I209" i="15" s="1"/>
  <c r="J209" i="15" s="1"/>
  <c r="H229" i="15"/>
  <c r="I229" i="15" s="1"/>
  <c r="J229" i="15" s="1"/>
  <c r="H406" i="15"/>
  <c r="I406" i="15" s="1"/>
  <c r="J406" i="15" s="1"/>
  <c r="H1018" i="15"/>
  <c r="I1018" i="15" s="1"/>
  <c r="J1018" i="15" s="1"/>
  <c r="H1026" i="15"/>
  <c r="I1026" i="15" s="1"/>
  <c r="J1026" i="15" s="1"/>
  <c r="H99" i="15"/>
  <c r="I99" i="15" s="1"/>
  <c r="J99" i="15" s="1"/>
  <c r="H489" i="15"/>
  <c r="I489" i="15" s="1"/>
  <c r="J489" i="15" s="1"/>
  <c r="H754" i="15"/>
  <c r="I754" i="15" s="1"/>
  <c r="J754" i="15" s="1"/>
  <c r="H1044" i="15"/>
  <c r="I1044" i="15" s="1"/>
  <c r="J1044" i="15" s="1"/>
  <c r="H1020" i="15"/>
  <c r="I1020" i="15" s="1"/>
  <c r="J1020" i="15" s="1"/>
  <c r="H541" i="15"/>
  <c r="I541" i="15" s="1"/>
  <c r="J541" i="15" s="1"/>
  <c r="H1028" i="15"/>
  <c r="I1028" i="15" s="1"/>
  <c r="J1028" i="15" s="1"/>
  <c r="H103" i="15"/>
  <c r="I103" i="15" s="1"/>
  <c r="J103" i="15" s="1"/>
  <c r="H437" i="15"/>
  <c r="I437" i="15" s="1"/>
  <c r="J437" i="15" s="1"/>
  <c r="H685" i="15"/>
  <c r="I685" i="15" s="1"/>
  <c r="J685" i="15" s="1"/>
  <c r="H955" i="15"/>
  <c r="I955" i="15" s="1"/>
  <c r="J955" i="15" s="1"/>
  <c r="H145" i="15"/>
  <c r="I145" i="15" s="1"/>
  <c r="J145" i="15" s="1"/>
  <c r="H829" i="15"/>
  <c r="I829" i="15" s="1"/>
  <c r="J829" i="15" s="1"/>
  <c r="H144" i="15"/>
  <c r="I144" i="15" s="1"/>
  <c r="J144" i="15" s="1"/>
  <c r="H887" i="15"/>
  <c r="I887" i="15" s="1"/>
  <c r="J887" i="15" s="1"/>
  <c r="H253" i="15"/>
  <c r="I253" i="15" s="1"/>
  <c r="J253" i="15" s="1"/>
  <c r="H588" i="15"/>
  <c r="I588" i="15" s="1"/>
  <c r="J588" i="15" s="1"/>
  <c r="H312" i="15"/>
  <c r="I312" i="15" s="1"/>
  <c r="J312" i="15" s="1"/>
  <c r="H19" i="15"/>
  <c r="I19" i="15" s="1"/>
  <c r="J19" i="15" s="1"/>
  <c r="H659" i="15"/>
  <c r="I659" i="15" s="1"/>
  <c r="J659" i="15" s="1"/>
  <c r="H728" i="15"/>
  <c r="I728" i="15" s="1"/>
  <c r="J728" i="15" s="1"/>
  <c r="H566" i="15"/>
  <c r="I566" i="15" s="1"/>
  <c r="J566" i="15" s="1"/>
  <c r="H570" i="15"/>
  <c r="I570" i="15" s="1"/>
  <c r="J570" i="15" s="1"/>
  <c r="H1023" i="15"/>
  <c r="I1023" i="15" s="1"/>
  <c r="J1023" i="15" s="1"/>
  <c r="H569" i="15"/>
  <c r="I569" i="15" s="1"/>
  <c r="J569" i="15" s="1"/>
  <c r="H89" i="15"/>
  <c r="I89" i="15" s="1"/>
  <c r="J89" i="15" s="1"/>
  <c r="H665" i="15"/>
  <c r="I665" i="15" s="1"/>
  <c r="J665" i="15" s="1"/>
  <c r="H732" i="15"/>
  <c r="I732" i="15" s="1"/>
  <c r="J732" i="15" s="1"/>
  <c r="H476" i="15"/>
  <c r="I476" i="15" s="1"/>
  <c r="J476" i="15" s="1"/>
  <c r="H184" i="15"/>
  <c r="I184" i="15" s="1"/>
  <c r="J184" i="15" s="1"/>
  <c r="H819" i="15"/>
  <c r="I819" i="15" s="1"/>
  <c r="J819" i="15" s="1"/>
  <c r="H664" i="15"/>
  <c r="I664" i="15" s="1"/>
  <c r="J664" i="15" s="1"/>
  <c r="H342" i="15"/>
  <c r="I342" i="15" s="1"/>
  <c r="J342" i="15" s="1"/>
  <c r="H72" i="15"/>
  <c r="I72" i="15" s="1"/>
  <c r="J72" i="15" s="1"/>
  <c r="H546" i="15"/>
  <c r="I546" i="15" s="1"/>
  <c r="J546" i="15" s="1"/>
  <c r="H181" i="15"/>
  <c r="I181" i="15" s="1"/>
  <c r="J181" i="15" s="1"/>
  <c r="H180" i="15"/>
  <c r="I180" i="15" s="1"/>
  <c r="J180" i="15" s="1"/>
  <c r="H467" i="15"/>
  <c r="I467" i="15" s="1"/>
  <c r="J467" i="15" s="1"/>
  <c r="H101" i="15"/>
  <c r="I101" i="15" s="1"/>
  <c r="J101" i="15" s="1"/>
  <c r="H247" i="15"/>
  <c r="I247" i="15" s="1"/>
  <c r="J247" i="15" s="1"/>
  <c r="H402" i="15"/>
  <c r="I402" i="15" s="1"/>
  <c r="J402" i="15" s="1"/>
  <c r="H768" i="15"/>
  <c r="I768" i="15" s="1"/>
  <c r="J768" i="15" s="1"/>
  <c r="H5" i="15"/>
  <c r="I5" i="15" s="1"/>
  <c r="J5" i="15" s="1"/>
  <c r="H510" i="15"/>
  <c r="I510" i="15" s="1"/>
  <c r="J510" i="15" s="1"/>
  <c r="H491" i="15"/>
  <c r="I491" i="15" s="1"/>
  <c r="J491" i="15" s="1"/>
  <c r="H188" i="15"/>
  <c r="I188" i="15" s="1"/>
  <c r="J188" i="15" s="1"/>
  <c r="H190" i="15"/>
  <c r="I190" i="15" s="1"/>
  <c r="J190" i="15" s="1"/>
  <c r="H82" i="15"/>
  <c r="I82" i="15" s="1"/>
  <c r="J82" i="15" s="1"/>
  <c r="H205" i="15"/>
  <c r="I205" i="15" s="1"/>
  <c r="J205" i="15" s="1"/>
  <c r="H671" i="15"/>
  <c r="I671" i="15" s="1"/>
  <c r="J671" i="15" s="1"/>
  <c r="H518" i="15"/>
  <c r="I518" i="15" s="1"/>
  <c r="J518" i="15" s="1"/>
  <c r="H592" i="15"/>
  <c r="I592" i="15" s="1"/>
  <c r="J592" i="15" s="1"/>
  <c r="H269" i="15"/>
  <c r="I269" i="15" s="1"/>
  <c r="J269" i="15" s="1"/>
  <c r="H95" i="15"/>
  <c r="I95" i="15" s="1"/>
  <c r="J95" i="15" s="1"/>
  <c r="H236" i="15"/>
  <c r="I236" i="15" s="1"/>
  <c r="J236" i="15" s="1"/>
  <c r="H809" i="15"/>
  <c r="I809" i="15" s="1"/>
  <c r="J809" i="15" s="1"/>
  <c r="H951" i="15"/>
  <c r="I951" i="15" s="1"/>
  <c r="J951" i="15" s="1"/>
  <c r="H802" i="15"/>
  <c r="I802" i="15" s="1"/>
  <c r="J802" i="15" s="1"/>
  <c r="H1075" i="15"/>
  <c r="I1075" i="15" s="1"/>
  <c r="J1075" i="15" s="1"/>
  <c r="H245" i="15"/>
  <c r="I245" i="15" s="1"/>
  <c r="J245" i="15" s="1"/>
  <c r="H649" i="15"/>
  <c r="I649" i="15" s="1"/>
  <c r="J649" i="15" s="1"/>
  <c r="H890" i="15"/>
  <c r="I890" i="15" s="1"/>
  <c r="J890" i="15" s="1"/>
  <c r="H1092" i="15"/>
  <c r="I1092" i="15" s="1"/>
  <c r="J1092" i="15" s="1"/>
  <c r="H605" i="15"/>
  <c r="I605" i="15" s="1"/>
  <c r="J605" i="15" s="1"/>
  <c r="H957" i="15"/>
  <c r="I957" i="15" s="1"/>
  <c r="J957" i="15" s="1"/>
  <c r="H988" i="15"/>
  <c r="I988" i="15" s="1"/>
  <c r="J988" i="15" s="1"/>
  <c r="H676" i="15"/>
  <c r="I676" i="15" s="1"/>
  <c r="J676" i="15" s="1"/>
  <c r="H1068" i="15"/>
  <c r="I1068" i="15" s="1"/>
  <c r="J1068" i="15" s="1"/>
  <c r="H693" i="15"/>
  <c r="I693" i="15" s="1"/>
  <c r="J693" i="15" s="1"/>
  <c r="H999" i="15"/>
  <c r="I999" i="15" s="1"/>
  <c r="J999" i="15" s="1"/>
  <c r="H309" i="15"/>
  <c r="I309" i="15" s="1"/>
  <c r="J309" i="15" s="1"/>
  <c r="H956" i="15"/>
  <c r="I956" i="15" s="1"/>
  <c r="J956" i="15" s="1"/>
  <c r="H908" i="15"/>
  <c r="I908" i="15" s="1"/>
  <c r="J908" i="15" s="1"/>
  <c r="H412" i="15"/>
  <c r="I412" i="15" s="1"/>
  <c r="J412" i="15" s="1"/>
  <c r="H946" i="15"/>
  <c r="I946" i="15" s="1"/>
  <c r="J946" i="15" s="1"/>
  <c r="H561" i="15"/>
  <c r="I561" i="15" s="1"/>
  <c r="J561" i="15" s="1"/>
  <c r="H949" i="15"/>
  <c r="I949" i="15" s="1"/>
  <c r="J949" i="15" s="1"/>
  <c r="H53" i="15"/>
  <c r="I53" i="15" s="1"/>
  <c r="J53" i="15" s="1"/>
  <c r="H770" i="15"/>
  <c r="I770" i="15" s="1"/>
  <c r="J770" i="15" s="1"/>
  <c r="H20" i="15"/>
  <c r="I20" i="15" s="1"/>
  <c r="J20" i="15" s="1"/>
  <c r="H1089" i="15"/>
  <c r="I1089" i="15" s="1"/>
  <c r="J1089" i="15" s="1"/>
  <c r="H794" i="15"/>
  <c r="I794" i="15" s="1"/>
  <c r="J794" i="15" s="1"/>
  <c r="H730" i="15"/>
  <c r="I730" i="15" s="1"/>
  <c r="J730" i="15" s="1"/>
  <c r="H909" i="15"/>
  <c r="I909" i="15" s="1"/>
  <c r="J909" i="15" s="1"/>
  <c r="H1010" i="15"/>
  <c r="I1010" i="15" s="1"/>
  <c r="J1010" i="15" s="1"/>
  <c r="H17" i="15"/>
  <c r="I17" i="15" s="1"/>
  <c r="J17" i="15" s="1"/>
  <c r="H354" i="15"/>
  <c r="I354" i="15" s="1"/>
  <c r="J354" i="15" s="1"/>
  <c r="H1057" i="15"/>
  <c r="I1057" i="15" s="1"/>
  <c r="J1057" i="15" s="1"/>
  <c r="H981" i="15"/>
  <c r="I981" i="15" s="1"/>
  <c r="J981" i="15" s="1"/>
  <c r="H733" i="15"/>
  <c r="I733" i="15" s="1"/>
  <c r="J733" i="15" s="1"/>
  <c r="H921" i="15"/>
  <c r="I921" i="15" s="1"/>
  <c r="J921" i="15" s="1"/>
  <c r="H505" i="15"/>
  <c r="I505" i="15" s="1"/>
  <c r="J505" i="15" s="1"/>
  <c r="H449" i="15"/>
  <c r="I449" i="15" s="1"/>
  <c r="J449" i="15" s="1"/>
  <c r="H655" i="15"/>
  <c r="I655" i="15" s="1"/>
  <c r="J655" i="15" s="1"/>
  <c r="H577" i="15"/>
  <c r="I577" i="15" s="1"/>
  <c r="J577" i="15" s="1"/>
  <c r="H1084" i="15"/>
  <c r="I1084" i="15" s="1"/>
  <c r="J1084" i="15" s="1"/>
  <c r="H377" i="15"/>
  <c r="I377" i="15" s="1"/>
  <c r="J377" i="15" s="1"/>
  <c r="H658" i="15"/>
  <c r="I658" i="15" s="1"/>
  <c r="J658" i="15" s="1"/>
  <c r="H865" i="15"/>
  <c r="I865" i="15" s="1"/>
  <c r="J865" i="15" s="1"/>
  <c r="H1045" i="15"/>
  <c r="I1045" i="15" s="1"/>
  <c r="J1045" i="15" s="1"/>
  <c r="H821" i="15"/>
  <c r="I821" i="15" s="1"/>
  <c r="J821" i="15" s="1"/>
  <c r="H994" i="15"/>
  <c r="I994" i="15" s="1"/>
  <c r="J994" i="15" s="1"/>
  <c r="H1085" i="15"/>
  <c r="I1085" i="15" s="1"/>
  <c r="J1085" i="15" s="1"/>
  <c r="H381" i="15"/>
  <c r="I381" i="15" s="1"/>
  <c r="J381" i="15" s="1"/>
  <c r="H677" i="15"/>
  <c r="I677" i="15" s="1"/>
  <c r="J677" i="15" s="1"/>
  <c r="H135" i="15"/>
  <c r="I135" i="15" s="1"/>
  <c r="J135" i="15" s="1"/>
  <c r="H83" i="15"/>
  <c r="I83" i="15" s="1"/>
  <c r="J83" i="15" s="1"/>
  <c r="H1009" i="15"/>
  <c r="I1009" i="15" s="1"/>
  <c r="J1009" i="15" s="1"/>
  <c r="H916" i="15"/>
  <c r="I916" i="15" s="1"/>
  <c r="J916" i="15" s="1"/>
  <c r="H976" i="15"/>
  <c r="I976" i="15" s="1"/>
  <c r="J976" i="15" s="1"/>
  <c r="H1072" i="15"/>
  <c r="I1072" i="15" s="1"/>
  <c r="J1072" i="15" s="1"/>
  <c r="H331" i="15"/>
  <c r="I331" i="15" s="1"/>
  <c r="J331" i="15" s="1"/>
  <c r="H618" i="15"/>
  <c r="I618" i="15" s="1"/>
  <c r="J618" i="15" s="1"/>
  <c r="H796" i="15"/>
  <c r="I796" i="15" s="1"/>
  <c r="J796" i="15" s="1"/>
  <c r="H746" i="15"/>
  <c r="I746" i="15" s="1"/>
  <c r="J746" i="15" s="1"/>
  <c r="H66" i="15"/>
  <c r="I66" i="15" s="1"/>
  <c r="J66" i="15" s="1"/>
  <c r="H980" i="15"/>
  <c r="I980" i="15" s="1"/>
  <c r="J980" i="15" s="1"/>
  <c r="H1042" i="15"/>
  <c r="I1042" i="15" s="1"/>
  <c r="J1042" i="15" s="1"/>
  <c r="H218" i="15"/>
  <c r="I218" i="15" s="1"/>
  <c r="J218" i="15" s="1"/>
  <c r="H327" i="15"/>
  <c r="I327" i="15" s="1"/>
  <c r="J327" i="15" s="1"/>
  <c r="H699" i="15"/>
  <c r="I699" i="15" s="1"/>
  <c r="J699" i="15" s="1"/>
  <c r="H48" i="15"/>
  <c r="I48" i="15" s="1"/>
  <c r="J48" i="15" s="1"/>
  <c r="H777" i="15"/>
  <c r="I777" i="15" s="1"/>
  <c r="J777" i="15" s="1"/>
  <c r="H44" i="15"/>
  <c r="I44" i="15" s="1"/>
  <c r="J44" i="15" s="1"/>
  <c r="H836" i="15"/>
  <c r="I836" i="15" s="1"/>
  <c r="J836" i="15" s="1"/>
  <c r="H154" i="15"/>
  <c r="I154" i="15" s="1"/>
  <c r="J154" i="15" s="1"/>
  <c r="H556" i="15"/>
  <c r="I556" i="15" s="1"/>
  <c r="J556" i="15" s="1"/>
  <c r="H275" i="15"/>
  <c r="I275" i="15" s="1"/>
  <c r="J275" i="15" s="1"/>
  <c r="H1083" i="15"/>
  <c r="I1083" i="15" s="1"/>
  <c r="J1083" i="15" s="1"/>
  <c r="H595" i="15"/>
  <c r="I595" i="15" s="1"/>
  <c r="J595" i="15" s="1"/>
  <c r="H576" i="15"/>
  <c r="I576" i="15" s="1"/>
  <c r="J576" i="15" s="1"/>
  <c r="H287" i="15"/>
  <c r="I287" i="15" s="1"/>
  <c r="J287" i="15" s="1"/>
  <c r="H485" i="15"/>
  <c r="I485" i="15" s="1"/>
  <c r="J485" i="15" s="1"/>
  <c r="H986" i="15"/>
  <c r="I986" i="15" s="1"/>
  <c r="J986" i="15" s="1"/>
  <c r="H482" i="15"/>
  <c r="I482" i="15" s="1"/>
  <c r="J482" i="15" s="1"/>
  <c r="H304" i="15"/>
  <c r="I304" i="15" s="1"/>
  <c r="J304" i="15" s="1"/>
  <c r="H578" i="15"/>
  <c r="I578" i="15" s="1"/>
  <c r="J578" i="15" s="1"/>
  <c r="H700" i="15"/>
  <c r="I700" i="15" s="1"/>
  <c r="J700" i="15" s="1"/>
  <c r="H440" i="15"/>
  <c r="I440" i="15" s="1"/>
  <c r="J440" i="15" s="1"/>
  <c r="H147" i="15"/>
  <c r="I147" i="15" s="1"/>
  <c r="J147" i="15" s="1"/>
  <c r="H755" i="15"/>
  <c r="I755" i="15" s="1"/>
  <c r="J755" i="15" s="1"/>
  <c r="H488" i="15"/>
  <c r="I488" i="15" s="1"/>
  <c r="J488" i="15" s="1"/>
  <c r="H844" i="15"/>
  <c r="I844" i="15" s="1"/>
  <c r="J844" i="15" s="1"/>
  <c r="H1087" i="15"/>
  <c r="I1087" i="15" s="1"/>
  <c r="J1087" i="15" s="1"/>
  <c r="H459" i="15"/>
  <c r="I459" i="15" s="1"/>
  <c r="J459" i="15" s="1"/>
  <c r="H900" i="15"/>
  <c r="I900" i="15" s="1"/>
  <c r="J900" i="15" s="1"/>
  <c r="H81" i="15"/>
  <c r="I81" i="15" s="1"/>
  <c r="J81" i="15" s="1"/>
  <c r="H431" i="15"/>
  <c r="I431" i="15" s="1"/>
  <c r="J431" i="15" s="1"/>
  <c r="H28" i="15"/>
  <c r="I28" i="15" s="1"/>
  <c r="J28" i="15" s="1"/>
  <c r="H100" i="15"/>
  <c r="I100" i="15" s="1"/>
  <c r="J100" i="15" s="1"/>
  <c r="H365" i="15"/>
  <c r="I365" i="15" s="1"/>
  <c r="J365" i="15" s="1"/>
  <c r="H736" i="15"/>
  <c r="I736" i="15" s="1"/>
  <c r="J736" i="15" s="1"/>
  <c r="H727" i="15"/>
  <c r="I727" i="15" s="1"/>
  <c r="J727" i="15" s="1"/>
  <c r="H442" i="15"/>
  <c r="I442" i="15" s="1"/>
  <c r="J442" i="15" s="1"/>
  <c r="H457" i="15"/>
  <c r="I457" i="15" s="1"/>
  <c r="J457" i="15" s="1"/>
  <c r="H115" i="15"/>
  <c r="I115" i="15" s="1"/>
  <c r="J115" i="15" s="1"/>
  <c r="H126" i="15"/>
  <c r="I126" i="15" s="1"/>
  <c r="J126" i="15" s="1"/>
  <c r="H45" i="15"/>
  <c r="I45" i="15" s="1"/>
  <c r="J45" i="15" s="1"/>
  <c r="H132" i="15"/>
  <c r="I132" i="15" s="1"/>
  <c r="J132" i="15" s="1"/>
  <c r="H639" i="15"/>
  <c r="I639" i="15" s="1"/>
  <c r="J639" i="15" s="1"/>
  <c r="H486" i="15"/>
  <c r="I486" i="15" s="1"/>
  <c r="J486" i="15" s="1"/>
  <c r="H560" i="15"/>
  <c r="I560" i="15" s="1"/>
  <c r="J560" i="15" s="1"/>
  <c r="H233" i="15"/>
  <c r="I233" i="15" s="1"/>
  <c r="J233" i="15" s="1"/>
  <c r="H58" i="15"/>
  <c r="I58" i="15" s="1"/>
  <c r="J58" i="15" s="1"/>
  <c r="L1100" i="13" l="1"/>
  <c r="L1105" i="13"/>
  <c r="J1100" i="12"/>
  <c r="K1105" i="12" s="1"/>
  <c r="K1106" i="12" s="1"/>
  <c r="K2" i="12" s="1"/>
  <c r="L2" i="12" s="1"/>
  <c r="I1100" i="12"/>
  <c r="I1100" i="14"/>
  <c r="K372" i="12" l="1"/>
  <c r="L372" i="12" s="1"/>
  <c r="J4" i="17"/>
  <c r="K684" i="12"/>
  <c r="L684" i="12" s="1"/>
  <c r="K949" i="12"/>
  <c r="L949" i="12" s="1"/>
  <c r="K720" i="12"/>
  <c r="L720" i="12" s="1"/>
  <c r="K885" i="12"/>
  <c r="L885" i="12" s="1"/>
  <c r="K8" i="12"/>
  <c r="L8" i="12" s="1"/>
  <c r="K399" i="12"/>
  <c r="L399" i="12" s="1"/>
  <c r="J401" i="17" s="1"/>
  <c r="K524" i="12"/>
  <c r="L524" i="12" s="1"/>
  <c r="K791" i="12"/>
  <c r="L791" i="12" s="1"/>
  <c r="K130" i="12"/>
  <c r="L130" i="12" s="1"/>
  <c r="K50" i="12"/>
  <c r="L50" i="12" s="1"/>
  <c r="J52" i="17" s="1"/>
  <c r="K64" i="12"/>
  <c r="L64" i="12" s="1"/>
  <c r="J66" i="17" s="1"/>
  <c r="K827" i="12"/>
  <c r="L827" i="12" s="1"/>
  <c r="K460" i="12"/>
  <c r="L460" i="12" s="1"/>
  <c r="J462" i="17" s="1"/>
  <c r="K650" i="12"/>
  <c r="L650" i="12" s="1"/>
  <c r="J652" i="17" s="1"/>
  <c r="K726" i="12"/>
  <c r="L726" i="12" s="1"/>
  <c r="K889" i="12"/>
  <c r="L889" i="12" s="1"/>
  <c r="K770" i="12"/>
  <c r="L770" i="12" s="1"/>
  <c r="K368" i="12"/>
  <c r="L368" i="12" s="1"/>
  <c r="K32" i="12"/>
  <c r="L32" i="12" s="1"/>
  <c r="K471" i="12"/>
  <c r="L471" i="12" s="1"/>
  <c r="K114" i="12"/>
  <c r="L114" i="12" s="1"/>
  <c r="K508" i="12"/>
  <c r="L508" i="12" s="1"/>
  <c r="K503" i="12"/>
  <c r="L503" i="12" s="1"/>
  <c r="K197" i="12"/>
  <c r="L197" i="12" s="1"/>
  <c r="J199" i="17" s="1"/>
  <c r="K819" i="12"/>
  <c r="L819" i="12" s="1"/>
  <c r="K641" i="12"/>
  <c r="L641" i="12" s="1"/>
  <c r="K547" i="12"/>
  <c r="L547" i="12" s="1"/>
  <c r="K1072" i="12"/>
  <c r="L1072" i="12" s="1"/>
  <c r="K405" i="12"/>
  <c r="L405" i="12" s="1"/>
  <c r="K806" i="12"/>
  <c r="L806" i="12" s="1"/>
  <c r="K1057" i="12"/>
  <c r="L1057" i="12" s="1"/>
  <c r="K808" i="12"/>
  <c r="L808" i="12" s="1"/>
  <c r="K507" i="12"/>
  <c r="L507" i="12" s="1"/>
  <c r="K1061" i="12"/>
  <c r="L1061" i="12" s="1"/>
  <c r="J1063" i="17" s="1"/>
  <c r="K7" i="12"/>
  <c r="L7" i="12" s="1"/>
  <c r="J9" i="17" s="1"/>
  <c r="K794" i="12"/>
  <c r="L794" i="12" s="1"/>
  <c r="K374" i="12"/>
  <c r="L374" i="12" s="1"/>
  <c r="J376" i="17" s="1"/>
  <c r="K262" i="12"/>
  <c r="L262" i="12" s="1"/>
  <c r="J264" i="17" s="1"/>
  <c r="K877" i="12"/>
  <c r="L877" i="12" s="1"/>
  <c r="K928" i="12"/>
  <c r="L928" i="12" s="1"/>
  <c r="K357" i="12"/>
  <c r="L357" i="12" s="1"/>
  <c r="K812" i="12"/>
  <c r="L812" i="12" s="1"/>
  <c r="K591" i="12"/>
  <c r="L591" i="12" s="1"/>
  <c r="K249" i="12"/>
  <c r="L249" i="12" s="1"/>
  <c r="K119" i="12"/>
  <c r="L119" i="12" s="1"/>
  <c r="K1052" i="12"/>
  <c r="L1052" i="12" s="1"/>
  <c r="K28" i="12"/>
  <c r="L28" i="12" s="1"/>
  <c r="J30" i="17" s="1"/>
  <c r="K51" i="12"/>
  <c r="L51" i="12" s="1"/>
  <c r="J53" i="17" s="1"/>
  <c r="K875" i="12"/>
  <c r="L875" i="12" s="1"/>
  <c r="K134" i="12"/>
  <c r="L134" i="12" s="1"/>
  <c r="K366" i="12"/>
  <c r="L366" i="12" s="1"/>
  <c r="J368" i="17" s="1"/>
  <c r="K263" i="12"/>
  <c r="L263" i="12" s="1"/>
  <c r="J265" i="17" s="1"/>
  <c r="K480" i="12"/>
  <c r="L480" i="12" s="1"/>
  <c r="K117" i="12"/>
  <c r="L117" i="12" s="1"/>
  <c r="J119" i="17" s="1"/>
  <c r="K66" i="12"/>
  <c r="L66" i="12" s="1"/>
  <c r="J68" i="17" s="1"/>
  <c r="K627" i="12"/>
  <c r="L627" i="12" s="1"/>
  <c r="K930" i="12"/>
  <c r="L930" i="12" s="1"/>
  <c r="K120" i="12"/>
  <c r="L120" i="12" s="1"/>
  <c r="K246" i="12"/>
  <c r="L246" i="12" s="1"/>
  <c r="K955" i="12"/>
  <c r="L955" i="12" s="1"/>
  <c r="K891" i="12"/>
  <c r="L891" i="12" s="1"/>
  <c r="K658" i="12"/>
  <c r="L658" i="12" s="1"/>
  <c r="K211" i="12"/>
  <c r="L211" i="12" s="1"/>
  <c r="K1082" i="12"/>
  <c r="L1082" i="12" s="1"/>
  <c r="K1038" i="12"/>
  <c r="L1038" i="12" s="1"/>
  <c r="K961" i="12"/>
  <c r="L961" i="12" s="1"/>
  <c r="J963" i="17" s="1"/>
  <c r="K434" i="12"/>
  <c r="L434" i="12" s="1"/>
  <c r="J436" i="17" s="1"/>
  <c r="K87" i="12"/>
  <c r="L87" i="12" s="1"/>
  <c r="J89" i="17" s="1"/>
  <c r="K1090" i="12"/>
  <c r="L1090" i="12" s="1"/>
  <c r="J1092" i="17" s="1"/>
  <c r="K531" i="12"/>
  <c r="L531" i="12" s="1"/>
  <c r="J533" i="17" s="1"/>
  <c r="K800" i="12"/>
  <c r="L800" i="12" s="1"/>
  <c r="K217" i="12"/>
  <c r="L217" i="12" s="1"/>
  <c r="K240" i="12"/>
  <c r="L240" i="12" s="1"/>
  <c r="J242" i="17" s="1"/>
  <c r="K383" i="12"/>
  <c r="L383" i="12" s="1"/>
  <c r="K837" i="12"/>
  <c r="L837" i="12" s="1"/>
  <c r="J839" i="17" s="1"/>
  <c r="K113" i="12"/>
  <c r="L113" i="12" s="1"/>
  <c r="K674" i="12"/>
  <c r="L674" i="12" s="1"/>
  <c r="K54" i="12"/>
  <c r="L54" i="12" s="1"/>
  <c r="J56" i="17" s="1"/>
  <c r="K167" i="12"/>
  <c r="L167" i="12" s="1"/>
  <c r="J169" i="17" s="1"/>
  <c r="K937" i="12"/>
  <c r="L937" i="12" s="1"/>
  <c r="K821" i="12"/>
  <c r="L821" i="12" s="1"/>
  <c r="K977" i="12"/>
  <c r="L977" i="12" s="1"/>
  <c r="J979" i="17" s="1"/>
  <c r="K878" i="12"/>
  <c r="L878" i="12" s="1"/>
  <c r="K1004" i="12"/>
  <c r="L1004" i="12" s="1"/>
  <c r="K239" i="12"/>
  <c r="L239" i="12" s="1"/>
  <c r="J241" i="17" s="1"/>
  <c r="K767" i="12"/>
  <c r="L767" i="12" s="1"/>
  <c r="K511" i="12"/>
  <c r="L511" i="12" s="1"/>
  <c r="K606" i="12"/>
  <c r="L606" i="12" s="1"/>
  <c r="K939" i="12"/>
  <c r="L939" i="12" s="1"/>
  <c r="J941" i="17" s="1"/>
  <c r="K598" i="12"/>
  <c r="L598" i="12" s="1"/>
  <c r="K519" i="12"/>
  <c r="L519" i="12" s="1"/>
  <c r="K761" i="12"/>
  <c r="L761" i="12" s="1"/>
  <c r="K1026" i="12"/>
  <c r="L1026" i="12" s="1"/>
  <c r="K578" i="12"/>
  <c r="L578" i="12" s="1"/>
  <c r="K1008" i="12"/>
  <c r="L1008" i="12" s="1"/>
  <c r="K672" i="12"/>
  <c r="L672" i="12" s="1"/>
  <c r="K39" i="12"/>
  <c r="L39" i="12" s="1"/>
  <c r="J41" i="17" s="1"/>
  <c r="K19" i="12"/>
  <c r="L19" i="12" s="1"/>
  <c r="K894" i="12"/>
  <c r="L894" i="12" s="1"/>
  <c r="K523" i="12"/>
  <c r="L523" i="12" s="1"/>
  <c r="K810" i="12"/>
  <c r="L810" i="12" s="1"/>
  <c r="K822" i="12"/>
  <c r="L822" i="12" s="1"/>
  <c r="K1098" i="12"/>
  <c r="L1098" i="12" s="1"/>
  <c r="J1100" i="17" s="1"/>
  <c r="K840" i="12"/>
  <c r="L840" i="12" s="1"/>
  <c r="K333" i="12"/>
  <c r="L333" i="12" s="1"/>
  <c r="K665" i="12"/>
  <c r="L665" i="12" s="1"/>
  <c r="K661" i="12"/>
  <c r="L661" i="12" s="1"/>
  <c r="K4" i="12"/>
  <c r="L4" i="12" s="1"/>
  <c r="K985" i="12"/>
  <c r="L985" i="12" s="1"/>
  <c r="K166" i="12"/>
  <c r="L166" i="12" s="1"/>
  <c r="J168" i="17" s="1"/>
  <c r="K743" i="12"/>
  <c r="L743" i="12" s="1"/>
  <c r="J745" i="17" s="1"/>
  <c r="K828" i="12"/>
  <c r="L828" i="12" s="1"/>
  <c r="K465" i="12"/>
  <c r="L465" i="12" s="1"/>
  <c r="K965" i="12"/>
  <c r="L965" i="12" s="1"/>
  <c r="K741" i="12"/>
  <c r="L741" i="12" s="1"/>
  <c r="K141" i="12"/>
  <c r="L141" i="12" s="1"/>
  <c r="J143" i="17" s="1"/>
  <c r="K691" i="12"/>
  <c r="L691" i="12" s="1"/>
  <c r="K1067" i="12"/>
  <c r="L1067" i="12" s="1"/>
  <c r="K769" i="12"/>
  <c r="L769" i="12" s="1"/>
  <c r="K498" i="12"/>
  <c r="L498" i="12" s="1"/>
  <c r="K91" i="12"/>
  <c r="L91" i="12" s="1"/>
  <c r="J93" i="17" s="1"/>
  <c r="K969" i="12"/>
  <c r="L969" i="12" s="1"/>
  <c r="K430" i="12"/>
  <c r="L430" i="12" s="1"/>
  <c r="K962" i="12"/>
  <c r="L962" i="12" s="1"/>
  <c r="J964" i="17" s="1"/>
  <c r="K642" i="12"/>
  <c r="L642" i="12" s="1"/>
  <c r="K178" i="12"/>
  <c r="L178" i="12" s="1"/>
  <c r="K896" i="12"/>
  <c r="L896" i="12" s="1"/>
  <c r="K496" i="12"/>
  <c r="L496" i="12" s="1"/>
  <c r="K110" i="12"/>
  <c r="L110" i="12" s="1"/>
  <c r="J112" i="17" s="1"/>
  <c r="K341" i="12"/>
  <c r="L341" i="12" s="1"/>
  <c r="J343" i="17" s="1"/>
  <c r="K128" i="12"/>
  <c r="L128" i="12" s="1"/>
  <c r="K723" i="12"/>
  <c r="L723" i="12" s="1"/>
  <c r="K935" i="12"/>
  <c r="L935" i="12" s="1"/>
  <c r="K321" i="12"/>
  <c r="L321" i="12" s="1"/>
  <c r="J323" i="17" s="1"/>
  <c r="K183" i="12"/>
  <c r="L183" i="12" s="1"/>
  <c r="K630" i="12"/>
  <c r="L630" i="12" s="1"/>
  <c r="K569" i="12"/>
  <c r="L569" i="12" s="1"/>
  <c r="K242" i="12"/>
  <c r="L242" i="12" s="1"/>
  <c r="J244" i="17" s="1"/>
  <c r="K632" i="12"/>
  <c r="L632" i="12" s="1"/>
  <c r="K106" i="12"/>
  <c r="L106" i="12" s="1"/>
  <c r="K645" i="12"/>
  <c r="L645" i="12" s="1"/>
  <c r="J647" i="17" s="1"/>
  <c r="K300" i="12"/>
  <c r="L300" i="12" s="1"/>
  <c r="J302" i="17" s="1"/>
  <c r="K273" i="12"/>
  <c r="L273" i="12" s="1"/>
  <c r="J275" i="17" s="1"/>
  <c r="K612" i="12"/>
  <c r="L612" i="12" s="1"/>
  <c r="K857" i="12"/>
  <c r="L857" i="12" s="1"/>
  <c r="K719" i="12"/>
  <c r="L719" i="12" s="1"/>
  <c r="K638" i="12"/>
  <c r="L638" i="12" s="1"/>
  <c r="K426" i="12"/>
  <c r="L426" i="12" s="1"/>
  <c r="K278" i="12"/>
  <c r="L278" i="12" s="1"/>
  <c r="K491" i="12"/>
  <c r="L491" i="12" s="1"/>
  <c r="K700" i="12"/>
  <c r="L700" i="12" s="1"/>
  <c r="K3" i="12"/>
  <c r="L3" i="12" s="1"/>
  <c r="J5" i="17" s="1"/>
  <c r="K284" i="12"/>
  <c r="L284" i="12" s="1"/>
  <c r="J286" i="17" s="1"/>
  <c r="K853" i="12"/>
  <c r="L853" i="12" s="1"/>
  <c r="K1055" i="12"/>
  <c r="L1055" i="12" s="1"/>
  <c r="K439" i="12"/>
  <c r="L439" i="12" s="1"/>
  <c r="K862" i="12"/>
  <c r="L862" i="12" s="1"/>
  <c r="K438" i="12"/>
  <c r="L438" i="12" s="1"/>
  <c r="K1046" i="12"/>
  <c r="L1046" i="12" s="1"/>
  <c r="K811" i="12"/>
  <c r="L811" i="12" s="1"/>
  <c r="K619" i="12"/>
  <c r="L619" i="12" s="1"/>
  <c r="J621" i="17" s="1"/>
  <c r="K370" i="12"/>
  <c r="L370" i="12" s="1"/>
  <c r="K570" i="12"/>
  <c r="L570" i="12" s="1"/>
  <c r="K1096" i="12"/>
  <c r="L1096" i="12" s="1"/>
  <c r="K718" i="12"/>
  <c r="L718" i="12" s="1"/>
  <c r="K35" i="12"/>
  <c r="L35" i="12" s="1"/>
  <c r="J37" i="17" s="1"/>
  <c r="K919" i="12"/>
  <c r="L919" i="12" s="1"/>
  <c r="K749" i="12"/>
  <c r="L749" i="12" s="1"/>
  <c r="K403" i="12"/>
  <c r="L403" i="12" s="1"/>
  <c r="K1056" i="12"/>
  <c r="L1056" i="12" s="1"/>
  <c r="K832" i="12"/>
  <c r="L832" i="12" s="1"/>
  <c r="K560" i="12"/>
  <c r="L560" i="12" s="1"/>
  <c r="K336" i="12"/>
  <c r="L336" i="12" s="1"/>
  <c r="K501" i="12"/>
  <c r="L501" i="12" s="1"/>
  <c r="K202" i="12"/>
  <c r="L202" i="12" s="1"/>
  <c r="J204" i="17" s="1"/>
  <c r="K144" i="12"/>
  <c r="L144" i="12" s="1"/>
  <c r="K1087" i="12"/>
  <c r="L1087" i="12" s="1"/>
  <c r="K458" i="12"/>
  <c r="L458" i="12" s="1"/>
  <c r="K615" i="12"/>
  <c r="L615" i="12" s="1"/>
  <c r="K332" i="12"/>
  <c r="L332" i="12" s="1"/>
  <c r="K543" i="12"/>
  <c r="L543" i="12" s="1"/>
  <c r="K406" i="12"/>
  <c r="L406" i="12" s="1"/>
  <c r="K609" i="12"/>
  <c r="L609" i="12" s="1"/>
  <c r="J611" i="17" s="1"/>
  <c r="K739" i="12"/>
  <c r="L739" i="12" s="1"/>
  <c r="K759" i="12"/>
  <c r="L759" i="12" s="1"/>
  <c r="K1048" i="12"/>
  <c r="L1048" i="12" s="1"/>
  <c r="K392" i="12"/>
  <c r="L392" i="12" s="1"/>
  <c r="K234" i="12"/>
  <c r="L234" i="12" s="1"/>
  <c r="K495" i="12"/>
  <c r="L495" i="12" s="1"/>
  <c r="K253" i="12"/>
  <c r="L253" i="12" s="1"/>
  <c r="K108" i="12"/>
  <c r="L108" i="12" s="1"/>
  <c r="J110" i="17" s="1"/>
  <c r="K966" i="12"/>
  <c r="L966" i="12" s="1"/>
  <c r="K797" i="12"/>
  <c r="L797" i="12" s="1"/>
  <c r="K94" i="12"/>
  <c r="L94" i="12" s="1"/>
  <c r="J96" i="17" s="1"/>
  <c r="K948" i="12"/>
  <c r="L948" i="12" s="1"/>
  <c r="K858" i="12"/>
  <c r="L858" i="12" s="1"/>
  <c r="K423" i="12"/>
  <c r="L423" i="12" s="1"/>
  <c r="K486" i="12"/>
  <c r="L486" i="12" s="1"/>
  <c r="K571" i="12"/>
  <c r="L571" i="12" s="1"/>
  <c r="K1043" i="12"/>
  <c r="L1043" i="12" s="1"/>
  <c r="K999" i="12"/>
  <c r="L999" i="12" s="1"/>
  <c r="J1001" i="17" s="1"/>
  <c r="K210" i="12"/>
  <c r="L210" i="12" s="1"/>
  <c r="K764" i="12"/>
  <c r="L764" i="12" s="1"/>
  <c r="K348" i="12"/>
  <c r="L348" i="12" s="1"/>
  <c r="J350" i="17" s="1"/>
  <c r="K303" i="12"/>
  <c r="L303" i="12" s="1"/>
  <c r="J305" i="17" s="1"/>
  <c r="K220" i="12"/>
  <c r="L220" i="12" s="1"/>
  <c r="K687" i="12"/>
  <c r="L687" i="12" s="1"/>
  <c r="K826" i="12"/>
  <c r="L826" i="12" s="1"/>
  <c r="K714" i="12"/>
  <c r="L714" i="12" s="1"/>
  <c r="K375" i="12"/>
  <c r="L375" i="12" s="1"/>
  <c r="K953" i="12"/>
  <c r="L953" i="12" s="1"/>
  <c r="K649" i="12"/>
  <c r="L649" i="12" s="1"/>
  <c r="K225" i="12"/>
  <c r="L225" i="12" s="1"/>
  <c r="K982" i="12"/>
  <c r="L982" i="12" s="1"/>
  <c r="K854" i="12"/>
  <c r="L854" i="12" s="1"/>
  <c r="K705" i="12"/>
  <c r="L705" i="12" s="1"/>
  <c r="K530" i="12"/>
  <c r="L530" i="12" s="1"/>
  <c r="K305" i="12"/>
  <c r="L305" i="12" s="1"/>
  <c r="K43" i="12"/>
  <c r="L43" i="12" s="1"/>
  <c r="J45" i="17" s="1"/>
  <c r="K258" i="12"/>
  <c r="L258" i="12" s="1"/>
  <c r="K926" i="12"/>
  <c r="L926" i="12" s="1"/>
  <c r="K633" i="12"/>
  <c r="L633" i="12" s="1"/>
  <c r="J635" i="17" s="1"/>
  <c r="K129" i="12"/>
  <c r="L129" i="12" s="1"/>
  <c r="K1005" i="12"/>
  <c r="L1005" i="12" s="1"/>
  <c r="K855" i="12"/>
  <c r="L855" i="12" s="1"/>
  <c r="J857" i="17" s="1"/>
  <c r="K663" i="12"/>
  <c r="L663" i="12" s="1"/>
  <c r="K435" i="12"/>
  <c r="L435" i="12" s="1"/>
  <c r="K135" i="12"/>
  <c r="L135" i="12" s="1"/>
  <c r="J137" i="17" s="1"/>
  <c r="K960" i="12"/>
  <c r="L960" i="12" s="1"/>
  <c r="K816" i="12"/>
  <c r="L816" i="12" s="1"/>
  <c r="K624" i="12"/>
  <c r="L624" i="12" s="1"/>
  <c r="K400" i="12"/>
  <c r="L400" i="12" s="1"/>
  <c r="K195" i="12"/>
  <c r="L195" i="12" s="1"/>
  <c r="K485" i="12"/>
  <c r="L485" i="12" s="1"/>
  <c r="K223" i="12"/>
  <c r="L223" i="12" s="1"/>
  <c r="K272" i="12"/>
  <c r="L272" i="12" s="1"/>
  <c r="K112" i="12"/>
  <c r="L112" i="12" s="1"/>
  <c r="J114" i="17" s="1"/>
  <c r="K778" i="12"/>
  <c r="L778" i="12" s="1"/>
  <c r="K721" i="12"/>
  <c r="L721" i="12" s="1"/>
  <c r="K350" i="12"/>
  <c r="L350" i="12" s="1"/>
  <c r="K924" i="12"/>
  <c r="L924" i="12" s="1"/>
  <c r="K254" i="12"/>
  <c r="L254" i="12" s="1"/>
  <c r="J256" i="17" s="1"/>
  <c r="K783" i="12"/>
  <c r="L783" i="12" s="1"/>
  <c r="K841" i="12"/>
  <c r="L841" i="12" s="1"/>
  <c r="K886" i="12"/>
  <c r="L886" i="12" s="1"/>
  <c r="K450" i="12"/>
  <c r="L450" i="12" s="1"/>
  <c r="J452" i="17" s="1"/>
  <c r="K990" i="12"/>
  <c r="L990" i="12" s="1"/>
  <c r="K973" i="12"/>
  <c r="L973" i="12" s="1"/>
  <c r="K515" i="12"/>
  <c r="L515" i="12" s="1"/>
  <c r="K904" i="12"/>
  <c r="L904" i="12" s="1"/>
  <c r="K520" i="12"/>
  <c r="L520" i="12" s="1"/>
  <c r="K509" i="12"/>
  <c r="L509" i="12" s="1"/>
  <c r="K168" i="12"/>
  <c r="L168" i="12" s="1"/>
  <c r="J170" i="17" s="1"/>
  <c r="K1083" i="12"/>
  <c r="L1083" i="12" s="1"/>
  <c r="K478" i="12"/>
  <c r="L478" i="12" s="1"/>
  <c r="K433" i="12"/>
  <c r="L433" i="12" s="1"/>
  <c r="J435" i="17" s="1"/>
  <c r="K735" i="12"/>
  <c r="L735" i="12" s="1"/>
  <c r="K710" i="12"/>
  <c r="L710" i="12" s="1"/>
  <c r="K861" i="12"/>
  <c r="L861" i="12" s="1"/>
  <c r="K884" i="12"/>
  <c r="L884" i="12" s="1"/>
  <c r="K505" i="12"/>
  <c r="L505" i="12" s="1"/>
  <c r="K313" i="12"/>
  <c r="L313" i="12" s="1"/>
  <c r="K186" i="12"/>
  <c r="L186" i="12" s="1"/>
  <c r="J188" i="17" s="1"/>
  <c r="K484" i="12"/>
  <c r="L484" i="12" s="1"/>
  <c r="K103" i="12"/>
  <c r="L103" i="12" s="1"/>
  <c r="J105" i="17" s="1"/>
  <c r="K382" i="12"/>
  <c r="L382" i="12" s="1"/>
  <c r="K314" i="12"/>
  <c r="L314" i="12" s="1"/>
  <c r="J316" i="17" s="1"/>
  <c r="K659" i="12"/>
  <c r="L659" i="12" s="1"/>
  <c r="K44" i="12"/>
  <c r="L44" i="12" s="1"/>
  <c r="J46" i="17" s="1"/>
  <c r="K476" i="12"/>
  <c r="L476" i="12" s="1"/>
  <c r="K722" i="12"/>
  <c r="L722" i="12" s="1"/>
  <c r="K614" i="12"/>
  <c r="L614" i="12" s="1"/>
  <c r="K975" i="12"/>
  <c r="L975" i="12" s="1"/>
  <c r="K280" i="12"/>
  <c r="L280" i="12" s="1"/>
  <c r="K477" i="12"/>
  <c r="L477" i="12" s="1"/>
  <c r="K344" i="12"/>
  <c r="L344" i="12" s="1"/>
  <c r="K696" i="12"/>
  <c r="L696" i="12" s="1"/>
  <c r="K1000" i="12"/>
  <c r="L1000" i="12" s="1"/>
  <c r="K419" i="12"/>
  <c r="L419" i="12" s="1"/>
  <c r="K781" i="12"/>
  <c r="L781" i="12" s="1"/>
  <c r="K398" i="12"/>
  <c r="L398" i="12" s="1"/>
  <c r="J400" i="17" s="1"/>
  <c r="K38" i="12"/>
  <c r="L38" i="12" s="1"/>
  <c r="J40" i="17" s="1"/>
  <c r="K283" i="12"/>
  <c r="L283" i="12" s="1"/>
  <c r="J285" i="17" s="1"/>
  <c r="K779" i="12"/>
  <c r="L779" i="12" s="1"/>
  <c r="K1078" i="12"/>
  <c r="L1078" i="12" s="1"/>
  <c r="K883" i="12"/>
  <c r="L883" i="12" s="1"/>
  <c r="K1093" i="12"/>
  <c r="L1093" i="12" s="1"/>
  <c r="K380" i="12"/>
  <c r="L380" i="12" s="1"/>
  <c r="J382" i="17" s="1"/>
  <c r="K125" i="12"/>
  <c r="L125" i="12" s="1"/>
  <c r="K1021" i="12"/>
  <c r="L1021" i="12" s="1"/>
  <c r="J1023" i="17" s="1"/>
  <c r="K209" i="12"/>
  <c r="L209" i="12" s="1"/>
  <c r="K358" i="12"/>
  <c r="L358" i="12" s="1"/>
  <c r="K703" i="12"/>
  <c r="L703" i="12" s="1"/>
  <c r="K42" i="12"/>
  <c r="L42" i="12" s="1"/>
  <c r="K208" i="12"/>
  <c r="L208" i="12" s="1"/>
  <c r="J210" i="17" s="1"/>
  <c r="K95" i="12"/>
  <c r="L95" i="12" s="1"/>
  <c r="J97" i="17" s="1"/>
  <c r="K266" i="12"/>
  <c r="L266" i="12" s="1"/>
  <c r="K437" i="12"/>
  <c r="L437" i="12" s="1"/>
  <c r="K89" i="12"/>
  <c r="L89" i="12" s="1"/>
  <c r="K281" i="12"/>
  <c r="L281" i="12" s="1"/>
  <c r="K464" i="12"/>
  <c r="L464" i="12" s="1"/>
  <c r="K592" i="12"/>
  <c r="L592" i="12" s="1"/>
  <c r="K736" i="12"/>
  <c r="L736" i="12" s="1"/>
  <c r="K880" i="12"/>
  <c r="L880" i="12" s="1"/>
  <c r="K992" i="12"/>
  <c r="L992" i="12" s="1"/>
  <c r="K1088" i="12"/>
  <c r="L1088" i="12" s="1"/>
  <c r="K339" i="12"/>
  <c r="L339" i="12" s="1"/>
  <c r="J341" i="17" s="1"/>
  <c r="K557" i="12"/>
  <c r="L557" i="12" s="1"/>
  <c r="K706" i="12"/>
  <c r="L706" i="12" s="1"/>
  <c r="K834" i="12"/>
  <c r="L834" i="12" s="1"/>
  <c r="K941" i="12"/>
  <c r="L941" i="12" s="1"/>
  <c r="K1047" i="12"/>
  <c r="L1047" i="12" s="1"/>
  <c r="K299" i="12"/>
  <c r="L299" i="12" s="1"/>
  <c r="K590" i="12"/>
  <c r="L590" i="12" s="1"/>
  <c r="K803" i="12"/>
  <c r="L803" i="12" s="1"/>
  <c r="K1054" i="12"/>
  <c r="L1054" i="12" s="1"/>
  <c r="K335" i="12"/>
  <c r="L335" i="12" s="1"/>
  <c r="K613" i="12"/>
  <c r="L613" i="12" s="1"/>
  <c r="K219" i="12"/>
  <c r="L219" i="12" s="1"/>
  <c r="J221" i="17" s="1"/>
  <c r="K402" i="12"/>
  <c r="L402" i="12" s="1"/>
  <c r="J404" i="17" s="1"/>
  <c r="K555" i="12"/>
  <c r="L555" i="12" s="1"/>
  <c r="J557" i="17" s="1"/>
  <c r="K683" i="12"/>
  <c r="L683" i="12" s="1"/>
  <c r="K790" i="12"/>
  <c r="L790" i="12" s="1"/>
  <c r="K897" i="12"/>
  <c r="L897" i="12" s="1"/>
  <c r="K1025" i="12"/>
  <c r="L1025" i="12" s="1"/>
  <c r="K139" i="12"/>
  <c r="L139" i="12" s="1"/>
  <c r="J141" i="17" s="1"/>
  <c r="K502" i="12"/>
  <c r="L502" i="12" s="1"/>
  <c r="K777" i="12"/>
  <c r="L777" i="12" s="1"/>
  <c r="K995" i="12"/>
  <c r="L995" i="12" s="1"/>
  <c r="K226" i="12"/>
  <c r="L226" i="12" s="1"/>
  <c r="K607" i="12"/>
  <c r="L607" i="12" s="1"/>
  <c r="K970" i="12"/>
  <c r="L970" i="12" s="1"/>
  <c r="K911" i="12"/>
  <c r="L911" i="12" s="1"/>
  <c r="K1023" i="12"/>
  <c r="L1023" i="12" s="1"/>
  <c r="K1050" i="12"/>
  <c r="L1050" i="12" s="1"/>
  <c r="K41" i="12"/>
  <c r="L41" i="12" s="1"/>
  <c r="K417" i="12"/>
  <c r="L417" i="12" s="1"/>
  <c r="J419" i="17" s="1"/>
  <c r="K297" i="12"/>
  <c r="L297" i="12" s="1"/>
  <c r="K588" i="12"/>
  <c r="L588" i="12" s="1"/>
  <c r="K940" i="12"/>
  <c r="L940" i="12" s="1"/>
  <c r="K363" i="12"/>
  <c r="L363" i="12" s="1"/>
  <c r="J365" i="17" s="1"/>
  <c r="K829" i="12"/>
  <c r="L829" i="12" s="1"/>
  <c r="K707" i="12"/>
  <c r="L707" i="12" s="1"/>
  <c r="K29" i="12"/>
  <c r="L29" i="12" s="1"/>
  <c r="J31" i="17" s="1"/>
  <c r="K657" i="12"/>
  <c r="L657" i="12" s="1"/>
  <c r="J659" i="17" s="1"/>
  <c r="K203" i="12"/>
  <c r="L203" i="12" s="1"/>
  <c r="K917" i="12"/>
  <c r="L917" i="12" s="1"/>
  <c r="K639" i="12"/>
  <c r="L639" i="12" s="1"/>
  <c r="J641" i="17" s="1"/>
  <c r="K809" i="12"/>
  <c r="L809" i="12" s="1"/>
  <c r="K1062" i="12"/>
  <c r="L1062" i="12" s="1"/>
  <c r="J1064" i="17" s="1"/>
  <c r="K742" i="12"/>
  <c r="L742" i="12" s="1"/>
  <c r="K294" i="12"/>
  <c r="L294" i="12" s="1"/>
  <c r="K237" i="12"/>
  <c r="L237" i="12" s="1"/>
  <c r="J239" i="17" s="1"/>
  <c r="K534" i="12"/>
  <c r="L534" i="12" s="1"/>
  <c r="K914" i="12"/>
  <c r="L914" i="12" s="1"/>
  <c r="J916" i="17" s="1"/>
  <c r="K573" i="12"/>
  <c r="L573" i="12" s="1"/>
  <c r="K82" i="12"/>
  <c r="L82" i="12" s="1"/>
  <c r="K892" i="12"/>
  <c r="L892" i="12" s="1"/>
  <c r="K636" i="12"/>
  <c r="L636" i="12" s="1"/>
  <c r="J638" i="17" s="1"/>
  <c r="K412" i="12"/>
  <c r="L412" i="12" s="1"/>
  <c r="K105" i="12"/>
  <c r="L105" i="12" s="1"/>
  <c r="K369" i="12"/>
  <c r="L369" i="12" s="1"/>
  <c r="K133" i="12"/>
  <c r="L133" i="12" s="1"/>
  <c r="K172" i="12"/>
  <c r="L172" i="12" s="1"/>
  <c r="J174" i="17" s="1"/>
  <c r="K879" i="12"/>
  <c r="L879" i="12" s="1"/>
  <c r="K938" i="12"/>
  <c r="L938" i="12" s="1"/>
  <c r="K997" i="12"/>
  <c r="L997" i="12" s="1"/>
  <c r="J999" i="17" s="1"/>
  <c r="K709" i="12"/>
  <c r="L709" i="12" s="1"/>
  <c r="K799" i="12"/>
  <c r="L799" i="12" s="1"/>
  <c r="K565" i="12"/>
  <c r="L565" i="12" s="1"/>
  <c r="K311" i="12"/>
  <c r="L311" i="12" s="1"/>
  <c r="K1081" i="12"/>
  <c r="L1081" i="12" s="1"/>
  <c r="K910" i="12"/>
  <c r="L910" i="12" s="1"/>
  <c r="K734" i="12"/>
  <c r="L734" i="12" s="1"/>
  <c r="K563" i="12"/>
  <c r="L563" i="12" s="1"/>
  <c r="K310" i="12"/>
  <c r="L310" i="12" s="1"/>
  <c r="J312" i="17" s="1"/>
  <c r="K1089" i="12"/>
  <c r="L1089" i="12" s="1"/>
  <c r="K1003" i="12"/>
  <c r="L1003" i="12" s="1"/>
  <c r="K918" i="12"/>
  <c r="L918" i="12" s="1"/>
  <c r="K833" i="12"/>
  <c r="L833" i="12" s="1"/>
  <c r="J835" i="17" s="1"/>
  <c r="K747" i="12"/>
  <c r="L747" i="12" s="1"/>
  <c r="K662" i="12"/>
  <c r="L662" i="12" s="1"/>
  <c r="J664" i="17" s="1"/>
  <c r="K577" i="12"/>
  <c r="L577" i="12" s="1"/>
  <c r="K466" i="12"/>
  <c r="L466" i="12" s="1"/>
  <c r="K338" i="12"/>
  <c r="L338" i="12" s="1"/>
  <c r="K177" i="12"/>
  <c r="L177" i="12" s="1"/>
  <c r="K655" i="12"/>
  <c r="L655" i="12" s="1"/>
  <c r="K463" i="12"/>
  <c r="L463" i="12" s="1"/>
  <c r="J465" i="17" s="1"/>
  <c r="K173" i="12"/>
  <c r="L173" i="12" s="1"/>
  <c r="J175" i="17" s="1"/>
  <c r="K1011" i="12"/>
  <c r="L1011" i="12" s="1"/>
  <c r="K846" i="12"/>
  <c r="L846" i="12" s="1"/>
  <c r="K675" i="12"/>
  <c r="L675" i="12" s="1"/>
  <c r="K494" i="12"/>
  <c r="L494" i="12" s="1"/>
  <c r="K214" i="12"/>
  <c r="L214" i="12" s="1"/>
  <c r="J216" i="17" s="1"/>
  <c r="K1069" i="12"/>
  <c r="L1069" i="12" s="1"/>
  <c r="K983" i="12"/>
  <c r="L983" i="12" s="1"/>
  <c r="K898" i="12"/>
  <c r="L898" i="12" s="1"/>
  <c r="K813" i="12"/>
  <c r="L813" i="12" s="1"/>
  <c r="K727" i="12"/>
  <c r="L727" i="12" s="1"/>
  <c r="K621" i="12"/>
  <c r="L621" i="12" s="1"/>
  <c r="K467" i="12"/>
  <c r="L467" i="12" s="1"/>
  <c r="K306" i="12"/>
  <c r="L306" i="12" s="1"/>
  <c r="K93" i="12"/>
  <c r="L93" i="12" s="1"/>
  <c r="J95" i="17" s="1"/>
  <c r="K1024" i="12"/>
  <c r="L1024" i="12" s="1"/>
  <c r="K944" i="12"/>
  <c r="L944" i="12" s="1"/>
  <c r="K864" i="12"/>
  <c r="L864" i="12" s="1"/>
  <c r="K752" i="12"/>
  <c r="L752" i="12" s="1"/>
  <c r="K656" i="12"/>
  <c r="L656" i="12" s="1"/>
  <c r="K544" i="12"/>
  <c r="L544" i="12" s="1"/>
  <c r="K416" i="12"/>
  <c r="L416" i="12" s="1"/>
  <c r="J418" i="17" s="1"/>
  <c r="K302" i="12"/>
  <c r="L302" i="12" s="1"/>
  <c r="J304" i="17" s="1"/>
  <c r="K174" i="12"/>
  <c r="L174" i="12" s="1"/>
  <c r="J176" i="17" s="1"/>
  <c r="K533" i="12"/>
  <c r="L533" i="12" s="1"/>
  <c r="K421" i="12"/>
  <c r="L421" i="12" s="1"/>
  <c r="K309" i="12"/>
  <c r="L309" i="12" s="1"/>
  <c r="J311" i="17" s="1"/>
  <c r="K138" i="12"/>
  <c r="L138" i="12" s="1"/>
  <c r="J140" i="17" s="1"/>
  <c r="K304" i="12"/>
  <c r="L304" i="12" s="1"/>
  <c r="K192" i="12"/>
  <c r="L192" i="12" s="1"/>
  <c r="K63" i="12"/>
  <c r="L63" i="12" s="1"/>
  <c r="J65" i="17" s="1"/>
  <c r="K1029" i="12"/>
  <c r="L1029" i="12" s="1"/>
  <c r="J1031" i="17" s="1"/>
  <c r="K554" i="12"/>
  <c r="L554" i="12" s="1"/>
  <c r="K998" i="12"/>
  <c r="L998" i="12" s="1"/>
  <c r="J1000" i="17" s="1"/>
  <c r="K330" i="12"/>
  <c r="L330" i="12" s="1"/>
  <c r="K750" i="12"/>
  <c r="L750" i="12" s="1"/>
  <c r="K679" i="12"/>
  <c r="L679" i="12" s="1"/>
  <c r="K1068" i="12"/>
  <c r="L1068" i="12" s="1"/>
  <c r="K620" i="12"/>
  <c r="L620" i="12" s="1"/>
  <c r="K481" i="12"/>
  <c r="L481" i="12" s="1"/>
  <c r="K895" i="12"/>
  <c r="L895" i="12" s="1"/>
  <c r="K927" i="12"/>
  <c r="L927" i="12" s="1"/>
  <c r="K1059" i="12"/>
  <c r="L1059" i="12" s="1"/>
  <c r="K470" i="12"/>
  <c r="L470" i="12" s="1"/>
  <c r="K971" i="12"/>
  <c r="L971" i="12" s="1"/>
  <c r="K651" i="12"/>
  <c r="L651" i="12" s="1"/>
  <c r="J653" i="17" s="1"/>
  <c r="K386" i="12"/>
  <c r="L386" i="12" s="1"/>
  <c r="K549" i="12"/>
  <c r="L549" i="12" s="1"/>
  <c r="K782" i="12"/>
  <c r="L782" i="12" s="1"/>
  <c r="K86" i="12"/>
  <c r="L86" i="12" s="1"/>
  <c r="K887" i="12"/>
  <c r="L887" i="12" s="1"/>
  <c r="K589" i="12"/>
  <c r="L589" i="12" s="1"/>
  <c r="K199" i="12"/>
  <c r="L199" i="12" s="1"/>
  <c r="K968" i="12"/>
  <c r="L968" i="12" s="1"/>
  <c r="K712" i="12"/>
  <c r="L712" i="12" s="1"/>
  <c r="K472" i="12"/>
  <c r="L472" i="12" s="1"/>
  <c r="J474" i="17" s="1"/>
  <c r="K185" i="12"/>
  <c r="L185" i="12" s="1"/>
  <c r="K381" i="12"/>
  <c r="L381" i="12" s="1"/>
  <c r="J383" i="17" s="1"/>
  <c r="K62" i="12"/>
  <c r="L62" i="12" s="1"/>
  <c r="J64" i="17" s="1"/>
  <c r="K104" i="12"/>
  <c r="L104" i="12" s="1"/>
  <c r="J106" i="17" s="1"/>
  <c r="K851" i="12"/>
  <c r="L851" i="12" s="1"/>
  <c r="K394" i="12"/>
  <c r="L394" i="12" s="1"/>
  <c r="J396" i="17" s="1"/>
  <c r="K978" i="12"/>
  <c r="L978" i="12" s="1"/>
  <c r="K780" i="12"/>
  <c r="L780" i="12" s="1"/>
  <c r="K385" i="12"/>
  <c r="L385" i="12" s="1"/>
  <c r="J387" i="17" s="1"/>
  <c r="K815" i="12"/>
  <c r="L815" i="12" s="1"/>
  <c r="K873" i="12"/>
  <c r="L873" i="12" s="1"/>
  <c r="K731" i="12"/>
  <c r="L731" i="12" s="1"/>
  <c r="K581" i="12"/>
  <c r="L581" i="12" s="1"/>
  <c r="J583" i="17" s="1"/>
  <c r="K1031" i="12"/>
  <c r="L1031" i="12" s="1"/>
  <c r="J1033" i="17" s="1"/>
  <c r="K315" i="12"/>
  <c r="L315" i="12" s="1"/>
  <c r="K740" i="12"/>
  <c r="L740" i="12" s="1"/>
  <c r="K137" i="12"/>
  <c r="L137" i="12" s="1"/>
  <c r="J139" i="17" s="1"/>
  <c r="K101" i="12"/>
  <c r="L101" i="12" s="1"/>
  <c r="J103" i="17" s="1"/>
  <c r="K260" i="12"/>
  <c r="L260" i="12" s="1"/>
  <c r="J262" i="17" s="1"/>
  <c r="K196" i="12"/>
  <c r="L196" i="12" s="1"/>
  <c r="J198" i="17" s="1"/>
  <c r="K377" i="12"/>
  <c r="L377" i="12" s="1"/>
  <c r="K307" i="12"/>
  <c r="L307" i="12" s="1"/>
  <c r="K660" i="12"/>
  <c r="L660" i="12" s="1"/>
  <c r="J662" i="17" s="1"/>
  <c r="K980" i="12"/>
  <c r="L980" i="12" s="1"/>
  <c r="K647" i="12"/>
  <c r="L647" i="12" s="1"/>
  <c r="K65" i="12"/>
  <c r="L65" i="12" s="1"/>
  <c r="J67" i="17" s="1"/>
  <c r="K194" i="12"/>
  <c r="L194" i="12" s="1"/>
  <c r="K582" i="12"/>
  <c r="L582" i="12" s="1"/>
  <c r="K987" i="12"/>
  <c r="L987" i="12" s="1"/>
  <c r="K1049" i="12"/>
  <c r="L1049" i="12" s="1"/>
  <c r="K874" i="12"/>
  <c r="L874" i="12" s="1"/>
  <c r="K268" i="12"/>
  <c r="L268" i="12" s="1"/>
  <c r="J270" i="17" s="1"/>
  <c r="K126" i="12"/>
  <c r="L126" i="12" s="1"/>
  <c r="K972" i="12"/>
  <c r="L972" i="12" s="1"/>
  <c r="K871" i="12"/>
  <c r="L871" i="12" s="1"/>
  <c r="J873" i="17" s="1"/>
  <c r="K1086" i="12"/>
  <c r="L1086" i="12" s="1"/>
  <c r="K934" i="12"/>
  <c r="L934" i="12" s="1"/>
  <c r="K205" i="12"/>
  <c r="L205" i="12" s="1"/>
  <c r="K56" i="12"/>
  <c r="L56" i="12" s="1"/>
  <c r="K248" i="12"/>
  <c r="L248" i="12" s="1"/>
  <c r="K191" i="12"/>
  <c r="L191" i="12" s="1"/>
  <c r="K397" i="12"/>
  <c r="L397" i="12" s="1"/>
  <c r="J399" i="17" s="1"/>
  <c r="K142" i="12"/>
  <c r="L142" i="12" s="1"/>
  <c r="J144" i="17" s="1"/>
  <c r="K376" i="12"/>
  <c r="L376" i="12" s="1"/>
  <c r="J378" i="17" s="1"/>
  <c r="K568" i="12"/>
  <c r="L568" i="12" s="1"/>
  <c r="K792" i="12"/>
  <c r="L792" i="12" s="1"/>
  <c r="K920" i="12"/>
  <c r="L920" i="12" s="1"/>
  <c r="J922" i="17" s="1"/>
  <c r="K1064" i="12"/>
  <c r="L1064" i="12" s="1"/>
  <c r="K387" i="12"/>
  <c r="L387" i="12" s="1"/>
  <c r="J389" i="17" s="1"/>
  <c r="K631" i="12"/>
  <c r="L631" i="12" s="1"/>
  <c r="J633" i="17" s="1"/>
  <c r="K802" i="12"/>
  <c r="L802" i="12" s="1"/>
  <c r="K1037" i="12"/>
  <c r="L1037" i="12" s="1"/>
  <c r="J1039" i="17" s="1"/>
  <c r="K462" i="12"/>
  <c r="L462" i="12" s="1"/>
  <c r="K905" i="12"/>
  <c r="L905" i="12" s="1"/>
  <c r="J907" i="17" s="1"/>
  <c r="K431" i="12"/>
  <c r="L431" i="12" s="1"/>
  <c r="J433" i="17" s="1"/>
  <c r="K155" i="12"/>
  <c r="L155" i="12" s="1"/>
  <c r="J157" i="17" s="1"/>
  <c r="K514" i="12"/>
  <c r="L514" i="12" s="1"/>
  <c r="K737" i="12"/>
  <c r="L737" i="12" s="1"/>
  <c r="K950" i="12"/>
  <c r="L950" i="12" s="1"/>
  <c r="K97" i="12"/>
  <c r="L97" i="12" s="1"/>
  <c r="J99" i="17" s="1"/>
  <c r="K713" i="12"/>
  <c r="L713" i="12" s="1"/>
  <c r="K98" i="12"/>
  <c r="L98" i="12" s="1"/>
  <c r="J100" i="17" s="1"/>
  <c r="K671" i="12"/>
  <c r="L671" i="12" s="1"/>
  <c r="J673" i="17" s="1"/>
  <c r="K725" i="12"/>
  <c r="L725" i="12" s="1"/>
  <c r="K922" i="12"/>
  <c r="L922" i="12" s="1"/>
  <c r="K529" i="12"/>
  <c r="L529" i="12" s="1"/>
  <c r="J531" i="17" s="1"/>
  <c r="K556" i="12"/>
  <c r="L556" i="12" s="1"/>
  <c r="K860" i="12"/>
  <c r="L860" i="12" s="1"/>
  <c r="K295" i="12"/>
  <c r="L295" i="12" s="1"/>
  <c r="J297" i="17" s="1"/>
  <c r="K850" i="12"/>
  <c r="L850" i="12" s="1"/>
  <c r="K579" i="12"/>
  <c r="L579" i="12" s="1"/>
  <c r="K602" i="12"/>
  <c r="L602" i="12" s="1"/>
  <c r="K635" i="12"/>
  <c r="L635" i="12" s="1"/>
  <c r="K22" i="12"/>
  <c r="L22" i="12" s="1"/>
  <c r="J24" i="17" s="1"/>
  <c r="K1070" i="12"/>
  <c r="L1070" i="12" s="1"/>
  <c r="J1072" i="17" s="1"/>
  <c r="K831" i="12"/>
  <c r="L831" i="12" s="1"/>
  <c r="K48" i="12"/>
  <c r="L48" i="12" s="1"/>
  <c r="J50" i="17" s="1"/>
  <c r="K80" i="12"/>
  <c r="L80" i="12" s="1"/>
  <c r="J82" i="17" s="1"/>
  <c r="K176" i="12"/>
  <c r="L176" i="12" s="1"/>
  <c r="K256" i="12"/>
  <c r="L256" i="12" s="1"/>
  <c r="K49" i="12"/>
  <c r="L49" i="12" s="1"/>
  <c r="J51" i="17" s="1"/>
  <c r="K181" i="12"/>
  <c r="L181" i="12" s="1"/>
  <c r="K287" i="12"/>
  <c r="L287" i="12" s="1"/>
  <c r="J289" i="17" s="1"/>
  <c r="K373" i="12"/>
  <c r="L373" i="12" s="1"/>
  <c r="K469" i="12"/>
  <c r="L469" i="12" s="1"/>
  <c r="K11" i="12"/>
  <c r="L11" i="12" s="1"/>
  <c r="J13" i="17" s="1"/>
  <c r="K131" i="12"/>
  <c r="L131" i="12" s="1"/>
  <c r="K259" i="12"/>
  <c r="L259" i="12" s="1"/>
  <c r="J261" i="17" s="1"/>
  <c r="K352" i="12"/>
  <c r="L352" i="12" s="1"/>
  <c r="K432" i="12"/>
  <c r="L432" i="12" s="1"/>
  <c r="K528" i="12"/>
  <c r="L528" i="12" s="1"/>
  <c r="K608" i="12"/>
  <c r="L608" i="12" s="1"/>
  <c r="J610" i="17" s="1"/>
  <c r="K688" i="12"/>
  <c r="L688" i="12" s="1"/>
  <c r="K784" i="12"/>
  <c r="L784" i="12" s="1"/>
  <c r="K848" i="12"/>
  <c r="L848" i="12" s="1"/>
  <c r="K912" i="12"/>
  <c r="L912" i="12" s="1"/>
  <c r="K976" i="12"/>
  <c r="L976" i="12" s="1"/>
  <c r="K1040" i="12"/>
  <c r="L1040" i="12" s="1"/>
  <c r="K45" i="12"/>
  <c r="L45" i="12" s="1"/>
  <c r="K221" i="12"/>
  <c r="L221" i="12" s="1"/>
  <c r="K371" i="12"/>
  <c r="L371" i="12" s="1"/>
  <c r="K499" i="12"/>
  <c r="L499" i="12" s="1"/>
  <c r="K599" i="12"/>
  <c r="L599" i="12" s="1"/>
  <c r="K685" i="12"/>
  <c r="L685" i="12" s="1"/>
  <c r="K768" i="12"/>
  <c r="L768" i="12" s="1"/>
  <c r="K704" i="12"/>
  <c r="L704" i="12" s="1"/>
  <c r="K640" i="12"/>
  <c r="L640" i="12" s="1"/>
  <c r="J642" i="17" s="1"/>
  <c r="K576" i="12"/>
  <c r="L576" i="12" s="1"/>
  <c r="K512" i="12"/>
  <c r="L512" i="12" s="1"/>
  <c r="K448" i="12"/>
  <c r="L448" i="12" s="1"/>
  <c r="K384" i="12"/>
  <c r="L384" i="12" s="1"/>
  <c r="J386" i="17" s="1"/>
  <c r="K320" i="12"/>
  <c r="L320" i="12" s="1"/>
  <c r="J322" i="17" s="1"/>
  <c r="K238" i="12"/>
  <c r="L238" i="12" s="1"/>
  <c r="J240" i="17" s="1"/>
  <c r="K153" i="12"/>
  <c r="L153" i="12" s="1"/>
  <c r="J155" i="17" s="1"/>
  <c r="K67" i="12"/>
  <c r="L67" i="12" s="1"/>
  <c r="J69" i="17" s="1"/>
  <c r="K517" i="12"/>
  <c r="L517" i="12" s="1"/>
  <c r="K453" i="12"/>
  <c r="L453" i="12" s="1"/>
  <c r="K389" i="12"/>
  <c r="L389" i="12" s="1"/>
  <c r="K325" i="12"/>
  <c r="L325" i="12" s="1"/>
  <c r="K245" i="12"/>
  <c r="L245" i="12" s="1"/>
  <c r="K159" i="12"/>
  <c r="L159" i="12" s="1"/>
  <c r="J161" i="17" s="1"/>
  <c r="K74" i="12"/>
  <c r="L74" i="12" s="1"/>
  <c r="K288" i="12"/>
  <c r="L288" i="12" s="1"/>
  <c r="J290" i="17" s="1"/>
  <c r="K224" i="12"/>
  <c r="L224" i="12" s="1"/>
  <c r="K160" i="12"/>
  <c r="L160" i="12" s="1"/>
  <c r="K96" i="12"/>
  <c r="L96" i="12" s="1"/>
  <c r="J98" i="17" s="1"/>
  <c r="K21" i="12"/>
  <c r="L21" i="12" s="1"/>
  <c r="K16" i="12"/>
  <c r="L16" i="12" s="1"/>
  <c r="J18" i="17" s="1"/>
  <c r="K890" i="12"/>
  <c r="L890" i="12" s="1"/>
  <c r="K290" i="12"/>
  <c r="L290" i="12" s="1"/>
  <c r="K553" i="12"/>
  <c r="L553" i="12" s="1"/>
  <c r="K913" i="12"/>
  <c r="L913" i="12" s="1"/>
  <c r="K550" i="12"/>
  <c r="L550" i="12" s="1"/>
  <c r="K81" i="12"/>
  <c r="L81" i="12" s="1"/>
  <c r="J83" i="17" s="1"/>
  <c r="K915" i="12"/>
  <c r="L915" i="12" s="1"/>
  <c r="K1085" i="12"/>
  <c r="L1085" i="12" s="1"/>
  <c r="K765" i="12"/>
  <c r="L765" i="12" s="1"/>
  <c r="K427" i="12"/>
  <c r="L427" i="12" s="1"/>
  <c r="K988" i="12"/>
  <c r="L988" i="12" s="1"/>
  <c r="K748" i="12"/>
  <c r="L748" i="12" s="1"/>
  <c r="K492" i="12"/>
  <c r="L492" i="12" s="1"/>
  <c r="K83" i="12"/>
  <c r="L83" i="12" s="1"/>
  <c r="J85" i="17" s="1"/>
  <c r="K90" i="12"/>
  <c r="L90" i="12" s="1"/>
  <c r="K751" i="12"/>
  <c r="L751" i="12" s="1"/>
  <c r="K869" i="12"/>
  <c r="L869" i="12" s="1"/>
  <c r="J871" i="17" s="1"/>
  <c r="K757" i="12"/>
  <c r="L757" i="12" s="1"/>
  <c r="J759" i="17" s="1"/>
  <c r="K407" i="12"/>
  <c r="L407" i="12" s="1"/>
  <c r="K974" i="12"/>
  <c r="L974" i="12" s="1"/>
  <c r="K670" i="12"/>
  <c r="L670" i="12" s="1"/>
  <c r="K267" i="12"/>
  <c r="L267" i="12" s="1"/>
  <c r="J269" i="17" s="1"/>
  <c r="K993" i="12"/>
  <c r="L993" i="12" s="1"/>
  <c r="K865" i="12"/>
  <c r="L865" i="12" s="1"/>
  <c r="K715" i="12"/>
  <c r="L715" i="12" s="1"/>
  <c r="K545" i="12"/>
  <c r="L545" i="12" s="1"/>
  <c r="K322" i="12"/>
  <c r="L322" i="12" s="1"/>
  <c r="J324" i="17" s="1"/>
  <c r="K70" i="12"/>
  <c r="L70" i="12" s="1"/>
  <c r="J72" i="17" s="1"/>
  <c r="K301" i="12"/>
  <c r="L301" i="12" s="1"/>
  <c r="K947" i="12"/>
  <c r="L947" i="12" s="1"/>
  <c r="J949" i="17" s="1"/>
  <c r="K654" i="12"/>
  <c r="L654" i="12" s="1"/>
  <c r="K171" i="12"/>
  <c r="L171" i="12" s="1"/>
  <c r="J173" i="17" s="1"/>
  <c r="K1015" i="12"/>
  <c r="L1015" i="12" s="1"/>
  <c r="K866" i="12"/>
  <c r="L866" i="12" s="1"/>
  <c r="K695" i="12"/>
  <c r="L695" i="12" s="1"/>
  <c r="J697" i="17" s="1"/>
  <c r="K546" i="12"/>
  <c r="L546" i="12" s="1"/>
  <c r="K355" i="12"/>
  <c r="L355" i="12" s="1"/>
  <c r="K17" i="12"/>
  <c r="L17" i="12" s="1"/>
  <c r="J19" i="17" s="1"/>
  <c r="K984" i="12"/>
  <c r="L984" i="12" s="1"/>
  <c r="K872" i="12"/>
  <c r="L872" i="12" s="1"/>
  <c r="K728" i="12"/>
  <c r="L728" i="12" s="1"/>
  <c r="K600" i="12"/>
  <c r="L600" i="12" s="1"/>
  <c r="K456" i="12"/>
  <c r="L456" i="12" s="1"/>
  <c r="K270" i="12"/>
  <c r="L270" i="12" s="1"/>
  <c r="J272" i="17" s="1"/>
  <c r="K78" i="12"/>
  <c r="L78" i="12" s="1"/>
  <c r="J80" i="17" s="1"/>
  <c r="K461" i="12"/>
  <c r="L461" i="12" s="1"/>
  <c r="K277" i="12"/>
  <c r="L277" i="12" s="1"/>
  <c r="K85" i="12"/>
  <c r="L85" i="12" s="1"/>
  <c r="J87" i="17" s="1"/>
  <c r="K216" i="12"/>
  <c r="L216" i="12" s="1"/>
  <c r="K10" i="12"/>
  <c r="L10" i="12" s="1"/>
  <c r="J12" i="17" s="1"/>
  <c r="K1034" i="12"/>
  <c r="L1034" i="12" s="1"/>
  <c r="K681" i="12"/>
  <c r="L681" i="12" s="1"/>
  <c r="J683" i="17" s="1"/>
  <c r="K699" i="12"/>
  <c r="L699" i="12" s="1"/>
  <c r="K447" i="12"/>
  <c r="L447" i="12" s="1"/>
  <c r="J449" i="17" s="1"/>
  <c r="K414" i="12"/>
  <c r="L414" i="12" s="1"/>
  <c r="K551" i="12"/>
  <c r="L551" i="12" s="1"/>
  <c r="K876" i="12"/>
  <c r="L876" i="12" s="1"/>
  <c r="K275" i="12"/>
  <c r="L275" i="12" s="1"/>
  <c r="J277" i="17" s="1"/>
  <c r="K154" i="12"/>
  <c r="L154" i="12" s="1"/>
  <c r="K92" i="12"/>
  <c r="L92" i="12" s="1"/>
  <c r="J94" i="17" s="1"/>
  <c r="K1018" i="12"/>
  <c r="L1018" i="12" s="1"/>
  <c r="K162" i="12"/>
  <c r="L162" i="12" s="1"/>
  <c r="K326" i="12"/>
  <c r="L326" i="12" s="1"/>
  <c r="J328" i="17" s="1"/>
  <c r="K881" i="12"/>
  <c r="L881" i="12" s="1"/>
  <c r="K474" i="12"/>
  <c r="L474" i="12" s="1"/>
  <c r="J476" i="17" s="1"/>
  <c r="K415" i="12"/>
  <c r="L415" i="12" s="1"/>
  <c r="J417" i="17" s="1"/>
  <c r="K643" i="12"/>
  <c r="L643" i="12" s="1"/>
  <c r="K882" i="12"/>
  <c r="L882" i="12" s="1"/>
  <c r="K562" i="12"/>
  <c r="L562" i="12" s="1"/>
  <c r="K1076" i="12"/>
  <c r="L1076" i="12" s="1"/>
  <c r="J1078" i="17" s="1"/>
  <c r="K788" i="12"/>
  <c r="L788" i="12" s="1"/>
  <c r="K532" i="12"/>
  <c r="L532" i="12" s="1"/>
  <c r="K286" i="12"/>
  <c r="L286" i="12" s="1"/>
  <c r="J288" i="17" s="1"/>
  <c r="K425" i="12"/>
  <c r="L425" i="12" s="1"/>
  <c r="K122" i="12"/>
  <c r="L122" i="12" s="1"/>
  <c r="J124" i="17" s="1"/>
  <c r="K132" i="12"/>
  <c r="L132" i="12" s="1"/>
  <c r="J134" i="17" s="1"/>
  <c r="K84" i="12"/>
  <c r="L84" i="12" s="1"/>
  <c r="J86" i="17" s="1"/>
  <c r="K47" i="12"/>
  <c r="L47" i="12" s="1"/>
  <c r="J49" i="17" s="1"/>
  <c r="K276" i="12"/>
  <c r="L276" i="12" s="1"/>
  <c r="J278" i="17" s="1"/>
  <c r="K293" i="12"/>
  <c r="L293" i="12" s="1"/>
  <c r="K489" i="12"/>
  <c r="L489" i="12" s="1"/>
  <c r="K179" i="12"/>
  <c r="L179" i="12" s="1"/>
  <c r="J181" i="17" s="1"/>
  <c r="K436" i="12"/>
  <c r="L436" i="12" s="1"/>
  <c r="J438" i="17" s="1"/>
  <c r="K628" i="12"/>
  <c r="L628" i="12" s="1"/>
  <c r="K820" i="12"/>
  <c r="L820" i="12" s="1"/>
  <c r="K1060" i="12"/>
  <c r="L1060" i="12" s="1"/>
  <c r="K379" i="12"/>
  <c r="L379" i="12" s="1"/>
  <c r="J381" i="17" s="1"/>
  <c r="K690" i="12"/>
  <c r="L690" i="12" s="1"/>
  <c r="K989" i="12"/>
  <c r="L989" i="12" s="1"/>
  <c r="K510" i="12"/>
  <c r="L510" i="12" s="1"/>
  <c r="K979" i="12"/>
  <c r="L979" i="12" s="1"/>
  <c r="K102" i="12"/>
  <c r="L102" i="12" s="1"/>
  <c r="K538" i="12"/>
  <c r="L538" i="12" s="1"/>
  <c r="K817" i="12"/>
  <c r="L817" i="12" s="1"/>
  <c r="K1094" i="12"/>
  <c r="L1094" i="12" s="1"/>
  <c r="J1096" i="17" s="1"/>
  <c r="K702" i="12"/>
  <c r="L702" i="12" s="1"/>
  <c r="K327" i="12"/>
  <c r="L327" i="12" s="1"/>
  <c r="K847" i="12"/>
  <c r="L847" i="12" s="1"/>
  <c r="J849" i="17" s="1"/>
  <c r="K12" i="12"/>
  <c r="L12" i="12" s="1"/>
  <c r="K156" i="12"/>
  <c r="L156" i="12" s="1"/>
  <c r="K261" i="12"/>
  <c r="L261" i="12" s="1"/>
  <c r="K190" i="12"/>
  <c r="L190" i="12" s="1"/>
  <c r="J192" i="17" s="1"/>
  <c r="K652" i="12"/>
  <c r="L652" i="12" s="1"/>
  <c r="K30" i="12"/>
  <c r="L30" i="12" s="1"/>
  <c r="J32" i="17" s="1"/>
  <c r="K637" i="12"/>
  <c r="L637" i="12" s="1"/>
  <c r="K1042" i="12"/>
  <c r="L1042" i="12" s="1"/>
  <c r="K1001" i="12"/>
  <c r="L1001" i="12" s="1"/>
  <c r="K362" i="12"/>
  <c r="L362" i="12" s="1"/>
  <c r="J364" i="17" s="1"/>
  <c r="K763" i="12"/>
  <c r="L763" i="12" s="1"/>
  <c r="J765" i="17" s="1"/>
  <c r="K422" i="12"/>
  <c r="L422" i="12" s="1"/>
  <c r="K359" i="12"/>
  <c r="L359" i="12" s="1"/>
  <c r="K1002" i="12"/>
  <c r="L1002" i="12" s="1"/>
  <c r="K88" i="12"/>
  <c r="L88" i="12" s="1"/>
  <c r="J90" i="17" s="1"/>
  <c r="K184" i="12"/>
  <c r="L184" i="12" s="1"/>
  <c r="K296" i="12"/>
  <c r="L296" i="12" s="1"/>
  <c r="K170" i="12"/>
  <c r="L170" i="12" s="1"/>
  <c r="K317" i="12"/>
  <c r="L317" i="12" s="1"/>
  <c r="K413" i="12"/>
  <c r="L413" i="12" s="1"/>
  <c r="K541" i="12"/>
  <c r="L541" i="12" s="1"/>
  <c r="K163" i="12"/>
  <c r="L163" i="12" s="1"/>
  <c r="K312" i="12"/>
  <c r="L312" i="12" s="1"/>
  <c r="K440" i="12"/>
  <c r="L440" i="12" s="1"/>
  <c r="K536" i="12"/>
  <c r="L536" i="12" s="1"/>
  <c r="K648" i="12"/>
  <c r="L648" i="12" s="1"/>
  <c r="K776" i="12"/>
  <c r="L776" i="12" s="1"/>
  <c r="K856" i="12"/>
  <c r="L856" i="12" s="1"/>
  <c r="K936" i="12"/>
  <c r="L936" i="12" s="1"/>
  <c r="J938" i="17" s="1"/>
  <c r="K1032" i="12"/>
  <c r="L1032" i="12" s="1"/>
  <c r="K71" i="12"/>
  <c r="L71" i="12" s="1"/>
  <c r="K285" i="12"/>
  <c r="L285" i="12" s="1"/>
  <c r="J287" i="17" s="1"/>
  <c r="K483" i="12"/>
  <c r="L483" i="12" s="1"/>
  <c r="K610" i="12"/>
  <c r="L610" i="12" s="1"/>
  <c r="K717" i="12"/>
  <c r="L717" i="12" s="1"/>
  <c r="K845" i="12"/>
  <c r="L845" i="12" s="1"/>
  <c r="K951" i="12"/>
  <c r="L951" i="12" s="1"/>
  <c r="J953" i="17" s="1"/>
  <c r="K1058" i="12"/>
  <c r="L1058" i="12" s="1"/>
  <c r="K334" i="12"/>
  <c r="L334" i="12" s="1"/>
  <c r="K611" i="12"/>
  <c r="L611" i="12" s="1"/>
  <c r="K825" i="12"/>
  <c r="L825" i="12" s="1"/>
  <c r="K1075" i="12"/>
  <c r="L1075" i="12" s="1"/>
  <c r="J1077" i="17" s="1"/>
  <c r="K367" i="12"/>
  <c r="L367" i="12" s="1"/>
  <c r="J369" i="17" s="1"/>
  <c r="K634" i="12"/>
  <c r="L634" i="12" s="1"/>
  <c r="J636" i="17" s="1"/>
  <c r="K241" i="12"/>
  <c r="L241" i="12" s="1"/>
  <c r="K418" i="12"/>
  <c r="L418" i="12" s="1"/>
  <c r="J420" i="17" s="1"/>
  <c r="K566" i="12"/>
  <c r="L566" i="12" s="1"/>
  <c r="K694" i="12"/>
  <c r="L694" i="12" s="1"/>
  <c r="K801" i="12"/>
  <c r="L801" i="12" s="1"/>
  <c r="K907" i="12"/>
  <c r="L907" i="12" s="1"/>
  <c r="K1035" i="12"/>
  <c r="L1035" i="12" s="1"/>
  <c r="J1037" i="17" s="1"/>
  <c r="K182" i="12"/>
  <c r="L182" i="12" s="1"/>
  <c r="K542" i="12"/>
  <c r="L542" i="12" s="1"/>
  <c r="K798" i="12"/>
  <c r="L798" i="12" s="1"/>
  <c r="K1017" i="12"/>
  <c r="L1017" i="12" s="1"/>
  <c r="K269" i="12"/>
  <c r="L269" i="12" s="1"/>
  <c r="K629" i="12"/>
  <c r="L629" i="12" s="1"/>
  <c r="J631" i="17" s="1"/>
  <c r="K1013" i="12"/>
  <c r="L1013" i="12" s="1"/>
  <c r="K954" i="12"/>
  <c r="L954" i="12" s="1"/>
  <c r="K1066" i="12"/>
  <c r="L1066" i="12" s="1"/>
  <c r="K1007" i="12"/>
  <c r="L1007" i="12" s="1"/>
  <c r="K401" i="12"/>
  <c r="L401" i="12" s="1"/>
  <c r="K169" i="12"/>
  <c r="L169" i="12" s="1"/>
  <c r="J171" i="17" s="1"/>
  <c r="K428" i="12"/>
  <c r="L428" i="12" s="1"/>
  <c r="K981" i="12"/>
  <c r="L981" i="12" s="1"/>
  <c r="K1039" i="12"/>
  <c r="L1039" i="12" s="1"/>
  <c r="J1041" i="17" s="1"/>
  <c r="K698" i="12"/>
  <c r="L698" i="12" s="1"/>
  <c r="J700" i="17" s="1"/>
  <c r="K842" i="12"/>
  <c r="L842" i="12" s="1"/>
  <c r="J844" i="17" s="1"/>
  <c r="K586" i="12"/>
  <c r="L586" i="12" s="1"/>
  <c r="J588" i="17" s="1"/>
  <c r="K343" i="12"/>
  <c r="L343" i="12" s="1"/>
  <c r="K931" i="12"/>
  <c r="L931" i="12" s="1"/>
  <c r="K755" i="12"/>
  <c r="L755" i="12" s="1"/>
  <c r="J757" i="17" s="1"/>
  <c r="K585" i="12"/>
  <c r="L585" i="12" s="1"/>
  <c r="K342" i="12"/>
  <c r="L342" i="12" s="1"/>
  <c r="K1097" i="12"/>
  <c r="L1097" i="12" s="1"/>
  <c r="J1099" i="17" s="1"/>
  <c r="K1014" i="12"/>
  <c r="L1014" i="12" s="1"/>
  <c r="K929" i="12"/>
  <c r="L929" i="12" s="1"/>
  <c r="K843" i="12"/>
  <c r="L843" i="12" s="1"/>
  <c r="K758" i="12"/>
  <c r="L758" i="12" s="1"/>
  <c r="J760" i="17" s="1"/>
  <c r="K673" i="12"/>
  <c r="L673" i="12" s="1"/>
  <c r="K587" i="12"/>
  <c r="L587" i="12" s="1"/>
  <c r="K482" i="12"/>
  <c r="L482" i="12" s="1"/>
  <c r="K354" i="12"/>
  <c r="L354" i="12" s="1"/>
  <c r="J356" i="17" s="1"/>
  <c r="K198" i="12"/>
  <c r="L198" i="12" s="1"/>
  <c r="J200" i="17" s="1"/>
  <c r="K14" i="12"/>
  <c r="L14" i="12" s="1"/>
  <c r="J16" i="17" s="1"/>
  <c r="K487" i="12"/>
  <c r="L487" i="12" s="1"/>
  <c r="J489" i="17" s="1"/>
  <c r="K215" i="12"/>
  <c r="L215" i="12" s="1"/>
  <c r="K1033" i="12"/>
  <c r="L1033" i="12" s="1"/>
  <c r="K867" i="12"/>
  <c r="L867" i="12" s="1"/>
  <c r="J869" i="17" s="1"/>
  <c r="K697" i="12"/>
  <c r="L697" i="12" s="1"/>
  <c r="K518" i="12"/>
  <c r="L518" i="12" s="1"/>
  <c r="K257" i="12"/>
  <c r="L257" i="12" s="1"/>
  <c r="K1079" i="12"/>
  <c r="L1079" i="12" s="1"/>
  <c r="K994" i="12"/>
  <c r="L994" i="12" s="1"/>
  <c r="K909" i="12"/>
  <c r="L909" i="12" s="1"/>
  <c r="K823" i="12"/>
  <c r="L823" i="12" s="1"/>
  <c r="K738" i="12"/>
  <c r="L738" i="12" s="1"/>
  <c r="K653" i="12"/>
  <c r="L653" i="12" s="1"/>
  <c r="J655" i="17" s="1"/>
  <c r="K567" i="12"/>
  <c r="L567" i="12" s="1"/>
  <c r="K451" i="12"/>
  <c r="L451" i="12" s="1"/>
  <c r="K323" i="12"/>
  <c r="L323" i="12" s="1"/>
  <c r="K157" i="12"/>
  <c r="L157" i="12" s="1"/>
  <c r="J159" i="17" s="1"/>
  <c r="K1080" i="12"/>
  <c r="L1080" i="12" s="1"/>
  <c r="J1082" i="17" s="1"/>
  <c r="K1016" i="12"/>
  <c r="L1016" i="12" s="1"/>
  <c r="J1018" i="17" s="1"/>
  <c r="K952" i="12"/>
  <c r="L952" i="12" s="1"/>
  <c r="K888" i="12"/>
  <c r="L888" i="12" s="1"/>
  <c r="K824" i="12"/>
  <c r="L824" i="12" s="1"/>
  <c r="K760" i="12"/>
  <c r="L760" i="12" s="1"/>
  <c r="K664" i="12"/>
  <c r="L664" i="12" s="1"/>
  <c r="K584" i="12"/>
  <c r="L584" i="12" s="1"/>
  <c r="K504" i="12"/>
  <c r="L504" i="12" s="1"/>
  <c r="K408" i="12"/>
  <c r="L408" i="12" s="1"/>
  <c r="K328" i="12"/>
  <c r="L328" i="12" s="1"/>
  <c r="K227" i="12"/>
  <c r="L227" i="12" s="1"/>
  <c r="K99" i="12"/>
  <c r="L99" i="12" s="1"/>
  <c r="J101" i="17" s="1"/>
  <c r="K525" i="12"/>
  <c r="L525" i="12" s="1"/>
  <c r="K445" i="12"/>
  <c r="L445" i="12" s="1"/>
  <c r="K349" i="12"/>
  <c r="L349" i="12" s="1"/>
  <c r="K255" i="12"/>
  <c r="L255" i="12" s="1"/>
  <c r="K149" i="12"/>
  <c r="L149" i="12" s="1"/>
  <c r="K6" i="12"/>
  <c r="L6" i="12" s="1"/>
  <c r="J8" i="17" s="1"/>
  <c r="K232" i="12"/>
  <c r="L232" i="12" s="1"/>
  <c r="J234" i="17" s="1"/>
  <c r="K152" i="12"/>
  <c r="L152" i="12" s="1"/>
  <c r="J154" i="17" s="1"/>
  <c r="K31" i="12"/>
  <c r="L31" i="12" s="1"/>
  <c r="J33" i="17" s="1"/>
  <c r="K943" i="12"/>
  <c r="L943" i="12" s="1"/>
  <c r="K863" i="12"/>
  <c r="L863" i="12" s="1"/>
  <c r="K942" i="12"/>
  <c r="L942" i="12" s="1"/>
  <c r="K118" i="12"/>
  <c r="L118" i="12" s="1"/>
  <c r="K870" i="12"/>
  <c r="L870" i="12" s="1"/>
  <c r="K522" i="12"/>
  <c r="L522" i="12" s="1"/>
  <c r="K559" i="12"/>
  <c r="L559" i="12" s="1"/>
  <c r="J561" i="17" s="1"/>
  <c r="K835" i="12"/>
  <c r="L835" i="12" s="1"/>
  <c r="J837" i="17" s="1"/>
  <c r="K1063" i="12"/>
  <c r="L1063" i="12" s="1"/>
  <c r="K807" i="12"/>
  <c r="L807" i="12" s="1"/>
  <c r="K459" i="12"/>
  <c r="L459" i="12" s="1"/>
  <c r="K1020" i="12"/>
  <c r="L1020" i="12" s="1"/>
  <c r="K716" i="12"/>
  <c r="L716" i="12" s="1"/>
  <c r="K444" i="12"/>
  <c r="L444" i="12" s="1"/>
  <c r="K513" i="12"/>
  <c r="L513" i="12" s="1"/>
  <c r="K218" i="12"/>
  <c r="L218" i="12" s="1"/>
  <c r="J220" i="17" s="1"/>
  <c r="K204" i="12"/>
  <c r="L204" i="12" s="1"/>
  <c r="J206" i="17" s="1"/>
  <c r="K15" i="12"/>
  <c r="L15" i="12" s="1"/>
  <c r="J17" i="17" s="1"/>
  <c r="K730" i="12"/>
  <c r="L730" i="12" s="1"/>
  <c r="J732" i="17" s="1"/>
  <c r="K677" i="12"/>
  <c r="L677" i="12" s="1"/>
  <c r="K455" i="12"/>
  <c r="L455" i="12" s="1"/>
  <c r="K921" i="12"/>
  <c r="L921" i="12" s="1"/>
  <c r="K574" i="12"/>
  <c r="L574" i="12" s="1"/>
  <c r="K1051" i="12"/>
  <c r="L1051" i="12" s="1"/>
  <c r="K838" i="12"/>
  <c r="L838" i="12" s="1"/>
  <c r="K646" i="12"/>
  <c r="L646" i="12" s="1"/>
  <c r="K346" i="12"/>
  <c r="L346" i="12" s="1"/>
  <c r="J348" i="17" s="1"/>
  <c r="K666" i="12"/>
  <c r="L666" i="12" s="1"/>
  <c r="J668" i="17" s="1"/>
  <c r="K109" i="12"/>
  <c r="L109" i="12" s="1"/>
  <c r="J111" i="17" s="1"/>
  <c r="K686" i="12"/>
  <c r="L686" i="12" s="1"/>
  <c r="K150" i="12"/>
  <c r="L150" i="12" s="1"/>
  <c r="J152" i="17" s="1"/>
  <c r="K967" i="12"/>
  <c r="L967" i="12" s="1"/>
  <c r="K733" i="12"/>
  <c r="L733" i="12" s="1"/>
  <c r="K539" i="12"/>
  <c r="L539" i="12" s="1"/>
  <c r="K231" i="12"/>
  <c r="L231" i="12" s="1"/>
  <c r="J233" i="17" s="1"/>
  <c r="K996" i="12"/>
  <c r="L996" i="12" s="1"/>
  <c r="K868" i="12"/>
  <c r="L868" i="12" s="1"/>
  <c r="K724" i="12"/>
  <c r="L724" i="12" s="1"/>
  <c r="J726" i="17" s="1"/>
  <c r="K548" i="12"/>
  <c r="L548" i="12" s="1"/>
  <c r="K404" i="12"/>
  <c r="L404" i="12" s="1"/>
  <c r="J406" i="17" s="1"/>
  <c r="K265" i="12"/>
  <c r="L265" i="12" s="1"/>
  <c r="J267" i="17" s="1"/>
  <c r="K18" i="12"/>
  <c r="L18" i="12" s="1"/>
  <c r="J20" i="17" s="1"/>
  <c r="K409" i="12"/>
  <c r="L409" i="12" s="1"/>
  <c r="K229" i="12"/>
  <c r="L229" i="12" s="1"/>
  <c r="J231" i="17" s="1"/>
  <c r="K308" i="12"/>
  <c r="L308" i="12" s="1"/>
  <c r="K180" i="12"/>
  <c r="L180" i="12" s="1"/>
  <c r="K5" i="12"/>
  <c r="L5" i="12" s="1"/>
  <c r="J7" i="17" s="1"/>
  <c r="K52" i="12"/>
  <c r="L52" i="12" s="1"/>
  <c r="J54" i="17" s="1"/>
  <c r="K116" i="12"/>
  <c r="L116" i="12" s="1"/>
  <c r="K212" i="12"/>
  <c r="L212" i="12" s="1"/>
  <c r="J214" i="17" s="1"/>
  <c r="K55" i="12"/>
  <c r="L55" i="12" s="1"/>
  <c r="K207" i="12"/>
  <c r="L207" i="12" s="1"/>
  <c r="K345" i="12"/>
  <c r="L345" i="12" s="1"/>
  <c r="J347" i="17" s="1"/>
  <c r="K473" i="12"/>
  <c r="L473" i="12" s="1"/>
  <c r="K46" i="12"/>
  <c r="L46" i="12" s="1"/>
  <c r="J48" i="17" s="1"/>
  <c r="K201" i="12"/>
  <c r="L201" i="12" s="1"/>
  <c r="K356" i="12"/>
  <c r="L356" i="12" s="1"/>
  <c r="J358" i="17" s="1"/>
  <c r="K468" i="12"/>
  <c r="L468" i="12" s="1"/>
  <c r="K564" i="12"/>
  <c r="L564" i="12" s="1"/>
  <c r="K692" i="12"/>
  <c r="L692" i="12" s="1"/>
  <c r="K804" i="12"/>
  <c r="L804" i="12" s="1"/>
  <c r="K916" i="12"/>
  <c r="L916" i="12" s="1"/>
  <c r="K1044" i="12"/>
  <c r="L1044" i="12" s="1"/>
  <c r="J1046" i="17" s="1"/>
  <c r="K146" i="12"/>
  <c r="L146" i="12" s="1"/>
  <c r="J148" i="17" s="1"/>
  <c r="K411" i="12"/>
  <c r="L411" i="12" s="1"/>
  <c r="K626" i="12"/>
  <c r="L626" i="12" s="1"/>
  <c r="K775" i="12"/>
  <c r="L775" i="12" s="1"/>
  <c r="K903" i="12"/>
  <c r="L903" i="12" s="1"/>
  <c r="K1074" i="12"/>
  <c r="L1074" i="12" s="1"/>
  <c r="K446" i="12"/>
  <c r="L446" i="12" s="1"/>
  <c r="K771" i="12"/>
  <c r="L771" i="12" s="1"/>
  <c r="K9" i="12"/>
  <c r="L9" i="12" s="1"/>
  <c r="J11" i="17" s="1"/>
  <c r="K479" i="12"/>
  <c r="L479" i="12" s="1"/>
  <c r="K145" i="12"/>
  <c r="L145" i="12" s="1"/>
  <c r="J147" i="17" s="1"/>
  <c r="K442" i="12"/>
  <c r="L442" i="12" s="1"/>
  <c r="K625" i="12"/>
  <c r="L625" i="12" s="1"/>
  <c r="K753" i="12"/>
  <c r="L753" i="12" s="1"/>
  <c r="K923" i="12"/>
  <c r="L923" i="12" s="1"/>
  <c r="K1073" i="12"/>
  <c r="L1073" i="12" s="1"/>
  <c r="K454" i="12"/>
  <c r="L454" i="12" s="1"/>
  <c r="K830" i="12"/>
  <c r="L830" i="12" s="1"/>
  <c r="K1091" i="12"/>
  <c r="L1091" i="12" s="1"/>
  <c r="K527" i="12"/>
  <c r="L527" i="12" s="1"/>
  <c r="K1077" i="12"/>
  <c r="L1077" i="12" s="1"/>
  <c r="K789" i="12"/>
  <c r="L789" i="12" s="1"/>
  <c r="K901" i="12"/>
  <c r="L901" i="12" s="1"/>
  <c r="K58" i="12"/>
  <c r="L58" i="12" s="1"/>
  <c r="J60" i="17" s="1"/>
  <c r="K188" i="12"/>
  <c r="L188" i="12" s="1"/>
  <c r="K69" i="12"/>
  <c r="L69" i="12" s="1"/>
  <c r="J71" i="17" s="1"/>
  <c r="K353" i="12"/>
  <c r="L353" i="12" s="1"/>
  <c r="J355" i="17" s="1"/>
  <c r="K33" i="12"/>
  <c r="L33" i="12" s="1"/>
  <c r="K316" i="12"/>
  <c r="L316" i="12" s="1"/>
  <c r="K604" i="12"/>
  <c r="L604" i="12" s="1"/>
  <c r="K844" i="12"/>
  <c r="L844" i="12" s="1"/>
  <c r="K1036" i="12"/>
  <c r="L1036" i="12" s="1"/>
  <c r="K395" i="12"/>
  <c r="L395" i="12" s="1"/>
  <c r="K701" i="12"/>
  <c r="L701" i="12" s="1"/>
  <c r="K893" i="12"/>
  <c r="L893" i="12" s="1"/>
  <c r="K193" i="12"/>
  <c r="L193" i="12" s="1"/>
  <c r="J195" i="17" s="1"/>
  <c r="K793" i="12"/>
  <c r="L793" i="12" s="1"/>
  <c r="K151" i="12"/>
  <c r="L151" i="12" s="1"/>
  <c r="K251" i="12"/>
  <c r="L251" i="12" s="1"/>
  <c r="J253" i="17" s="1"/>
  <c r="K593" i="12"/>
  <c r="L593" i="12" s="1"/>
  <c r="K785" i="12"/>
  <c r="L785" i="12" s="1"/>
  <c r="K1041" i="12"/>
  <c r="L1041" i="12" s="1"/>
  <c r="K595" i="12"/>
  <c r="L595" i="12" s="1"/>
  <c r="J597" i="17" s="1"/>
  <c r="K1027" i="12"/>
  <c r="L1027" i="12" s="1"/>
  <c r="K693" i="12"/>
  <c r="L693" i="12" s="1"/>
  <c r="K746" i="12"/>
  <c r="L746" i="12" s="1"/>
  <c r="J748" i="17" s="1"/>
  <c r="K24" i="12"/>
  <c r="L24" i="12" s="1"/>
  <c r="J26" i="17" s="1"/>
  <c r="K72" i="12"/>
  <c r="L72" i="12" s="1"/>
  <c r="J74" i="17" s="1"/>
  <c r="K136" i="12"/>
  <c r="L136" i="12" s="1"/>
  <c r="K200" i="12"/>
  <c r="L200" i="12" s="1"/>
  <c r="K264" i="12"/>
  <c r="L264" i="12" s="1"/>
  <c r="J266" i="17" s="1"/>
  <c r="K34" i="12"/>
  <c r="L34" i="12" s="1"/>
  <c r="J36" i="17" s="1"/>
  <c r="K127" i="12"/>
  <c r="L127" i="12" s="1"/>
  <c r="K213" i="12"/>
  <c r="L213" i="12" s="1"/>
  <c r="K298" i="12"/>
  <c r="L298" i="12" s="1"/>
  <c r="K365" i="12"/>
  <c r="L365" i="12" s="1"/>
  <c r="J367" i="17" s="1"/>
  <c r="K429" i="12"/>
  <c r="L429" i="12" s="1"/>
  <c r="K493" i="12"/>
  <c r="L493" i="12" s="1"/>
  <c r="K25" i="12"/>
  <c r="L25" i="12" s="1"/>
  <c r="J27" i="17" s="1"/>
  <c r="K121" i="12"/>
  <c r="L121" i="12" s="1"/>
  <c r="K206" i="12"/>
  <c r="L206" i="12" s="1"/>
  <c r="K291" i="12"/>
  <c r="L291" i="12" s="1"/>
  <c r="K360" i="12"/>
  <c r="L360" i="12" s="1"/>
  <c r="J362" i="17" s="1"/>
  <c r="K424" i="12"/>
  <c r="L424" i="12" s="1"/>
  <c r="K488" i="12"/>
  <c r="L488" i="12" s="1"/>
  <c r="K552" i="12"/>
  <c r="L552" i="12" s="1"/>
  <c r="K616" i="12"/>
  <c r="L616" i="12" s="1"/>
  <c r="J618" i="17" s="1"/>
  <c r="K680" i="12"/>
  <c r="L680" i="12" s="1"/>
  <c r="K744" i="12"/>
  <c r="L744" i="12" s="1"/>
  <c r="K20" i="12"/>
  <c r="L20" i="12" s="1"/>
  <c r="J22" i="17" s="1"/>
  <c r="K36" i="12"/>
  <c r="L36" i="12" s="1"/>
  <c r="J38" i="17" s="1"/>
  <c r="K68" i="12"/>
  <c r="L68" i="12" s="1"/>
  <c r="J70" i="17" s="1"/>
  <c r="K148" i="12"/>
  <c r="L148" i="12" s="1"/>
  <c r="J150" i="17" s="1"/>
  <c r="K244" i="12"/>
  <c r="L244" i="12" s="1"/>
  <c r="J246" i="17" s="1"/>
  <c r="K27" i="12"/>
  <c r="L27" i="12" s="1"/>
  <c r="J29" i="17" s="1"/>
  <c r="K143" i="12"/>
  <c r="L143" i="12" s="1"/>
  <c r="J145" i="17" s="1"/>
  <c r="K271" i="12"/>
  <c r="L271" i="12" s="1"/>
  <c r="K361" i="12"/>
  <c r="L361" i="12" s="1"/>
  <c r="K441" i="12"/>
  <c r="L441" i="12" s="1"/>
  <c r="K537" i="12"/>
  <c r="L537" i="12" s="1"/>
  <c r="K115" i="12"/>
  <c r="L115" i="12" s="1"/>
  <c r="J117" i="17" s="1"/>
  <c r="K222" i="12"/>
  <c r="L222" i="12" s="1"/>
  <c r="J224" i="17" s="1"/>
  <c r="K340" i="12"/>
  <c r="L340" i="12" s="1"/>
  <c r="J342" i="17" s="1"/>
  <c r="K420" i="12"/>
  <c r="L420" i="12" s="1"/>
  <c r="K500" i="12"/>
  <c r="L500" i="12" s="1"/>
  <c r="K596" i="12"/>
  <c r="L596" i="12" s="1"/>
  <c r="J598" i="17" s="1"/>
  <c r="K676" i="12"/>
  <c r="L676" i="12" s="1"/>
  <c r="K756" i="12"/>
  <c r="L756" i="12" s="1"/>
  <c r="K852" i="12"/>
  <c r="L852" i="12" s="1"/>
  <c r="K932" i="12"/>
  <c r="L932" i="12" s="1"/>
  <c r="K1012" i="12"/>
  <c r="L1012" i="12" s="1"/>
  <c r="J1014" i="17" s="1"/>
  <c r="K59" i="12"/>
  <c r="L59" i="12" s="1"/>
  <c r="J61" i="17" s="1"/>
  <c r="K274" i="12"/>
  <c r="L274" i="12" s="1"/>
  <c r="J276" i="17" s="1"/>
  <c r="K443" i="12"/>
  <c r="L443" i="12" s="1"/>
  <c r="K605" i="12"/>
  <c r="L605" i="12" s="1"/>
  <c r="J607" i="17" s="1"/>
  <c r="K711" i="12"/>
  <c r="L711" i="12" s="1"/>
  <c r="K818" i="12"/>
  <c r="L818" i="12" s="1"/>
  <c r="J820" i="17" s="1"/>
  <c r="K946" i="12"/>
  <c r="L946" i="12" s="1"/>
  <c r="K1053" i="12"/>
  <c r="L1053" i="12" s="1"/>
  <c r="K235" i="12"/>
  <c r="L235" i="12" s="1"/>
  <c r="J237" i="17" s="1"/>
  <c r="K601" i="12"/>
  <c r="L601" i="12" s="1"/>
  <c r="J603" i="17" s="1"/>
  <c r="K814" i="12"/>
  <c r="L814" i="12" s="1"/>
  <c r="J816" i="17" s="1"/>
  <c r="K1022" i="12"/>
  <c r="L1022" i="12" s="1"/>
  <c r="J1024" i="17" s="1"/>
  <c r="K351" i="12"/>
  <c r="L351" i="12" s="1"/>
  <c r="J353" i="17" s="1"/>
  <c r="K623" i="12"/>
  <c r="L623" i="12" s="1"/>
  <c r="J625" i="17" s="1"/>
  <c r="K187" i="12"/>
  <c r="L187" i="12" s="1"/>
  <c r="J189" i="17" s="1"/>
  <c r="K410" i="12"/>
  <c r="L410" i="12" s="1"/>
  <c r="K561" i="12"/>
  <c r="L561" i="12" s="1"/>
  <c r="K667" i="12"/>
  <c r="L667" i="12" s="1"/>
  <c r="K795" i="12"/>
  <c r="L795" i="12" s="1"/>
  <c r="K902" i="12"/>
  <c r="L902" i="12" s="1"/>
  <c r="K1009" i="12"/>
  <c r="L1009" i="12" s="1"/>
  <c r="K161" i="12"/>
  <c r="L161" i="12" s="1"/>
  <c r="J163" i="17" s="1"/>
  <c r="K526" i="12"/>
  <c r="L526" i="12" s="1"/>
  <c r="K745" i="12"/>
  <c r="L745" i="12" s="1"/>
  <c r="K1006" i="12"/>
  <c r="L1006" i="12" s="1"/>
  <c r="K247" i="12"/>
  <c r="L247" i="12" s="1"/>
  <c r="J249" i="17" s="1"/>
  <c r="K575" i="12"/>
  <c r="L575" i="12" s="1"/>
  <c r="K991" i="12"/>
  <c r="L991" i="12" s="1"/>
  <c r="K933" i="12"/>
  <c r="L933" i="12" s="1"/>
  <c r="K959" i="12"/>
  <c r="L959" i="12" s="1"/>
  <c r="K1071" i="12"/>
  <c r="L1071" i="12" s="1"/>
  <c r="K37" i="12"/>
  <c r="L37" i="12" s="1"/>
  <c r="J39" i="17" s="1"/>
  <c r="K124" i="12"/>
  <c r="L124" i="12" s="1"/>
  <c r="J126" i="17" s="1"/>
  <c r="K252" i="12"/>
  <c r="L252" i="12" s="1"/>
  <c r="J254" i="17" s="1"/>
  <c r="K111" i="12"/>
  <c r="L111" i="12" s="1"/>
  <c r="J113" i="17" s="1"/>
  <c r="K282" i="12"/>
  <c r="L282" i="12" s="1"/>
  <c r="J284" i="17" s="1"/>
  <c r="K497" i="12"/>
  <c r="L497" i="12" s="1"/>
  <c r="K147" i="12"/>
  <c r="L147" i="12" s="1"/>
  <c r="J149" i="17" s="1"/>
  <c r="K364" i="12"/>
  <c r="L364" i="12" s="1"/>
  <c r="J366" i="17" s="1"/>
  <c r="K572" i="12"/>
  <c r="L572" i="12" s="1"/>
  <c r="K732" i="12"/>
  <c r="L732" i="12" s="1"/>
  <c r="K908" i="12"/>
  <c r="L908" i="12" s="1"/>
  <c r="K1084" i="12"/>
  <c r="L1084" i="12" s="1"/>
  <c r="K331" i="12"/>
  <c r="L331" i="12" s="1"/>
  <c r="K594" i="12"/>
  <c r="L594" i="12" s="1"/>
  <c r="K786" i="12"/>
  <c r="L786" i="12" s="1"/>
  <c r="K957" i="12"/>
  <c r="L957" i="12" s="1"/>
  <c r="K107" i="12"/>
  <c r="L107" i="12" s="1"/>
  <c r="J109" i="17" s="1"/>
  <c r="K622" i="12"/>
  <c r="L622" i="12" s="1"/>
  <c r="K958" i="12"/>
  <c r="L958" i="12" s="1"/>
  <c r="K319" i="12"/>
  <c r="L319" i="12" s="1"/>
  <c r="K123" i="12"/>
  <c r="L123" i="12" s="1"/>
  <c r="J125" i="17" s="1"/>
  <c r="K490" i="12"/>
  <c r="L490" i="12" s="1"/>
  <c r="K678" i="12"/>
  <c r="L678" i="12" s="1"/>
  <c r="K849" i="12"/>
  <c r="L849" i="12" s="1"/>
  <c r="K1019" i="12"/>
  <c r="L1019" i="12" s="1"/>
  <c r="K289" i="12"/>
  <c r="L289" i="12" s="1"/>
  <c r="J291" i="17" s="1"/>
  <c r="K766" i="12"/>
  <c r="L766" i="12" s="1"/>
  <c r="K23" i="12"/>
  <c r="L23" i="12" s="1"/>
  <c r="J25" i="17" s="1"/>
  <c r="K597" i="12"/>
  <c r="L597" i="12" s="1"/>
  <c r="J599" i="17" s="1"/>
  <c r="K805" i="12"/>
  <c r="L805" i="12" s="1"/>
  <c r="K773" i="12"/>
  <c r="L773" i="12" s="1"/>
  <c r="K40" i="12"/>
  <c r="L40" i="12" s="1"/>
  <c r="K53" i="12"/>
  <c r="L53" i="12" s="1"/>
  <c r="J55" i="17" s="1"/>
  <c r="K956" i="12"/>
  <c r="L956" i="12" s="1"/>
  <c r="K796" i="12"/>
  <c r="L796" i="12" s="1"/>
  <c r="K668" i="12"/>
  <c r="L668" i="12" s="1"/>
  <c r="K540" i="12"/>
  <c r="L540" i="12" s="1"/>
  <c r="K396" i="12"/>
  <c r="L396" i="12" s="1"/>
  <c r="K233" i="12"/>
  <c r="L233" i="12" s="1"/>
  <c r="J235" i="17" s="1"/>
  <c r="K61" i="12"/>
  <c r="L61" i="12" s="1"/>
  <c r="K449" i="12"/>
  <c r="L449" i="12" s="1"/>
  <c r="K337" i="12"/>
  <c r="L337" i="12" s="1"/>
  <c r="K175" i="12"/>
  <c r="L175" i="12" s="1"/>
  <c r="J177" i="17" s="1"/>
  <c r="K13" i="12"/>
  <c r="L13" i="12" s="1"/>
  <c r="J15" i="17" s="1"/>
  <c r="K236" i="12"/>
  <c r="L236" i="12" s="1"/>
  <c r="J238" i="17" s="1"/>
  <c r="K140" i="12"/>
  <c r="L140" i="12" s="1"/>
  <c r="J142" i="17" s="1"/>
  <c r="K76" i="12"/>
  <c r="L76" i="12" s="1"/>
  <c r="J78" i="17" s="1"/>
  <c r="K60" i="12"/>
  <c r="L60" i="12" s="1"/>
  <c r="K986" i="12"/>
  <c r="L986" i="12" s="1"/>
  <c r="K1045" i="12"/>
  <c r="L1045" i="12" s="1"/>
  <c r="J1047" i="17" s="1"/>
  <c r="K682" i="12"/>
  <c r="L682" i="12" s="1"/>
  <c r="K762" i="12"/>
  <c r="L762" i="12" s="1"/>
  <c r="K906" i="12"/>
  <c r="L906" i="12" s="1"/>
  <c r="K618" i="12"/>
  <c r="L618" i="12" s="1"/>
  <c r="K391" i="12"/>
  <c r="L391" i="12" s="1"/>
  <c r="J393" i="17" s="1"/>
  <c r="K77" i="12"/>
  <c r="L77" i="12" s="1"/>
  <c r="J79" i="17" s="1"/>
  <c r="K963" i="12"/>
  <c r="L963" i="12" s="1"/>
  <c r="K787" i="12"/>
  <c r="L787" i="12" s="1"/>
  <c r="K617" i="12"/>
  <c r="L617" i="12" s="1"/>
  <c r="J619" i="17" s="1"/>
  <c r="K390" i="12"/>
  <c r="L390" i="12" s="1"/>
  <c r="J392" i="17" s="1"/>
  <c r="K75" i="12"/>
  <c r="L75" i="12" s="1"/>
  <c r="J77" i="17" s="1"/>
  <c r="K1030" i="12"/>
  <c r="L1030" i="12" s="1"/>
  <c r="J1032" i="17" s="1"/>
  <c r="K945" i="12"/>
  <c r="L945" i="12" s="1"/>
  <c r="J947" i="17" s="1"/>
  <c r="K859" i="12"/>
  <c r="L859" i="12" s="1"/>
  <c r="K774" i="12"/>
  <c r="L774" i="12" s="1"/>
  <c r="K689" i="12"/>
  <c r="L689" i="12" s="1"/>
  <c r="K603" i="12"/>
  <c r="L603" i="12" s="1"/>
  <c r="K506" i="12"/>
  <c r="L506" i="12" s="1"/>
  <c r="J508" i="17" s="1"/>
  <c r="K378" i="12"/>
  <c r="L378" i="12" s="1"/>
  <c r="J380" i="17" s="1"/>
  <c r="K230" i="12"/>
  <c r="L230" i="12" s="1"/>
  <c r="K57" i="12"/>
  <c r="L57" i="12" s="1"/>
  <c r="J59" i="17" s="1"/>
  <c r="K535" i="12"/>
  <c r="L535" i="12" s="1"/>
  <c r="K279" i="12"/>
  <c r="L279" i="12" s="1"/>
  <c r="J281" i="17" s="1"/>
  <c r="K1065" i="12"/>
  <c r="L1065" i="12" s="1"/>
  <c r="K899" i="12"/>
  <c r="L899" i="12" s="1"/>
  <c r="K729" i="12"/>
  <c r="L729" i="12" s="1"/>
  <c r="J731" i="17" s="1"/>
  <c r="K558" i="12"/>
  <c r="L558" i="12" s="1"/>
  <c r="K318" i="12"/>
  <c r="L318" i="12" s="1"/>
  <c r="K1095" i="12"/>
  <c r="L1095" i="12" s="1"/>
  <c r="K1010" i="12"/>
  <c r="L1010" i="12" s="1"/>
  <c r="K925" i="12"/>
  <c r="L925" i="12" s="1"/>
  <c r="K839" i="12"/>
  <c r="L839" i="12" s="1"/>
  <c r="J841" i="17" s="1"/>
  <c r="K754" i="12"/>
  <c r="L754" i="12" s="1"/>
  <c r="K669" i="12"/>
  <c r="L669" i="12" s="1"/>
  <c r="K583" i="12"/>
  <c r="L583" i="12" s="1"/>
  <c r="K475" i="12"/>
  <c r="L475" i="12" s="1"/>
  <c r="K347" i="12"/>
  <c r="L347" i="12" s="1"/>
  <c r="J349" i="17" s="1"/>
  <c r="K189" i="12"/>
  <c r="L189" i="12" s="1"/>
  <c r="K1092" i="12"/>
  <c r="L1092" i="12" s="1"/>
  <c r="K1028" i="12"/>
  <c r="L1028" i="12" s="1"/>
  <c r="K964" i="12"/>
  <c r="L964" i="12" s="1"/>
  <c r="K900" i="12"/>
  <c r="L900" i="12" s="1"/>
  <c r="K836" i="12"/>
  <c r="L836" i="12" s="1"/>
  <c r="J838" i="17" s="1"/>
  <c r="K772" i="12"/>
  <c r="L772" i="12" s="1"/>
  <c r="K708" i="12"/>
  <c r="L708" i="12" s="1"/>
  <c r="K644" i="12"/>
  <c r="L644" i="12" s="1"/>
  <c r="K580" i="12"/>
  <c r="L580" i="12" s="1"/>
  <c r="K516" i="12"/>
  <c r="L516" i="12" s="1"/>
  <c r="K452" i="12"/>
  <c r="L452" i="12" s="1"/>
  <c r="J454" i="17" s="1"/>
  <c r="K388" i="12"/>
  <c r="L388" i="12" s="1"/>
  <c r="J390" i="17" s="1"/>
  <c r="K324" i="12"/>
  <c r="L324" i="12" s="1"/>
  <c r="K243" i="12"/>
  <c r="L243" i="12" s="1"/>
  <c r="J245" i="17" s="1"/>
  <c r="K158" i="12"/>
  <c r="L158" i="12" s="1"/>
  <c r="J160" i="17" s="1"/>
  <c r="K73" i="12"/>
  <c r="L73" i="12" s="1"/>
  <c r="J75" i="17" s="1"/>
  <c r="K521" i="12"/>
  <c r="L521" i="12" s="1"/>
  <c r="K457" i="12"/>
  <c r="L457" i="12" s="1"/>
  <c r="J459" i="17" s="1"/>
  <c r="K393" i="12"/>
  <c r="L393" i="12" s="1"/>
  <c r="K329" i="12"/>
  <c r="L329" i="12" s="1"/>
  <c r="J331" i="17" s="1"/>
  <c r="K250" i="12"/>
  <c r="L250" i="12" s="1"/>
  <c r="K165" i="12"/>
  <c r="L165" i="12" s="1"/>
  <c r="K79" i="12"/>
  <c r="L79" i="12" s="1"/>
  <c r="J81" i="17" s="1"/>
  <c r="K292" i="12"/>
  <c r="L292" i="12" s="1"/>
  <c r="K228" i="12"/>
  <c r="L228" i="12" s="1"/>
  <c r="K164" i="12"/>
  <c r="L164" i="12" s="1"/>
  <c r="K100" i="12"/>
  <c r="L100" i="12" s="1"/>
  <c r="K26" i="12"/>
  <c r="L26" i="12" s="1"/>
  <c r="J28" i="17" s="1"/>
  <c r="J1100" i="15"/>
  <c r="J1100" i="14"/>
  <c r="I1105" i="14" s="1"/>
  <c r="I1106" i="14" s="1"/>
  <c r="K2" i="14" s="1"/>
  <c r="L2" i="14" s="1"/>
  <c r="J102" i="17" l="1"/>
  <c r="J230" i="17"/>
  <c r="J326" i="17"/>
  <c r="J966" i="17"/>
  <c r="J1094" i="17"/>
  <c r="J756" i="17"/>
  <c r="J605" i="17"/>
  <c r="J776" i="17"/>
  <c r="J965" i="17"/>
  <c r="J908" i="17"/>
  <c r="J988" i="17"/>
  <c r="J166" i="17"/>
  <c r="J294" i="17"/>
  <c r="J167" i="17"/>
  <c r="J518" i="17"/>
  <c r="J646" i="17"/>
  <c r="J774" i="17"/>
  <c r="J902" i="17"/>
  <c r="J1030" i="17"/>
  <c r="J191" i="17"/>
  <c r="J477" i="17"/>
  <c r="J671" i="17"/>
  <c r="J1012" i="17"/>
  <c r="J320" i="17"/>
  <c r="J1067" i="17"/>
  <c r="J537" i="17"/>
  <c r="J232" i="17"/>
  <c r="J691" i="17"/>
  <c r="J861" i="17"/>
  <c r="J789" i="17"/>
  <c r="J620" i="17"/>
  <c r="J764" i="17"/>
  <c r="J62" i="17"/>
  <c r="J339" i="17"/>
  <c r="J63" i="17"/>
  <c r="J398" i="17"/>
  <c r="J670" i="17"/>
  <c r="J958" i="17"/>
  <c r="J42" i="17"/>
  <c r="J807" i="17"/>
  <c r="J851" i="17"/>
  <c r="J492" i="17"/>
  <c r="J321" i="17"/>
  <c r="J624" i="17"/>
  <c r="J959" i="17"/>
  <c r="J596" i="17"/>
  <c r="J1086" i="17"/>
  <c r="J734" i="17"/>
  <c r="J499" i="17"/>
  <c r="J1073" i="17"/>
  <c r="J935" i="17"/>
  <c r="J577" i="17"/>
  <c r="J1008" i="17"/>
  <c r="J528" i="17"/>
  <c r="J1011" i="17"/>
  <c r="J797" i="17"/>
  <c r="J563" i="17"/>
  <c r="J948" i="17"/>
  <c r="J713" i="17"/>
  <c r="J445" i="17"/>
  <c r="J934" i="17"/>
  <c r="J758" i="17"/>
  <c r="J422" i="17"/>
  <c r="J539" i="17"/>
  <c r="J363" i="17"/>
  <c r="J682" i="17"/>
  <c r="J554" i="17"/>
  <c r="J426" i="17"/>
  <c r="J293" i="17"/>
  <c r="J123" i="17"/>
  <c r="J495" i="17"/>
  <c r="J215" i="17"/>
  <c r="J202" i="17"/>
  <c r="J1029" i="17"/>
  <c r="J1043" i="17"/>
  <c r="J595" i="17"/>
  <c r="J153" i="17"/>
  <c r="J703" i="17"/>
  <c r="J1038" i="17"/>
  <c r="J606" i="17"/>
  <c r="J35" i="17"/>
  <c r="J791" i="17"/>
  <c r="J529" i="17"/>
  <c r="J832" i="17"/>
  <c r="J1075" i="17"/>
  <c r="J755" i="17"/>
  <c r="J444" i="17"/>
  <c r="J481" i="17"/>
  <c r="J773" i="17"/>
  <c r="J1076" i="17"/>
  <c r="J777" i="17"/>
  <c r="J413" i="17"/>
  <c r="J806" i="17"/>
  <c r="J566" i="17"/>
  <c r="J57" i="17"/>
  <c r="J118" i="17"/>
  <c r="J310" i="17"/>
  <c r="J411" i="17"/>
  <c r="J550" i="17"/>
  <c r="J870" i="17"/>
  <c r="J735" i="17"/>
  <c r="J840" i="17"/>
  <c r="J576" i="17"/>
  <c r="J457" i="17"/>
  <c r="J515" i="17"/>
  <c r="J718" i="17"/>
  <c r="J461" i="17"/>
  <c r="J1065" i="17"/>
  <c r="J872" i="17"/>
  <c r="J944" i="17"/>
  <c r="J945" i="17"/>
  <c r="J257" i="17"/>
  <c r="J447" i="17"/>
  <c r="J330" i="17"/>
  <c r="J506" i="17"/>
  <c r="J666" i="17"/>
  <c r="J826" i="17"/>
  <c r="J954" i="17"/>
  <c r="J325" i="17"/>
  <c r="J569" i="17"/>
  <c r="J740" i="17"/>
  <c r="J911" i="17"/>
  <c r="J1081" i="17"/>
  <c r="J520" i="17"/>
  <c r="J217" i="17"/>
  <c r="J589" i="17"/>
  <c r="J931" i="17"/>
  <c r="J587" i="17"/>
  <c r="J933" i="17"/>
  <c r="J983" i="17"/>
  <c r="J1009" i="17"/>
  <c r="J956" i="17"/>
  <c r="J1019" i="17"/>
  <c r="J544" i="17"/>
  <c r="J803" i="17"/>
  <c r="J568" i="17"/>
  <c r="J243" i="17"/>
  <c r="J827" i="17"/>
  <c r="J336" i="17"/>
  <c r="J719" i="17"/>
  <c r="J485" i="17"/>
  <c r="J73" i="17"/>
  <c r="J778" i="17"/>
  <c r="J538" i="17"/>
  <c r="J314" i="17"/>
  <c r="J543" i="17"/>
  <c r="J319" i="17"/>
  <c r="J298" i="17"/>
  <c r="J361" i="17"/>
  <c r="J1003" i="17"/>
  <c r="J639" i="17"/>
  <c r="J654" i="17"/>
  <c r="J263" i="17"/>
  <c r="J14" i="17"/>
  <c r="J329" i="17"/>
  <c r="J540" i="17"/>
  <c r="J981" i="17"/>
  <c r="J991" i="17"/>
  <c r="J822" i="17"/>
  <c r="J491" i="17"/>
  <c r="J790" i="17"/>
  <c r="J564" i="17"/>
  <c r="J645" i="17"/>
  <c r="J1020" i="17"/>
  <c r="J156" i="17"/>
  <c r="J878" i="17"/>
  <c r="J416" i="17"/>
  <c r="J701" i="17"/>
  <c r="J1036" i="17"/>
  <c r="J218" i="17"/>
  <c r="J279" i="17"/>
  <c r="J458" i="17"/>
  <c r="J730" i="17"/>
  <c r="J986" i="17"/>
  <c r="J357" i="17"/>
  <c r="J1017" i="17"/>
  <c r="J656" i="17"/>
  <c r="J303" i="17"/>
  <c r="J717" i="17"/>
  <c r="J995" i="17"/>
  <c r="J672" i="17"/>
  <c r="J409" i="17"/>
  <c r="J92" i="17"/>
  <c r="J494" i="17"/>
  <c r="J990" i="17"/>
  <c r="J767" i="17"/>
  <c r="J917" i="17"/>
  <c r="J552" i="17"/>
  <c r="J555" i="17"/>
  <c r="J892" i="17"/>
  <c r="J23" i="17"/>
  <c r="J162" i="17"/>
  <c r="J327" i="17"/>
  <c r="J455" i="17"/>
  <c r="J514" i="17"/>
  <c r="J770" i="17"/>
  <c r="J601" i="17"/>
  <c r="J373" i="17"/>
  <c r="J47" i="17"/>
  <c r="J978" i="17"/>
  <c r="J850" i="17"/>
  <c r="J690" i="17"/>
  <c r="J530" i="17"/>
  <c r="J354" i="17"/>
  <c r="J133" i="17"/>
  <c r="J471" i="17"/>
  <c r="J178" i="17"/>
  <c r="J637" i="17"/>
  <c r="J581" i="17"/>
  <c r="J558" i="17"/>
  <c r="J924" i="17"/>
  <c r="J715" i="17"/>
  <c r="J952" i="17"/>
  <c r="J516" i="17"/>
  <c r="J464" i="17"/>
  <c r="J804" i="17"/>
  <c r="J570" i="17"/>
  <c r="J193" i="17"/>
  <c r="J58" i="17"/>
  <c r="J936" i="17"/>
  <c r="J128" i="17"/>
  <c r="J876" i="17"/>
  <c r="J989" i="17"/>
  <c r="J196" i="17"/>
  <c r="J649" i="17"/>
  <c r="J379" i="17"/>
  <c r="J317" i="17"/>
  <c r="J875" i="17"/>
  <c r="J980" i="17"/>
  <c r="J853" i="17"/>
  <c r="J187" i="17"/>
  <c r="J714" i="17"/>
  <c r="J201" i="17"/>
  <c r="J889" i="17"/>
  <c r="J784" i="17"/>
  <c r="J388" i="17"/>
  <c r="J973" i="17"/>
  <c r="J1061" i="17"/>
  <c r="J897" i="17"/>
  <c r="J622" i="17"/>
  <c r="J681" i="17"/>
  <c r="J332" i="17"/>
  <c r="J556" i="17"/>
  <c r="J306" i="17"/>
  <c r="J535" i="17"/>
  <c r="J546" i="17"/>
  <c r="J754" i="17"/>
  <c r="J946" i="17"/>
  <c r="J469" i="17"/>
  <c r="J729" i="17"/>
  <c r="J900" i="17"/>
  <c r="J1071" i="17"/>
  <c r="J496" i="17"/>
  <c r="J848" i="17"/>
  <c r="J657" i="17"/>
  <c r="J340" i="17"/>
  <c r="J579" i="17"/>
  <c r="J749" i="17"/>
  <c r="J920" i="17"/>
  <c r="J1091" i="17"/>
  <c r="J565" i="17"/>
  <c r="J912" i="17"/>
  <c r="J313" i="17"/>
  <c r="J801" i="17"/>
  <c r="J881" i="17"/>
  <c r="J135" i="17"/>
  <c r="J107" i="17"/>
  <c r="J84" i="17"/>
  <c r="J744" i="17"/>
  <c r="J811" i="17"/>
  <c r="J919" i="17"/>
  <c r="J709" i="17"/>
  <c r="J590" i="17"/>
  <c r="J1052" i="17"/>
  <c r="J913" i="17"/>
  <c r="J609" i="17"/>
  <c r="J997" i="17"/>
  <c r="J504" i="17"/>
  <c r="J1027" i="17"/>
  <c r="J792" i="17"/>
  <c r="J337" i="17"/>
  <c r="J805" i="17"/>
  <c r="J301" i="17"/>
  <c r="J943" i="17"/>
  <c r="J708" i="17"/>
  <c r="J994" i="17"/>
  <c r="J738" i="17"/>
  <c r="J466" i="17"/>
  <c r="J91" i="17"/>
  <c r="J268" i="17"/>
  <c r="J705" i="17"/>
  <c r="J211" i="17"/>
  <c r="J127" i="17"/>
  <c r="J1095" i="17"/>
  <c r="J885" i="17"/>
  <c r="J781" i="17"/>
  <c r="J783" i="17"/>
  <c r="J1002" i="17"/>
  <c r="J346" i="17"/>
  <c r="J282" i="17"/>
  <c r="J616" i="17"/>
  <c r="J478" i="17"/>
  <c r="J661" i="17"/>
  <c r="J384" i="17"/>
  <c r="J486" i="17"/>
  <c r="J315" i="17"/>
  <c r="J886" i="17"/>
  <c r="J712" i="17"/>
  <c r="J1085" i="17"/>
  <c r="J511" i="17"/>
  <c r="J906" i="17"/>
  <c r="J975" i="17"/>
  <c r="J843" i="17"/>
  <c r="J352" i="17"/>
  <c r="J780" i="17"/>
  <c r="J274" i="17"/>
  <c r="J487" i="17"/>
  <c r="J402" i="17"/>
  <c r="J818" i="17"/>
  <c r="J665" i="17"/>
  <c r="J1007" i="17"/>
  <c r="J260" i="17"/>
  <c r="J307" i="17"/>
  <c r="J707" i="17"/>
  <c r="J984" i="17"/>
  <c r="J651" i="17"/>
  <c r="J377" i="17"/>
  <c r="J828" i="17"/>
  <c r="J222" i="17"/>
  <c r="J212" i="17"/>
  <c r="J1045" i="17"/>
  <c r="J488" i="17"/>
  <c r="J860" i="17"/>
  <c r="J968" i="17"/>
  <c r="J255" i="17"/>
  <c r="J236" i="17"/>
  <c r="J1050" i="17"/>
  <c r="J741" i="17"/>
  <c r="J408" i="17"/>
  <c r="J334" i="17"/>
  <c r="J460" i="17"/>
  <c r="J146" i="17"/>
  <c r="J503" i="17"/>
  <c r="J562" i="17"/>
  <c r="J1058" i="17"/>
  <c r="J751" i="17"/>
  <c r="J1098" i="17"/>
  <c r="J372" i="17"/>
  <c r="J813" i="17"/>
  <c r="J440" i="17"/>
  <c r="J441" i="17"/>
  <c r="J855" i="17"/>
  <c r="J493" i="17"/>
  <c r="J428" i="17"/>
  <c r="J721" i="17"/>
  <c r="J614" i="17"/>
  <c r="J108" i="17"/>
  <c r="J632" i="17"/>
  <c r="J725" i="17"/>
  <c r="J498" i="17"/>
  <c r="J180" i="17"/>
  <c r="J971" i="17"/>
  <c r="J500" i="17"/>
  <c r="J1069" i="17"/>
  <c r="J967" i="17"/>
  <c r="J830" i="17"/>
  <c r="J6" i="17"/>
  <c r="J667" i="17"/>
  <c r="J842" i="17"/>
  <c r="J824" i="17"/>
  <c r="J525" i="17"/>
  <c r="J21" i="17"/>
  <c r="J674" i="17"/>
  <c r="J580" i="17"/>
  <c r="J763" i="17"/>
  <c r="J600" i="17"/>
  <c r="J608" i="17"/>
  <c r="J769" i="17"/>
  <c r="J1006" i="17"/>
  <c r="J939" i="17"/>
  <c r="J115" i="17"/>
  <c r="J385" i="17"/>
  <c r="J219" i="17"/>
  <c r="J1084" i="17"/>
  <c r="J660" i="17"/>
  <c r="J957" i="17"/>
  <c r="J122" i="17"/>
  <c r="J629" i="17"/>
  <c r="J136" i="17"/>
  <c r="J1054" i="17"/>
  <c r="J251" i="17"/>
  <c r="J814" i="17"/>
  <c r="J930" i="17"/>
  <c r="J796" i="17"/>
  <c r="J810" i="17"/>
  <c r="J808" i="17"/>
  <c r="J1074" i="17"/>
  <c r="J643" i="17"/>
  <c r="J510" i="17"/>
  <c r="J473" i="17"/>
  <c r="J370" i="17"/>
  <c r="J891" i="17"/>
  <c r="J829" i="17"/>
  <c r="J793" i="17"/>
  <c r="J887" i="17"/>
  <c r="J951" i="17"/>
  <c r="J252" i="17"/>
  <c r="J395" i="17"/>
  <c r="J523" i="17"/>
  <c r="J582" i="17"/>
  <c r="J710" i="17"/>
  <c r="J585" i="17"/>
  <c r="J927" i="17"/>
  <c r="J1097" i="17"/>
  <c r="J560" i="17"/>
  <c r="J901" i="17"/>
  <c r="J684" i="17"/>
  <c r="J451" i="17"/>
  <c r="J542" i="17"/>
  <c r="J798" i="17"/>
  <c r="J775" i="17"/>
  <c r="J768" i="17"/>
  <c r="J1021" i="17"/>
  <c r="J680" i="17"/>
  <c r="J960" i="17"/>
  <c r="J788" i="17"/>
  <c r="J333" i="17"/>
  <c r="J910" i="17"/>
  <c r="J574" i="17"/>
  <c r="J961" i="17"/>
  <c r="J993" i="17"/>
  <c r="J747" i="17"/>
  <c r="J904" i="17"/>
  <c r="J669" i="17"/>
  <c r="J412" i="17"/>
  <c r="J1055" i="17"/>
  <c r="J854" i="17"/>
  <c r="J678" i="17"/>
  <c r="J502" i="17"/>
  <c r="J443" i="17"/>
  <c r="J273" i="17"/>
  <c r="J746" i="17"/>
  <c r="J490" i="17"/>
  <c r="J208" i="17"/>
  <c r="J431" i="17"/>
  <c r="J300" i="17"/>
  <c r="J129" i="17"/>
  <c r="J138" i="17"/>
  <c r="J695" i="17"/>
  <c r="J787" i="17"/>
  <c r="J795" i="17"/>
  <c r="J895" i="17"/>
  <c r="J397" i="17"/>
  <c r="J846" i="17"/>
  <c r="J318" i="17"/>
  <c r="J190" i="17"/>
  <c r="J903" i="17"/>
  <c r="J1079" i="17"/>
  <c r="J1093" i="17"/>
  <c r="J456" i="17"/>
  <c r="J925" i="17"/>
  <c r="J627" i="17"/>
  <c r="J448" i="17"/>
  <c r="J905" i="17"/>
  <c r="J628" i="17"/>
  <c r="J918" i="17"/>
  <c r="J694" i="17"/>
  <c r="J470" i="17"/>
  <c r="J203" i="17"/>
  <c r="J475" i="17"/>
  <c r="J209" i="17"/>
  <c r="J182" i="17"/>
  <c r="J998" i="17"/>
  <c r="J541" i="17"/>
  <c r="J969" i="17"/>
  <c r="J688" i="17"/>
  <c r="J648" i="17"/>
  <c r="J1053" i="17"/>
  <c r="J923" i="17"/>
  <c r="J679" i="17"/>
  <c r="J446" i="17"/>
  <c r="J1022" i="17"/>
  <c r="J809" i="17"/>
  <c r="J524" i="17"/>
  <c r="J120" i="17"/>
  <c r="J865" i="17"/>
  <c r="J151" i="17"/>
  <c r="J351" i="17"/>
  <c r="J527" i="17"/>
  <c r="J229" i="17"/>
  <c r="J410" i="17"/>
  <c r="J586" i="17"/>
  <c r="J762" i="17"/>
  <c r="J890" i="17"/>
  <c r="J453" i="17"/>
  <c r="J825" i="17"/>
  <c r="J996" i="17"/>
  <c r="J259" i="17"/>
  <c r="J699" i="17"/>
  <c r="J1035" i="17"/>
  <c r="J484" i="17"/>
  <c r="J675" i="17"/>
  <c r="J845" i="17"/>
  <c r="J1016" i="17"/>
  <c r="J344" i="17"/>
  <c r="J345" i="17"/>
  <c r="J430" i="17"/>
  <c r="J403" i="17"/>
  <c r="J1068" i="17"/>
  <c r="J1015" i="17"/>
  <c r="J271" i="17"/>
  <c r="J800" i="17"/>
  <c r="J184" i="17"/>
  <c r="J909" i="17"/>
  <c r="J696" i="17"/>
  <c r="J613" i="17"/>
  <c r="J1060" i="17"/>
  <c r="J847" i="17"/>
  <c r="J612" i="17"/>
  <c r="J1034" i="17"/>
  <c r="J858" i="17"/>
  <c r="J650" i="17"/>
  <c r="J442" i="17"/>
  <c r="J165" i="17"/>
  <c r="J415" i="17"/>
  <c r="J172" i="17"/>
  <c r="J186" i="17"/>
  <c r="J1004" i="17"/>
  <c r="J424" i="17"/>
  <c r="J1044" i="17"/>
  <c r="J158" i="17"/>
  <c r="J704" i="17"/>
  <c r="J819" i="17"/>
  <c r="J104" i="17"/>
  <c r="J512" i="17"/>
  <c r="J692" i="17"/>
  <c r="J1062" i="17"/>
  <c r="J630" i="17"/>
  <c r="J295" i="17"/>
  <c r="J427" i="17"/>
  <c r="J534" i="17"/>
  <c r="J884" i="17"/>
  <c r="J883" i="17"/>
  <c r="J164" i="17"/>
  <c r="J553" i="17"/>
  <c r="J463" i="17"/>
  <c r="J602" i="17"/>
  <c r="J874" i="17"/>
  <c r="J548" i="17"/>
  <c r="J868" i="17"/>
  <c r="J547" i="17"/>
  <c r="J867" i="17"/>
  <c r="J976" i="17"/>
  <c r="J753" i="17"/>
  <c r="J750" i="17"/>
  <c r="J429" i="17"/>
  <c r="J1087" i="17"/>
  <c r="J915" i="17"/>
  <c r="J292" i="17"/>
  <c r="J226" i="17"/>
  <c r="J76" i="17"/>
  <c r="J247" i="17"/>
  <c r="J391" i="17"/>
  <c r="J519" i="17"/>
  <c r="J450" i="17"/>
  <c r="J578" i="17"/>
  <c r="J706" i="17"/>
  <c r="J687" i="17"/>
  <c r="J501" i="17"/>
  <c r="J223" i="17"/>
  <c r="J1042" i="17"/>
  <c r="J914" i="17"/>
  <c r="J786" i="17"/>
  <c r="J434" i="17"/>
  <c r="J375" i="17"/>
  <c r="J183" i="17"/>
  <c r="J258" i="17"/>
  <c r="J833" i="17"/>
  <c r="J604" i="17"/>
  <c r="J852" i="17"/>
  <c r="J862" i="17"/>
  <c r="J727" i="17"/>
  <c r="J739" i="17"/>
  <c r="J1066" i="17"/>
  <c r="J794" i="17"/>
  <c r="J250" i="17"/>
  <c r="J207" i="17"/>
  <c r="J1088" i="17"/>
  <c r="J974" i="17"/>
  <c r="J1051" i="17"/>
  <c r="J584" i="17"/>
  <c r="J982" i="17"/>
  <c r="J309" i="17"/>
  <c r="J742" i="17"/>
  <c r="J733" i="17"/>
  <c r="J817" i="17"/>
  <c r="J782" i="17"/>
  <c r="J970" i="17"/>
  <c r="J591" i="17"/>
  <c r="J88" i="17"/>
  <c r="J551" i="17"/>
  <c r="J472" i="17"/>
  <c r="J929" i="17"/>
  <c r="J483" i="17"/>
  <c r="J1070" i="17"/>
  <c r="J752" i="17"/>
  <c r="J194" i="17"/>
  <c r="J423" i="17"/>
  <c r="J658" i="17"/>
  <c r="J866" i="17"/>
  <c r="J1026" i="17"/>
  <c r="J308" i="17"/>
  <c r="J623" i="17"/>
  <c r="J815" i="17"/>
  <c r="J985" i="17"/>
  <c r="J677" i="17"/>
  <c r="J1013" i="17"/>
  <c r="J179" i="17"/>
  <c r="J468" i="17"/>
  <c r="J1005" i="17"/>
  <c r="J736" i="17"/>
  <c r="J1083" i="17"/>
  <c r="J567" i="17"/>
  <c r="J711" i="17"/>
  <c r="J940" i="17"/>
  <c r="J371" i="17"/>
  <c r="J414" i="17"/>
  <c r="J894" i="17"/>
  <c r="J575" i="17"/>
  <c r="J536" i="17"/>
  <c r="J296" i="17"/>
  <c r="J205" i="17"/>
  <c r="J831" i="17"/>
  <c r="J942" i="17"/>
  <c r="J299" i="17"/>
  <c r="J43" i="17"/>
  <c r="J1025" i="17"/>
  <c r="J972" i="17"/>
  <c r="J228" i="17"/>
  <c r="J779" i="17"/>
  <c r="J899" i="17"/>
  <c r="J685" i="17"/>
  <c r="J615" i="17"/>
  <c r="J1056" i="17"/>
  <c r="J592" i="17"/>
  <c r="J1049" i="17"/>
  <c r="J836" i="17"/>
  <c r="J559" i="17"/>
  <c r="J1090" i="17"/>
  <c r="J882" i="17"/>
  <c r="J594" i="17"/>
  <c r="J283" i="17"/>
  <c r="J439" i="17"/>
  <c r="J44" i="17"/>
  <c r="J360" i="17"/>
  <c r="J1080" i="17"/>
  <c r="J421" i="17"/>
  <c r="J698" i="17"/>
  <c r="J479" i="17"/>
  <c r="J977" i="17"/>
  <c r="J724" i="17"/>
  <c r="J507" i="17"/>
  <c r="J863" i="17"/>
  <c r="J737" i="17"/>
  <c r="J480" i="17"/>
  <c r="J522" i="17"/>
  <c r="J517" i="17"/>
  <c r="J992" i="17"/>
  <c r="J888" i="17"/>
  <c r="J785" i="17"/>
  <c r="J926" i="17"/>
  <c r="J723" i="17"/>
  <c r="J225" i="17"/>
  <c r="J197" i="17"/>
  <c r="J626" i="17"/>
  <c r="J962" i="17"/>
  <c r="J437" i="17"/>
  <c r="J131" i="17"/>
  <c r="J928" i="17"/>
  <c r="J532" i="17"/>
  <c r="J856" i="17"/>
  <c r="J227" i="17"/>
  <c r="J955" i="17"/>
  <c r="J716" i="17"/>
  <c r="J689" i="17"/>
  <c r="J766" i="17"/>
  <c r="J573" i="17"/>
  <c r="J425" i="17"/>
  <c r="J950" i="17"/>
  <c r="J799" i="17"/>
  <c r="J497" i="17"/>
  <c r="J394" i="17"/>
  <c r="J761" i="17"/>
  <c r="J545" i="17"/>
  <c r="J617" i="17"/>
  <c r="J1089" i="17"/>
  <c r="J338" i="17"/>
  <c r="J834" i="17"/>
  <c r="J405" i="17"/>
  <c r="J921" i="17"/>
  <c r="J720" i="17"/>
  <c r="J572" i="17"/>
  <c r="J1048" i="17"/>
  <c r="J864" i="17"/>
  <c r="J1057" i="17"/>
  <c r="J702" i="17"/>
  <c r="J280" i="17"/>
  <c r="J640" i="17"/>
  <c r="J859" i="17"/>
  <c r="J634" i="17"/>
  <c r="J571" i="17"/>
  <c r="J185" i="17"/>
  <c r="J937" i="17"/>
  <c r="J130" i="17"/>
  <c r="J898" i="17"/>
  <c r="J644" i="17"/>
  <c r="J432" i="17"/>
  <c r="J771" i="17"/>
  <c r="J693" i="17"/>
  <c r="J743" i="17"/>
  <c r="J467" i="17"/>
  <c r="J987" i="17"/>
  <c r="J663" i="17"/>
  <c r="J335" i="17"/>
  <c r="J812" i="17"/>
  <c r="J896" i="17"/>
  <c r="J1010" i="17"/>
  <c r="J1028" i="17"/>
  <c r="J521" i="17"/>
  <c r="J513" i="17"/>
  <c r="J880" i="17"/>
  <c r="J823" i="17"/>
  <c r="J676" i="17"/>
  <c r="J802" i="17"/>
  <c r="J1040" i="17"/>
  <c r="J213" i="17"/>
  <c r="J893" i="17"/>
  <c r="J248" i="17"/>
  <c r="J932" i="17"/>
  <c r="J482" i="17"/>
  <c r="J877" i="17"/>
  <c r="J121" i="17"/>
  <c r="J593" i="17"/>
  <c r="J359" i="17"/>
  <c r="J879" i="17"/>
  <c r="J509" i="17"/>
  <c r="J1059" i="17"/>
  <c r="J407" i="17"/>
  <c r="J549" i="17"/>
  <c r="J821" i="17"/>
  <c r="J505" i="17"/>
  <c r="J116" i="17"/>
  <c r="J34" i="17"/>
  <c r="J772" i="17"/>
  <c r="J728" i="17"/>
  <c r="J132" i="17"/>
  <c r="J526" i="17"/>
  <c r="J10" i="17"/>
  <c r="J722" i="17"/>
  <c r="J686" i="17"/>
  <c r="J374" i="17"/>
  <c r="L1100" i="12"/>
  <c r="J1110" i="15"/>
  <c r="J1111" i="15" s="1"/>
  <c r="K2" i="15" s="1"/>
  <c r="L2" i="15" s="1"/>
  <c r="K9" i="14"/>
  <c r="L9" i="14" s="1"/>
  <c r="K11" i="17" s="1"/>
  <c r="K17" i="14"/>
  <c r="L17" i="14" s="1"/>
  <c r="K19" i="17" s="1"/>
  <c r="K25" i="14"/>
  <c r="L25" i="14" s="1"/>
  <c r="K27" i="17" s="1"/>
  <c r="K33" i="14"/>
  <c r="L33" i="14" s="1"/>
  <c r="K35" i="17" s="1"/>
  <c r="K41" i="14"/>
  <c r="L41" i="14" s="1"/>
  <c r="K43" i="17" s="1"/>
  <c r="K49" i="14"/>
  <c r="L49" i="14" s="1"/>
  <c r="K51" i="17" s="1"/>
  <c r="K57" i="14"/>
  <c r="L57" i="14" s="1"/>
  <c r="K59" i="17" s="1"/>
  <c r="K65" i="14"/>
  <c r="L65" i="14" s="1"/>
  <c r="K67" i="17" s="1"/>
  <c r="K73" i="14"/>
  <c r="L73" i="14" s="1"/>
  <c r="K75" i="17" s="1"/>
  <c r="K81" i="14"/>
  <c r="L81" i="14" s="1"/>
  <c r="K89" i="14"/>
  <c r="L89" i="14" s="1"/>
  <c r="K91" i="17" s="1"/>
  <c r="K97" i="14"/>
  <c r="L97" i="14" s="1"/>
  <c r="K99" i="17" s="1"/>
  <c r="K105" i="14"/>
  <c r="L105" i="14" s="1"/>
  <c r="K107" i="17" s="1"/>
  <c r="K113" i="14"/>
  <c r="L113" i="14" s="1"/>
  <c r="K115" i="17" s="1"/>
  <c r="K121" i="14"/>
  <c r="L121" i="14" s="1"/>
  <c r="K123" i="17" s="1"/>
  <c r="K129" i="14"/>
  <c r="L129" i="14" s="1"/>
  <c r="K131" i="17" s="1"/>
  <c r="K137" i="14"/>
  <c r="L137" i="14" s="1"/>
  <c r="K139" i="17" s="1"/>
  <c r="K145" i="14"/>
  <c r="L145" i="14" s="1"/>
  <c r="K147" i="17" s="1"/>
  <c r="K153" i="14"/>
  <c r="L153" i="14" s="1"/>
  <c r="K155" i="17" s="1"/>
  <c r="K161" i="14"/>
  <c r="L161" i="14" s="1"/>
  <c r="K163" i="17" s="1"/>
  <c r="K169" i="14"/>
  <c r="L169" i="14" s="1"/>
  <c r="K171" i="17" s="1"/>
  <c r="K177" i="14"/>
  <c r="L177" i="14" s="1"/>
  <c r="K179" i="17" s="1"/>
  <c r="K185" i="14"/>
  <c r="L185" i="14" s="1"/>
  <c r="K187" i="17" s="1"/>
  <c r="K193" i="14"/>
  <c r="L193" i="14" s="1"/>
  <c r="K195" i="17" s="1"/>
  <c r="K201" i="14"/>
  <c r="L201" i="14" s="1"/>
  <c r="K203" i="17" s="1"/>
  <c r="K209" i="14"/>
  <c r="L209" i="14" s="1"/>
  <c r="K211" i="17" s="1"/>
  <c r="K217" i="14"/>
  <c r="L217" i="14" s="1"/>
  <c r="K219" i="17" s="1"/>
  <c r="K225" i="14"/>
  <c r="L225" i="14" s="1"/>
  <c r="K227" i="17" s="1"/>
  <c r="K233" i="14"/>
  <c r="L233" i="14" s="1"/>
  <c r="K235" i="17" s="1"/>
  <c r="K241" i="14"/>
  <c r="L241" i="14" s="1"/>
  <c r="K249" i="14"/>
  <c r="L249" i="14" s="1"/>
  <c r="K251" i="17" s="1"/>
  <c r="K257" i="14"/>
  <c r="L257" i="14" s="1"/>
  <c r="K259" i="17" s="1"/>
  <c r="K265" i="14"/>
  <c r="L265" i="14" s="1"/>
  <c r="K267" i="17" s="1"/>
  <c r="K273" i="14"/>
  <c r="L273" i="14" s="1"/>
  <c r="K275" i="17" s="1"/>
  <c r="K281" i="14"/>
  <c r="L281" i="14" s="1"/>
  <c r="K283" i="17" s="1"/>
  <c r="K289" i="14"/>
  <c r="L289" i="14" s="1"/>
  <c r="K291" i="17" s="1"/>
  <c r="K297" i="14"/>
  <c r="L297" i="14" s="1"/>
  <c r="K299" i="17" s="1"/>
  <c r="K305" i="14"/>
  <c r="L305" i="14" s="1"/>
  <c r="K307" i="17" s="1"/>
  <c r="K313" i="14"/>
  <c r="L313" i="14" s="1"/>
  <c r="K315" i="17" s="1"/>
  <c r="K321" i="14"/>
  <c r="L321" i="14" s="1"/>
  <c r="K323" i="17" s="1"/>
  <c r="K329" i="14"/>
  <c r="L329" i="14" s="1"/>
  <c r="K331" i="17" s="1"/>
  <c r="K337" i="14"/>
  <c r="L337" i="14" s="1"/>
  <c r="K339" i="17" s="1"/>
  <c r="K345" i="14"/>
  <c r="L345" i="14" s="1"/>
  <c r="K347" i="17" s="1"/>
  <c r="K353" i="14"/>
  <c r="L353" i="14" s="1"/>
  <c r="K355" i="17" s="1"/>
  <c r="K361" i="14"/>
  <c r="L361" i="14" s="1"/>
  <c r="K369" i="14"/>
  <c r="L369" i="14" s="1"/>
  <c r="K371" i="17" s="1"/>
  <c r="K377" i="14"/>
  <c r="L377" i="14" s="1"/>
  <c r="K385" i="14"/>
  <c r="L385" i="14" s="1"/>
  <c r="K387" i="17" s="1"/>
  <c r="K393" i="14"/>
  <c r="L393" i="14" s="1"/>
  <c r="K395" i="17" s="1"/>
  <c r="K401" i="14"/>
  <c r="L401" i="14" s="1"/>
  <c r="K403" i="17" s="1"/>
  <c r="K409" i="14"/>
  <c r="L409" i="14" s="1"/>
  <c r="K411" i="17" s="1"/>
  <c r="K417" i="14"/>
  <c r="K425" i="14"/>
  <c r="L425" i="14" s="1"/>
  <c r="K427" i="17" s="1"/>
  <c r="K433" i="14"/>
  <c r="L433" i="14" s="1"/>
  <c r="K435" i="17" s="1"/>
  <c r="K441" i="14"/>
  <c r="L441" i="14" s="1"/>
  <c r="K443" i="17" s="1"/>
  <c r="K449" i="14"/>
  <c r="L449" i="14" s="1"/>
  <c r="K451" i="17" s="1"/>
  <c r="K457" i="14"/>
  <c r="L457" i="14" s="1"/>
  <c r="K459" i="17" s="1"/>
  <c r="K465" i="14"/>
  <c r="L465" i="14" s="1"/>
  <c r="K467" i="17" s="1"/>
  <c r="K473" i="14"/>
  <c r="L473" i="14" s="1"/>
  <c r="K475" i="17" s="1"/>
  <c r="K481" i="14"/>
  <c r="L481" i="14" s="1"/>
  <c r="K483" i="17" s="1"/>
  <c r="K489" i="14"/>
  <c r="L489" i="14" s="1"/>
  <c r="K491" i="17" s="1"/>
  <c r="K497" i="14"/>
  <c r="L497" i="14" s="1"/>
  <c r="K499" i="17" s="1"/>
  <c r="K505" i="14"/>
  <c r="L505" i="14" s="1"/>
  <c r="K513" i="14"/>
  <c r="L513" i="14" s="1"/>
  <c r="K515" i="17" s="1"/>
  <c r="K521" i="14"/>
  <c r="L521" i="14" s="1"/>
  <c r="K523" i="17" s="1"/>
  <c r="K529" i="14"/>
  <c r="L529" i="14" s="1"/>
  <c r="K531" i="17" s="1"/>
  <c r="K537" i="14"/>
  <c r="L537" i="14" s="1"/>
  <c r="K539" i="17" s="1"/>
  <c r="K545" i="14"/>
  <c r="L545" i="14" s="1"/>
  <c r="K547" i="17" s="1"/>
  <c r="K553" i="14"/>
  <c r="L553" i="14" s="1"/>
  <c r="K561" i="14"/>
  <c r="L561" i="14" s="1"/>
  <c r="K563" i="17" s="1"/>
  <c r="K569" i="14"/>
  <c r="L569" i="14" s="1"/>
  <c r="K571" i="17" s="1"/>
  <c r="K577" i="14"/>
  <c r="L577" i="14" s="1"/>
  <c r="K585" i="14"/>
  <c r="L585" i="14" s="1"/>
  <c r="K587" i="17" s="1"/>
  <c r="K593" i="14"/>
  <c r="L593" i="14" s="1"/>
  <c r="K595" i="17" s="1"/>
  <c r="K601" i="14"/>
  <c r="L601" i="14" s="1"/>
  <c r="K603" i="17" s="1"/>
  <c r="K609" i="14"/>
  <c r="L609" i="14" s="1"/>
  <c r="K611" i="17" s="1"/>
  <c r="K617" i="14"/>
  <c r="L617" i="14" s="1"/>
  <c r="K619" i="17" s="1"/>
  <c r="K625" i="14"/>
  <c r="L625" i="14" s="1"/>
  <c r="K627" i="17" s="1"/>
  <c r="K633" i="14"/>
  <c r="L633" i="14" s="1"/>
  <c r="K635" i="17" s="1"/>
  <c r="K641" i="14"/>
  <c r="L641" i="14" s="1"/>
  <c r="K643" i="17" s="1"/>
  <c r="K649" i="14"/>
  <c r="L649" i="14" s="1"/>
  <c r="K651" i="17" s="1"/>
  <c r="K657" i="14"/>
  <c r="L657" i="14" s="1"/>
  <c r="K659" i="17" s="1"/>
  <c r="K665" i="14"/>
  <c r="L665" i="14" s="1"/>
  <c r="K667" i="17" s="1"/>
  <c r="K673" i="14"/>
  <c r="L673" i="14" s="1"/>
  <c r="K681" i="14"/>
  <c r="L681" i="14" s="1"/>
  <c r="K683" i="17" s="1"/>
  <c r="K10" i="14"/>
  <c r="L10" i="14" s="1"/>
  <c r="K12" i="17" s="1"/>
  <c r="K18" i="14"/>
  <c r="L18" i="14" s="1"/>
  <c r="K20" i="17" s="1"/>
  <c r="K26" i="14"/>
  <c r="L26" i="14" s="1"/>
  <c r="K28" i="17" s="1"/>
  <c r="K34" i="14"/>
  <c r="L34" i="14" s="1"/>
  <c r="K36" i="17" s="1"/>
  <c r="K42" i="14"/>
  <c r="L42" i="14" s="1"/>
  <c r="K44" i="17" s="1"/>
  <c r="K50" i="14"/>
  <c r="L50" i="14" s="1"/>
  <c r="K52" i="17" s="1"/>
  <c r="K58" i="14"/>
  <c r="L58" i="14" s="1"/>
  <c r="K60" i="17" s="1"/>
  <c r="K66" i="14"/>
  <c r="L66" i="14" s="1"/>
  <c r="K68" i="17" s="1"/>
  <c r="K74" i="14"/>
  <c r="L74" i="14" s="1"/>
  <c r="K76" i="17" s="1"/>
  <c r="K82" i="14"/>
  <c r="L82" i="14" s="1"/>
  <c r="K84" i="17" s="1"/>
  <c r="K90" i="14"/>
  <c r="L90" i="14" s="1"/>
  <c r="K92" i="17" s="1"/>
  <c r="K98" i="14"/>
  <c r="L98" i="14" s="1"/>
  <c r="K100" i="17" s="1"/>
  <c r="K106" i="14"/>
  <c r="L106" i="14" s="1"/>
  <c r="K114" i="14"/>
  <c r="L114" i="14" s="1"/>
  <c r="K116" i="17" s="1"/>
  <c r="K122" i="14"/>
  <c r="K130" i="14"/>
  <c r="L130" i="14" s="1"/>
  <c r="K132" i="17" s="1"/>
  <c r="K138" i="14"/>
  <c r="L138" i="14" s="1"/>
  <c r="K140" i="17" s="1"/>
  <c r="K146" i="14"/>
  <c r="L146" i="14" s="1"/>
  <c r="K148" i="17" s="1"/>
  <c r="K154" i="14"/>
  <c r="L154" i="14" s="1"/>
  <c r="K156" i="17" s="1"/>
  <c r="K162" i="14"/>
  <c r="L162" i="14" s="1"/>
  <c r="K164" i="17" s="1"/>
  <c r="K170" i="14"/>
  <c r="L170" i="14" s="1"/>
  <c r="K178" i="14"/>
  <c r="L178" i="14" s="1"/>
  <c r="K180" i="17" s="1"/>
  <c r="K186" i="14"/>
  <c r="L186" i="14" s="1"/>
  <c r="K188" i="17" s="1"/>
  <c r="K194" i="14"/>
  <c r="L194" i="14" s="1"/>
  <c r="K196" i="17" s="1"/>
  <c r="K202" i="14"/>
  <c r="L202" i="14" s="1"/>
  <c r="K204" i="17" s="1"/>
  <c r="K210" i="14"/>
  <c r="L210" i="14" s="1"/>
  <c r="K212" i="17" s="1"/>
  <c r="K218" i="14"/>
  <c r="L218" i="14" s="1"/>
  <c r="K220" i="17" s="1"/>
  <c r="K226" i="14"/>
  <c r="L226" i="14" s="1"/>
  <c r="K228" i="17" s="1"/>
  <c r="K234" i="14"/>
  <c r="L234" i="14" s="1"/>
  <c r="K236" i="17" s="1"/>
  <c r="K242" i="14"/>
  <c r="L242" i="14" s="1"/>
  <c r="K244" i="17" s="1"/>
  <c r="K250" i="14"/>
  <c r="L250" i="14" s="1"/>
  <c r="K252" i="17" s="1"/>
  <c r="K258" i="14"/>
  <c r="L258" i="14" s="1"/>
  <c r="K260" i="17" s="1"/>
  <c r="K266" i="14"/>
  <c r="L266" i="14" s="1"/>
  <c r="K268" i="17" s="1"/>
  <c r="K274" i="14"/>
  <c r="L274" i="14" s="1"/>
  <c r="K276" i="17" s="1"/>
  <c r="K282" i="14"/>
  <c r="L282" i="14" s="1"/>
  <c r="K284" i="17" s="1"/>
  <c r="K290" i="14"/>
  <c r="L290" i="14" s="1"/>
  <c r="K292" i="17" s="1"/>
  <c r="K298" i="14"/>
  <c r="L298" i="14" s="1"/>
  <c r="K300" i="17" s="1"/>
  <c r="K306" i="14"/>
  <c r="L306" i="14" s="1"/>
  <c r="K308" i="17" s="1"/>
  <c r="K314" i="14"/>
  <c r="L314" i="14" s="1"/>
  <c r="K316" i="17" s="1"/>
  <c r="K322" i="14"/>
  <c r="L322" i="14" s="1"/>
  <c r="K324" i="17" s="1"/>
  <c r="K330" i="14"/>
  <c r="L330" i="14" s="1"/>
  <c r="K338" i="14"/>
  <c r="L338" i="14" s="1"/>
  <c r="K340" i="17" s="1"/>
  <c r="K346" i="14"/>
  <c r="L346" i="14" s="1"/>
  <c r="K348" i="17" s="1"/>
  <c r="K354" i="14"/>
  <c r="L354" i="14" s="1"/>
  <c r="K356" i="17" s="1"/>
  <c r="K362" i="14"/>
  <c r="L362" i="14" s="1"/>
  <c r="K364" i="17" s="1"/>
  <c r="K370" i="14"/>
  <c r="L370" i="14" s="1"/>
  <c r="K372" i="17" s="1"/>
  <c r="K378" i="14"/>
  <c r="L378" i="14" s="1"/>
  <c r="K380" i="17" s="1"/>
  <c r="K386" i="14"/>
  <c r="L386" i="14" s="1"/>
  <c r="K388" i="17" s="1"/>
  <c r="K394" i="14"/>
  <c r="L394" i="14" s="1"/>
  <c r="K396" i="17" s="1"/>
  <c r="K402" i="14"/>
  <c r="L402" i="14" s="1"/>
  <c r="K404" i="17" s="1"/>
  <c r="K410" i="14"/>
  <c r="L410" i="14" s="1"/>
  <c r="K412" i="17" s="1"/>
  <c r="K418" i="14"/>
  <c r="L418" i="14" s="1"/>
  <c r="K420" i="17" s="1"/>
  <c r="K426" i="14"/>
  <c r="L426" i="14" s="1"/>
  <c r="K428" i="17" s="1"/>
  <c r="K434" i="14"/>
  <c r="L434" i="14" s="1"/>
  <c r="K436" i="17" s="1"/>
  <c r="K442" i="14"/>
  <c r="L442" i="14" s="1"/>
  <c r="K444" i="17" s="1"/>
  <c r="K450" i="14"/>
  <c r="L450" i="14" s="1"/>
  <c r="K458" i="14"/>
  <c r="L458" i="14" s="1"/>
  <c r="K460" i="17" s="1"/>
  <c r="K466" i="14"/>
  <c r="L466" i="14" s="1"/>
  <c r="K468" i="17" s="1"/>
  <c r="K474" i="14"/>
  <c r="L474" i="14" s="1"/>
  <c r="K476" i="17" s="1"/>
  <c r="K482" i="14"/>
  <c r="L482" i="14" s="1"/>
  <c r="K490" i="14"/>
  <c r="L490" i="14" s="1"/>
  <c r="K492" i="17" s="1"/>
  <c r="K498" i="14"/>
  <c r="L498" i="14" s="1"/>
  <c r="K500" i="17" s="1"/>
  <c r="K506" i="14"/>
  <c r="L506" i="14" s="1"/>
  <c r="K508" i="17" s="1"/>
  <c r="K514" i="14"/>
  <c r="L514" i="14" s="1"/>
  <c r="K516" i="17" s="1"/>
  <c r="K522" i="14"/>
  <c r="L522" i="14" s="1"/>
  <c r="K524" i="17" s="1"/>
  <c r="K530" i="14"/>
  <c r="L530" i="14" s="1"/>
  <c r="K532" i="17" s="1"/>
  <c r="K538" i="14"/>
  <c r="L538" i="14" s="1"/>
  <c r="K540" i="17" s="1"/>
  <c r="K546" i="14"/>
  <c r="L546" i="14" s="1"/>
  <c r="K548" i="17" s="1"/>
  <c r="K554" i="14"/>
  <c r="L554" i="14" s="1"/>
  <c r="K556" i="17" s="1"/>
  <c r="K562" i="14"/>
  <c r="L562" i="14" s="1"/>
  <c r="K564" i="17" s="1"/>
  <c r="K570" i="14"/>
  <c r="L570" i="14" s="1"/>
  <c r="K578" i="14"/>
  <c r="L578" i="14" s="1"/>
  <c r="K580" i="17" s="1"/>
  <c r="K586" i="14"/>
  <c r="L586" i="14" s="1"/>
  <c r="K594" i="14"/>
  <c r="L594" i="14" s="1"/>
  <c r="K596" i="17" s="1"/>
  <c r="K602" i="14"/>
  <c r="L602" i="14" s="1"/>
  <c r="K604" i="17" s="1"/>
  <c r="K610" i="14"/>
  <c r="L610" i="14" s="1"/>
  <c r="K612" i="17" s="1"/>
  <c r="K618" i="14"/>
  <c r="L618" i="14" s="1"/>
  <c r="K620" i="17" s="1"/>
  <c r="K626" i="14"/>
  <c r="L626" i="14" s="1"/>
  <c r="K628" i="17" s="1"/>
  <c r="K634" i="14"/>
  <c r="L634" i="14" s="1"/>
  <c r="K636" i="17" s="1"/>
  <c r="K642" i="14"/>
  <c r="L642" i="14" s="1"/>
  <c r="K644" i="17" s="1"/>
  <c r="K650" i="14"/>
  <c r="L650" i="14" s="1"/>
  <c r="K652" i="17" s="1"/>
  <c r="K658" i="14"/>
  <c r="L658" i="14" s="1"/>
  <c r="K660" i="17" s="1"/>
  <c r="K666" i="14"/>
  <c r="K674" i="14"/>
  <c r="L674" i="14" s="1"/>
  <c r="K676" i="17" s="1"/>
  <c r="K682" i="14"/>
  <c r="L682" i="14" s="1"/>
  <c r="K684" i="17" s="1"/>
  <c r="K3" i="14"/>
  <c r="L3" i="14" s="1"/>
  <c r="K5" i="17" s="1"/>
  <c r="K11" i="14"/>
  <c r="L11" i="14" s="1"/>
  <c r="K13" i="17" s="1"/>
  <c r="K19" i="14"/>
  <c r="L19" i="14" s="1"/>
  <c r="K21" i="17" s="1"/>
  <c r="K27" i="14"/>
  <c r="L27" i="14" s="1"/>
  <c r="K29" i="17" s="1"/>
  <c r="K35" i="14"/>
  <c r="L35" i="14" s="1"/>
  <c r="K37" i="17" s="1"/>
  <c r="K43" i="14"/>
  <c r="L43" i="14" s="1"/>
  <c r="K45" i="17" s="1"/>
  <c r="K51" i="14"/>
  <c r="L51" i="14" s="1"/>
  <c r="K53" i="17" s="1"/>
  <c r="K59" i="14"/>
  <c r="L59" i="14" s="1"/>
  <c r="K61" i="17" s="1"/>
  <c r="K67" i="14"/>
  <c r="L67" i="14" s="1"/>
  <c r="K69" i="17" s="1"/>
  <c r="K75" i="14"/>
  <c r="L75" i="14" s="1"/>
  <c r="K77" i="17" s="1"/>
  <c r="K83" i="14"/>
  <c r="L83" i="14" s="1"/>
  <c r="K85" i="17" s="1"/>
  <c r="K91" i="14"/>
  <c r="L91" i="14" s="1"/>
  <c r="K93" i="17" s="1"/>
  <c r="K99" i="14"/>
  <c r="L99" i="14" s="1"/>
  <c r="K101" i="17" s="1"/>
  <c r="K107" i="14"/>
  <c r="L107" i="14" s="1"/>
  <c r="K109" i="17" s="1"/>
  <c r="K115" i="14"/>
  <c r="L115" i="14" s="1"/>
  <c r="K123" i="14"/>
  <c r="L123" i="14" s="1"/>
  <c r="K125" i="17" s="1"/>
  <c r="K131" i="14"/>
  <c r="L131" i="14" s="1"/>
  <c r="K133" i="17" s="1"/>
  <c r="K139" i="14"/>
  <c r="L139" i="14" s="1"/>
  <c r="K141" i="17" s="1"/>
  <c r="K147" i="14"/>
  <c r="L147" i="14" s="1"/>
  <c r="K149" i="17" s="1"/>
  <c r="K155" i="14"/>
  <c r="L155" i="14" s="1"/>
  <c r="K157" i="17" s="1"/>
  <c r="K163" i="14"/>
  <c r="L163" i="14" s="1"/>
  <c r="K165" i="17" s="1"/>
  <c r="K171" i="14"/>
  <c r="L171" i="14" s="1"/>
  <c r="K173" i="17" s="1"/>
  <c r="K179" i="14"/>
  <c r="L179" i="14" s="1"/>
  <c r="K181" i="17" s="1"/>
  <c r="K187" i="14"/>
  <c r="L187" i="14" s="1"/>
  <c r="K189" i="17" s="1"/>
  <c r="K195" i="14"/>
  <c r="L195" i="14" s="1"/>
  <c r="K197" i="17" s="1"/>
  <c r="K203" i="14"/>
  <c r="L203" i="14" s="1"/>
  <c r="K205" i="17" s="1"/>
  <c r="K211" i="14"/>
  <c r="L211" i="14" s="1"/>
  <c r="K213" i="17" s="1"/>
  <c r="K219" i="14"/>
  <c r="L219" i="14" s="1"/>
  <c r="K221" i="17" s="1"/>
  <c r="K227" i="14"/>
  <c r="L227" i="14" s="1"/>
  <c r="K229" i="17" s="1"/>
  <c r="K235" i="14"/>
  <c r="L235" i="14" s="1"/>
  <c r="K237" i="17" s="1"/>
  <c r="K243" i="14"/>
  <c r="L243" i="14" s="1"/>
  <c r="K245" i="17" s="1"/>
  <c r="K251" i="14"/>
  <c r="L251" i="14" s="1"/>
  <c r="K253" i="17" s="1"/>
  <c r="K259" i="14"/>
  <c r="L259" i="14" s="1"/>
  <c r="K261" i="17" s="1"/>
  <c r="K267" i="14"/>
  <c r="L267" i="14" s="1"/>
  <c r="K269" i="17" s="1"/>
  <c r="K275" i="14"/>
  <c r="L275" i="14" s="1"/>
  <c r="K277" i="17" s="1"/>
  <c r="K283" i="14"/>
  <c r="L283" i="14" s="1"/>
  <c r="K285" i="17" s="1"/>
  <c r="K291" i="14"/>
  <c r="L291" i="14" s="1"/>
  <c r="K293" i="17" s="1"/>
  <c r="K299" i="14"/>
  <c r="L299" i="14" s="1"/>
  <c r="K301" i="17" s="1"/>
  <c r="K307" i="14"/>
  <c r="L307" i="14" s="1"/>
  <c r="K309" i="17" s="1"/>
  <c r="K315" i="14"/>
  <c r="L315" i="14" s="1"/>
  <c r="K317" i="17" s="1"/>
  <c r="K323" i="14"/>
  <c r="L323" i="14" s="1"/>
  <c r="K325" i="17" s="1"/>
  <c r="K331" i="14"/>
  <c r="L331" i="14" s="1"/>
  <c r="K333" i="17" s="1"/>
  <c r="K339" i="14"/>
  <c r="L339" i="14" s="1"/>
  <c r="K341" i="17" s="1"/>
  <c r="K347" i="14"/>
  <c r="L347" i="14" s="1"/>
  <c r="K349" i="17" s="1"/>
  <c r="K355" i="14"/>
  <c r="L355" i="14" s="1"/>
  <c r="K357" i="17" s="1"/>
  <c r="K363" i="14"/>
  <c r="L363" i="14" s="1"/>
  <c r="K365" i="17" s="1"/>
  <c r="K371" i="14"/>
  <c r="L371" i="14" s="1"/>
  <c r="K373" i="17" s="1"/>
  <c r="K379" i="14"/>
  <c r="L379" i="14" s="1"/>
  <c r="K381" i="17" s="1"/>
  <c r="K387" i="14"/>
  <c r="L387" i="14" s="1"/>
  <c r="K389" i="17" s="1"/>
  <c r="K395" i="14"/>
  <c r="L395" i="14" s="1"/>
  <c r="K397" i="17" s="1"/>
  <c r="K403" i="14"/>
  <c r="L403" i="14" s="1"/>
  <c r="K405" i="17" s="1"/>
  <c r="K411" i="14"/>
  <c r="L411" i="14" s="1"/>
  <c r="K413" i="17" s="1"/>
  <c r="K419" i="14"/>
  <c r="L419" i="14" s="1"/>
  <c r="K421" i="17" s="1"/>
  <c r="K427" i="14"/>
  <c r="L427" i="14" s="1"/>
  <c r="K429" i="17" s="1"/>
  <c r="K435" i="14"/>
  <c r="L435" i="14" s="1"/>
  <c r="K437" i="17" s="1"/>
  <c r="K443" i="14"/>
  <c r="L443" i="14" s="1"/>
  <c r="K451" i="14"/>
  <c r="L451" i="14" s="1"/>
  <c r="K453" i="17" s="1"/>
  <c r="K459" i="14"/>
  <c r="L459" i="14" s="1"/>
  <c r="K461" i="17" s="1"/>
  <c r="K467" i="14"/>
  <c r="L467" i="14" s="1"/>
  <c r="K475" i="14"/>
  <c r="L475" i="14" s="1"/>
  <c r="K477" i="17" s="1"/>
  <c r="K483" i="14"/>
  <c r="L483" i="14" s="1"/>
  <c r="K485" i="17" s="1"/>
  <c r="K491" i="14"/>
  <c r="L491" i="14" s="1"/>
  <c r="K493" i="17" s="1"/>
  <c r="K499" i="14"/>
  <c r="L499" i="14" s="1"/>
  <c r="K501" i="17" s="1"/>
  <c r="K507" i="14"/>
  <c r="L507" i="14" s="1"/>
  <c r="K509" i="17" s="1"/>
  <c r="K515" i="14"/>
  <c r="L515" i="14" s="1"/>
  <c r="K517" i="17" s="1"/>
  <c r="K523" i="14"/>
  <c r="L523" i="14" s="1"/>
  <c r="K531" i="14"/>
  <c r="L531" i="14" s="1"/>
  <c r="K533" i="17" s="1"/>
  <c r="K539" i="14"/>
  <c r="L539" i="14" s="1"/>
  <c r="K541" i="17" s="1"/>
  <c r="K547" i="14"/>
  <c r="L547" i="14" s="1"/>
  <c r="K549" i="17" s="1"/>
  <c r="K555" i="14"/>
  <c r="L555" i="14" s="1"/>
  <c r="K557" i="17" s="1"/>
  <c r="K563" i="14"/>
  <c r="L563" i="14" s="1"/>
  <c r="K565" i="17" s="1"/>
  <c r="K571" i="14"/>
  <c r="L571" i="14" s="1"/>
  <c r="K573" i="17" s="1"/>
  <c r="K579" i="14"/>
  <c r="L579" i="14" s="1"/>
  <c r="K581" i="17" s="1"/>
  <c r="K587" i="14"/>
  <c r="L587" i="14" s="1"/>
  <c r="K595" i="14"/>
  <c r="L595" i="14" s="1"/>
  <c r="K597" i="17" s="1"/>
  <c r="K603" i="14"/>
  <c r="L603" i="14" s="1"/>
  <c r="K611" i="14"/>
  <c r="L611" i="14" s="1"/>
  <c r="K613" i="17" s="1"/>
  <c r="K619" i="14"/>
  <c r="L619" i="14" s="1"/>
  <c r="K621" i="17" s="1"/>
  <c r="K627" i="14"/>
  <c r="L627" i="14" s="1"/>
  <c r="K635" i="14"/>
  <c r="L635" i="14" s="1"/>
  <c r="K637" i="17" s="1"/>
  <c r="K643" i="14"/>
  <c r="L643" i="14" s="1"/>
  <c r="K651" i="14"/>
  <c r="L651" i="14" s="1"/>
  <c r="K653" i="17" s="1"/>
  <c r="K659" i="14"/>
  <c r="L659" i="14" s="1"/>
  <c r="K667" i="14"/>
  <c r="L667" i="14" s="1"/>
  <c r="K669" i="17" s="1"/>
  <c r="K675" i="14"/>
  <c r="L675" i="14" s="1"/>
  <c r="K677" i="17" s="1"/>
  <c r="K6" i="14"/>
  <c r="L6" i="14" s="1"/>
  <c r="K8" i="17" s="1"/>
  <c r="K14" i="14"/>
  <c r="L14" i="14" s="1"/>
  <c r="K16" i="17" s="1"/>
  <c r="K22" i="14"/>
  <c r="L22" i="14" s="1"/>
  <c r="K24" i="17" s="1"/>
  <c r="K30" i="14"/>
  <c r="L30" i="14" s="1"/>
  <c r="K32" i="17" s="1"/>
  <c r="K38" i="14"/>
  <c r="L38" i="14" s="1"/>
  <c r="K40" i="17" s="1"/>
  <c r="K46" i="14"/>
  <c r="L46" i="14" s="1"/>
  <c r="K48" i="17" s="1"/>
  <c r="K54" i="14"/>
  <c r="L54" i="14" s="1"/>
  <c r="K56" i="17" s="1"/>
  <c r="K62" i="14"/>
  <c r="L62" i="14" s="1"/>
  <c r="K64" i="17" s="1"/>
  <c r="K70" i="14"/>
  <c r="L70" i="14" s="1"/>
  <c r="K72" i="17" s="1"/>
  <c r="K78" i="14"/>
  <c r="L78" i="14" s="1"/>
  <c r="K80" i="17" s="1"/>
  <c r="K86" i="14"/>
  <c r="L86" i="14" s="1"/>
  <c r="K88" i="17" s="1"/>
  <c r="K94" i="14"/>
  <c r="L94" i="14" s="1"/>
  <c r="K96" i="17" s="1"/>
  <c r="K102" i="14"/>
  <c r="L102" i="14" s="1"/>
  <c r="K104" i="17" s="1"/>
  <c r="K110" i="14"/>
  <c r="L110" i="14" s="1"/>
  <c r="K112" i="17" s="1"/>
  <c r="K118" i="14"/>
  <c r="L118" i="14" s="1"/>
  <c r="K120" i="17" s="1"/>
  <c r="K126" i="14"/>
  <c r="L126" i="14" s="1"/>
  <c r="K128" i="17" s="1"/>
  <c r="K134" i="14"/>
  <c r="L134" i="14" s="1"/>
  <c r="K136" i="17" s="1"/>
  <c r="K142" i="14"/>
  <c r="L142" i="14" s="1"/>
  <c r="K144" i="17" s="1"/>
  <c r="K150" i="14"/>
  <c r="L150" i="14" s="1"/>
  <c r="K152" i="17" s="1"/>
  <c r="K158" i="14"/>
  <c r="L158" i="14" s="1"/>
  <c r="K160" i="17" s="1"/>
  <c r="K166" i="14"/>
  <c r="L166" i="14" s="1"/>
  <c r="K168" i="17" s="1"/>
  <c r="K174" i="14"/>
  <c r="L174" i="14" s="1"/>
  <c r="K176" i="17" s="1"/>
  <c r="K182" i="14"/>
  <c r="L182" i="14" s="1"/>
  <c r="K184" i="17" s="1"/>
  <c r="K190" i="14"/>
  <c r="L190" i="14" s="1"/>
  <c r="K192" i="17" s="1"/>
  <c r="K198" i="14"/>
  <c r="L198" i="14" s="1"/>
  <c r="K200" i="17" s="1"/>
  <c r="K206" i="14"/>
  <c r="L206" i="14" s="1"/>
  <c r="K208" i="17" s="1"/>
  <c r="K214" i="14"/>
  <c r="L214" i="14" s="1"/>
  <c r="K216" i="17" s="1"/>
  <c r="K222" i="14"/>
  <c r="L222" i="14" s="1"/>
  <c r="K224" i="17" s="1"/>
  <c r="K230" i="14"/>
  <c r="L230" i="14" s="1"/>
  <c r="K232" i="17" s="1"/>
  <c r="K238" i="14"/>
  <c r="L238" i="14" s="1"/>
  <c r="K240" i="17" s="1"/>
  <c r="K246" i="14"/>
  <c r="L246" i="14" s="1"/>
  <c r="K248" i="17" s="1"/>
  <c r="K254" i="14"/>
  <c r="L254" i="14" s="1"/>
  <c r="K256" i="17" s="1"/>
  <c r="K262" i="14"/>
  <c r="L262" i="14" s="1"/>
  <c r="K264" i="17" s="1"/>
  <c r="K270" i="14"/>
  <c r="L270" i="14" s="1"/>
  <c r="K272" i="17" s="1"/>
  <c r="K278" i="14"/>
  <c r="L278" i="14" s="1"/>
  <c r="K280" i="17" s="1"/>
  <c r="K286" i="14"/>
  <c r="L286" i="14" s="1"/>
  <c r="K288" i="17" s="1"/>
  <c r="K294" i="14"/>
  <c r="L294" i="14" s="1"/>
  <c r="K296" i="17" s="1"/>
  <c r="K302" i="14"/>
  <c r="L302" i="14" s="1"/>
  <c r="K304" i="17" s="1"/>
  <c r="K310" i="14"/>
  <c r="L310" i="14" s="1"/>
  <c r="K312" i="17" s="1"/>
  <c r="K318" i="14"/>
  <c r="L318" i="14" s="1"/>
  <c r="K320" i="17" s="1"/>
  <c r="K326" i="14"/>
  <c r="L326" i="14" s="1"/>
  <c r="K328" i="17" s="1"/>
  <c r="K334" i="14"/>
  <c r="L334" i="14" s="1"/>
  <c r="K336" i="17" s="1"/>
  <c r="K342" i="14"/>
  <c r="L342" i="14" s="1"/>
  <c r="K344" i="17" s="1"/>
  <c r="K350" i="14"/>
  <c r="L350" i="14" s="1"/>
  <c r="K352" i="17" s="1"/>
  <c r="K358" i="14"/>
  <c r="L358" i="14" s="1"/>
  <c r="K360" i="17" s="1"/>
  <c r="K366" i="14"/>
  <c r="L366" i="14" s="1"/>
  <c r="K368" i="17" s="1"/>
  <c r="K374" i="14"/>
  <c r="L374" i="14" s="1"/>
  <c r="K376" i="17" s="1"/>
  <c r="K382" i="14"/>
  <c r="L382" i="14" s="1"/>
  <c r="K384" i="17" s="1"/>
  <c r="K390" i="14"/>
  <c r="L390" i="14" s="1"/>
  <c r="K392" i="17" s="1"/>
  <c r="K398" i="14"/>
  <c r="L398" i="14" s="1"/>
  <c r="K400" i="17" s="1"/>
  <c r="K406" i="14"/>
  <c r="L406" i="14" s="1"/>
  <c r="K408" i="17" s="1"/>
  <c r="K414" i="14"/>
  <c r="L414" i="14" s="1"/>
  <c r="K416" i="17" s="1"/>
  <c r="K422" i="14"/>
  <c r="L422" i="14" s="1"/>
  <c r="K430" i="14"/>
  <c r="L430" i="14" s="1"/>
  <c r="K432" i="17" s="1"/>
  <c r="K438" i="14"/>
  <c r="L438" i="14" s="1"/>
  <c r="K440" i="17" s="1"/>
  <c r="K446" i="14"/>
  <c r="L446" i="14" s="1"/>
  <c r="K448" i="17" s="1"/>
  <c r="K454" i="14"/>
  <c r="L454" i="14" s="1"/>
  <c r="K456" i="17" s="1"/>
  <c r="K462" i="14"/>
  <c r="L462" i="14" s="1"/>
  <c r="K464" i="17" s="1"/>
  <c r="K470" i="14"/>
  <c r="L470" i="14" s="1"/>
  <c r="K472" i="17" s="1"/>
  <c r="K478" i="14"/>
  <c r="L478" i="14" s="1"/>
  <c r="K480" i="17" s="1"/>
  <c r="K486" i="14"/>
  <c r="L486" i="14" s="1"/>
  <c r="K488" i="17" s="1"/>
  <c r="K494" i="14"/>
  <c r="L494" i="14" s="1"/>
  <c r="K496" i="17" s="1"/>
  <c r="K502" i="14"/>
  <c r="L502" i="14" s="1"/>
  <c r="K504" i="17" s="1"/>
  <c r="K510" i="14"/>
  <c r="L510" i="14" s="1"/>
  <c r="K512" i="17" s="1"/>
  <c r="K518" i="14"/>
  <c r="L518" i="14" s="1"/>
  <c r="K520" i="17" s="1"/>
  <c r="K526" i="14"/>
  <c r="L526" i="14" s="1"/>
  <c r="K534" i="14"/>
  <c r="L534" i="14" s="1"/>
  <c r="K536" i="17" s="1"/>
  <c r="K542" i="14"/>
  <c r="L542" i="14" s="1"/>
  <c r="K544" i="17" s="1"/>
  <c r="K550" i="14"/>
  <c r="L550" i="14" s="1"/>
  <c r="K558" i="14"/>
  <c r="L558" i="14" s="1"/>
  <c r="K560" i="17" s="1"/>
  <c r="K566" i="14"/>
  <c r="L566" i="14" s="1"/>
  <c r="K568" i="17" s="1"/>
  <c r="K574" i="14"/>
  <c r="L574" i="14" s="1"/>
  <c r="K576" i="17" s="1"/>
  <c r="K582" i="14"/>
  <c r="L582" i="14" s="1"/>
  <c r="K584" i="17" s="1"/>
  <c r="K590" i="14"/>
  <c r="L590" i="14" s="1"/>
  <c r="K592" i="17" s="1"/>
  <c r="K598" i="14"/>
  <c r="L598" i="14" s="1"/>
  <c r="K600" i="17" s="1"/>
  <c r="K606" i="14"/>
  <c r="L606" i="14" s="1"/>
  <c r="K608" i="17" s="1"/>
  <c r="K614" i="14"/>
  <c r="L614" i="14" s="1"/>
  <c r="K616" i="17" s="1"/>
  <c r="K622" i="14"/>
  <c r="L622" i="14" s="1"/>
  <c r="K624" i="17" s="1"/>
  <c r="K630" i="14"/>
  <c r="L630" i="14" s="1"/>
  <c r="K632" i="17" s="1"/>
  <c r="K638" i="14"/>
  <c r="L638" i="14" s="1"/>
  <c r="K640" i="17" s="1"/>
  <c r="K646" i="14"/>
  <c r="L646" i="14" s="1"/>
  <c r="K648" i="17" s="1"/>
  <c r="K654" i="14"/>
  <c r="L654" i="14" s="1"/>
  <c r="K656" i="17" s="1"/>
  <c r="K662" i="14"/>
  <c r="L662" i="14" s="1"/>
  <c r="K664" i="17" s="1"/>
  <c r="K670" i="14"/>
  <c r="L670" i="14" s="1"/>
  <c r="K672" i="17" s="1"/>
  <c r="K678" i="14"/>
  <c r="L678" i="14" s="1"/>
  <c r="K680" i="17" s="1"/>
  <c r="K15" i="14"/>
  <c r="L15" i="14" s="1"/>
  <c r="K17" i="17" s="1"/>
  <c r="K31" i="14"/>
  <c r="L31" i="14" s="1"/>
  <c r="K33" i="17" s="1"/>
  <c r="K47" i="14"/>
  <c r="L47" i="14" s="1"/>
  <c r="K49" i="17" s="1"/>
  <c r="K63" i="14"/>
  <c r="L63" i="14" s="1"/>
  <c r="K65" i="17" s="1"/>
  <c r="K79" i="14"/>
  <c r="L79" i="14" s="1"/>
  <c r="K81" i="17" s="1"/>
  <c r="K95" i="14"/>
  <c r="L95" i="14" s="1"/>
  <c r="K97" i="17" s="1"/>
  <c r="K111" i="14"/>
  <c r="L111" i="14" s="1"/>
  <c r="K113" i="17" s="1"/>
  <c r="K127" i="14"/>
  <c r="L127" i="14" s="1"/>
  <c r="K143" i="14"/>
  <c r="L143" i="14" s="1"/>
  <c r="K145" i="17" s="1"/>
  <c r="K159" i="14"/>
  <c r="L159" i="14" s="1"/>
  <c r="K161" i="17" s="1"/>
  <c r="K175" i="14"/>
  <c r="L175" i="14" s="1"/>
  <c r="K177" i="17" s="1"/>
  <c r="K191" i="14"/>
  <c r="L191" i="14" s="1"/>
  <c r="K193" i="17" s="1"/>
  <c r="K207" i="14"/>
  <c r="L207" i="14" s="1"/>
  <c r="K209" i="17" s="1"/>
  <c r="K223" i="14"/>
  <c r="L223" i="14" s="1"/>
  <c r="K225" i="17" s="1"/>
  <c r="K239" i="14"/>
  <c r="L239" i="14" s="1"/>
  <c r="K241" i="17" s="1"/>
  <c r="K255" i="14"/>
  <c r="L255" i="14" s="1"/>
  <c r="K257" i="17" s="1"/>
  <c r="K271" i="14"/>
  <c r="L271" i="14" s="1"/>
  <c r="K287" i="14"/>
  <c r="L287" i="14" s="1"/>
  <c r="K289" i="17" s="1"/>
  <c r="K303" i="14"/>
  <c r="L303" i="14" s="1"/>
  <c r="K305" i="17" s="1"/>
  <c r="K319" i="14"/>
  <c r="L319" i="14" s="1"/>
  <c r="K321" i="17" s="1"/>
  <c r="K335" i="14"/>
  <c r="L335" i="14" s="1"/>
  <c r="K337" i="17" s="1"/>
  <c r="K351" i="14"/>
  <c r="L351" i="14" s="1"/>
  <c r="K353" i="17" s="1"/>
  <c r="K367" i="14"/>
  <c r="L367" i="14" s="1"/>
  <c r="K369" i="17" s="1"/>
  <c r="K383" i="14"/>
  <c r="L383" i="14" s="1"/>
  <c r="K385" i="17" s="1"/>
  <c r="K399" i="14"/>
  <c r="L399" i="14" s="1"/>
  <c r="K401" i="17" s="1"/>
  <c r="K415" i="14"/>
  <c r="L415" i="14" s="1"/>
  <c r="K417" i="17" s="1"/>
  <c r="K431" i="14"/>
  <c r="L431" i="14" s="1"/>
  <c r="K433" i="17" s="1"/>
  <c r="K447" i="14"/>
  <c r="L447" i="14" s="1"/>
  <c r="K449" i="17" s="1"/>
  <c r="K463" i="14"/>
  <c r="L463" i="14" s="1"/>
  <c r="K465" i="17" s="1"/>
  <c r="K479" i="14"/>
  <c r="L479" i="14" s="1"/>
  <c r="K481" i="17" s="1"/>
  <c r="K495" i="14"/>
  <c r="L495" i="14" s="1"/>
  <c r="K511" i="14"/>
  <c r="L511" i="14" s="1"/>
  <c r="K513" i="17" s="1"/>
  <c r="K527" i="14"/>
  <c r="L527" i="14" s="1"/>
  <c r="K529" i="17" s="1"/>
  <c r="K543" i="14"/>
  <c r="L543" i="14" s="1"/>
  <c r="K545" i="17" s="1"/>
  <c r="K559" i="14"/>
  <c r="L559" i="14" s="1"/>
  <c r="K561" i="17" s="1"/>
  <c r="K575" i="14"/>
  <c r="L575" i="14" s="1"/>
  <c r="K591" i="14"/>
  <c r="L591" i="14" s="1"/>
  <c r="K593" i="17" s="1"/>
  <c r="K607" i="14"/>
  <c r="L607" i="14" s="1"/>
  <c r="K609" i="17" s="1"/>
  <c r="K623" i="14"/>
  <c r="L623" i="14" s="1"/>
  <c r="K625" i="17" s="1"/>
  <c r="K639" i="14"/>
  <c r="L639" i="14" s="1"/>
  <c r="K641" i="17" s="1"/>
  <c r="K655" i="14"/>
  <c r="L655" i="14" s="1"/>
  <c r="K671" i="14"/>
  <c r="L671" i="14" s="1"/>
  <c r="K673" i="17" s="1"/>
  <c r="K685" i="14"/>
  <c r="L685" i="14" s="1"/>
  <c r="K687" i="17" s="1"/>
  <c r="K693" i="14"/>
  <c r="L693" i="14" s="1"/>
  <c r="K695" i="17" s="1"/>
  <c r="K701" i="14"/>
  <c r="L701" i="14" s="1"/>
  <c r="K703" i="17" s="1"/>
  <c r="K709" i="14"/>
  <c r="L709" i="14" s="1"/>
  <c r="K711" i="17" s="1"/>
  <c r="K717" i="14"/>
  <c r="L717" i="14" s="1"/>
  <c r="K719" i="17" s="1"/>
  <c r="K725" i="14"/>
  <c r="L725" i="14" s="1"/>
  <c r="K727" i="17" s="1"/>
  <c r="K733" i="14"/>
  <c r="L733" i="14" s="1"/>
  <c r="K735" i="17" s="1"/>
  <c r="K741" i="14"/>
  <c r="L741" i="14" s="1"/>
  <c r="K743" i="17" s="1"/>
  <c r="K749" i="14"/>
  <c r="L749" i="14" s="1"/>
  <c r="K751" i="17" s="1"/>
  <c r="K757" i="14"/>
  <c r="L757" i="14" s="1"/>
  <c r="K759" i="17" s="1"/>
  <c r="K765" i="14"/>
  <c r="L765" i="14" s="1"/>
  <c r="K767" i="17" s="1"/>
  <c r="K773" i="14"/>
  <c r="L773" i="14" s="1"/>
  <c r="K775" i="17" s="1"/>
  <c r="K781" i="14"/>
  <c r="L781" i="14" s="1"/>
  <c r="K783" i="17" s="1"/>
  <c r="K789" i="14"/>
  <c r="L789" i="14" s="1"/>
  <c r="K791" i="17" s="1"/>
  <c r="K797" i="14"/>
  <c r="L797" i="14" s="1"/>
  <c r="K799" i="17" s="1"/>
  <c r="K805" i="14"/>
  <c r="L805" i="14" s="1"/>
  <c r="K813" i="14"/>
  <c r="L813" i="14" s="1"/>
  <c r="K815" i="17" s="1"/>
  <c r="K821" i="14"/>
  <c r="L821" i="14" s="1"/>
  <c r="K823" i="17" s="1"/>
  <c r="K829" i="14"/>
  <c r="L829" i="14" s="1"/>
  <c r="K831" i="17" s="1"/>
  <c r="K837" i="14"/>
  <c r="L837" i="14" s="1"/>
  <c r="K839" i="17" s="1"/>
  <c r="K845" i="14"/>
  <c r="L845" i="14" s="1"/>
  <c r="K853" i="14"/>
  <c r="L853" i="14" s="1"/>
  <c r="K855" i="17" s="1"/>
  <c r="K861" i="14"/>
  <c r="L861" i="14" s="1"/>
  <c r="K863" i="17" s="1"/>
  <c r="K869" i="14"/>
  <c r="L869" i="14" s="1"/>
  <c r="K871" i="17" s="1"/>
  <c r="K877" i="14"/>
  <c r="L877" i="14" s="1"/>
  <c r="K879" i="17" s="1"/>
  <c r="K885" i="14"/>
  <c r="L885" i="14" s="1"/>
  <c r="K887" i="17" s="1"/>
  <c r="K893" i="14"/>
  <c r="L893" i="14" s="1"/>
  <c r="K895" i="17" s="1"/>
  <c r="K901" i="14"/>
  <c r="L901" i="14" s="1"/>
  <c r="K903" i="17" s="1"/>
  <c r="K909" i="14"/>
  <c r="L909" i="14" s="1"/>
  <c r="K911" i="17" s="1"/>
  <c r="K917" i="14"/>
  <c r="L917" i="14" s="1"/>
  <c r="K919" i="17" s="1"/>
  <c r="K925" i="14"/>
  <c r="L925" i="14" s="1"/>
  <c r="K927" i="17" s="1"/>
  <c r="K933" i="14"/>
  <c r="L933" i="14" s="1"/>
  <c r="K941" i="14"/>
  <c r="L941" i="14" s="1"/>
  <c r="K943" i="17" s="1"/>
  <c r="K949" i="14"/>
  <c r="L949" i="14" s="1"/>
  <c r="K951" i="17" s="1"/>
  <c r="K957" i="14"/>
  <c r="L957" i="14" s="1"/>
  <c r="K959" i="17" s="1"/>
  <c r="K965" i="14"/>
  <c r="L965" i="14" s="1"/>
  <c r="K967" i="17" s="1"/>
  <c r="K973" i="14"/>
  <c r="L973" i="14" s="1"/>
  <c r="K975" i="17" s="1"/>
  <c r="K981" i="14"/>
  <c r="L981" i="14" s="1"/>
  <c r="K983" i="17" s="1"/>
  <c r="K989" i="14"/>
  <c r="L989" i="14" s="1"/>
  <c r="K997" i="14"/>
  <c r="L997" i="14" s="1"/>
  <c r="K999" i="17" s="1"/>
  <c r="K1005" i="14"/>
  <c r="L1005" i="14" s="1"/>
  <c r="K1007" i="17" s="1"/>
  <c r="K1013" i="14"/>
  <c r="L1013" i="14" s="1"/>
  <c r="K1015" i="17" s="1"/>
  <c r="K1021" i="14"/>
  <c r="L1021" i="14" s="1"/>
  <c r="K1023" i="17" s="1"/>
  <c r="K16" i="14"/>
  <c r="L16" i="14" s="1"/>
  <c r="K18" i="17" s="1"/>
  <c r="K32" i="14"/>
  <c r="L32" i="14" s="1"/>
  <c r="K34" i="17" s="1"/>
  <c r="K48" i="14"/>
  <c r="L48" i="14" s="1"/>
  <c r="K50" i="17" s="1"/>
  <c r="K64" i="14"/>
  <c r="L64" i="14" s="1"/>
  <c r="K66" i="17" s="1"/>
  <c r="K80" i="14"/>
  <c r="L80" i="14" s="1"/>
  <c r="K82" i="17" s="1"/>
  <c r="K96" i="14"/>
  <c r="L96" i="14" s="1"/>
  <c r="K98" i="17" s="1"/>
  <c r="K112" i="14"/>
  <c r="L112" i="14" s="1"/>
  <c r="K114" i="17" s="1"/>
  <c r="K128" i="14"/>
  <c r="L128" i="14" s="1"/>
  <c r="K130" i="17" s="1"/>
  <c r="K144" i="14"/>
  <c r="L144" i="14" s="1"/>
  <c r="K146" i="17" s="1"/>
  <c r="K160" i="14"/>
  <c r="L160" i="14" s="1"/>
  <c r="K162" i="17" s="1"/>
  <c r="K176" i="14"/>
  <c r="L176" i="14" s="1"/>
  <c r="K178" i="17" s="1"/>
  <c r="K192" i="14"/>
  <c r="L192" i="14" s="1"/>
  <c r="K194" i="17" s="1"/>
  <c r="K208" i="14"/>
  <c r="L208" i="14" s="1"/>
  <c r="K224" i="14"/>
  <c r="L224" i="14" s="1"/>
  <c r="K240" i="14"/>
  <c r="L240" i="14" s="1"/>
  <c r="K242" i="17" s="1"/>
  <c r="K256" i="14"/>
  <c r="L256" i="14" s="1"/>
  <c r="K258" i="17" s="1"/>
  <c r="K272" i="14"/>
  <c r="L272" i="14" s="1"/>
  <c r="K274" i="17" s="1"/>
  <c r="K288" i="14"/>
  <c r="L288" i="14" s="1"/>
  <c r="K290" i="17" s="1"/>
  <c r="K304" i="14"/>
  <c r="L304" i="14" s="1"/>
  <c r="K306" i="17" s="1"/>
  <c r="K320" i="14"/>
  <c r="L320" i="14" s="1"/>
  <c r="K322" i="17" s="1"/>
  <c r="K336" i="14"/>
  <c r="L336" i="14" s="1"/>
  <c r="K338" i="17" s="1"/>
  <c r="K352" i="14"/>
  <c r="L352" i="14" s="1"/>
  <c r="K354" i="17" s="1"/>
  <c r="K368" i="14"/>
  <c r="L368" i="14" s="1"/>
  <c r="K370" i="17" s="1"/>
  <c r="K384" i="14"/>
  <c r="L384" i="14" s="1"/>
  <c r="K386" i="17" s="1"/>
  <c r="K400" i="14"/>
  <c r="L400" i="14" s="1"/>
  <c r="K402" i="17" s="1"/>
  <c r="K416" i="14"/>
  <c r="L416" i="14" s="1"/>
  <c r="K418" i="17" s="1"/>
  <c r="K432" i="14"/>
  <c r="L432" i="14" s="1"/>
  <c r="K434" i="17" s="1"/>
  <c r="K448" i="14"/>
  <c r="L448" i="14" s="1"/>
  <c r="K464" i="14"/>
  <c r="L464" i="14" s="1"/>
  <c r="K466" i="17" s="1"/>
  <c r="K480" i="14"/>
  <c r="L480" i="14" s="1"/>
  <c r="K482" i="17" s="1"/>
  <c r="K496" i="14"/>
  <c r="L496" i="14" s="1"/>
  <c r="K498" i="17" s="1"/>
  <c r="K512" i="14"/>
  <c r="L512" i="14" s="1"/>
  <c r="K514" i="17" s="1"/>
  <c r="K528" i="14"/>
  <c r="L528" i="14" s="1"/>
  <c r="K544" i="14"/>
  <c r="L544" i="14" s="1"/>
  <c r="K546" i="17" s="1"/>
  <c r="K560" i="14"/>
  <c r="L560" i="14" s="1"/>
  <c r="K562" i="17" s="1"/>
  <c r="K576" i="14"/>
  <c r="L576" i="14" s="1"/>
  <c r="K592" i="14"/>
  <c r="L592" i="14" s="1"/>
  <c r="K594" i="17" s="1"/>
  <c r="K608" i="14"/>
  <c r="L608" i="14" s="1"/>
  <c r="K610" i="17" s="1"/>
  <c r="K624" i="14"/>
  <c r="L624" i="14" s="1"/>
  <c r="K626" i="17" s="1"/>
  <c r="K640" i="14"/>
  <c r="L640" i="14" s="1"/>
  <c r="K642" i="17" s="1"/>
  <c r="K656" i="14"/>
  <c r="L656" i="14" s="1"/>
  <c r="K658" i="17" s="1"/>
  <c r="K672" i="14"/>
  <c r="L672" i="14" s="1"/>
  <c r="K674" i="17" s="1"/>
  <c r="K686" i="14"/>
  <c r="L686" i="14" s="1"/>
  <c r="K688" i="17" s="1"/>
  <c r="K694" i="14"/>
  <c r="L694" i="14" s="1"/>
  <c r="K702" i="14"/>
  <c r="L702" i="14" s="1"/>
  <c r="K704" i="17" s="1"/>
  <c r="K710" i="14"/>
  <c r="L710" i="14" s="1"/>
  <c r="K718" i="14"/>
  <c r="L718" i="14" s="1"/>
  <c r="K720" i="17" s="1"/>
  <c r="K726" i="14"/>
  <c r="L726" i="14" s="1"/>
  <c r="K728" i="17" s="1"/>
  <c r="K734" i="14"/>
  <c r="L734" i="14" s="1"/>
  <c r="K736" i="17" s="1"/>
  <c r="K742" i="14"/>
  <c r="L742" i="14" s="1"/>
  <c r="K744" i="17" s="1"/>
  <c r="K750" i="14"/>
  <c r="L750" i="14" s="1"/>
  <c r="K752" i="17" s="1"/>
  <c r="K758" i="14"/>
  <c r="L758" i="14" s="1"/>
  <c r="K760" i="17" s="1"/>
  <c r="K766" i="14"/>
  <c r="L766" i="14" s="1"/>
  <c r="K768" i="17" s="1"/>
  <c r="K774" i="14"/>
  <c r="L774" i="14" s="1"/>
  <c r="K776" i="17" s="1"/>
  <c r="K782" i="14"/>
  <c r="L782" i="14" s="1"/>
  <c r="K784" i="17" s="1"/>
  <c r="K790" i="14"/>
  <c r="L790" i="14" s="1"/>
  <c r="K792" i="17" s="1"/>
  <c r="K798" i="14"/>
  <c r="L798" i="14" s="1"/>
  <c r="K800" i="17" s="1"/>
  <c r="K806" i="14"/>
  <c r="L806" i="14" s="1"/>
  <c r="K808" i="17" s="1"/>
  <c r="K814" i="14"/>
  <c r="L814" i="14" s="1"/>
  <c r="K816" i="17" s="1"/>
  <c r="K822" i="14"/>
  <c r="L822" i="14" s="1"/>
  <c r="K830" i="14"/>
  <c r="L830" i="14" s="1"/>
  <c r="K832" i="17" s="1"/>
  <c r="K838" i="14"/>
  <c r="L838" i="14" s="1"/>
  <c r="K840" i="17" s="1"/>
  <c r="K846" i="14"/>
  <c r="L846" i="14" s="1"/>
  <c r="K848" i="17" s="1"/>
  <c r="K854" i="14"/>
  <c r="L854" i="14" s="1"/>
  <c r="K856" i="17" s="1"/>
  <c r="K862" i="14"/>
  <c r="L862" i="14" s="1"/>
  <c r="K864" i="17" s="1"/>
  <c r="K870" i="14"/>
  <c r="L870" i="14" s="1"/>
  <c r="K872" i="17" s="1"/>
  <c r="K878" i="14"/>
  <c r="L878" i="14" s="1"/>
  <c r="K880" i="17" s="1"/>
  <c r="K886" i="14"/>
  <c r="L886" i="14" s="1"/>
  <c r="K894" i="14"/>
  <c r="L894" i="14" s="1"/>
  <c r="K896" i="17" s="1"/>
  <c r="K902" i="14"/>
  <c r="L902" i="14" s="1"/>
  <c r="K904" i="17" s="1"/>
  <c r="K910" i="14"/>
  <c r="L910" i="14" s="1"/>
  <c r="K912" i="17" s="1"/>
  <c r="K918" i="14"/>
  <c r="L918" i="14" s="1"/>
  <c r="K920" i="17" s="1"/>
  <c r="K926" i="14"/>
  <c r="L926" i="14" s="1"/>
  <c r="K928" i="17" s="1"/>
  <c r="K934" i="14"/>
  <c r="L934" i="14" s="1"/>
  <c r="K936" i="17" s="1"/>
  <c r="K942" i="14"/>
  <c r="L942" i="14" s="1"/>
  <c r="K950" i="14"/>
  <c r="L950" i="14" s="1"/>
  <c r="K952" i="17" s="1"/>
  <c r="K958" i="14"/>
  <c r="L958" i="14" s="1"/>
  <c r="K960" i="17" s="1"/>
  <c r="K966" i="14"/>
  <c r="L966" i="14" s="1"/>
  <c r="K968" i="17" s="1"/>
  <c r="K974" i="14"/>
  <c r="L974" i="14" s="1"/>
  <c r="K976" i="17" s="1"/>
  <c r="K982" i="14"/>
  <c r="L982" i="14" s="1"/>
  <c r="K984" i="17" s="1"/>
  <c r="K990" i="14"/>
  <c r="L990" i="14" s="1"/>
  <c r="K992" i="17" s="1"/>
  <c r="K998" i="14"/>
  <c r="L998" i="14" s="1"/>
  <c r="K1000" i="17" s="1"/>
  <c r="K1006" i="14"/>
  <c r="L1006" i="14" s="1"/>
  <c r="K1008" i="17" s="1"/>
  <c r="K1014" i="14"/>
  <c r="L1014" i="14" s="1"/>
  <c r="K4" i="14"/>
  <c r="L4" i="14" s="1"/>
  <c r="K6" i="17" s="1"/>
  <c r="K20" i="14"/>
  <c r="L20" i="14" s="1"/>
  <c r="K22" i="17" s="1"/>
  <c r="K36" i="14"/>
  <c r="L36" i="14" s="1"/>
  <c r="K38" i="17" s="1"/>
  <c r="K52" i="14"/>
  <c r="L52" i="14" s="1"/>
  <c r="K54" i="17" s="1"/>
  <c r="K68" i="14"/>
  <c r="L68" i="14" s="1"/>
  <c r="K70" i="17" s="1"/>
  <c r="K84" i="14"/>
  <c r="L84" i="14" s="1"/>
  <c r="K86" i="17" s="1"/>
  <c r="K100" i="14"/>
  <c r="L100" i="14" s="1"/>
  <c r="K116" i="14"/>
  <c r="L116" i="14" s="1"/>
  <c r="K118" i="17" s="1"/>
  <c r="K132" i="14"/>
  <c r="L132" i="14" s="1"/>
  <c r="K134" i="17" s="1"/>
  <c r="K148" i="14"/>
  <c r="L148" i="14" s="1"/>
  <c r="K150" i="17" s="1"/>
  <c r="K164" i="14"/>
  <c r="L164" i="14" s="1"/>
  <c r="K166" i="17" s="1"/>
  <c r="K180" i="14"/>
  <c r="L180" i="14" s="1"/>
  <c r="K182" i="17" s="1"/>
  <c r="K196" i="14"/>
  <c r="L196" i="14" s="1"/>
  <c r="K198" i="17" s="1"/>
  <c r="K212" i="14"/>
  <c r="L212" i="14" s="1"/>
  <c r="K214" i="17" s="1"/>
  <c r="K228" i="14"/>
  <c r="L228" i="14" s="1"/>
  <c r="K230" i="17" s="1"/>
  <c r="K244" i="14"/>
  <c r="L244" i="14" s="1"/>
  <c r="K246" i="17" s="1"/>
  <c r="K260" i="14"/>
  <c r="L260" i="14" s="1"/>
  <c r="K262" i="17" s="1"/>
  <c r="K276" i="14"/>
  <c r="L276" i="14" s="1"/>
  <c r="K278" i="17" s="1"/>
  <c r="K292" i="14"/>
  <c r="L292" i="14" s="1"/>
  <c r="K294" i="17" s="1"/>
  <c r="K308" i="14"/>
  <c r="L308" i="14" s="1"/>
  <c r="K310" i="17" s="1"/>
  <c r="K324" i="14"/>
  <c r="L324" i="14" s="1"/>
  <c r="K326" i="17" s="1"/>
  <c r="K340" i="14"/>
  <c r="L340" i="14" s="1"/>
  <c r="K342" i="17" s="1"/>
  <c r="K356" i="14"/>
  <c r="L356" i="14" s="1"/>
  <c r="K358" i="17" s="1"/>
  <c r="K372" i="14"/>
  <c r="L372" i="14" s="1"/>
  <c r="K374" i="17" s="1"/>
  <c r="K388" i="14"/>
  <c r="L388" i="14" s="1"/>
  <c r="K390" i="17" s="1"/>
  <c r="K404" i="14"/>
  <c r="L404" i="14" s="1"/>
  <c r="K406" i="17" s="1"/>
  <c r="K420" i="14"/>
  <c r="L420" i="14" s="1"/>
  <c r="K422" i="17" s="1"/>
  <c r="K436" i="14"/>
  <c r="L436" i="14" s="1"/>
  <c r="K438" i="17" s="1"/>
  <c r="K452" i="14"/>
  <c r="L452" i="14" s="1"/>
  <c r="K454" i="17" s="1"/>
  <c r="K468" i="14"/>
  <c r="L468" i="14" s="1"/>
  <c r="K470" i="17" s="1"/>
  <c r="K484" i="14"/>
  <c r="L484" i="14" s="1"/>
  <c r="K486" i="17" s="1"/>
  <c r="K8" i="14"/>
  <c r="L8" i="14" s="1"/>
  <c r="K10" i="17" s="1"/>
  <c r="K24" i="14"/>
  <c r="L24" i="14" s="1"/>
  <c r="K26" i="17" s="1"/>
  <c r="K40" i="14"/>
  <c r="L40" i="14" s="1"/>
  <c r="K42" i="17" s="1"/>
  <c r="K56" i="14"/>
  <c r="L56" i="14" s="1"/>
  <c r="K58" i="17" s="1"/>
  <c r="K72" i="14"/>
  <c r="L72" i="14" s="1"/>
  <c r="K74" i="17" s="1"/>
  <c r="K88" i="14"/>
  <c r="L88" i="14" s="1"/>
  <c r="K90" i="17" s="1"/>
  <c r="K104" i="14"/>
  <c r="L104" i="14" s="1"/>
  <c r="K106" i="17" s="1"/>
  <c r="K120" i="14"/>
  <c r="L120" i="14" s="1"/>
  <c r="K122" i="17" s="1"/>
  <c r="K136" i="14"/>
  <c r="L136" i="14" s="1"/>
  <c r="K138" i="17" s="1"/>
  <c r="K152" i="14"/>
  <c r="L152" i="14" s="1"/>
  <c r="K154" i="17" s="1"/>
  <c r="K168" i="14"/>
  <c r="L168" i="14" s="1"/>
  <c r="K170" i="17" s="1"/>
  <c r="K184" i="14"/>
  <c r="L184" i="14" s="1"/>
  <c r="K200" i="14"/>
  <c r="L200" i="14" s="1"/>
  <c r="K202" i="17" s="1"/>
  <c r="K216" i="14"/>
  <c r="L216" i="14" s="1"/>
  <c r="K218" i="17" s="1"/>
  <c r="K232" i="14"/>
  <c r="L232" i="14" s="1"/>
  <c r="K234" i="17" s="1"/>
  <c r="K248" i="14"/>
  <c r="L248" i="14" s="1"/>
  <c r="K250" i="17" s="1"/>
  <c r="K264" i="14"/>
  <c r="L264" i="14" s="1"/>
  <c r="K266" i="17" s="1"/>
  <c r="K280" i="14"/>
  <c r="L280" i="14" s="1"/>
  <c r="K282" i="17" s="1"/>
  <c r="K296" i="14"/>
  <c r="L296" i="14" s="1"/>
  <c r="K298" i="17" s="1"/>
  <c r="K312" i="14"/>
  <c r="L312" i="14" s="1"/>
  <c r="K314" i="17" s="1"/>
  <c r="K328" i="14"/>
  <c r="L328" i="14" s="1"/>
  <c r="K330" i="17" s="1"/>
  <c r="K344" i="14"/>
  <c r="L344" i="14" s="1"/>
  <c r="K346" i="17" s="1"/>
  <c r="K360" i="14"/>
  <c r="L360" i="14" s="1"/>
  <c r="K362" i="17" s="1"/>
  <c r="K376" i="14"/>
  <c r="L376" i="14" s="1"/>
  <c r="K378" i="17" s="1"/>
  <c r="K392" i="14"/>
  <c r="L392" i="14" s="1"/>
  <c r="K394" i="17" s="1"/>
  <c r="K408" i="14"/>
  <c r="L408" i="14" s="1"/>
  <c r="K424" i="14"/>
  <c r="L424" i="14" s="1"/>
  <c r="K426" i="17" s="1"/>
  <c r="K440" i="14"/>
  <c r="L440" i="14" s="1"/>
  <c r="K442" i="17" s="1"/>
  <c r="K456" i="14"/>
  <c r="L456" i="14" s="1"/>
  <c r="K458" i="17" s="1"/>
  <c r="K472" i="14"/>
  <c r="L472" i="14" s="1"/>
  <c r="K474" i="17" s="1"/>
  <c r="K488" i="14"/>
  <c r="L488" i="14" s="1"/>
  <c r="K504" i="14"/>
  <c r="L504" i="14" s="1"/>
  <c r="K506" i="17" s="1"/>
  <c r="K520" i="14"/>
  <c r="L520" i="14" s="1"/>
  <c r="K522" i="17" s="1"/>
  <c r="K536" i="14"/>
  <c r="L536" i="14" s="1"/>
  <c r="K538" i="17" s="1"/>
  <c r="K552" i="14"/>
  <c r="L552" i="14" s="1"/>
  <c r="K554" i="17" s="1"/>
  <c r="K568" i="14"/>
  <c r="L568" i="14" s="1"/>
  <c r="K570" i="17" s="1"/>
  <c r="K584" i="14"/>
  <c r="L584" i="14" s="1"/>
  <c r="K586" i="17" s="1"/>
  <c r="K600" i="14"/>
  <c r="L600" i="14" s="1"/>
  <c r="K602" i="17" s="1"/>
  <c r="K616" i="14"/>
  <c r="L616" i="14" s="1"/>
  <c r="K618" i="17" s="1"/>
  <c r="K632" i="14"/>
  <c r="L632" i="14" s="1"/>
  <c r="K648" i="14"/>
  <c r="L648" i="14" s="1"/>
  <c r="K650" i="17" s="1"/>
  <c r="K664" i="14"/>
  <c r="L664" i="14" s="1"/>
  <c r="K680" i="14"/>
  <c r="L680" i="14" s="1"/>
  <c r="K682" i="17" s="1"/>
  <c r="K690" i="14"/>
  <c r="L690" i="14" s="1"/>
  <c r="K692" i="17" s="1"/>
  <c r="K698" i="14"/>
  <c r="L698" i="14" s="1"/>
  <c r="K700" i="17" s="1"/>
  <c r="K706" i="14"/>
  <c r="L706" i="14" s="1"/>
  <c r="K708" i="17" s="1"/>
  <c r="K714" i="14"/>
  <c r="L714" i="14" s="1"/>
  <c r="K722" i="14"/>
  <c r="L722" i="14" s="1"/>
  <c r="K724" i="17" s="1"/>
  <c r="K730" i="14"/>
  <c r="L730" i="14" s="1"/>
  <c r="K732" i="17" s="1"/>
  <c r="K738" i="14"/>
  <c r="L738" i="14" s="1"/>
  <c r="K740" i="17" s="1"/>
  <c r="K746" i="14"/>
  <c r="L746" i="14" s="1"/>
  <c r="K748" i="17" s="1"/>
  <c r="K754" i="14"/>
  <c r="L754" i="14" s="1"/>
  <c r="K756" i="17" s="1"/>
  <c r="K762" i="14"/>
  <c r="L762" i="14" s="1"/>
  <c r="K764" i="17" s="1"/>
  <c r="K770" i="14"/>
  <c r="L770" i="14" s="1"/>
  <c r="K772" i="17" s="1"/>
  <c r="K778" i="14"/>
  <c r="L778" i="14" s="1"/>
  <c r="K786" i="14"/>
  <c r="L786" i="14" s="1"/>
  <c r="K788" i="17" s="1"/>
  <c r="K794" i="14"/>
  <c r="L794" i="14" s="1"/>
  <c r="K796" i="17" s="1"/>
  <c r="K802" i="14"/>
  <c r="L802" i="14" s="1"/>
  <c r="K804" i="17" s="1"/>
  <c r="K810" i="14"/>
  <c r="L810" i="14" s="1"/>
  <c r="K812" i="17" s="1"/>
  <c r="K818" i="14"/>
  <c r="L818" i="14" s="1"/>
  <c r="K820" i="17" s="1"/>
  <c r="K826" i="14"/>
  <c r="L826" i="14" s="1"/>
  <c r="K828" i="17" s="1"/>
  <c r="K834" i="14"/>
  <c r="L834" i="14" s="1"/>
  <c r="K836" i="17" s="1"/>
  <c r="K842" i="14"/>
  <c r="L842" i="14" s="1"/>
  <c r="K844" i="17" s="1"/>
  <c r="K850" i="14"/>
  <c r="L850" i="14" s="1"/>
  <c r="K852" i="17" s="1"/>
  <c r="K858" i="14"/>
  <c r="L858" i="14" s="1"/>
  <c r="K860" i="17" s="1"/>
  <c r="K866" i="14"/>
  <c r="L866" i="14" s="1"/>
  <c r="K868" i="17" s="1"/>
  <c r="K874" i="14"/>
  <c r="L874" i="14" s="1"/>
  <c r="K876" i="17" s="1"/>
  <c r="K882" i="14"/>
  <c r="L882" i="14" s="1"/>
  <c r="K884" i="17" s="1"/>
  <c r="K890" i="14"/>
  <c r="L890" i="14" s="1"/>
  <c r="K892" i="17" s="1"/>
  <c r="K898" i="14"/>
  <c r="L898" i="14" s="1"/>
  <c r="K900" i="17" s="1"/>
  <c r="K906" i="14"/>
  <c r="L906" i="14" s="1"/>
  <c r="K914" i="14"/>
  <c r="L914" i="14" s="1"/>
  <c r="K916" i="17" s="1"/>
  <c r="K922" i="14"/>
  <c r="L922" i="14" s="1"/>
  <c r="K924" i="17" s="1"/>
  <c r="K930" i="14"/>
  <c r="L930" i="14" s="1"/>
  <c r="K932" i="17" s="1"/>
  <c r="K938" i="14"/>
  <c r="L938" i="14" s="1"/>
  <c r="K940" i="17" s="1"/>
  <c r="K946" i="14"/>
  <c r="L946" i="14" s="1"/>
  <c r="K948" i="17" s="1"/>
  <c r="K954" i="14"/>
  <c r="L954" i="14" s="1"/>
  <c r="K956" i="17" s="1"/>
  <c r="K962" i="14"/>
  <c r="L962" i="14" s="1"/>
  <c r="K964" i="17" s="1"/>
  <c r="K970" i="14"/>
  <c r="L970" i="14" s="1"/>
  <c r="K972" i="17" s="1"/>
  <c r="K978" i="14"/>
  <c r="L978" i="14" s="1"/>
  <c r="K986" i="14"/>
  <c r="L986" i="14" s="1"/>
  <c r="K988" i="17" s="1"/>
  <c r="K994" i="14"/>
  <c r="L994" i="14" s="1"/>
  <c r="K1002" i="14"/>
  <c r="L1002" i="14" s="1"/>
  <c r="K1004" i="17" s="1"/>
  <c r="K1010" i="14"/>
  <c r="L1010" i="14" s="1"/>
  <c r="K1018" i="14"/>
  <c r="L1018" i="14" s="1"/>
  <c r="K1020" i="17" s="1"/>
  <c r="K28" i="14"/>
  <c r="L28" i="14" s="1"/>
  <c r="K30" i="17" s="1"/>
  <c r="K60" i="14"/>
  <c r="L60" i="14" s="1"/>
  <c r="K62" i="17" s="1"/>
  <c r="K92" i="14"/>
  <c r="L92" i="14" s="1"/>
  <c r="K94" i="17" s="1"/>
  <c r="K124" i="14"/>
  <c r="L124" i="14" s="1"/>
  <c r="K126" i="17" s="1"/>
  <c r="K156" i="14"/>
  <c r="L156" i="14" s="1"/>
  <c r="K158" i="17" s="1"/>
  <c r="K188" i="14"/>
  <c r="L188" i="14" s="1"/>
  <c r="K190" i="17" s="1"/>
  <c r="K220" i="14"/>
  <c r="L220" i="14" s="1"/>
  <c r="K222" i="17" s="1"/>
  <c r="K252" i="14"/>
  <c r="L252" i="14" s="1"/>
  <c r="K254" i="17" s="1"/>
  <c r="K284" i="14"/>
  <c r="L284" i="14" s="1"/>
  <c r="K286" i="17" s="1"/>
  <c r="K316" i="14"/>
  <c r="L316" i="14" s="1"/>
  <c r="K318" i="17" s="1"/>
  <c r="K348" i="14"/>
  <c r="L348" i="14" s="1"/>
  <c r="K350" i="17" s="1"/>
  <c r="K380" i="14"/>
  <c r="L380" i="14" s="1"/>
  <c r="K382" i="17" s="1"/>
  <c r="K412" i="14"/>
  <c r="L412" i="14" s="1"/>
  <c r="K414" i="17" s="1"/>
  <c r="K444" i="14"/>
  <c r="L444" i="14" s="1"/>
  <c r="K476" i="14"/>
  <c r="L476" i="14" s="1"/>
  <c r="K478" i="17" s="1"/>
  <c r="K503" i="14"/>
  <c r="L503" i="14" s="1"/>
  <c r="K505" i="17" s="1"/>
  <c r="K532" i="14"/>
  <c r="L532" i="14" s="1"/>
  <c r="K534" i="17" s="1"/>
  <c r="K556" i="14"/>
  <c r="L556" i="14" s="1"/>
  <c r="K558" i="17" s="1"/>
  <c r="K581" i="14"/>
  <c r="L581" i="14" s="1"/>
  <c r="K583" i="17" s="1"/>
  <c r="K605" i="14"/>
  <c r="L605" i="14" s="1"/>
  <c r="K607" i="17" s="1"/>
  <c r="K631" i="14"/>
  <c r="L631" i="14" s="1"/>
  <c r="K633" i="17" s="1"/>
  <c r="K660" i="14"/>
  <c r="L660" i="14" s="1"/>
  <c r="K662" i="17" s="1"/>
  <c r="K683" i="14"/>
  <c r="L683" i="14" s="1"/>
  <c r="K685" i="17" s="1"/>
  <c r="K696" i="14"/>
  <c r="L696" i="14" s="1"/>
  <c r="K698" i="17" s="1"/>
  <c r="K708" i="14"/>
  <c r="L708" i="14" s="1"/>
  <c r="K710" i="17" s="1"/>
  <c r="K721" i="14"/>
  <c r="L721" i="14" s="1"/>
  <c r="K723" i="17" s="1"/>
  <c r="K735" i="14"/>
  <c r="L735" i="14" s="1"/>
  <c r="K737" i="17" s="1"/>
  <c r="K747" i="14"/>
  <c r="L747" i="14" s="1"/>
  <c r="K749" i="17" s="1"/>
  <c r="K760" i="14"/>
  <c r="L760" i="14" s="1"/>
  <c r="K762" i="17" s="1"/>
  <c r="K772" i="14"/>
  <c r="L772" i="14" s="1"/>
  <c r="K785" i="14"/>
  <c r="L785" i="14" s="1"/>
  <c r="K799" i="14"/>
  <c r="L799" i="14" s="1"/>
  <c r="K801" i="17" s="1"/>
  <c r="K811" i="14"/>
  <c r="L811" i="14" s="1"/>
  <c r="K813" i="17" s="1"/>
  <c r="K824" i="14"/>
  <c r="L824" i="14" s="1"/>
  <c r="K826" i="17" s="1"/>
  <c r="K836" i="14"/>
  <c r="L836" i="14" s="1"/>
  <c r="K838" i="17" s="1"/>
  <c r="K849" i="14"/>
  <c r="L849" i="14" s="1"/>
  <c r="K851" i="17" s="1"/>
  <c r="K863" i="14"/>
  <c r="L863" i="14" s="1"/>
  <c r="K865" i="17" s="1"/>
  <c r="K875" i="14"/>
  <c r="L875" i="14" s="1"/>
  <c r="K877" i="17" s="1"/>
  <c r="K888" i="14"/>
  <c r="L888" i="14" s="1"/>
  <c r="K900" i="14"/>
  <c r="L900" i="14" s="1"/>
  <c r="K902" i="17" s="1"/>
  <c r="K913" i="14"/>
  <c r="L913" i="14" s="1"/>
  <c r="K927" i="14"/>
  <c r="L927" i="14" s="1"/>
  <c r="K929" i="17" s="1"/>
  <c r="K939" i="14"/>
  <c r="L939" i="14" s="1"/>
  <c r="K941" i="17" s="1"/>
  <c r="K952" i="14"/>
  <c r="L952" i="14" s="1"/>
  <c r="K964" i="14"/>
  <c r="L964" i="14" s="1"/>
  <c r="K966" i="17" s="1"/>
  <c r="K977" i="14"/>
  <c r="L977" i="14" s="1"/>
  <c r="K979" i="17" s="1"/>
  <c r="K991" i="14"/>
  <c r="L991" i="14" s="1"/>
  <c r="K993" i="17" s="1"/>
  <c r="K1003" i="14"/>
  <c r="L1003" i="14" s="1"/>
  <c r="K1005" i="17" s="1"/>
  <c r="K1016" i="14"/>
  <c r="L1016" i="14" s="1"/>
  <c r="K1018" i="17" s="1"/>
  <c r="K1026" i="14"/>
  <c r="L1026" i="14" s="1"/>
  <c r="K1028" i="17" s="1"/>
  <c r="K1034" i="14"/>
  <c r="L1034" i="14" s="1"/>
  <c r="K1036" i="17" s="1"/>
  <c r="K1042" i="14"/>
  <c r="L1042" i="14" s="1"/>
  <c r="K1044" i="17" s="1"/>
  <c r="K1050" i="14"/>
  <c r="L1050" i="14" s="1"/>
  <c r="K1058" i="14"/>
  <c r="L1058" i="14" s="1"/>
  <c r="K1060" i="17" s="1"/>
  <c r="K1066" i="14"/>
  <c r="L1066" i="14" s="1"/>
  <c r="K1068" i="17" s="1"/>
  <c r="K1074" i="14"/>
  <c r="L1074" i="14" s="1"/>
  <c r="K1076" i="17" s="1"/>
  <c r="K1082" i="14"/>
  <c r="L1082" i="14" s="1"/>
  <c r="K1084" i="17" s="1"/>
  <c r="K1090" i="14"/>
  <c r="L1090" i="14" s="1"/>
  <c r="K1092" i="17" s="1"/>
  <c r="K1097" i="14"/>
  <c r="L1097" i="14" s="1"/>
  <c r="K1099" i="17" s="1"/>
  <c r="K29" i="14"/>
  <c r="L29" i="14" s="1"/>
  <c r="K31" i="17" s="1"/>
  <c r="K61" i="14"/>
  <c r="L61" i="14" s="1"/>
  <c r="K63" i="17" s="1"/>
  <c r="K93" i="14"/>
  <c r="L93" i="14" s="1"/>
  <c r="K95" i="17" s="1"/>
  <c r="K125" i="14"/>
  <c r="L125" i="14" s="1"/>
  <c r="K127" i="17" s="1"/>
  <c r="K157" i="14"/>
  <c r="L157" i="14" s="1"/>
  <c r="K159" i="17" s="1"/>
  <c r="K189" i="14"/>
  <c r="L189" i="14" s="1"/>
  <c r="K191" i="17" s="1"/>
  <c r="K221" i="14"/>
  <c r="L221" i="14" s="1"/>
  <c r="K223" i="17" s="1"/>
  <c r="K253" i="14"/>
  <c r="L253" i="14" s="1"/>
  <c r="K255" i="17" s="1"/>
  <c r="K285" i="14"/>
  <c r="L285" i="14" s="1"/>
  <c r="K287" i="17" s="1"/>
  <c r="K317" i="14"/>
  <c r="L317" i="14" s="1"/>
  <c r="K319" i="17" s="1"/>
  <c r="K349" i="14"/>
  <c r="L349" i="14" s="1"/>
  <c r="K351" i="17" s="1"/>
  <c r="K381" i="14"/>
  <c r="L381" i="14" s="1"/>
  <c r="K383" i="17" s="1"/>
  <c r="K413" i="14"/>
  <c r="L413" i="14" s="1"/>
  <c r="K415" i="17" s="1"/>
  <c r="K445" i="14"/>
  <c r="L445" i="14" s="1"/>
  <c r="K447" i="17" s="1"/>
  <c r="K477" i="14"/>
  <c r="L477" i="14" s="1"/>
  <c r="K479" i="17" s="1"/>
  <c r="K508" i="14"/>
  <c r="L508" i="14" s="1"/>
  <c r="K510" i="17" s="1"/>
  <c r="K533" i="14"/>
  <c r="L533" i="14" s="1"/>
  <c r="K535" i="17" s="1"/>
  <c r="K557" i="14"/>
  <c r="L557" i="14" s="1"/>
  <c r="K559" i="17" s="1"/>
  <c r="K583" i="14"/>
  <c r="L583" i="14" s="1"/>
  <c r="K585" i="17" s="1"/>
  <c r="K612" i="14"/>
  <c r="L612" i="14" s="1"/>
  <c r="K614" i="17" s="1"/>
  <c r="K636" i="14"/>
  <c r="L636" i="14" s="1"/>
  <c r="K638" i="17" s="1"/>
  <c r="K661" i="14"/>
  <c r="L661" i="14" s="1"/>
  <c r="K663" i="17" s="1"/>
  <c r="K684" i="14"/>
  <c r="L684" i="14" s="1"/>
  <c r="K686" i="17" s="1"/>
  <c r="K697" i="14"/>
  <c r="L697" i="14" s="1"/>
  <c r="K699" i="17" s="1"/>
  <c r="K711" i="14"/>
  <c r="L711" i="14" s="1"/>
  <c r="K713" i="17" s="1"/>
  <c r="K723" i="14"/>
  <c r="L723" i="14" s="1"/>
  <c r="K725" i="17" s="1"/>
  <c r="K736" i="14"/>
  <c r="L736" i="14" s="1"/>
  <c r="K738" i="17" s="1"/>
  <c r="K748" i="14"/>
  <c r="L748" i="14" s="1"/>
  <c r="K750" i="17" s="1"/>
  <c r="K761" i="14"/>
  <c r="L761" i="14" s="1"/>
  <c r="K763" i="17" s="1"/>
  <c r="K775" i="14"/>
  <c r="L775" i="14" s="1"/>
  <c r="K777" i="17" s="1"/>
  <c r="K787" i="14"/>
  <c r="L787" i="14" s="1"/>
  <c r="K800" i="14"/>
  <c r="L800" i="14" s="1"/>
  <c r="K812" i="14"/>
  <c r="L812" i="14" s="1"/>
  <c r="K814" i="17" s="1"/>
  <c r="K825" i="14"/>
  <c r="L825" i="14" s="1"/>
  <c r="K827" i="17" s="1"/>
  <c r="K839" i="14"/>
  <c r="L839" i="14" s="1"/>
  <c r="K841" i="17" s="1"/>
  <c r="K851" i="14"/>
  <c r="L851" i="14" s="1"/>
  <c r="K853" i="17" s="1"/>
  <c r="K864" i="14"/>
  <c r="L864" i="14" s="1"/>
  <c r="K866" i="17" s="1"/>
  <c r="K876" i="14"/>
  <c r="L876" i="14" s="1"/>
  <c r="K878" i="17" s="1"/>
  <c r="K889" i="14"/>
  <c r="L889" i="14" s="1"/>
  <c r="K891" i="17" s="1"/>
  <c r="K903" i="14"/>
  <c r="L903" i="14" s="1"/>
  <c r="K905" i="17" s="1"/>
  <c r="K915" i="14"/>
  <c r="L915" i="14" s="1"/>
  <c r="K928" i="14"/>
  <c r="L928" i="14" s="1"/>
  <c r="K940" i="14"/>
  <c r="L940" i="14" s="1"/>
  <c r="K942" i="17" s="1"/>
  <c r="K953" i="14"/>
  <c r="L953" i="14" s="1"/>
  <c r="K955" i="17" s="1"/>
  <c r="K967" i="14"/>
  <c r="L967" i="14" s="1"/>
  <c r="K969" i="17" s="1"/>
  <c r="K979" i="14"/>
  <c r="L979" i="14" s="1"/>
  <c r="K981" i="17" s="1"/>
  <c r="K992" i="14"/>
  <c r="L992" i="14" s="1"/>
  <c r="K994" i="17" s="1"/>
  <c r="K1004" i="14"/>
  <c r="L1004" i="14" s="1"/>
  <c r="K1006" i="17" s="1"/>
  <c r="K1017" i="14"/>
  <c r="L1017" i="14" s="1"/>
  <c r="K1019" i="17" s="1"/>
  <c r="K1027" i="14"/>
  <c r="L1027" i="14" s="1"/>
  <c r="K1029" i="17" s="1"/>
  <c r="K1035" i="14"/>
  <c r="L1035" i="14" s="1"/>
  <c r="K1037" i="17" s="1"/>
  <c r="K1043" i="14"/>
  <c r="L1043" i="14" s="1"/>
  <c r="K1045" i="17" s="1"/>
  <c r="K1051" i="14"/>
  <c r="L1051" i="14" s="1"/>
  <c r="K1053" i="17" s="1"/>
  <c r="K1059" i="14"/>
  <c r="L1059" i="14" s="1"/>
  <c r="K1061" i="17" s="1"/>
  <c r="K1067" i="14"/>
  <c r="L1067" i="14" s="1"/>
  <c r="K1069" i="17" s="1"/>
  <c r="K1075" i="14"/>
  <c r="L1075" i="14" s="1"/>
  <c r="K1077" i="17" s="1"/>
  <c r="K1083" i="14"/>
  <c r="L1083" i="14" s="1"/>
  <c r="K1085" i="17" s="1"/>
  <c r="K1091" i="14"/>
  <c r="L1091" i="14" s="1"/>
  <c r="K1093" i="17" s="1"/>
  <c r="K1098" i="14"/>
  <c r="L1098" i="14" s="1"/>
  <c r="K1100" i="17" s="1"/>
  <c r="K5" i="14"/>
  <c r="L5" i="14" s="1"/>
  <c r="K7" i="17" s="1"/>
  <c r="K37" i="14"/>
  <c r="L37" i="14" s="1"/>
  <c r="K39" i="17" s="1"/>
  <c r="K69" i="14"/>
  <c r="L69" i="14" s="1"/>
  <c r="K71" i="17" s="1"/>
  <c r="K101" i="14"/>
  <c r="L101" i="14" s="1"/>
  <c r="K103" i="17" s="1"/>
  <c r="K133" i="14"/>
  <c r="L133" i="14" s="1"/>
  <c r="K135" i="17" s="1"/>
  <c r="K165" i="14"/>
  <c r="L165" i="14" s="1"/>
  <c r="K167" i="17" s="1"/>
  <c r="K197" i="14"/>
  <c r="L197" i="14" s="1"/>
  <c r="K199" i="17" s="1"/>
  <c r="K229" i="14"/>
  <c r="L229" i="14" s="1"/>
  <c r="K231" i="17" s="1"/>
  <c r="K261" i="14"/>
  <c r="L261" i="14" s="1"/>
  <c r="K263" i="17" s="1"/>
  <c r="K293" i="14"/>
  <c r="L293" i="14" s="1"/>
  <c r="K295" i="17" s="1"/>
  <c r="K325" i="14"/>
  <c r="L325" i="14" s="1"/>
  <c r="K357" i="14"/>
  <c r="L357" i="14" s="1"/>
  <c r="K359" i="17" s="1"/>
  <c r="K389" i="14"/>
  <c r="L389" i="14" s="1"/>
  <c r="K391" i="17" s="1"/>
  <c r="K421" i="14"/>
  <c r="L421" i="14" s="1"/>
  <c r="K423" i="17" s="1"/>
  <c r="K453" i="14"/>
  <c r="L453" i="14" s="1"/>
  <c r="K455" i="17" s="1"/>
  <c r="K485" i="14"/>
  <c r="L485" i="14" s="1"/>
  <c r="K487" i="17" s="1"/>
  <c r="K509" i="14"/>
  <c r="L509" i="14" s="1"/>
  <c r="K511" i="17" s="1"/>
  <c r="K535" i="14"/>
  <c r="L535" i="14" s="1"/>
  <c r="K564" i="14"/>
  <c r="L564" i="14" s="1"/>
  <c r="K566" i="17" s="1"/>
  <c r="K588" i="14"/>
  <c r="L588" i="14" s="1"/>
  <c r="K590" i="17" s="1"/>
  <c r="K613" i="14"/>
  <c r="L613" i="14" s="1"/>
  <c r="K615" i="17" s="1"/>
  <c r="K637" i="14"/>
  <c r="L637" i="14" s="1"/>
  <c r="K639" i="17" s="1"/>
  <c r="K663" i="14"/>
  <c r="L663" i="14" s="1"/>
  <c r="K665" i="17" s="1"/>
  <c r="K687" i="14"/>
  <c r="L687" i="14" s="1"/>
  <c r="K689" i="17" s="1"/>
  <c r="K699" i="14"/>
  <c r="L699" i="14" s="1"/>
  <c r="K701" i="17" s="1"/>
  <c r="K712" i="14"/>
  <c r="L712" i="14" s="1"/>
  <c r="K714" i="17" s="1"/>
  <c r="K724" i="14"/>
  <c r="L724" i="14" s="1"/>
  <c r="K726" i="17" s="1"/>
  <c r="K737" i="14"/>
  <c r="L737" i="14" s="1"/>
  <c r="K739" i="17" s="1"/>
  <c r="K751" i="14"/>
  <c r="L751" i="14" s="1"/>
  <c r="K753" i="17" s="1"/>
  <c r="K763" i="14"/>
  <c r="L763" i="14" s="1"/>
  <c r="K765" i="17" s="1"/>
  <c r="K776" i="14"/>
  <c r="L776" i="14" s="1"/>
  <c r="K788" i="14"/>
  <c r="L788" i="14" s="1"/>
  <c r="K790" i="17" s="1"/>
  <c r="K801" i="14"/>
  <c r="L801" i="14" s="1"/>
  <c r="K803" i="17" s="1"/>
  <c r="K815" i="14"/>
  <c r="L815" i="14" s="1"/>
  <c r="K817" i="17" s="1"/>
  <c r="K827" i="14"/>
  <c r="L827" i="14" s="1"/>
  <c r="K829" i="17" s="1"/>
  <c r="K840" i="14"/>
  <c r="L840" i="14" s="1"/>
  <c r="K842" i="17" s="1"/>
  <c r="K852" i="14"/>
  <c r="L852" i="14" s="1"/>
  <c r="K854" i="17" s="1"/>
  <c r="K865" i="14"/>
  <c r="L865" i="14" s="1"/>
  <c r="K867" i="17" s="1"/>
  <c r="K879" i="14"/>
  <c r="L879" i="14" s="1"/>
  <c r="K881" i="17" s="1"/>
  <c r="K891" i="14"/>
  <c r="L891" i="14" s="1"/>
  <c r="K893" i="17" s="1"/>
  <c r="K904" i="14"/>
  <c r="L904" i="14" s="1"/>
  <c r="K906" i="17" s="1"/>
  <c r="K916" i="14"/>
  <c r="L916" i="14" s="1"/>
  <c r="K918" i="17" s="1"/>
  <c r="K929" i="14"/>
  <c r="L929" i="14" s="1"/>
  <c r="K943" i="14"/>
  <c r="L943" i="14" s="1"/>
  <c r="K955" i="14"/>
  <c r="L955" i="14" s="1"/>
  <c r="K957" i="17" s="1"/>
  <c r="K968" i="14"/>
  <c r="L968" i="14" s="1"/>
  <c r="K970" i="17" s="1"/>
  <c r="K980" i="14"/>
  <c r="L980" i="14" s="1"/>
  <c r="K982" i="17" s="1"/>
  <c r="K993" i="14"/>
  <c r="L993" i="14" s="1"/>
  <c r="K995" i="17" s="1"/>
  <c r="K1007" i="14"/>
  <c r="L1007" i="14" s="1"/>
  <c r="K1009" i="17" s="1"/>
  <c r="K1019" i="14"/>
  <c r="L1019" i="14" s="1"/>
  <c r="K1021" i="17" s="1"/>
  <c r="K1028" i="14"/>
  <c r="L1028" i="14" s="1"/>
  <c r="K1030" i="17" s="1"/>
  <c r="K1036" i="14"/>
  <c r="L1036" i="14" s="1"/>
  <c r="K1038" i="17" s="1"/>
  <c r="K1044" i="14"/>
  <c r="L1044" i="14" s="1"/>
  <c r="K1046" i="17" s="1"/>
  <c r="K1052" i="14"/>
  <c r="L1052" i="14" s="1"/>
  <c r="K1054" i="17" s="1"/>
  <c r="K1060" i="14"/>
  <c r="L1060" i="14" s="1"/>
  <c r="K1062" i="17" s="1"/>
  <c r="K1068" i="14"/>
  <c r="L1068" i="14" s="1"/>
  <c r="K1070" i="17" s="1"/>
  <c r="K1076" i="14"/>
  <c r="L1076" i="14" s="1"/>
  <c r="K1078" i="17" s="1"/>
  <c r="K1084" i="14"/>
  <c r="L1084" i="14" s="1"/>
  <c r="K1086" i="17" s="1"/>
  <c r="K1092" i="14"/>
  <c r="L1092" i="14" s="1"/>
  <c r="K1094" i="17" s="1"/>
  <c r="K4" i="17"/>
  <c r="K13" i="14"/>
  <c r="L13" i="14" s="1"/>
  <c r="K15" i="17" s="1"/>
  <c r="K45" i="14"/>
  <c r="L45" i="14" s="1"/>
  <c r="K47" i="17" s="1"/>
  <c r="K77" i="14"/>
  <c r="L77" i="14" s="1"/>
  <c r="K79" i="17" s="1"/>
  <c r="K109" i="14"/>
  <c r="L109" i="14" s="1"/>
  <c r="K111" i="17" s="1"/>
  <c r="K141" i="14"/>
  <c r="L141" i="14" s="1"/>
  <c r="K143" i="17" s="1"/>
  <c r="K173" i="14"/>
  <c r="L173" i="14" s="1"/>
  <c r="K175" i="17" s="1"/>
  <c r="K205" i="14"/>
  <c r="L205" i="14" s="1"/>
  <c r="K207" i="17" s="1"/>
  <c r="K237" i="14"/>
  <c r="L237" i="14" s="1"/>
  <c r="K239" i="17" s="1"/>
  <c r="K269" i="14"/>
  <c r="L269" i="14" s="1"/>
  <c r="K271" i="17" s="1"/>
  <c r="K301" i="14"/>
  <c r="L301" i="14" s="1"/>
  <c r="K303" i="17" s="1"/>
  <c r="K333" i="14"/>
  <c r="L333" i="14" s="1"/>
  <c r="K335" i="17" s="1"/>
  <c r="K365" i="14"/>
  <c r="L365" i="14" s="1"/>
  <c r="K367" i="17" s="1"/>
  <c r="K397" i="14"/>
  <c r="L397" i="14" s="1"/>
  <c r="K399" i="17" s="1"/>
  <c r="K429" i="14"/>
  <c r="L429" i="14" s="1"/>
  <c r="K431" i="17" s="1"/>
  <c r="K461" i="14"/>
  <c r="L461" i="14" s="1"/>
  <c r="K463" i="17" s="1"/>
  <c r="K493" i="14"/>
  <c r="L493" i="14" s="1"/>
  <c r="K519" i="14"/>
  <c r="L519" i="14" s="1"/>
  <c r="K521" i="17" s="1"/>
  <c r="K548" i="14"/>
  <c r="L548" i="14" s="1"/>
  <c r="K550" i="17" s="1"/>
  <c r="K572" i="14"/>
  <c r="L572" i="14" s="1"/>
  <c r="K597" i="14"/>
  <c r="L597" i="14" s="1"/>
  <c r="K599" i="17" s="1"/>
  <c r="K621" i="14"/>
  <c r="L621" i="14" s="1"/>
  <c r="K647" i="14"/>
  <c r="L647" i="14" s="1"/>
  <c r="K649" i="17" s="1"/>
  <c r="K676" i="14"/>
  <c r="L676" i="14" s="1"/>
  <c r="K678" i="17" s="1"/>
  <c r="K691" i="14"/>
  <c r="L691" i="14" s="1"/>
  <c r="K693" i="17" s="1"/>
  <c r="K704" i="14"/>
  <c r="L704" i="14" s="1"/>
  <c r="K706" i="17" s="1"/>
  <c r="K716" i="14"/>
  <c r="L716" i="14" s="1"/>
  <c r="K718" i="17" s="1"/>
  <c r="K729" i="14"/>
  <c r="L729" i="14" s="1"/>
  <c r="K731" i="17" s="1"/>
  <c r="K743" i="14"/>
  <c r="L743" i="14" s="1"/>
  <c r="K745" i="17" s="1"/>
  <c r="K755" i="14"/>
  <c r="L755" i="14" s="1"/>
  <c r="K757" i="17" s="1"/>
  <c r="K768" i="14"/>
  <c r="L768" i="14" s="1"/>
  <c r="K770" i="17" s="1"/>
  <c r="K780" i="14"/>
  <c r="L780" i="14" s="1"/>
  <c r="K782" i="17" s="1"/>
  <c r="K793" i="14"/>
  <c r="L793" i="14" s="1"/>
  <c r="K795" i="17" s="1"/>
  <c r="K807" i="14"/>
  <c r="L807" i="14" s="1"/>
  <c r="K809" i="17" s="1"/>
  <c r="K819" i="14"/>
  <c r="L819" i="14" s="1"/>
  <c r="K821" i="17" s="1"/>
  <c r="K832" i="14"/>
  <c r="L832" i="14" s="1"/>
  <c r="K834" i="17" s="1"/>
  <c r="K844" i="14"/>
  <c r="L844" i="14" s="1"/>
  <c r="K857" i="14"/>
  <c r="L857" i="14" s="1"/>
  <c r="K859" i="17" s="1"/>
  <c r="K871" i="14"/>
  <c r="L871" i="14" s="1"/>
  <c r="K873" i="17" s="1"/>
  <c r="K883" i="14"/>
  <c r="L883" i="14" s="1"/>
  <c r="K885" i="17" s="1"/>
  <c r="K896" i="14"/>
  <c r="L896" i="14" s="1"/>
  <c r="K898" i="17" s="1"/>
  <c r="K908" i="14"/>
  <c r="L908" i="14" s="1"/>
  <c r="K910" i="17" s="1"/>
  <c r="K921" i="14"/>
  <c r="L921" i="14" s="1"/>
  <c r="K923" i="17" s="1"/>
  <c r="K935" i="14"/>
  <c r="L935" i="14" s="1"/>
  <c r="K937" i="17" s="1"/>
  <c r="K947" i="14"/>
  <c r="L947" i="14" s="1"/>
  <c r="K949" i="17" s="1"/>
  <c r="K960" i="14"/>
  <c r="L960" i="14" s="1"/>
  <c r="K962" i="17" s="1"/>
  <c r="K972" i="14"/>
  <c r="L972" i="14" s="1"/>
  <c r="K974" i="17" s="1"/>
  <c r="K985" i="14"/>
  <c r="L985" i="14" s="1"/>
  <c r="K987" i="17" s="1"/>
  <c r="K999" i="14"/>
  <c r="L999" i="14" s="1"/>
  <c r="K1001" i="17" s="1"/>
  <c r="K1011" i="14"/>
  <c r="L1011" i="14" s="1"/>
  <c r="K1013" i="17" s="1"/>
  <c r="K1023" i="14"/>
  <c r="L1023" i="14" s="1"/>
  <c r="K1025" i="17" s="1"/>
  <c r="K1031" i="14"/>
  <c r="L1031" i="14" s="1"/>
  <c r="K1033" i="17" s="1"/>
  <c r="K1039" i="14"/>
  <c r="L1039" i="14" s="1"/>
  <c r="K1041" i="17" s="1"/>
  <c r="K1047" i="14"/>
  <c r="L1047" i="14" s="1"/>
  <c r="K1055" i="14"/>
  <c r="L1055" i="14" s="1"/>
  <c r="K1057" i="17" s="1"/>
  <c r="K1063" i="14"/>
  <c r="L1063" i="14" s="1"/>
  <c r="K1065" i="17" s="1"/>
  <c r="K1071" i="14"/>
  <c r="L1071" i="14" s="1"/>
  <c r="K1073" i="17" s="1"/>
  <c r="K1079" i="14"/>
  <c r="L1079" i="14" s="1"/>
  <c r="K1081" i="17" s="1"/>
  <c r="K1087" i="14"/>
  <c r="L1087" i="14" s="1"/>
  <c r="K1089" i="17" s="1"/>
  <c r="K1095" i="14"/>
  <c r="L1095" i="14" s="1"/>
  <c r="K1097" i="17" s="1"/>
  <c r="K53" i="14"/>
  <c r="L53" i="14" s="1"/>
  <c r="K55" i="17" s="1"/>
  <c r="K117" i="14"/>
  <c r="L117" i="14" s="1"/>
  <c r="K119" i="17" s="1"/>
  <c r="K181" i="14"/>
  <c r="L181" i="14" s="1"/>
  <c r="K183" i="17" s="1"/>
  <c r="K245" i="14"/>
  <c r="L245" i="14" s="1"/>
  <c r="K247" i="17" s="1"/>
  <c r="K309" i="14"/>
  <c r="L309" i="14" s="1"/>
  <c r="K311" i="17" s="1"/>
  <c r="K373" i="14"/>
  <c r="L373" i="14" s="1"/>
  <c r="K437" i="14"/>
  <c r="L437" i="14" s="1"/>
  <c r="K439" i="17" s="1"/>
  <c r="K500" i="14"/>
  <c r="L500" i="14" s="1"/>
  <c r="K502" i="17" s="1"/>
  <c r="K549" i="14"/>
  <c r="L549" i="14" s="1"/>
  <c r="K551" i="17" s="1"/>
  <c r="K599" i="14"/>
  <c r="L599" i="14" s="1"/>
  <c r="K601" i="17" s="1"/>
  <c r="K652" i="14"/>
  <c r="L652" i="14" s="1"/>
  <c r="K654" i="17" s="1"/>
  <c r="K692" i="14"/>
  <c r="L692" i="14" s="1"/>
  <c r="K694" i="17" s="1"/>
  <c r="K719" i="14"/>
  <c r="L719" i="14" s="1"/>
  <c r="K721" i="17" s="1"/>
  <c r="K744" i="14"/>
  <c r="L744" i="14" s="1"/>
  <c r="K746" i="17" s="1"/>
  <c r="K769" i="14"/>
  <c r="L769" i="14" s="1"/>
  <c r="K771" i="17" s="1"/>
  <c r="K795" i="14"/>
  <c r="L795" i="14" s="1"/>
  <c r="K797" i="17" s="1"/>
  <c r="K820" i="14"/>
  <c r="L820" i="14" s="1"/>
  <c r="K847" i="14"/>
  <c r="L847" i="14" s="1"/>
  <c r="K849" i="17" s="1"/>
  <c r="K872" i="14"/>
  <c r="L872" i="14" s="1"/>
  <c r="K874" i="17" s="1"/>
  <c r="K897" i="14"/>
  <c r="L897" i="14" s="1"/>
  <c r="K899" i="17" s="1"/>
  <c r="K923" i="14"/>
  <c r="L923" i="14" s="1"/>
  <c r="K925" i="17" s="1"/>
  <c r="K948" i="14"/>
  <c r="L948" i="14" s="1"/>
  <c r="K975" i="14"/>
  <c r="L975" i="14" s="1"/>
  <c r="K977" i="17" s="1"/>
  <c r="K1000" i="14"/>
  <c r="L1000" i="14" s="1"/>
  <c r="K1002" i="17" s="1"/>
  <c r="K1024" i="14"/>
  <c r="L1024" i="14" s="1"/>
  <c r="K1026" i="17" s="1"/>
  <c r="K1040" i="14"/>
  <c r="L1040" i="14" s="1"/>
  <c r="K1042" i="17" s="1"/>
  <c r="K1056" i="14"/>
  <c r="L1056" i="14" s="1"/>
  <c r="K1058" i="17" s="1"/>
  <c r="K1072" i="14"/>
  <c r="L1072" i="14" s="1"/>
  <c r="K1074" i="17" s="1"/>
  <c r="K1088" i="14"/>
  <c r="L1088" i="14" s="1"/>
  <c r="K1090" i="17" s="1"/>
  <c r="K55" i="14"/>
  <c r="L55" i="14" s="1"/>
  <c r="K57" i="17" s="1"/>
  <c r="K119" i="14"/>
  <c r="L119" i="14" s="1"/>
  <c r="K121" i="17" s="1"/>
  <c r="K183" i="14"/>
  <c r="L183" i="14" s="1"/>
  <c r="K185" i="17" s="1"/>
  <c r="K247" i="14"/>
  <c r="L247" i="14" s="1"/>
  <c r="K249" i="17" s="1"/>
  <c r="K311" i="14"/>
  <c r="L311" i="14" s="1"/>
  <c r="K313" i="17" s="1"/>
  <c r="K375" i="14"/>
  <c r="L375" i="14" s="1"/>
  <c r="K377" i="17" s="1"/>
  <c r="K439" i="14"/>
  <c r="L439" i="14" s="1"/>
  <c r="K501" i="14"/>
  <c r="L501" i="14" s="1"/>
  <c r="K503" i="17" s="1"/>
  <c r="K551" i="14"/>
  <c r="L551" i="14" s="1"/>
  <c r="K553" i="17" s="1"/>
  <c r="K604" i="14"/>
  <c r="L604" i="14" s="1"/>
  <c r="K606" i="17" s="1"/>
  <c r="K653" i="14"/>
  <c r="L653" i="14" s="1"/>
  <c r="K655" i="17" s="1"/>
  <c r="K695" i="14"/>
  <c r="L695" i="14" s="1"/>
  <c r="K697" i="17" s="1"/>
  <c r="K720" i="14"/>
  <c r="L720" i="14" s="1"/>
  <c r="K722" i="17" s="1"/>
  <c r="K745" i="14"/>
  <c r="L745" i="14" s="1"/>
  <c r="K747" i="17" s="1"/>
  <c r="K771" i="14"/>
  <c r="L771" i="14" s="1"/>
  <c r="K773" i="17" s="1"/>
  <c r="K796" i="14"/>
  <c r="L796" i="14" s="1"/>
  <c r="K798" i="17" s="1"/>
  <c r="K823" i="14"/>
  <c r="L823" i="14" s="1"/>
  <c r="K825" i="17" s="1"/>
  <c r="K848" i="14"/>
  <c r="L848" i="14" s="1"/>
  <c r="K850" i="17" s="1"/>
  <c r="K873" i="14"/>
  <c r="L873" i="14" s="1"/>
  <c r="K875" i="17" s="1"/>
  <c r="K899" i="14"/>
  <c r="L899" i="14" s="1"/>
  <c r="K901" i="17" s="1"/>
  <c r="K924" i="14"/>
  <c r="L924" i="14" s="1"/>
  <c r="K926" i="17" s="1"/>
  <c r="K951" i="14"/>
  <c r="L951" i="14" s="1"/>
  <c r="K953" i="17" s="1"/>
  <c r="K976" i="14"/>
  <c r="L976" i="14" s="1"/>
  <c r="K978" i="17" s="1"/>
  <c r="K1001" i="14"/>
  <c r="L1001" i="14" s="1"/>
  <c r="K1025" i="14"/>
  <c r="L1025" i="14" s="1"/>
  <c r="K1027" i="17" s="1"/>
  <c r="K1041" i="14"/>
  <c r="L1041" i="14" s="1"/>
  <c r="K1043" i="17" s="1"/>
  <c r="K1057" i="14"/>
  <c r="L1057" i="14" s="1"/>
  <c r="K1059" i="17" s="1"/>
  <c r="K1073" i="14"/>
  <c r="L1073" i="14" s="1"/>
  <c r="K1075" i="17" s="1"/>
  <c r="K1089" i="14"/>
  <c r="L1089" i="14" s="1"/>
  <c r="K1091" i="17" s="1"/>
  <c r="K7" i="14"/>
  <c r="L7" i="14" s="1"/>
  <c r="K9" i="17" s="1"/>
  <c r="K71" i="14"/>
  <c r="L71" i="14" s="1"/>
  <c r="K73" i="17" s="1"/>
  <c r="K135" i="14"/>
  <c r="L135" i="14" s="1"/>
  <c r="K137" i="17" s="1"/>
  <c r="K199" i="14"/>
  <c r="L199" i="14" s="1"/>
  <c r="K201" i="17" s="1"/>
  <c r="K263" i="14"/>
  <c r="L263" i="14" s="1"/>
  <c r="K265" i="17" s="1"/>
  <c r="K327" i="14"/>
  <c r="L327" i="14" s="1"/>
  <c r="K329" i="17" s="1"/>
  <c r="K391" i="14"/>
  <c r="L391" i="14" s="1"/>
  <c r="K393" i="17" s="1"/>
  <c r="K455" i="14"/>
  <c r="L455" i="14" s="1"/>
  <c r="K516" i="14"/>
  <c r="L516" i="14" s="1"/>
  <c r="K518" i="17" s="1"/>
  <c r="K565" i="14"/>
  <c r="L565" i="14" s="1"/>
  <c r="K567" i="17" s="1"/>
  <c r="K615" i="14"/>
  <c r="L615" i="14" s="1"/>
  <c r="K617" i="17" s="1"/>
  <c r="K668" i="14"/>
  <c r="L668" i="14" s="1"/>
  <c r="K670" i="17" s="1"/>
  <c r="K700" i="14"/>
  <c r="L700" i="14" s="1"/>
  <c r="K727" i="14"/>
  <c r="L727" i="14" s="1"/>
  <c r="K752" i="14"/>
  <c r="L752" i="14" s="1"/>
  <c r="K754" i="17" s="1"/>
  <c r="K777" i="14"/>
  <c r="L777" i="14" s="1"/>
  <c r="K779" i="17" s="1"/>
  <c r="K803" i="14"/>
  <c r="L803" i="14" s="1"/>
  <c r="K805" i="17" s="1"/>
  <c r="K828" i="14"/>
  <c r="L828" i="14" s="1"/>
  <c r="K830" i="17" s="1"/>
  <c r="K855" i="14"/>
  <c r="L855" i="14" s="1"/>
  <c r="K857" i="17" s="1"/>
  <c r="K880" i="14"/>
  <c r="L880" i="14" s="1"/>
  <c r="K882" i="17" s="1"/>
  <c r="K905" i="14"/>
  <c r="L905" i="14" s="1"/>
  <c r="K907" i="17" s="1"/>
  <c r="K931" i="14"/>
  <c r="L931" i="14" s="1"/>
  <c r="K956" i="14"/>
  <c r="L956" i="14" s="1"/>
  <c r="K958" i="17" s="1"/>
  <c r="K983" i="14"/>
  <c r="L983" i="14" s="1"/>
  <c r="K985" i="17" s="1"/>
  <c r="K1008" i="14"/>
  <c r="L1008" i="14" s="1"/>
  <c r="K1029" i="14"/>
  <c r="L1029" i="14" s="1"/>
  <c r="K1031" i="17" s="1"/>
  <c r="K1045" i="14"/>
  <c r="L1045" i="14" s="1"/>
  <c r="K1047" i="17" s="1"/>
  <c r="K1061" i="14"/>
  <c r="L1061" i="14" s="1"/>
  <c r="K1063" i="17" s="1"/>
  <c r="K1077" i="14"/>
  <c r="L1077" i="14" s="1"/>
  <c r="K1079" i="17" s="1"/>
  <c r="K1093" i="14"/>
  <c r="L1093" i="14" s="1"/>
  <c r="K1095" i="17" s="1"/>
  <c r="K23" i="14"/>
  <c r="L23" i="14" s="1"/>
  <c r="K25" i="17" s="1"/>
  <c r="K87" i="14"/>
  <c r="L87" i="14" s="1"/>
  <c r="K89" i="17" s="1"/>
  <c r="K151" i="14"/>
  <c r="L151" i="14" s="1"/>
  <c r="K153" i="17" s="1"/>
  <c r="K215" i="14"/>
  <c r="L215" i="14" s="1"/>
  <c r="K217" i="17" s="1"/>
  <c r="K279" i="14"/>
  <c r="L279" i="14" s="1"/>
  <c r="K281" i="17" s="1"/>
  <c r="K343" i="14"/>
  <c r="L343" i="14" s="1"/>
  <c r="K345" i="17" s="1"/>
  <c r="K407" i="14"/>
  <c r="L407" i="14" s="1"/>
  <c r="K409" i="17" s="1"/>
  <c r="K471" i="14"/>
  <c r="L471" i="14" s="1"/>
  <c r="K473" i="17" s="1"/>
  <c r="K525" i="14"/>
  <c r="L525" i="14" s="1"/>
  <c r="K527" i="17" s="1"/>
  <c r="K580" i="14"/>
  <c r="L580" i="14" s="1"/>
  <c r="K582" i="17" s="1"/>
  <c r="K629" i="14"/>
  <c r="L629" i="14" s="1"/>
  <c r="K631" i="17" s="1"/>
  <c r="K679" i="14"/>
  <c r="L679" i="14" s="1"/>
  <c r="K681" i="17" s="1"/>
  <c r="K707" i="14"/>
  <c r="L707" i="14" s="1"/>
  <c r="K709" i="17" s="1"/>
  <c r="K732" i="14"/>
  <c r="L732" i="14" s="1"/>
  <c r="K734" i="17" s="1"/>
  <c r="K759" i="14"/>
  <c r="L759" i="14" s="1"/>
  <c r="K761" i="17" s="1"/>
  <c r="K784" i="14"/>
  <c r="L784" i="14" s="1"/>
  <c r="K786" i="17" s="1"/>
  <c r="K809" i="14"/>
  <c r="L809" i="14" s="1"/>
  <c r="K835" i="14"/>
  <c r="L835" i="14" s="1"/>
  <c r="K837" i="17" s="1"/>
  <c r="K860" i="14"/>
  <c r="L860" i="14" s="1"/>
  <c r="K862" i="17" s="1"/>
  <c r="K887" i="14"/>
  <c r="L887" i="14" s="1"/>
  <c r="K889" i="17" s="1"/>
  <c r="K912" i="14"/>
  <c r="L912" i="14" s="1"/>
  <c r="K937" i="14"/>
  <c r="L937" i="14" s="1"/>
  <c r="K939" i="17" s="1"/>
  <c r="K963" i="14"/>
  <c r="L963" i="14" s="1"/>
  <c r="K965" i="17" s="1"/>
  <c r="K988" i="14"/>
  <c r="L988" i="14" s="1"/>
  <c r="K990" i="17" s="1"/>
  <c r="K1015" i="14"/>
  <c r="L1015" i="14" s="1"/>
  <c r="K1017" i="17" s="1"/>
  <c r="K1033" i="14"/>
  <c r="L1033" i="14" s="1"/>
  <c r="K1035" i="17" s="1"/>
  <c r="K1049" i="14"/>
  <c r="L1049" i="14" s="1"/>
  <c r="K1065" i="14"/>
  <c r="L1065" i="14" s="1"/>
  <c r="K1067" i="17" s="1"/>
  <c r="K1081" i="14"/>
  <c r="L1081" i="14" s="1"/>
  <c r="K1083" i="17" s="1"/>
  <c r="K39" i="14"/>
  <c r="L39" i="14" s="1"/>
  <c r="K41" i="17" s="1"/>
  <c r="K103" i="14"/>
  <c r="L103" i="14" s="1"/>
  <c r="K105" i="17" s="1"/>
  <c r="K167" i="14"/>
  <c r="L167" i="14" s="1"/>
  <c r="K169" i="17" s="1"/>
  <c r="K231" i="14"/>
  <c r="L231" i="14" s="1"/>
  <c r="K233" i="17" s="1"/>
  <c r="K295" i="14"/>
  <c r="L295" i="14" s="1"/>
  <c r="K297" i="17" s="1"/>
  <c r="K359" i="14"/>
  <c r="L359" i="14" s="1"/>
  <c r="K423" i="14"/>
  <c r="L423" i="14" s="1"/>
  <c r="K425" i="17" s="1"/>
  <c r="K487" i="14"/>
  <c r="L487" i="14" s="1"/>
  <c r="K489" i="17" s="1"/>
  <c r="K540" i="14"/>
  <c r="L540" i="14" s="1"/>
  <c r="K589" i="14"/>
  <c r="L589" i="14" s="1"/>
  <c r="K591" i="17" s="1"/>
  <c r="K644" i="14"/>
  <c r="L644" i="14" s="1"/>
  <c r="K646" i="17" s="1"/>
  <c r="K688" i="14"/>
  <c r="L688" i="14" s="1"/>
  <c r="K690" i="17" s="1"/>
  <c r="K713" i="14"/>
  <c r="L713" i="14" s="1"/>
  <c r="K715" i="17" s="1"/>
  <c r="K739" i="14"/>
  <c r="L739" i="14" s="1"/>
  <c r="K764" i="14"/>
  <c r="L764" i="14" s="1"/>
  <c r="K766" i="17" s="1"/>
  <c r="K791" i="14"/>
  <c r="L791" i="14" s="1"/>
  <c r="K793" i="17" s="1"/>
  <c r="K816" i="14"/>
  <c r="L816" i="14" s="1"/>
  <c r="K818" i="17" s="1"/>
  <c r="K841" i="14"/>
  <c r="L841" i="14" s="1"/>
  <c r="K843" i="17" s="1"/>
  <c r="K867" i="14"/>
  <c r="L867" i="14" s="1"/>
  <c r="K869" i="17" s="1"/>
  <c r="K892" i="14"/>
  <c r="L892" i="14" s="1"/>
  <c r="K894" i="17" s="1"/>
  <c r="K919" i="14"/>
  <c r="L919" i="14" s="1"/>
  <c r="K921" i="17" s="1"/>
  <c r="K944" i="14"/>
  <c r="L944" i="14" s="1"/>
  <c r="K946" i="17" s="1"/>
  <c r="K969" i="14"/>
  <c r="L969" i="14" s="1"/>
  <c r="K971" i="17" s="1"/>
  <c r="K995" i="14"/>
  <c r="L995" i="14" s="1"/>
  <c r="K997" i="17" s="1"/>
  <c r="K1020" i="14"/>
  <c r="L1020" i="14" s="1"/>
  <c r="K1022" i="17" s="1"/>
  <c r="K1037" i="14"/>
  <c r="L1037" i="14" s="1"/>
  <c r="K1039" i="17" s="1"/>
  <c r="K1053" i="14"/>
  <c r="L1053" i="14" s="1"/>
  <c r="K1055" i="17" s="1"/>
  <c r="K1069" i="14"/>
  <c r="L1069" i="14" s="1"/>
  <c r="K1071" i="17" s="1"/>
  <c r="K1085" i="14"/>
  <c r="L1085" i="14" s="1"/>
  <c r="K140" i="14"/>
  <c r="L140" i="14" s="1"/>
  <c r="K142" i="17" s="1"/>
  <c r="K300" i="14"/>
  <c r="L300" i="14" s="1"/>
  <c r="K302" i="17" s="1"/>
  <c r="K469" i="14"/>
  <c r="L469" i="14" s="1"/>
  <c r="K471" i="17" s="1"/>
  <c r="K620" i="14"/>
  <c r="L620" i="14" s="1"/>
  <c r="K622" i="17" s="1"/>
  <c r="K715" i="14"/>
  <c r="L715" i="14" s="1"/>
  <c r="K717" i="17" s="1"/>
  <c r="K783" i="14"/>
  <c r="L783" i="14" s="1"/>
  <c r="K856" i="14"/>
  <c r="L856" i="14" s="1"/>
  <c r="K858" i="17" s="1"/>
  <c r="K920" i="14"/>
  <c r="L920" i="14" s="1"/>
  <c r="K922" i="17" s="1"/>
  <c r="K987" i="14"/>
  <c r="L987" i="14" s="1"/>
  <c r="K989" i="17" s="1"/>
  <c r="K1046" i="14"/>
  <c r="L1046" i="14" s="1"/>
  <c r="K1048" i="17" s="1"/>
  <c r="K1086" i="14"/>
  <c r="L1086" i="14" s="1"/>
  <c r="K1088" i="17" s="1"/>
  <c r="K364" i="14"/>
  <c r="L364" i="14" s="1"/>
  <c r="K366" i="17" s="1"/>
  <c r="K524" i="14"/>
  <c r="L524" i="14" s="1"/>
  <c r="K526" i="17" s="1"/>
  <c r="K740" i="14"/>
  <c r="L740" i="14" s="1"/>
  <c r="K742" i="17" s="1"/>
  <c r="K808" i="14"/>
  <c r="L808" i="14" s="1"/>
  <c r="K810" i="17" s="1"/>
  <c r="K945" i="14"/>
  <c r="L945" i="14" s="1"/>
  <c r="K947" i="17" s="1"/>
  <c r="K677" i="14"/>
  <c r="L677" i="14" s="1"/>
  <c r="K884" i="14"/>
  <c r="L884" i="14" s="1"/>
  <c r="K886" i="17" s="1"/>
  <c r="K149" i="14"/>
  <c r="L149" i="14" s="1"/>
  <c r="K332" i="14"/>
  <c r="L332" i="14" s="1"/>
  <c r="K334" i="17" s="1"/>
  <c r="K492" i="14"/>
  <c r="L492" i="14" s="1"/>
  <c r="K494" i="17" s="1"/>
  <c r="K628" i="14"/>
  <c r="L628" i="14" s="1"/>
  <c r="K630" i="17" s="1"/>
  <c r="K728" i="14"/>
  <c r="L728" i="14" s="1"/>
  <c r="K792" i="14"/>
  <c r="L792" i="14" s="1"/>
  <c r="K794" i="17" s="1"/>
  <c r="K859" i="14"/>
  <c r="L859" i="14" s="1"/>
  <c r="K861" i="17" s="1"/>
  <c r="K932" i="14"/>
  <c r="L932" i="14" s="1"/>
  <c r="K934" i="17" s="1"/>
  <c r="K996" i="14"/>
  <c r="L996" i="14" s="1"/>
  <c r="K998" i="17" s="1"/>
  <c r="K1048" i="14"/>
  <c r="L1048" i="14" s="1"/>
  <c r="K1050" i="17" s="1"/>
  <c r="K1094" i="14"/>
  <c r="L1094" i="14" s="1"/>
  <c r="K1096" i="17" s="1"/>
  <c r="K21" i="14"/>
  <c r="L21" i="14" s="1"/>
  <c r="K23" i="17" s="1"/>
  <c r="K669" i="14"/>
  <c r="L669" i="14" s="1"/>
  <c r="K671" i="17" s="1"/>
  <c r="K881" i="14"/>
  <c r="L881" i="14" s="1"/>
  <c r="K883" i="17" s="1"/>
  <c r="K1062" i="14"/>
  <c r="L1062" i="14" s="1"/>
  <c r="K1064" i="17" s="1"/>
  <c r="K213" i="14"/>
  <c r="L213" i="14" s="1"/>
  <c r="K215" i="17" s="1"/>
  <c r="K396" i="14"/>
  <c r="L396" i="14" s="1"/>
  <c r="K753" i="14"/>
  <c r="L753" i="14" s="1"/>
  <c r="K959" i="14"/>
  <c r="L959" i="14" s="1"/>
  <c r="K961" i="17" s="1"/>
  <c r="K12" i="14"/>
  <c r="L12" i="14" s="1"/>
  <c r="K172" i="14"/>
  <c r="L172" i="14" s="1"/>
  <c r="K174" i="17" s="1"/>
  <c r="K341" i="14"/>
  <c r="L341" i="14" s="1"/>
  <c r="K343" i="17" s="1"/>
  <c r="K517" i="14"/>
  <c r="L517" i="14" s="1"/>
  <c r="K519" i="17" s="1"/>
  <c r="K645" i="14"/>
  <c r="L645" i="14" s="1"/>
  <c r="K647" i="17" s="1"/>
  <c r="K731" i="14"/>
  <c r="L731" i="14" s="1"/>
  <c r="K733" i="17" s="1"/>
  <c r="K804" i="14"/>
  <c r="L804" i="14" s="1"/>
  <c r="K806" i="17" s="1"/>
  <c r="K868" i="14"/>
  <c r="L868" i="14" s="1"/>
  <c r="K870" i="17" s="1"/>
  <c r="K936" i="14"/>
  <c r="L936" i="14" s="1"/>
  <c r="K938" i="17" s="1"/>
  <c r="K1009" i="14"/>
  <c r="L1009" i="14" s="1"/>
  <c r="K1011" i="17" s="1"/>
  <c r="K1054" i="14"/>
  <c r="L1054" i="14" s="1"/>
  <c r="K1096" i="14"/>
  <c r="L1096" i="14" s="1"/>
  <c r="K1098" i="17" s="1"/>
  <c r="K204" i="14"/>
  <c r="L204" i="14" s="1"/>
  <c r="K1012" i="14"/>
  <c r="L1012" i="14" s="1"/>
  <c r="K1014" i="17" s="1"/>
  <c r="K44" i="14"/>
  <c r="L44" i="14" s="1"/>
  <c r="K46" i="17" s="1"/>
  <c r="K541" i="14"/>
  <c r="L541" i="14" s="1"/>
  <c r="K817" i="14"/>
  <c r="L817" i="14" s="1"/>
  <c r="K819" i="17" s="1"/>
  <c r="K1064" i="14"/>
  <c r="L1064" i="14" s="1"/>
  <c r="K1066" i="17" s="1"/>
  <c r="K76" i="14"/>
  <c r="L76" i="14" s="1"/>
  <c r="K78" i="17" s="1"/>
  <c r="K236" i="14"/>
  <c r="L236" i="14" s="1"/>
  <c r="K238" i="17" s="1"/>
  <c r="K405" i="14"/>
  <c r="L405" i="14" s="1"/>
  <c r="K407" i="17" s="1"/>
  <c r="K567" i="14"/>
  <c r="L567" i="14" s="1"/>
  <c r="K569" i="17" s="1"/>
  <c r="K689" i="14"/>
  <c r="L689" i="14" s="1"/>
  <c r="K691" i="17" s="1"/>
  <c r="K756" i="14"/>
  <c r="L756" i="14" s="1"/>
  <c r="K758" i="17" s="1"/>
  <c r="K831" i="14"/>
  <c r="L831" i="14" s="1"/>
  <c r="K833" i="17" s="1"/>
  <c r="K895" i="14"/>
  <c r="L895" i="14" s="1"/>
  <c r="K897" i="17" s="1"/>
  <c r="K961" i="14"/>
  <c r="L961" i="14" s="1"/>
  <c r="K963" i="17" s="1"/>
  <c r="K1030" i="14"/>
  <c r="L1030" i="14" s="1"/>
  <c r="K1032" i="17" s="1"/>
  <c r="K1070" i="14"/>
  <c r="L1070" i="14" s="1"/>
  <c r="K1072" i="17" s="1"/>
  <c r="K85" i="14"/>
  <c r="L85" i="14" s="1"/>
  <c r="K87" i="17" s="1"/>
  <c r="K268" i="14"/>
  <c r="L268" i="14" s="1"/>
  <c r="K270" i="17" s="1"/>
  <c r="K428" i="14"/>
  <c r="L428" i="14" s="1"/>
  <c r="K430" i="17" s="1"/>
  <c r="K573" i="14"/>
  <c r="L573" i="14" s="1"/>
  <c r="K575" i="17" s="1"/>
  <c r="K703" i="14"/>
  <c r="L703" i="14" s="1"/>
  <c r="K705" i="17" s="1"/>
  <c r="K767" i="14"/>
  <c r="L767" i="14" s="1"/>
  <c r="K769" i="17" s="1"/>
  <c r="K833" i="14"/>
  <c r="L833" i="14" s="1"/>
  <c r="K835" i="17" s="1"/>
  <c r="K907" i="14"/>
  <c r="L907" i="14" s="1"/>
  <c r="K909" i="17" s="1"/>
  <c r="K971" i="14"/>
  <c r="L971" i="14" s="1"/>
  <c r="K973" i="17" s="1"/>
  <c r="K1032" i="14"/>
  <c r="L1032" i="14" s="1"/>
  <c r="K1034" i="17" s="1"/>
  <c r="K1078" i="14"/>
  <c r="L1078" i="14" s="1"/>
  <c r="K1080" i="17" s="1"/>
  <c r="K108" i="14"/>
  <c r="L108" i="14" s="1"/>
  <c r="K110" i="17" s="1"/>
  <c r="K277" i="14"/>
  <c r="L277" i="14" s="1"/>
  <c r="K279" i="17" s="1"/>
  <c r="K460" i="14"/>
  <c r="L460" i="14" s="1"/>
  <c r="K462" i="17" s="1"/>
  <c r="K596" i="14"/>
  <c r="L596" i="14" s="1"/>
  <c r="K598" i="17" s="1"/>
  <c r="K705" i="14"/>
  <c r="L705" i="14" s="1"/>
  <c r="K707" i="17" s="1"/>
  <c r="K779" i="14"/>
  <c r="L779" i="14" s="1"/>
  <c r="K781" i="17" s="1"/>
  <c r="K843" i="14"/>
  <c r="L843" i="14" s="1"/>
  <c r="K845" i="17" s="1"/>
  <c r="K911" i="14"/>
  <c r="L911" i="14" s="1"/>
  <c r="K913" i="17" s="1"/>
  <c r="K984" i="14"/>
  <c r="L984" i="14" s="1"/>
  <c r="K986" i="17" s="1"/>
  <c r="K1038" i="14"/>
  <c r="L1038" i="14" s="1"/>
  <c r="K1040" i="17" s="1"/>
  <c r="K1080" i="14"/>
  <c r="L1080" i="14" s="1"/>
  <c r="K1082" i="17" s="1"/>
  <c r="K1022" i="14"/>
  <c r="L1022" i="14" s="1"/>
  <c r="K1024" i="17" s="1"/>
  <c r="L122" i="14"/>
  <c r="K124" i="17" s="1"/>
  <c r="L666" i="14"/>
  <c r="K668" i="17" s="1"/>
  <c r="L417" i="14"/>
  <c r="K419" i="17" s="1"/>
  <c r="K206" i="17" l="1"/>
  <c r="K1056" i="17"/>
  <c r="K14" i="17"/>
  <c r="K755" i="17"/>
  <c r="K785" i="17"/>
  <c r="K542" i="17"/>
  <c r="K1051" i="17"/>
  <c r="K914" i="17"/>
  <c r="K811" i="17"/>
  <c r="K1010" i="17"/>
  <c r="K822" i="17"/>
  <c r="K495" i="17"/>
  <c r="K945" i="17"/>
  <c r="K537" i="17"/>
  <c r="K917" i="17"/>
  <c r="K789" i="17"/>
  <c r="K446" i="17"/>
  <c r="K780" i="17"/>
  <c r="K490" i="17"/>
  <c r="K888" i="17"/>
  <c r="K578" i="17"/>
  <c r="K469" i="17"/>
  <c r="K452" i="17"/>
  <c r="K555" i="17"/>
  <c r="K507" i="17"/>
  <c r="K379" i="17"/>
  <c r="K363" i="17"/>
  <c r="K579" i="17"/>
  <c r="K577" i="17"/>
  <c r="K543" i="17"/>
  <c r="K398" i="17"/>
  <c r="K730" i="17"/>
  <c r="K151" i="17"/>
  <c r="K679" i="17"/>
  <c r="K741" i="17"/>
  <c r="K361" i="17"/>
  <c r="K933" i="17"/>
  <c r="K729" i="17"/>
  <c r="K457" i="17"/>
  <c r="K441" i="17"/>
  <c r="K950" i="17"/>
  <c r="K375" i="17"/>
  <c r="K1049" i="17"/>
  <c r="K623" i="17"/>
  <c r="K574" i="17"/>
  <c r="K931" i="17"/>
  <c r="K778" i="17"/>
  <c r="K327" i="17"/>
  <c r="K930" i="17"/>
  <c r="K802" i="17"/>
  <c r="K1052" i="17"/>
  <c r="K915" i="17"/>
  <c r="K890" i="17"/>
  <c r="K787" i="17"/>
  <c r="K1012" i="17"/>
  <c r="K996" i="17"/>
  <c r="K980" i="17"/>
  <c r="K666" i="17"/>
  <c r="K634" i="17"/>
  <c r="K410" i="17"/>
  <c r="K186" i="17"/>
  <c r="K102" i="17"/>
  <c r="K944" i="17"/>
  <c r="K530" i="17"/>
  <c r="K210" i="17"/>
  <c r="K935" i="17"/>
  <c r="K807" i="17"/>
  <c r="K129" i="17"/>
  <c r="K552" i="17"/>
  <c r="K424" i="17"/>
  <c r="K605" i="17"/>
  <c r="K589" i="17"/>
  <c r="K525" i="17"/>
  <c r="K445" i="17"/>
  <c r="K588" i="17"/>
  <c r="K572" i="17"/>
  <c r="K332" i="17"/>
  <c r="K172" i="17"/>
  <c r="K108" i="17"/>
  <c r="K675" i="17"/>
  <c r="K243" i="17"/>
  <c r="K83" i="17"/>
  <c r="K1087" i="17"/>
  <c r="K702" i="17"/>
  <c r="K1003" i="17"/>
  <c r="K846" i="17"/>
  <c r="K954" i="17"/>
  <c r="K774" i="17"/>
  <c r="K908" i="17"/>
  <c r="K716" i="17"/>
  <c r="K1016" i="17"/>
  <c r="K824" i="17"/>
  <c r="K712" i="17"/>
  <c r="K696" i="17"/>
  <c r="K450" i="17"/>
  <c r="K226" i="17"/>
  <c r="K991" i="17"/>
  <c r="K847" i="17"/>
  <c r="K657" i="17"/>
  <c r="K497" i="17"/>
  <c r="K273" i="17"/>
  <c r="K528" i="17"/>
  <c r="K661" i="17"/>
  <c r="K645" i="17"/>
  <c r="K629" i="17"/>
  <c r="K117" i="17"/>
  <c r="K484" i="17"/>
  <c r="K3" i="15"/>
  <c r="L3" i="15" s="1"/>
  <c r="L5" i="17" s="1"/>
  <c r="K11" i="15"/>
  <c r="L11" i="15" s="1"/>
  <c r="L13" i="17" s="1"/>
  <c r="K19" i="15"/>
  <c r="L19" i="15" s="1"/>
  <c r="L21" i="17" s="1"/>
  <c r="K27" i="15"/>
  <c r="L27" i="15" s="1"/>
  <c r="L29" i="17" s="1"/>
  <c r="K35" i="15"/>
  <c r="L35" i="15" s="1"/>
  <c r="L37" i="17" s="1"/>
  <c r="K43" i="15"/>
  <c r="L43" i="15" s="1"/>
  <c r="L45" i="17" s="1"/>
  <c r="K51" i="15"/>
  <c r="L51" i="15" s="1"/>
  <c r="L53" i="17" s="1"/>
  <c r="K59" i="15"/>
  <c r="L59" i="15" s="1"/>
  <c r="L61" i="17" s="1"/>
  <c r="K67" i="15"/>
  <c r="L67" i="15" s="1"/>
  <c r="L69" i="17" s="1"/>
  <c r="K75" i="15"/>
  <c r="K83" i="15"/>
  <c r="L83" i="15" s="1"/>
  <c r="L85" i="17" s="1"/>
  <c r="K91" i="15"/>
  <c r="L91" i="15" s="1"/>
  <c r="L93" i="17" s="1"/>
  <c r="K99" i="15"/>
  <c r="L99" i="15" s="1"/>
  <c r="L101" i="17" s="1"/>
  <c r="K107" i="15"/>
  <c r="L107" i="15" s="1"/>
  <c r="L109" i="17" s="1"/>
  <c r="K115" i="15"/>
  <c r="L115" i="15" s="1"/>
  <c r="L117" i="17" s="1"/>
  <c r="K123" i="15"/>
  <c r="L123" i="15" s="1"/>
  <c r="L125" i="17" s="1"/>
  <c r="K131" i="15"/>
  <c r="L131" i="15" s="1"/>
  <c r="L133" i="17" s="1"/>
  <c r="K139" i="15"/>
  <c r="L139" i="15" s="1"/>
  <c r="L141" i="17" s="1"/>
  <c r="K147" i="15"/>
  <c r="L147" i="15" s="1"/>
  <c r="L149" i="17" s="1"/>
  <c r="K155" i="15"/>
  <c r="L155" i="15" s="1"/>
  <c r="L157" i="17" s="1"/>
  <c r="K163" i="15"/>
  <c r="L163" i="15" s="1"/>
  <c r="L165" i="17" s="1"/>
  <c r="K171" i="15"/>
  <c r="K179" i="15"/>
  <c r="L179" i="15" s="1"/>
  <c r="L181" i="17" s="1"/>
  <c r="K187" i="15"/>
  <c r="L187" i="15" s="1"/>
  <c r="L189" i="17" s="1"/>
  <c r="K195" i="15"/>
  <c r="L195" i="15" s="1"/>
  <c r="L197" i="17" s="1"/>
  <c r="K203" i="15"/>
  <c r="K211" i="15"/>
  <c r="L211" i="15" s="1"/>
  <c r="L213" i="17" s="1"/>
  <c r="K219" i="15"/>
  <c r="L219" i="15" s="1"/>
  <c r="L221" i="17" s="1"/>
  <c r="K227" i="15"/>
  <c r="L227" i="15" s="1"/>
  <c r="L229" i="17" s="1"/>
  <c r="K235" i="15"/>
  <c r="L235" i="15" s="1"/>
  <c r="L237" i="17" s="1"/>
  <c r="K243" i="15"/>
  <c r="L243" i="15" s="1"/>
  <c r="L245" i="17" s="1"/>
  <c r="K251" i="15"/>
  <c r="L251" i="15" s="1"/>
  <c r="L253" i="17" s="1"/>
  <c r="K259" i="15"/>
  <c r="L259" i="15" s="1"/>
  <c r="L261" i="17" s="1"/>
  <c r="K267" i="15"/>
  <c r="L267" i="15" s="1"/>
  <c r="L269" i="17" s="1"/>
  <c r="K275" i="15"/>
  <c r="L275" i="15" s="1"/>
  <c r="L277" i="17" s="1"/>
  <c r="K283" i="15"/>
  <c r="L283" i="15" s="1"/>
  <c r="L285" i="17" s="1"/>
  <c r="K291" i="15"/>
  <c r="L291" i="15" s="1"/>
  <c r="L293" i="17" s="1"/>
  <c r="K299" i="15"/>
  <c r="K307" i="15"/>
  <c r="L307" i="15" s="1"/>
  <c r="L309" i="17" s="1"/>
  <c r="K315" i="15"/>
  <c r="L315" i="15" s="1"/>
  <c r="L317" i="17" s="1"/>
  <c r="K323" i="15"/>
  <c r="L323" i="15" s="1"/>
  <c r="L325" i="17" s="1"/>
  <c r="K331" i="15"/>
  <c r="K339" i="15"/>
  <c r="L339" i="15" s="1"/>
  <c r="L341" i="17" s="1"/>
  <c r="K347" i="15"/>
  <c r="L347" i="15" s="1"/>
  <c r="L349" i="17" s="1"/>
  <c r="K355" i="15"/>
  <c r="L355" i="15" s="1"/>
  <c r="L357" i="17" s="1"/>
  <c r="K363" i="15"/>
  <c r="L363" i="15" s="1"/>
  <c r="L365" i="17" s="1"/>
  <c r="K371" i="15"/>
  <c r="L371" i="15" s="1"/>
  <c r="L373" i="17" s="1"/>
  <c r="K379" i="15"/>
  <c r="L379" i="15" s="1"/>
  <c r="L381" i="17" s="1"/>
  <c r="K387" i="15"/>
  <c r="L387" i="15" s="1"/>
  <c r="L389" i="17" s="1"/>
  <c r="K395" i="15"/>
  <c r="L395" i="15" s="1"/>
  <c r="L397" i="17" s="1"/>
  <c r="K403" i="15"/>
  <c r="L403" i="15" s="1"/>
  <c r="L405" i="17" s="1"/>
  <c r="K411" i="15"/>
  <c r="L411" i="15" s="1"/>
  <c r="L413" i="17" s="1"/>
  <c r="K419" i="15"/>
  <c r="L419" i="15" s="1"/>
  <c r="L421" i="17" s="1"/>
  <c r="K427" i="15"/>
  <c r="L427" i="15" s="1"/>
  <c r="L429" i="17" s="1"/>
  <c r="K435" i="15"/>
  <c r="L435" i="15" s="1"/>
  <c r="L437" i="17" s="1"/>
  <c r="K443" i="15"/>
  <c r="L443" i="15" s="1"/>
  <c r="L445" i="17" s="1"/>
  <c r="K451" i="15"/>
  <c r="L451" i="15" s="1"/>
  <c r="L453" i="17" s="1"/>
  <c r="K459" i="15"/>
  <c r="K467" i="15"/>
  <c r="L467" i="15" s="1"/>
  <c r="L469" i="17" s="1"/>
  <c r="K475" i="15"/>
  <c r="L475" i="15" s="1"/>
  <c r="L477" i="17" s="1"/>
  <c r="K483" i="15"/>
  <c r="L483" i="15" s="1"/>
  <c r="L485" i="17" s="1"/>
  <c r="K491" i="15"/>
  <c r="K499" i="15"/>
  <c r="L499" i="15" s="1"/>
  <c r="L501" i="17" s="1"/>
  <c r="K507" i="15"/>
  <c r="L507" i="15" s="1"/>
  <c r="L509" i="17" s="1"/>
  <c r="K515" i="15"/>
  <c r="L515" i="15" s="1"/>
  <c r="L517" i="17" s="1"/>
  <c r="K523" i="15"/>
  <c r="L523" i="15" s="1"/>
  <c r="L525" i="17" s="1"/>
  <c r="K531" i="15"/>
  <c r="L531" i="15" s="1"/>
  <c r="L533" i="17" s="1"/>
  <c r="K539" i="15"/>
  <c r="L539" i="15" s="1"/>
  <c r="L541" i="17" s="1"/>
  <c r="K547" i="15"/>
  <c r="L547" i="15" s="1"/>
  <c r="L549" i="17" s="1"/>
  <c r="K555" i="15"/>
  <c r="L555" i="15" s="1"/>
  <c r="L557" i="17" s="1"/>
  <c r="K563" i="15"/>
  <c r="L563" i="15" s="1"/>
  <c r="L565" i="17" s="1"/>
  <c r="K571" i="15"/>
  <c r="L571" i="15" s="1"/>
  <c r="L573" i="17" s="1"/>
  <c r="K579" i="15"/>
  <c r="L579" i="15" s="1"/>
  <c r="L581" i="17" s="1"/>
  <c r="K587" i="15"/>
  <c r="L587" i="15" s="1"/>
  <c r="L589" i="17" s="1"/>
  <c r="K595" i="15"/>
  <c r="L595" i="15" s="1"/>
  <c r="L597" i="17" s="1"/>
  <c r="K603" i="15"/>
  <c r="L603" i="15" s="1"/>
  <c r="L605" i="17" s="1"/>
  <c r="K611" i="15"/>
  <c r="L611" i="15" s="1"/>
  <c r="L613" i="17" s="1"/>
  <c r="K619" i="15"/>
  <c r="L619" i="15" s="1"/>
  <c r="L621" i="17" s="1"/>
  <c r="K627" i="15"/>
  <c r="L627" i="15" s="1"/>
  <c r="L629" i="17" s="1"/>
  <c r="K635" i="15"/>
  <c r="L635" i="15" s="1"/>
  <c r="L637" i="17" s="1"/>
  <c r="K643" i="15"/>
  <c r="L643" i="15" s="1"/>
  <c r="L645" i="17" s="1"/>
  <c r="K651" i="15"/>
  <c r="K659" i="15"/>
  <c r="L659" i="15" s="1"/>
  <c r="L661" i="17" s="1"/>
  <c r="K667" i="15"/>
  <c r="L667" i="15" s="1"/>
  <c r="L669" i="17" s="1"/>
  <c r="K4" i="15"/>
  <c r="L4" i="15" s="1"/>
  <c r="L6" i="17" s="1"/>
  <c r="K12" i="15"/>
  <c r="L12" i="15" s="1"/>
  <c r="L14" i="17" s="1"/>
  <c r="K20" i="15"/>
  <c r="L20" i="15" s="1"/>
  <c r="L22" i="17" s="1"/>
  <c r="K28" i="15"/>
  <c r="L28" i="15" s="1"/>
  <c r="L30" i="17" s="1"/>
  <c r="K36" i="15"/>
  <c r="L36" i="15" s="1"/>
  <c r="L38" i="17" s="1"/>
  <c r="K44" i="15"/>
  <c r="L44" i="15" s="1"/>
  <c r="L46" i="17" s="1"/>
  <c r="K5" i="15"/>
  <c r="L5" i="15" s="1"/>
  <c r="L7" i="17" s="1"/>
  <c r="K13" i="15"/>
  <c r="L13" i="15" s="1"/>
  <c r="L15" i="17" s="1"/>
  <c r="K21" i="15"/>
  <c r="L21" i="15" s="1"/>
  <c r="L23" i="17" s="1"/>
  <c r="K29" i="15"/>
  <c r="L29" i="15" s="1"/>
  <c r="L31" i="17" s="1"/>
  <c r="K37" i="15"/>
  <c r="L37" i="15" s="1"/>
  <c r="L39" i="17" s="1"/>
  <c r="K45" i="15"/>
  <c r="L45" i="15" s="1"/>
  <c r="L47" i="17" s="1"/>
  <c r="K8" i="15"/>
  <c r="L8" i="15" s="1"/>
  <c r="L10" i="17" s="1"/>
  <c r="K16" i="15"/>
  <c r="L16" i="15" s="1"/>
  <c r="L18" i="17" s="1"/>
  <c r="K24" i="15"/>
  <c r="L24" i="15" s="1"/>
  <c r="L26" i="17" s="1"/>
  <c r="K32" i="15"/>
  <c r="L32" i="15" s="1"/>
  <c r="L34" i="17" s="1"/>
  <c r="K40" i="15"/>
  <c r="L40" i="15" s="1"/>
  <c r="L42" i="17" s="1"/>
  <c r="K48" i="15"/>
  <c r="L48" i="15" s="1"/>
  <c r="L50" i="17" s="1"/>
  <c r="K56" i="15"/>
  <c r="L56" i="15" s="1"/>
  <c r="L58" i="17" s="1"/>
  <c r="K64" i="15"/>
  <c r="L64" i="15" s="1"/>
  <c r="L66" i="17" s="1"/>
  <c r="K72" i="15"/>
  <c r="L72" i="15" s="1"/>
  <c r="L74" i="17" s="1"/>
  <c r="K80" i="15"/>
  <c r="L80" i="15" s="1"/>
  <c r="L82" i="17" s="1"/>
  <c r="K88" i="15"/>
  <c r="L88" i="15" s="1"/>
  <c r="L90" i="17" s="1"/>
  <c r="K96" i="15"/>
  <c r="L96" i="15" s="1"/>
  <c r="L98" i="17" s="1"/>
  <c r="K104" i="15"/>
  <c r="L104" i="15" s="1"/>
  <c r="L106" i="17" s="1"/>
  <c r="K112" i="15"/>
  <c r="L112" i="15" s="1"/>
  <c r="L114" i="17" s="1"/>
  <c r="K120" i="15"/>
  <c r="L120" i="15" s="1"/>
  <c r="L122" i="17" s="1"/>
  <c r="K128" i="15"/>
  <c r="L128" i="15" s="1"/>
  <c r="L130" i="17" s="1"/>
  <c r="K136" i="15"/>
  <c r="L136" i="15" s="1"/>
  <c r="L138" i="17" s="1"/>
  <c r="K144" i="15"/>
  <c r="L144" i="15" s="1"/>
  <c r="L146" i="17" s="1"/>
  <c r="K152" i="15"/>
  <c r="L152" i="15" s="1"/>
  <c r="L154" i="17" s="1"/>
  <c r="K160" i="15"/>
  <c r="L160" i="15" s="1"/>
  <c r="L162" i="17" s="1"/>
  <c r="K168" i="15"/>
  <c r="L168" i="15" s="1"/>
  <c r="L170" i="17" s="1"/>
  <c r="K176" i="15"/>
  <c r="L176" i="15" s="1"/>
  <c r="L178" i="17" s="1"/>
  <c r="K184" i="15"/>
  <c r="L184" i="15" s="1"/>
  <c r="L186" i="17" s="1"/>
  <c r="K192" i="15"/>
  <c r="L192" i="15" s="1"/>
  <c r="L194" i="17" s="1"/>
  <c r="K200" i="15"/>
  <c r="L200" i="15" s="1"/>
  <c r="L202" i="17" s="1"/>
  <c r="K208" i="15"/>
  <c r="L208" i="15" s="1"/>
  <c r="L210" i="17" s="1"/>
  <c r="K216" i="15"/>
  <c r="L216" i="15" s="1"/>
  <c r="L218" i="17" s="1"/>
  <c r="K224" i="15"/>
  <c r="L224" i="15" s="1"/>
  <c r="L226" i="17" s="1"/>
  <c r="K232" i="15"/>
  <c r="L232" i="15" s="1"/>
  <c r="L234" i="17" s="1"/>
  <c r="K240" i="15"/>
  <c r="L240" i="15" s="1"/>
  <c r="L242" i="17" s="1"/>
  <c r="K248" i="15"/>
  <c r="L248" i="15" s="1"/>
  <c r="L250" i="17" s="1"/>
  <c r="K256" i="15"/>
  <c r="L256" i="15" s="1"/>
  <c r="L258" i="17" s="1"/>
  <c r="K264" i="15"/>
  <c r="L264" i="15" s="1"/>
  <c r="L266" i="17" s="1"/>
  <c r="K272" i="15"/>
  <c r="L272" i="15" s="1"/>
  <c r="L274" i="17" s="1"/>
  <c r="K280" i="15"/>
  <c r="L280" i="15" s="1"/>
  <c r="L282" i="17" s="1"/>
  <c r="K288" i="15"/>
  <c r="L288" i="15" s="1"/>
  <c r="L290" i="17" s="1"/>
  <c r="K296" i="15"/>
  <c r="L296" i="15" s="1"/>
  <c r="L298" i="17" s="1"/>
  <c r="K304" i="15"/>
  <c r="L304" i="15" s="1"/>
  <c r="L306" i="17" s="1"/>
  <c r="K312" i="15"/>
  <c r="L312" i="15" s="1"/>
  <c r="L314" i="17" s="1"/>
  <c r="K320" i="15"/>
  <c r="L320" i="15" s="1"/>
  <c r="L322" i="17" s="1"/>
  <c r="K328" i="15"/>
  <c r="L328" i="15" s="1"/>
  <c r="L330" i="17" s="1"/>
  <c r="K336" i="15"/>
  <c r="L336" i="15" s="1"/>
  <c r="L338" i="17" s="1"/>
  <c r="K344" i="15"/>
  <c r="L344" i="15" s="1"/>
  <c r="L346" i="17" s="1"/>
  <c r="K352" i="15"/>
  <c r="L352" i="15" s="1"/>
  <c r="L354" i="17" s="1"/>
  <c r="K360" i="15"/>
  <c r="L360" i="15" s="1"/>
  <c r="L362" i="17" s="1"/>
  <c r="K368" i="15"/>
  <c r="L368" i="15" s="1"/>
  <c r="L370" i="17" s="1"/>
  <c r="K376" i="15"/>
  <c r="L376" i="15" s="1"/>
  <c r="L378" i="17" s="1"/>
  <c r="K384" i="15"/>
  <c r="L384" i="15" s="1"/>
  <c r="L386" i="17" s="1"/>
  <c r="K392" i="15"/>
  <c r="L392" i="15" s="1"/>
  <c r="L394" i="17" s="1"/>
  <c r="K400" i="15"/>
  <c r="L400" i="15" s="1"/>
  <c r="L402" i="17" s="1"/>
  <c r="K408" i="15"/>
  <c r="L408" i="15" s="1"/>
  <c r="L410" i="17" s="1"/>
  <c r="K416" i="15"/>
  <c r="L416" i="15" s="1"/>
  <c r="L418" i="17" s="1"/>
  <c r="K424" i="15"/>
  <c r="L424" i="15" s="1"/>
  <c r="L426" i="17" s="1"/>
  <c r="K432" i="15"/>
  <c r="L432" i="15" s="1"/>
  <c r="L434" i="17" s="1"/>
  <c r="K440" i="15"/>
  <c r="L440" i="15" s="1"/>
  <c r="L442" i="17" s="1"/>
  <c r="K448" i="15"/>
  <c r="L448" i="15" s="1"/>
  <c r="L450" i="17" s="1"/>
  <c r="K456" i="15"/>
  <c r="L456" i="15" s="1"/>
  <c r="L458" i="17" s="1"/>
  <c r="K464" i="15"/>
  <c r="L464" i="15" s="1"/>
  <c r="L466" i="17" s="1"/>
  <c r="K472" i="15"/>
  <c r="L472" i="15" s="1"/>
  <c r="L474" i="17" s="1"/>
  <c r="K480" i="15"/>
  <c r="L480" i="15" s="1"/>
  <c r="L482" i="17" s="1"/>
  <c r="K488" i="15"/>
  <c r="L488" i="15" s="1"/>
  <c r="L490" i="17" s="1"/>
  <c r="K496" i="15"/>
  <c r="L496" i="15" s="1"/>
  <c r="L498" i="17" s="1"/>
  <c r="K504" i="15"/>
  <c r="L504" i="15" s="1"/>
  <c r="L506" i="17" s="1"/>
  <c r="K512" i="15"/>
  <c r="L512" i="15" s="1"/>
  <c r="L514" i="17" s="1"/>
  <c r="K520" i="15"/>
  <c r="L520" i="15" s="1"/>
  <c r="L522" i="17" s="1"/>
  <c r="K528" i="15"/>
  <c r="K536" i="15"/>
  <c r="L536" i="15" s="1"/>
  <c r="L538" i="17" s="1"/>
  <c r="K544" i="15"/>
  <c r="L544" i="15" s="1"/>
  <c r="L546" i="17" s="1"/>
  <c r="K552" i="15"/>
  <c r="L552" i="15" s="1"/>
  <c r="L554" i="17" s="1"/>
  <c r="K560" i="15"/>
  <c r="L560" i="15" s="1"/>
  <c r="L562" i="17" s="1"/>
  <c r="K568" i="15"/>
  <c r="L568" i="15" s="1"/>
  <c r="L570" i="17" s="1"/>
  <c r="K576" i="15"/>
  <c r="L576" i="15" s="1"/>
  <c r="L578" i="17" s="1"/>
  <c r="K584" i="15"/>
  <c r="L584" i="15" s="1"/>
  <c r="L586" i="17" s="1"/>
  <c r="K592" i="15"/>
  <c r="K600" i="15"/>
  <c r="L600" i="15" s="1"/>
  <c r="L602" i="17" s="1"/>
  <c r="K608" i="15"/>
  <c r="L608" i="15" s="1"/>
  <c r="L610" i="17" s="1"/>
  <c r="K616" i="15"/>
  <c r="L616" i="15" s="1"/>
  <c r="L618" i="17" s="1"/>
  <c r="K624" i="15"/>
  <c r="L624" i="15" s="1"/>
  <c r="L626" i="17" s="1"/>
  <c r="K632" i="15"/>
  <c r="L632" i="15" s="1"/>
  <c r="L634" i="17" s="1"/>
  <c r="K640" i="15"/>
  <c r="L640" i="15" s="1"/>
  <c r="L642" i="17" s="1"/>
  <c r="K648" i="15"/>
  <c r="L648" i="15" s="1"/>
  <c r="L650" i="17" s="1"/>
  <c r="K656" i="15"/>
  <c r="L656" i="15" s="1"/>
  <c r="L658" i="17" s="1"/>
  <c r="K664" i="15"/>
  <c r="L664" i="15" s="1"/>
  <c r="L666" i="17" s="1"/>
  <c r="K672" i="15"/>
  <c r="L672" i="15" s="1"/>
  <c r="L674" i="17" s="1"/>
  <c r="K680" i="15"/>
  <c r="L680" i="15" s="1"/>
  <c r="L682" i="17" s="1"/>
  <c r="K6" i="15"/>
  <c r="L6" i="15" s="1"/>
  <c r="L8" i="17" s="1"/>
  <c r="K22" i="15"/>
  <c r="L22" i="15" s="1"/>
  <c r="L24" i="17" s="1"/>
  <c r="K38" i="15"/>
  <c r="L38" i="15" s="1"/>
  <c r="L40" i="17" s="1"/>
  <c r="K52" i="15"/>
  <c r="L52" i="15" s="1"/>
  <c r="L54" i="17" s="1"/>
  <c r="K62" i="15"/>
  <c r="L62" i="15" s="1"/>
  <c r="L64" i="17" s="1"/>
  <c r="K73" i="15"/>
  <c r="L73" i="15" s="1"/>
  <c r="L75" i="17" s="1"/>
  <c r="K84" i="15"/>
  <c r="L84" i="15" s="1"/>
  <c r="L86" i="17" s="1"/>
  <c r="K94" i="15"/>
  <c r="L94" i="15" s="1"/>
  <c r="L96" i="17" s="1"/>
  <c r="K105" i="15"/>
  <c r="L105" i="15" s="1"/>
  <c r="L107" i="17" s="1"/>
  <c r="K116" i="15"/>
  <c r="L116" i="15" s="1"/>
  <c r="L118" i="17" s="1"/>
  <c r="K126" i="15"/>
  <c r="L126" i="15" s="1"/>
  <c r="L128" i="17" s="1"/>
  <c r="K137" i="15"/>
  <c r="L137" i="15" s="1"/>
  <c r="L139" i="17" s="1"/>
  <c r="K148" i="15"/>
  <c r="K158" i="15"/>
  <c r="L158" i="15" s="1"/>
  <c r="L160" i="17" s="1"/>
  <c r="K169" i="15"/>
  <c r="L169" i="15" s="1"/>
  <c r="L171" i="17" s="1"/>
  <c r="K180" i="15"/>
  <c r="L180" i="15" s="1"/>
  <c r="L182" i="17" s="1"/>
  <c r="K190" i="15"/>
  <c r="L190" i="15" s="1"/>
  <c r="L192" i="17" s="1"/>
  <c r="K201" i="15"/>
  <c r="L201" i="15" s="1"/>
  <c r="L203" i="17" s="1"/>
  <c r="K212" i="15"/>
  <c r="L212" i="15" s="1"/>
  <c r="L214" i="17" s="1"/>
  <c r="K222" i="15"/>
  <c r="L222" i="15" s="1"/>
  <c r="L224" i="17" s="1"/>
  <c r="K233" i="15"/>
  <c r="L233" i="15" s="1"/>
  <c r="L235" i="17" s="1"/>
  <c r="K244" i="15"/>
  <c r="L244" i="15" s="1"/>
  <c r="L246" i="17" s="1"/>
  <c r="K254" i="15"/>
  <c r="L254" i="15" s="1"/>
  <c r="L256" i="17" s="1"/>
  <c r="K265" i="15"/>
  <c r="L265" i="15" s="1"/>
  <c r="L267" i="17" s="1"/>
  <c r="K276" i="15"/>
  <c r="L276" i="15" s="1"/>
  <c r="L278" i="17" s="1"/>
  <c r="K286" i="15"/>
  <c r="L286" i="15" s="1"/>
  <c r="L288" i="17" s="1"/>
  <c r="K297" i="15"/>
  <c r="L297" i="15" s="1"/>
  <c r="L299" i="17" s="1"/>
  <c r="K308" i="15"/>
  <c r="L308" i="15" s="1"/>
  <c r="L310" i="17" s="1"/>
  <c r="K318" i="15"/>
  <c r="L318" i="15" s="1"/>
  <c r="L320" i="17" s="1"/>
  <c r="K329" i="15"/>
  <c r="L329" i="15" s="1"/>
  <c r="L331" i="17" s="1"/>
  <c r="K340" i="15"/>
  <c r="L340" i="15" s="1"/>
  <c r="L342" i="17" s="1"/>
  <c r="K350" i="15"/>
  <c r="L350" i="15" s="1"/>
  <c r="L352" i="17" s="1"/>
  <c r="K361" i="15"/>
  <c r="L361" i="15" s="1"/>
  <c r="L363" i="17" s="1"/>
  <c r="K372" i="15"/>
  <c r="L372" i="15" s="1"/>
  <c r="L374" i="17" s="1"/>
  <c r="K382" i="15"/>
  <c r="L382" i="15" s="1"/>
  <c r="L384" i="17" s="1"/>
  <c r="K393" i="15"/>
  <c r="L393" i="15" s="1"/>
  <c r="L395" i="17" s="1"/>
  <c r="K404" i="15"/>
  <c r="L404" i="15" s="1"/>
  <c r="L406" i="17" s="1"/>
  <c r="K414" i="15"/>
  <c r="L414" i="15" s="1"/>
  <c r="L416" i="17" s="1"/>
  <c r="K425" i="15"/>
  <c r="L425" i="15" s="1"/>
  <c r="L427" i="17" s="1"/>
  <c r="K436" i="15"/>
  <c r="L436" i="15" s="1"/>
  <c r="L438" i="17" s="1"/>
  <c r="K446" i="15"/>
  <c r="L446" i="15" s="1"/>
  <c r="L448" i="17" s="1"/>
  <c r="K457" i="15"/>
  <c r="L457" i="15" s="1"/>
  <c r="L459" i="17" s="1"/>
  <c r="K468" i="15"/>
  <c r="L468" i="15" s="1"/>
  <c r="L470" i="17" s="1"/>
  <c r="K478" i="15"/>
  <c r="L478" i="15" s="1"/>
  <c r="L480" i="17" s="1"/>
  <c r="K489" i="15"/>
  <c r="K500" i="15"/>
  <c r="L500" i="15" s="1"/>
  <c r="L502" i="17" s="1"/>
  <c r="K510" i="15"/>
  <c r="L510" i="15" s="1"/>
  <c r="L512" i="17" s="1"/>
  <c r="K521" i="15"/>
  <c r="L521" i="15" s="1"/>
  <c r="L523" i="17" s="1"/>
  <c r="K532" i="15"/>
  <c r="L532" i="15" s="1"/>
  <c r="L534" i="17" s="1"/>
  <c r="K542" i="15"/>
  <c r="L542" i="15" s="1"/>
  <c r="L544" i="17" s="1"/>
  <c r="K553" i="15"/>
  <c r="L553" i="15" s="1"/>
  <c r="L555" i="17" s="1"/>
  <c r="K564" i="15"/>
  <c r="L564" i="15" s="1"/>
  <c r="L566" i="17" s="1"/>
  <c r="K574" i="15"/>
  <c r="L574" i="15" s="1"/>
  <c r="L576" i="17" s="1"/>
  <c r="K585" i="15"/>
  <c r="L585" i="15" s="1"/>
  <c r="L587" i="17" s="1"/>
  <c r="K596" i="15"/>
  <c r="L596" i="15" s="1"/>
  <c r="L598" i="17" s="1"/>
  <c r="K606" i="15"/>
  <c r="L606" i="15" s="1"/>
  <c r="L608" i="17" s="1"/>
  <c r="K617" i="15"/>
  <c r="L617" i="15" s="1"/>
  <c r="L619" i="17" s="1"/>
  <c r="K628" i="15"/>
  <c r="L628" i="15" s="1"/>
  <c r="L630" i="17" s="1"/>
  <c r="K638" i="15"/>
  <c r="L638" i="15" s="1"/>
  <c r="L640" i="17" s="1"/>
  <c r="K649" i="15"/>
  <c r="L649" i="15" s="1"/>
  <c r="L651" i="17" s="1"/>
  <c r="K660" i="15"/>
  <c r="L660" i="15" s="1"/>
  <c r="L662" i="17" s="1"/>
  <c r="K670" i="15"/>
  <c r="L670" i="15" s="1"/>
  <c r="L672" i="17" s="1"/>
  <c r="K679" i="15"/>
  <c r="L679" i="15" s="1"/>
  <c r="L681" i="17" s="1"/>
  <c r="K688" i="15"/>
  <c r="L688" i="15" s="1"/>
  <c r="L690" i="17" s="1"/>
  <c r="K696" i="15"/>
  <c r="L696" i="15" s="1"/>
  <c r="L698" i="17" s="1"/>
  <c r="K704" i="15"/>
  <c r="L704" i="15" s="1"/>
  <c r="L706" i="17" s="1"/>
  <c r="K712" i="15"/>
  <c r="L712" i="15" s="1"/>
  <c r="L714" i="17" s="1"/>
  <c r="K720" i="15"/>
  <c r="L720" i="15" s="1"/>
  <c r="L722" i="17" s="1"/>
  <c r="K728" i="15"/>
  <c r="K736" i="15"/>
  <c r="L736" i="15" s="1"/>
  <c r="L738" i="17" s="1"/>
  <c r="K744" i="15"/>
  <c r="L744" i="15" s="1"/>
  <c r="L746" i="17" s="1"/>
  <c r="K752" i="15"/>
  <c r="L752" i="15" s="1"/>
  <c r="L754" i="17" s="1"/>
  <c r="K760" i="15"/>
  <c r="L760" i="15" s="1"/>
  <c r="L762" i="17" s="1"/>
  <c r="K768" i="15"/>
  <c r="L768" i="15" s="1"/>
  <c r="L770" i="17" s="1"/>
  <c r="K776" i="15"/>
  <c r="L776" i="15" s="1"/>
  <c r="L778" i="17" s="1"/>
  <c r="K784" i="15"/>
  <c r="L784" i="15" s="1"/>
  <c r="L786" i="17" s="1"/>
  <c r="K792" i="15"/>
  <c r="L792" i="15" s="1"/>
  <c r="L794" i="17" s="1"/>
  <c r="K800" i="15"/>
  <c r="L800" i="15" s="1"/>
  <c r="L802" i="17" s="1"/>
  <c r="K808" i="15"/>
  <c r="L808" i="15" s="1"/>
  <c r="L810" i="17" s="1"/>
  <c r="K816" i="15"/>
  <c r="L816" i="15" s="1"/>
  <c r="L818" i="17" s="1"/>
  <c r="K824" i="15"/>
  <c r="L824" i="15" s="1"/>
  <c r="L826" i="17" s="1"/>
  <c r="K832" i="15"/>
  <c r="L832" i="15" s="1"/>
  <c r="L834" i="17" s="1"/>
  <c r="K840" i="15"/>
  <c r="L840" i="15" s="1"/>
  <c r="L842" i="17" s="1"/>
  <c r="K848" i="15"/>
  <c r="L848" i="15" s="1"/>
  <c r="L850" i="17" s="1"/>
  <c r="K856" i="15"/>
  <c r="L856" i="15" s="1"/>
  <c r="L858" i="17" s="1"/>
  <c r="K7" i="15"/>
  <c r="L7" i="15" s="1"/>
  <c r="L9" i="17" s="1"/>
  <c r="K23" i="15"/>
  <c r="L23" i="15" s="1"/>
  <c r="L25" i="17" s="1"/>
  <c r="K39" i="15"/>
  <c r="L39" i="15" s="1"/>
  <c r="L41" i="17" s="1"/>
  <c r="K53" i="15"/>
  <c r="L53" i="15" s="1"/>
  <c r="L55" i="17" s="1"/>
  <c r="K63" i="15"/>
  <c r="L63" i="15" s="1"/>
  <c r="L65" i="17" s="1"/>
  <c r="K74" i="15"/>
  <c r="L74" i="15" s="1"/>
  <c r="L76" i="17" s="1"/>
  <c r="K85" i="15"/>
  <c r="L85" i="15" s="1"/>
  <c r="L87" i="17" s="1"/>
  <c r="K95" i="15"/>
  <c r="L95" i="15" s="1"/>
  <c r="L97" i="17" s="1"/>
  <c r="K106" i="15"/>
  <c r="L106" i="15" s="1"/>
  <c r="L108" i="17" s="1"/>
  <c r="K117" i="15"/>
  <c r="L117" i="15" s="1"/>
  <c r="L119" i="17" s="1"/>
  <c r="K127" i="15"/>
  <c r="L127" i="15" s="1"/>
  <c r="L129" i="17" s="1"/>
  <c r="K138" i="15"/>
  <c r="L138" i="15" s="1"/>
  <c r="L140" i="17" s="1"/>
  <c r="K149" i="15"/>
  <c r="L149" i="15" s="1"/>
  <c r="L151" i="17" s="1"/>
  <c r="K9" i="15"/>
  <c r="L9" i="15" s="1"/>
  <c r="L11" i="17" s="1"/>
  <c r="K25" i="15"/>
  <c r="L25" i="15" s="1"/>
  <c r="L27" i="17" s="1"/>
  <c r="K41" i="15"/>
  <c r="L41" i="15" s="1"/>
  <c r="L43" i="17" s="1"/>
  <c r="K54" i="15"/>
  <c r="L54" i="15" s="1"/>
  <c r="L56" i="17" s="1"/>
  <c r="K65" i="15"/>
  <c r="L65" i="15" s="1"/>
  <c r="L67" i="17" s="1"/>
  <c r="K76" i="15"/>
  <c r="L76" i="15" s="1"/>
  <c r="L78" i="17" s="1"/>
  <c r="K86" i="15"/>
  <c r="L86" i="15" s="1"/>
  <c r="L88" i="17" s="1"/>
  <c r="K97" i="15"/>
  <c r="L97" i="15" s="1"/>
  <c r="L99" i="17" s="1"/>
  <c r="K108" i="15"/>
  <c r="L108" i="15" s="1"/>
  <c r="L110" i="17" s="1"/>
  <c r="K118" i="15"/>
  <c r="L118" i="15" s="1"/>
  <c r="L120" i="17" s="1"/>
  <c r="K129" i="15"/>
  <c r="L129" i="15" s="1"/>
  <c r="L131" i="17" s="1"/>
  <c r="K140" i="15"/>
  <c r="L140" i="15" s="1"/>
  <c r="L142" i="17" s="1"/>
  <c r="K150" i="15"/>
  <c r="L150" i="15" s="1"/>
  <c r="L152" i="17" s="1"/>
  <c r="K15" i="15"/>
  <c r="L15" i="15" s="1"/>
  <c r="L17" i="17" s="1"/>
  <c r="K31" i="15"/>
  <c r="L31" i="15" s="1"/>
  <c r="L33" i="17" s="1"/>
  <c r="K47" i="15"/>
  <c r="L47" i="15" s="1"/>
  <c r="L49" i="17" s="1"/>
  <c r="K58" i="15"/>
  <c r="L58" i="15" s="1"/>
  <c r="L60" i="17" s="1"/>
  <c r="K69" i="15"/>
  <c r="L69" i="15" s="1"/>
  <c r="L71" i="17" s="1"/>
  <c r="K79" i="15"/>
  <c r="L79" i="15" s="1"/>
  <c r="L81" i="17" s="1"/>
  <c r="K90" i="15"/>
  <c r="L90" i="15" s="1"/>
  <c r="L92" i="17" s="1"/>
  <c r="K101" i="15"/>
  <c r="L101" i="15" s="1"/>
  <c r="L103" i="17" s="1"/>
  <c r="K111" i="15"/>
  <c r="L111" i="15" s="1"/>
  <c r="L113" i="17" s="1"/>
  <c r="K122" i="15"/>
  <c r="L122" i="15" s="1"/>
  <c r="L124" i="17" s="1"/>
  <c r="K133" i="15"/>
  <c r="L133" i="15" s="1"/>
  <c r="L135" i="17" s="1"/>
  <c r="K143" i="15"/>
  <c r="L143" i="15" s="1"/>
  <c r="L145" i="17" s="1"/>
  <c r="K154" i="15"/>
  <c r="L154" i="15" s="1"/>
  <c r="L156" i="17" s="1"/>
  <c r="K165" i="15"/>
  <c r="K175" i="15"/>
  <c r="L175" i="15" s="1"/>
  <c r="L177" i="17" s="1"/>
  <c r="K186" i="15"/>
  <c r="L186" i="15" s="1"/>
  <c r="L188" i="17" s="1"/>
  <c r="K197" i="15"/>
  <c r="L197" i="15" s="1"/>
  <c r="L199" i="17" s="1"/>
  <c r="K207" i="15"/>
  <c r="L207" i="15" s="1"/>
  <c r="L209" i="17" s="1"/>
  <c r="K218" i="15"/>
  <c r="L218" i="15" s="1"/>
  <c r="L220" i="17" s="1"/>
  <c r="K229" i="15"/>
  <c r="L229" i="15" s="1"/>
  <c r="L231" i="17" s="1"/>
  <c r="K239" i="15"/>
  <c r="L239" i="15" s="1"/>
  <c r="L241" i="17" s="1"/>
  <c r="K250" i="15"/>
  <c r="L250" i="15" s="1"/>
  <c r="L252" i="17" s="1"/>
  <c r="K261" i="15"/>
  <c r="L261" i="15" s="1"/>
  <c r="L263" i="17" s="1"/>
  <c r="K271" i="15"/>
  <c r="L271" i="15" s="1"/>
  <c r="L273" i="17" s="1"/>
  <c r="K282" i="15"/>
  <c r="L282" i="15" s="1"/>
  <c r="L284" i="17" s="1"/>
  <c r="K293" i="15"/>
  <c r="L293" i="15" s="1"/>
  <c r="L295" i="17" s="1"/>
  <c r="K303" i="15"/>
  <c r="L303" i="15" s="1"/>
  <c r="L305" i="17" s="1"/>
  <c r="K314" i="15"/>
  <c r="L314" i="15" s="1"/>
  <c r="L316" i="17" s="1"/>
  <c r="K325" i="15"/>
  <c r="L325" i="15" s="1"/>
  <c r="L327" i="17" s="1"/>
  <c r="K335" i="15"/>
  <c r="L335" i="15" s="1"/>
  <c r="L337" i="17" s="1"/>
  <c r="K346" i="15"/>
  <c r="L346" i="15" s="1"/>
  <c r="L348" i="17" s="1"/>
  <c r="K357" i="15"/>
  <c r="L357" i="15" s="1"/>
  <c r="L359" i="17" s="1"/>
  <c r="K367" i="15"/>
  <c r="L367" i="15" s="1"/>
  <c r="L369" i="17" s="1"/>
  <c r="K378" i="15"/>
  <c r="L378" i="15" s="1"/>
  <c r="L380" i="17" s="1"/>
  <c r="K389" i="15"/>
  <c r="L389" i="15" s="1"/>
  <c r="L391" i="17" s="1"/>
  <c r="K399" i="15"/>
  <c r="L399" i="15" s="1"/>
  <c r="L401" i="17" s="1"/>
  <c r="K410" i="15"/>
  <c r="L410" i="15" s="1"/>
  <c r="L412" i="17" s="1"/>
  <c r="K421" i="15"/>
  <c r="L421" i="15" s="1"/>
  <c r="L423" i="17" s="1"/>
  <c r="K431" i="15"/>
  <c r="L431" i="15" s="1"/>
  <c r="L433" i="17" s="1"/>
  <c r="K442" i="15"/>
  <c r="L442" i="15" s="1"/>
  <c r="L444" i="17" s="1"/>
  <c r="K453" i="15"/>
  <c r="L453" i="15" s="1"/>
  <c r="L455" i="17" s="1"/>
  <c r="K463" i="15"/>
  <c r="L463" i="15" s="1"/>
  <c r="L465" i="17" s="1"/>
  <c r="K474" i="15"/>
  <c r="L474" i="15" s="1"/>
  <c r="L476" i="17" s="1"/>
  <c r="K485" i="15"/>
  <c r="L485" i="15" s="1"/>
  <c r="L487" i="17" s="1"/>
  <c r="K495" i="15"/>
  <c r="L495" i="15" s="1"/>
  <c r="L497" i="17" s="1"/>
  <c r="K506" i="15"/>
  <c r="L506" i="15" s="1"/>
  <c r="L508" i="17" s="1"/>
  <c r="K517" i="15"/>
  <c r="L517" i="15" s="1"/>
  <c r="L519" i="17" s="1"/>
  <c r="K527" i="15"/>
  <c r="L527" i="15" s="1"/>
  <c r="L529" i="17" s="1"/>
  <c r="K538" i="15"/>
  <c r="L538" i="15" s="1"/>
  <c r="L540" i="17" s="1"/>
  <c r="K549" i="15"/>
  <c r="L549" i="15" s="1"/>
  <c r="L551" i="17" s="1"/>
  <c r="K559" i="15"/>
  <c r="L559" i="15" s="1"/>
  <c r="L561" i="17" s="1"/>
  <c r="K570" i="15"/>
  <c r="L570" i="15" s="1"/>
  <c r="L572" i="17" s="1"/>
  <c r="K581" i="15"/>
  <c r="L581" i="15" s="1"/>
  <c r="L583" i="17" s="1"/>
  <c r="K591" i="15"/>
  <c r="L591" i="15" s="1"/>
  <c r="L593" i="17" s="1"/>
  <c r="K602" i="15"/>
  <c r="L602" i="15" s="1"/>
  <c r="L604" i="17" s="1"/>
  <c r="K613" i="15"/>
  <c r="L613" i="15" s="1"/>
  <c r="L615" i="17" s="1"/>
  <c r="K623" i="15"/>
  <c r="L623" i="15" s="1"/>
  <c r="L625" i="17" s="1"/>
  <c r="K634" i="15"/>
  <c r="L634" i="15" s="1"/>
  <c r="L636" i="17" s="1"/>
  <c r="K645" i="15"/>
  <c r="L645" i="15" s="1"/>
  <c r="L647" i="17" s="1"/>
  <c r="K655" i="15"/>
  <c r="L655" i="15" s="1"/>
  <c r="L657" i="17" s="1"/>
  <c r="K666" i="15"/>
  <c r="L666" i="15" s="1"/>
  <c r="L668" i="17" s="1"/>
  <c r="K676" i="15"/>
  <c r="L676" i="15" s="1"/>
  <c r="L678" i="17" s="1"/>
  <c r="K685" i="15"/>
  <c r="L685" i="15" s="1"/>
  <c r="L687" i="17" s="1"/>
  <c r="K693" i="15"/>
  <c r="L693" i="15" s="1"/>
  <c r="L695" i="17" s="1"/>
  <c r="K701" i="15"/>
  <c r="L701" i="15" s="1"/>
  <c r="L703" i="17" s="1"/>
  <c r="K709" i="15"/>
  <c r="L709" i="15" s="1"/>
  <c r="L711" i="17" s="1"/>
  <c r="K717" i="15"/>
  <c r="L717" i="15" s="1"/>
  <c r="L719" i="17" s="1"/>
  <c r="K725" i="15"/>
  <c r="L725" i="15" s="1"/>
  <c r="L727" i="17" s="1"/>
  <c r="K733" i="15"/>
  <c r="L733" i="15" s="1"/>
  <c r="L735" i="17" s="1"/>
  <c r="K741" i="15"/>
  <c r="L741" i="15" s="1"/>
  <c r="L743" i="17" s="1"/>
  <c r="K749" i="15"/>
  <c r="L749" i="15" s="1"/>
  <c r="L751" i="17" s="1"/>
  <c r="K757" i="15"/>
  <c r="L757" i="15" s="1"/>
  <c r="L759" i="17" s="1"/>
  <c r="K765" i="15"/>
  <c r="L765" i="15" s="1"/>
  <c r="L767" i="17" s="1"/>
  <c r="K773" i="15"/>
  <c r="L773" i="15" s="1"/>
  <c r="L775" i="17" s="1"/>
  <c r="K781" i="15"/>
  <c r="L781" i="15" s="1"/>
  <c r="L783" i="17" s="1"/>
  <c r="K789" i="15"/>
  <c r="L789" i="15" s="1"/>
  <c r="L791" i="17" s="1"/>
  <c r="K797" i="15"/>
  <c r="L797" i="15" s="1"/>
  <c r="L799" i="17" s="1"/>
  <c r="K805" i="15"/>
  <c r="K813" i="15"/>
  <c r="L813" i="15" s="1"/>
  <c r="L815" i="17" s="1"/>
  <c r="K821" i="15"/>
  <c r="L821" i="15" s="1"/>
  <c r="L823" i="17" s="1"/>
  <c r="K829" i="15"/>
  <c r="L829" i="15" s="1"/>
  <c r="L831" i="17" s="1"/>
  <c r="K837" i="15"/>
  <c r="L837" i="15" s="1"/>
  <c r="L839" i="17" s="1"/>
  <c r="K845" i="15"/>
  <c r="L845" i="15" s="1"/>
  <c r="L847" i="17" s="1"/>
  <c r="K853" i="15"/>
  <c r="L853" i="15" s="1"/>
  <c r="L855" i="17" s="1"/>
  <c r="K861" i="15"/>
  <c r="L861" i="15" s="1"/>
  <c r="L863" i="17" s="1"/>
  <c r="K869" i="15"/>
  <c r="L869" i="15" s="1"/>
  <c r="L871" i="17" s="1"/>
  <c r="K877" i="15"/>
  <c r="L877" i="15" s="1"/>
  <c r="L879" i="17" s="1"/>
  <c r="K885" i="15"/>
  <c r="L885" i="15" s="1"/>
  <c r="L887" i="17" s="1"/>
  <c r="K893" i="15"/>
  <c r="L893" i="15" s="1"/>
  <c r="L895" i="17" s="1"/>
  <c r="K901" i="15"/>
  <c r="L901" i="15" s="1"/>
  <c r="L903" i="17" s="1"/>
  <c r="K909" i="15"/>
  <c r="L909" i="15" s="1"/>
  <c r="L911" i="17" s="1"/>
  <c r="K917" i="15"/>
  <c r="L917" i="15" s="1"/>
  <c r="L919" i="17" s="1"/>
  <c r="K925" i="15"/>
  <c r="L925" i="15" s="1"/>
  <c r="L927" i="17" s="1"/>
  <c r="K933" i="15"/>
  <c r="L933" i="15" s="1"/>
  <c r="L935" i="17" s="1"/>
  <c r="K941" i="15"/>
  <c r="L941" i="15" s="1"/>
  <c r="L943" i="17" s="1"/>
  <c r="K949" i="15"/>
  <c r="L949" i="15" s="1"/>
  <c r="L951" i="17" s="1"/>
  <c r="K957" i="15"/>
  <c r="L957" i="15" s="1"/>
  <c r="L959" i="17" s="1"/>
  <c r="K965" i="15"/>
  <c r="L965" i="15" s="1"/>
  <c r="L967" i="17" s="1"/>
  <c r="K973" i="15"/>
  <c r="L973" i="15" s="1"/>
  <c r="L975" i="17" s="1"/>
  <c r="K981" i="15"/>
  <c r="L981" i="15" s="1"/>
  <c r="L983" i="17" s="1"/>
  <c r="K989" i="15"/>
  <c r="L989" i="15" s="1"/>
  <c r="L991" i="17" s="1"/>
  <c r="K997" i="15"/>
  <c r="K1005" i="15"/>
  <c r="L1005" i="15" s="1"/>
  <c r="L1007" i="17" s="1"/>
  <c r="K1013" i="15"/>
  <c r="L1013" i="15" s="1"/>
  <c r="L1015" i="17" s="1"/>
  <c r="K1021" i="15"/>
  <c r="L1021" i="15" s="1"/>
  <c r="L1023" i="17" s="1"/>
  <c r="K1029" i="15"/>
  <c r="L1029" i="15" s="1"/>
  <c r="L1031" i="17" s="1"/>
  <c r="K1037" i="15"/>
  <c r="L1037" i="15" s="1"/>
  <c r="L1039" i="17" s="1"/>
  <c r="K1045" i="15"/>
  <c r="L1045" i="15" s="1"/>
  <c r="L1047" i="17" s="1"/>
  <c r="K1053" i="15"/>
  <c r="L1053" i="15" s="1"/>
  <c r="L1055" i="17" s="1"/>
  <c r="K1061" i="15"/>
  <c r="L1061" i="15" s="1"/>
  <c r="L1063" i="17" s="1"/>
  <c r="K1069" i="15"/>
  <c r="L1069" i="15" s="1"/>
  <c r="L1071" i="17" s="1"/>
  <c r="K1077" i="15"/>
  <c r="L1077" i="15" s="1"/>
  <c r="L1079" i="17" s="1"/>
  <c r="K1085" i="15"/>
  <c r="L1085" i="15" s="1"/>
  <c r="L1087" i="17" s="1"/>
  <c r="K1093" i="15"/>
  <c r="L1093" i="15" s="1"/>
  <c r="L1095" i="17" s="1"/>
  <c r="K26" i="15"/>
  <c r="L26" i="15" s="1"/>
  <c r="L28" i="17" s="1"/>
  <c r="K55" i="15"/>
  <c r="L55" i="15" s="1"/>
  <c r="L57" i="17" s="1"/>
  <c r="K77" i="15"/>
  <c r="L77" i="15" s="1"/>
  <c r="L79" i="17" s="1"/>
  <c r="K98" i="15"/>
  <c r="K119" i="15"/>
  <c r="L119" i="15" s="1"/>
  <c r="L121" i="17" s="1"/>
  <c r="K141" i="15"/>
  <c r="L141" i="15" s="1"/>
  <c r="L143" i="17" s="1"/>
  <c r="K159" i="15"/>
  <c r="L159" i="15" s="1"/>
  <c r="L161" i="17" s="1"/>
  <c r="K173" i="15"/>
  <c r="K188" i="15"/>
  <c r="L188" i="15" s="1"/>
  <c r="L190" i="17" s="1"/>
  <c r="K202" i="15"/>
  <c r="L202" i="15" s="1"/>
  <c r="L204" i="17" s="1"/>
  <c r="K215" i="15"/>
  <c r="L215" i="15" s="1"/>
  <c r="L217" i="17" s="1"/>
  <c r="K230" i="15"/>
  <c r="L230" i="15" s="1"/>
  <c r="L232" i="17" s="1"/>
  <c r="K245" i="15"/>
  <c r="L245" i="15" s="1"/>
  <c r="L247" i="17" s="1"/>
  <c r="K258" i="15"/>
  <c r="L258" i="15" s="1"/>
  <c r="L260" i="17" s="1"/>
  <c r="K273" i="15"/>
  <c r="L273" i="15" s="1"/>
  <c r="L275" i="17" s="1"/>
  <c r="K287" i="15"/>
  <c r="K301" i="15"/>
  <c r="L301" i="15" s="1"/>
  <c r="L303" i="17" s="1"/>
  <c r="K316" i="15"/>
  <c r="L316" i="15" s="1"/>
  <c r="L318" i="17" s="1"/>
  <c r="K330" i="15"/>
  <c r="L330" i="15" s="1"/>
  <c r="L332" i="17" s="1"/>
  <c r="K343" i="15"/>
  <c r="L343" i="15" s="1"/>
  <c r="L345" i="17" s="1"/>
  <c r="K358" i="15"/>
  <c r="L358" i="15" s="1"/>
  <c r="L360" i="17" s="1"/>
  <c r="K373" i="15"/>
  <c r="L373" i="15" s="1"/>
  <c r="L375" i="17" s="1"/>
  <c r="K386" i="15"/>
  <c r="L386" i="15" s="1"/>
  <c r="L388" i="17" s="1"/>
  <c r="K401" i="15"/>
  <c r="L401" i="15" s="1"/>
  <c r="L403" i="17" s="1"/>
  <c r="K415" i="15"/>
  <c r="L415" i="15" s="1"/>
  <c r="L417" i="17" s="1"/>
  <c r="K429" i="15"/>
  <c r="L429" i="15" s="1"/>
  <c r="L431" i="17" s="1"/>
  <c r="K444" i="15"/>
  <c r="L444" i="15" s="1"/>
  <c r="L446" i="17" s="1"/>
  <c r="K458" i="15"/>
  <c r="K471" i="15"/>
  <c r="L471" i="15" s="1"/>
  <c r="L473" i="17" s="1"/>
  <c r="K486" i="15"/>
  <c r="L486" i="15" s="1"/>
  <c r="L488" i="17" s="1"/>
  <c r="K501" i="15"/>
  <c r="L501" i="15" s="1"/>
  <c r="L503" i="17" s="1"/>
  <c r="K514" i="15"/>
  <c r="L514" i="15" s="1"/>
  <c r="L516" i="17" s="1"/>
  <c r="K529" i="15"/>
  <c r="L529" i="15" s="1"/>
  <c r="L531" i="17" s="1"/>
  <c r="K543" i="15"/>
  <c r="L543" i="15" s="1"/>
  <c r="L545" i="17" s="1"/>
  <c r="K557" i="15"/>
  <c r="L557" i="15" s="1"/>
  <c r="L559" i="17" s="1"/>
  <c r="K572" i="15"/>
  <c r="L572" i="15" s="1"/>
  <c r="L574" i="17" s="1"/>
  <c r="K586" i="15"/>
  <c r="L586" i="15" s="1"/>
  <c r="L588" i="17" s="1"/>
  <c r="K599" i="15"/>
  <c r="L599" i="15" s="1"/>
  <c r="L601" i="17" s="1"/>
  <c r="K614" i="15"/>
  <c r="L614" i="15" s="1"/>
  <c r="L616" i="17" s="1"/>
  <c r="K629" i="15"/>
  <c r="L629" i="15" s="1"/>
  <c r="L631" i="17" s="1"/>
  <c r="K642" i="15"/>
  <c r="L642" i="15" s="1"/>
  <c r="L644" i="17" s="1"/>
  <c r="K657" i="15"/>
  <c r="L657" i="15" s="1"/>
  <c r="L659" i="17" s="1"/>
  <c r="K671" i="15"/>
  <c r="L671" i="15" s="1"/>
  <c r="L673" i="17" s="1"/>
  <c r="K683" i="15"/>
  <c r="L683" i="15" s="1"/>
  <c r="L685" i="17" s="1"/>
  <c r="K694" i="15"/>
  <c r="L694" i="15" s="1"/>
  <c r="L696" i="17" s="1"/>
  <c r="K705" i="15"/>
  <c r="L705" i="15" s="1"/>
  <c r="L707" i="17" s="1"/>
  <c r="K715" i="15"/>
  <c r="L715" i="15" s="1"/>
  <c r="L717" i="17" s="1"/>
  <c r="K726" i="15"/>
  <c r="L726" i="15" s="1"/>
  <c r="L728" i="17" s="1"/>
  <c r="K737" i="15"/>
  <c r="L737" i="15" s="1"/>
  <c r="L739" i="17" s="1"/>
  <c r="K747" i="15"/>
  <c r="L747" i="15" s="1"/>
  <c r="L749" i="17" s="1"/>
  <c r="K758" i="15"/>
  <c r="L758" i="15" s="1"/>
  <c r="L760" i="17" s="1"/>
  <c r="K769" i="15"/>
  <c r="L769" i="15" s="1"/>
  <c r="L771" i="17" s="1"/>
  <c r="K779" i="15"/>
  <c r="L779" i="15" s="1"/>
  <c r="L781" i="17" s="1"/>
  <c r="K790" i="15"/>
  <c r="L790" i="15" s="1"/>
  <c r="L792" i="17" s="1"/>
  <c r="K801" i="15"/>
  <c r="L801" i="15" s="1"/>
  <c r="K811" i="15"/>
  <c r="L811" i="15" s="1"/>
  <c r="L813" i="17" s="1"/>
  <c r="K822" i="15"/>
  <c r="L822" i="15" s="1"/>
  <c r="L824" i="17" s="1"/>
  <c r="K833" i="15"/>
  <c r="L833" i="15" s="1"/>
  <c r="L835" i="17" s="1"/>
  <c r="K843" i="15"/>
  <c r="L843" i="15" s="1"/>
  <c r="L845" i="17" s="1"/>
  <c r="K854" i="15"/>
  <c r="L854" i="15" s="1"/>
  <c r="L856" i="17" s="1"/>
  <c r="K864" i="15"/>
  <c r="L864" i="15" s="1"/>
  <c r="L866" i="17" s="1"/>
  <c r="K873" i="15"/>
  <c r="L873" i="15" s="1"/>
  <c r="L875" i="17" s="1"/>
  <c r="K882" i="15"/>
  <c r="L882" i="15" s="1"/>
  <c r="L884" i="17" s="1"/>
  <c r="K891" i="15"/>
  <c r="L891" i="15" s="1"/>
  <c r="L893" i="17" s="1"/>
  <c r="K900" i="15"/>
  <c r="L900" i="15" s="1"/>
  <c r="L902" i="17" s="1"/>
  <c r="K910" i="15"/>
  <c r="L910" i="15" s="1"/>
  <c r="L912" i="17" s="1"/>
  <c r="K919" i="15"/>
  <c r="L919" i="15" s="1"/>
  <c r="L921" i="17" s="1"/>
  <c r="K928" i="15"/>
  <c r="L928" i="15" s="1"/>
  <c r="L930" i="17" s="1"/>
  <c r="K937" i="15"/>
  <c r="L937" i="15" s="1"/>
  <c r="L939" i="17" s="1"/>
  <c r="K946" i="15"/>
  <c r="L946" i="15" s="1"/>
  <c r="L948" i="17" s="1"/>
  <c r="K955" i="15"/>
  <c r="L955" i="15" s="1"/>
  <c r="L957" i="17" s="1"/>
  <c r="K964" i="15"/>
  <c r="L964" i="15" s="1"/>
  <c r="L966" i="17" s="1"/>
  <c r="K974" i="15"/>
  <c r="L974" i="15" s="1"/>
  <c r="L976" i="17" s="1"/>
  <c r="K983" i="15"/>
  <c r="L983" i="15" s="1"/>
  <c r="L985" i="17" s="1"/>
  <c r="K992" i="15"/>
  <c r="L992" i="15" s="1"/>
  <c r="L994" i="17" s="1"/>
  <c r="K1001" i="15"/>
  <c r="K1010" i="15"/>
  <c r="L1010" i="15" s="1"/>
  <c r="L1012" i="17" s="1"/>
  <c r="K1019" i="15"/>
  <c r="L1019" i="15" s="1"/>
  <c r="L1021" i="17" s="1"/>
  <c r="K1028" i="15"/>
  <c r="L1028" i="15" s="1"/>
  <c r="L1030" i="17" s="1"/>
  <c r="K1038" i="15"/>
  <c r="K1047" i="15"/>
  <c r="L1047" i="15" s="1"/>
  <c r="L1049" i="17" s="1"/>
  <c r="K1056" i="15"/>
  <c r="L1056" i="15" s="1"/>
  <c r="L1058" i="17" s="1"/>
  <c r="K1065" i="15"/>
  <c r="L1065" i="15" s="1"/>
  <c r="L1067" i="17" s="1"/>
  <c r="K1074" i="15"/>
  <c r="L1074" i="15" s="1"/>
  <c r="L1076" i="17" s="1"/>
  <c r="K1083" i="15"/>
  <c r="L1083" i="15" s="1"/>
  <c r="L1085" i="17" s="1"/>
  <c r="K10" i="15"/>
  <c r="L10" i="15" s="1"/>
  <c r="L12" i="17" s="1"/>
  <c r="K46" i="15"/>
  <c r="L46" i="15" s="1"/>
  <c r="L48" i="17" s="1"/>
  <c r="K70" i="15"/>
  <c r="L70" i="15" s="1"/>
  <c r="L72" i="17" s="1"/>
  <c r="K93" i="15"/>
  <c r="L93" i="15" s="1"/>
  <c r="L95" i="17" s="1"/>
  <c r="K121" i="15"/>
  <c r="L121" i="15" s="1"/>
  <c r="L123" i="17" s="1"/>
  <c r="K145" i="15"/>
  <c r="L145" i="15" s="1"/>
  <c r="L147" i="17" s="1"/>
  <c r="K164" i="15"/>
  <c r="K181" i="15"/>
  <c r="L181" i="15" s="1"/>
  <c r="L183" i="17" s="1"/>
  <c r="K196" i="15"/>
  <c r="L196" i="15" s="1"/>
  <c r="L198" i="17" s="1"/>
  <c r="K213" i="15"/>
  <c r="L213" i="15" s="1"/>
  <c r="L215" i="17" s="1"/>
  <c r="K228" i="15"/>
  <c r="L228" i="15" s="1"/>
  <c r="L230" i="17" s="1"/>
  <c r="K246" i="15"/>
  <c r="L246" i="15" s="1"/>
  <c r="L248" i="17" s="1"/>
  <c r="K262" i="15"/>
  <c r="L262" i="15" s="1"/>
  <c r="L264" i="17" s="1"/>
  <c r="K278" i="15"/>
  <c r="L278" i="15" s="1"/>
  <c r="L280" i="17" s="1"/>
  <c r="K294" i="15"/>
  <c r="L294" i="15" s="1"/>
  <c r="L296" i="17" s="1"/>
  <c r="K310" i="15"/>
  <c r="L310" i="15" s="1"/>
  <c r="L312" i="17" s="1"/>
  <c r="K326" i="15"/>
  <c r="L326" i="15" s="1"/>
  <c r="L328" i="17" s="1"/>
  <c r="K342" i="15"/>
  <c r="L342" i="15" s="1"/>
  <c r="L344" i="17" s="1"/>
  <c r="K359" i="15"/>
  <c r="L359" i="15" s="1"/>
  <c r="L361" i="17" s="1"/>
  <c r="K375" i="15"/>
  <c r="L375" i="15" s="1"/>
  <c r="L377" i="17" s="1"/>
  <c r="K391" i="15"/>
  <c r="L391" i="15" s="1"/>
  <c r="L393" i="17" s="1"/>
  <c r="K407" i="15"/>
  <c r="L407" i="15" s="1"/>
  <c r="L409" i="17" s="1"/>
  <c r="K423" i="15"/>
  <c r="L423" i="15" s="1"/>
  <c r="L425" i="17" s="1"/>
  <c r="K439" i="15"/>
  <c r="L439" i="15" s="1"/>
  <c r="L441" i="17" s="1"/>
  <c r="K455" i="15"/>
  <c r="L455" i="15" s="1"/>
  <c r="L457" i="17" s="1"/>
  <c r="K473" i="15"/>
  <c r="L473" i="15" s="1"/>
  <c r="L475" i="17" s="1"/>
  <c r="K490" i="15"/>
  <c r="L490" i="15" s="1"/>
  <c r="L492" i="17" s="1"/>
  <c r="K505" i="15"/>
  <c r="L505" i="15" s="1"/>
  <c r="L507" i="17" s="1"/>
  <c r="K522" i="15"/>
  <c r="L522" i="15" s="1"/>
  <c r="L524" i="17" s="1"/>
  <c r="K537" i="15"/>
  <c r="L537" i="15" s="1"/>
  <c r="L539" i="17" s="1"/>
  <c r="K554" i="15"/>
  <c r="L554" i="15" s="1"/>
  <c r="L556" i="17" s="1"/>
  <c r="K569" i="15"/>
  <c r="L569" i="15" s="1"/>
  <c r="L571" i="17" s="1"/>
  <c r="K588" i="15"/>
  <c r="L588" i="15" s="1"/>
  <c r="L590" i="17" s="1"/>
  <c r="K604" i="15"/>
  <c r="L604" i="15" s="1"/>
  <c r="L606" i="17" s="1"/>
  <c r="K620" i="15"/>
  <c r="L620" i="15" s="1"/>
  <c r="L622" i="17" s="1"/>
  <c r="K636" i="15"/>
  <c r="L636" i="15" s="1"/>
  <c r="L638" i="17" s="1"/>
  <c r="K652" i="15"/>
  <c r="L652" i="15" s="1"/>
  <c r="L654" i="17" s="1"/>
  <c r="K668" i="15"/>
  <c r="L668" i="15" s="1"/>
  <c r="L670" i="17" s="1"/>
  <c r="K682" i="15"/>
  <c r="L682" i="15" s="1"/>
  <c r="L684" i="17" s="1"/>
  <c r="K695" i="15"/>
  <c r="L695" i="15" s="1"/>
  <c r="L697" i="17" s="1"/>
  <c r="K707" i="15"/>
  <c r="L707" i="15" s="1"/>
  <c r="L709" i="17" s="1"/>
  <c r="K719" i="15"/>
  <c r="L719" i="15" s="1"/>
  <c r="K731" i="15"/>
  <c r="L731" i="15" s="1"/>
  <c r="L733" i="17" s="1"/>
  <c r="K743" i="15"/>
  <c r="L743" i="15" s="1"/>
  <c r="L745" i="17" s="1"/>
  <c r="K755" i="15"/>
  <c r="L755" i="15" s="1"/>
  <c r="L757" i="17" s="1"/>
  <c r="K767" i="15"/>
  <c r="L767" i="15" s="1"/>
  <c r="L769" i="17" s="1"/>
  <c r="K780" i="15"/>
  <c r="L780" i="15" s="1"/>
  <c r="L782" i="17" s="1"/>
  <c r="K793" i="15"/>
  <c r="L793" i="15" s="1"/>
  <c r="L795" i="17" s="1"/>
  <c r="K804" i="15"/>
  <c r="L804" i="15" s="1"/>
  <c r="L806" i="17" s="1"/>
  <c r="K817" i="15"/>
  <c r="L817" i="15" s="1"/>
  <c r="L819" i="17" s="1"/>
  <c r="K828" i="15"/>
  <c r="L828" i="15" s="1"/>
  <c r="L830" i="17" s="1"/>
  <c r="K841" i="15"/>
  <c r="L841" i="15" s="1"/>
  <c r="L843" i="17" s="1"/>
  <c r="K852" i="15"/>
  <c r="L852" i="15" s="1"/>
  <c r="L854" i="17" s="1"/>
  <c r="K865" i="15"/>
  <c r="L865" i="15" s="1"/>
  <c r="L867" i="17" s="1"/>
  <c r="K875" i="15"/>
  <c r="L875" i="15" s="1"/>
  <c r="L877" i="17" s="1"/>
  <c r="K886" i="15"/>
  <c r="L886" i="15" s="1"/>
  <c r="L888" i="17" s="1"/>
  <c r="K896" i="15"/>
  <c r="L896" i="15" s="1"/>
  <c r="L898" i="17" s="1"/>
  <c r="K906" i="15"/>
  <c r="L906" i="15" s="1"/>
  <c r="L908" i="17" s="1"/>
  <c r="K916" i="15"/>
  <c r="L916" i="15" s="1"/>
  <c r="L918" i="17" s="1"/>
  <c r="K927" i="15"/>
  <c r="L927" i="15" s="1"/>
  <c r="L929" i="17" s="1"/>
  <c r="K938" i="15"/>
  <c r="L938" i="15" s="1"/>
  <c r="L940" i="17" s="1"/>
  <c r="K948" i="15"/>
  <c r="L948" i="15" s="1"/>
  <c r="L950" i="17" s="1"/>
  <c r="K959" i="15"/>
  <c r="L959" i="15" s="1"/>
  <c r="L961" i="17" s="1"/>
  <c r="K969" i="15"/>
  <c r="L969" i="15" s="1"/>
  <c r="L971" i="17" s="1"/>
  <c r="K979" i="15"/>
  <c r="L979" i="15" s="1"/>
  <c r="L981" i="17" s="1"/>
  <c r="K990" i="15"/>
  <c r="L990" i="15" s="1"/>
  <c r="L992" i="17" s="1"/>
  <c r="K1000" i="15"/>
  <c r="L1000" i="15" s="1"/>
  <c r="L1002" i="17" s="1"/>
  <c r="K1011" i="15"/>
  <c r="L1011" i="15" s="1"/>
  <c r="L1013" i="17" s="1"/>
  <c r="K1022" i="15"/>
  <c r="L1022" i="15" s="1"/>
  <c r="L1024" i="17" s="1"/>
  <c r="K1032" i="15"/>
  <c r="L1032" i="15" s="1"/>
  <c r="L1034" i="17" s="1"/>
  <c r="K1042" i="15"/>
  <c r="L1042" i="15" s="1"/>
  <c r="L1044" i="17" s="1"/>
  <c r="K1052" i="15"/>
  <c r="L1052" i="15" s="1"/>
  <c r="L1054" i="17" s="1"/>
  <c r="K1063" i="15"/>
  <c r="L1063" i="15" s="1"/>
  <c r="L1065" i="17" s="1"/>
  <c r="K1073" i="15"/>
  <c r="L1073" i="15" s="1"/>
  <c r="L1075" i="17" s="1"/>
  <c r="K1084" i="15"/>
  <c r="L1084" i="15" s="1"/>
  <c r="L1086" i="17" s="1"/>
  <c r="K1094" i="15"/>
  <c r="L1094" i="15" s="1"/>
  <c r="L1096" i="17" s="1"/>
  <c r="K14" i="15"/>
  <c r="L14" i="15" s="1"/>
  <c r="L16" i="17" s="1"/>
  <c r="K49" i="15"/>
  <c r="L49" i="15" s="1"/>
  <c r="L51" i="17" s="1"/>
  <c r="K71" i="15"/>
  <c r="L71" i="15" s="1"/>
  <c r="L73" i="17" s="1"/>
  <c r="K100" i="15"/>
  <c r="L100" i="15" s="1"/>
  <c r="L102" i="17" s="1"/>
  <c r="K124" i="15"/>
  <c r="L124" i="15" s="1"/>
  <c r="L126" i="17" s="1"/>
  <c r="K146" i="15"/>
  <c r="L146" i="15" s="1"/>
  <c r="L148" i="17" s="1"/>
  <c r="K166" i="15"/>
  <c r="L166" i="15" s="1"/>
  <c r="L168" i="17" s="1"/>
  <c r="K182" i="15"/>
  <c r="L182" i="15" s="1"/>
  <c r="L184" i="17" s="1"/>
  <c r="K198" i="15"/>
  <c r="L198" i="15" s="1"/>
  <c r="L200" i="17" s="1"/>
  <c r="K214" i="15"/>
  <c r="L214" i="15" s="1"/>
  <c r="L216" i="17" s="1"/>
  <c r="K231" i="15"/>
  <c r="L231" i="15" s="1"/>
  <c r="L233" i="17" s="1"/>
  <c r="K247" i="15"/>
  <c r="L247" i="15" s="1"/>
  <c r="L249" i="17" s="1"/>
  <c r="K263" i="15"/>
  <c r="L263" i="15" s="1"/>
  <c r="L265" i="17" s="1"/>
  <c r="K279" i="15"/>
  <c r="L279" i="15" s="1"/>
  <c r="L281" i="17" s="1"/>
  <c r="K295" i="15"/>
  <c r="L295" i="15" s="1"/>
  <c r="L297" i="17" s="1"/>
  <c r="K311" i="15"/>
  <c r="L311" i="15" s="1"/>
  <c r="L313" i="17" s="1"/>
  <c r="K327" i="15"/>
  <c r="L327" i="15" s="1"/>
  <c r="L329" i="17" s="1"/>
  <c r="K345" i="15"/>
  <c r="L345" i="15" s="1"/>
  <c r="L347" i="17" s="1"/>
  <c r="K362" i="15"/>
  <c r="L362" i="15" s="1"/>
  <c r="L364" i="17" s="1"/>
  <c r="K377" i="15"/>
  <c r="L377" i="15" s="1"/>
  <c r="L379" i="17" s="1"/>
  <c r="K394" i="15"/>
  <c r="L394" i="15" s="1"/>
  <c r="L396" i="17" s="1"/>
  <c r="K409" i="15"/>
  <c r="L409" i="15" s="1"/>
  <c r="L411" i="17" s="1"/>
  <c r="K426" i="15"/>
  <c r="L426" i="15" s="1"/>
  <c r="L428" i="17" s="1"/>
  <c r="K441" i="15"/>
  <c r="L441" i="15" s="1"/>
  <c r="L443" i="17" s="1"/>
  <c r="K460" i="15"/>
  <c r="L460" i="15" s="1"/>
  <c r="L462" i="17" s="1"/>
  <c r="K476" i="15"/>
  <c r="L476" i="15" s="1"/>
  <c r="L478" i="17" s="1"/>
  <c r="K492" i="15"/>
  <c r="L492" i="15" s="1"/>
  <c r="L494" i="17" s="1"/>
  <c r="K508" i="15"/>
  <c r="L508" i="15" s="1"/>
  <c r="L510" i="17" s="1"/>
  <c r="K524" i="15"/>
  <c r="L524" i="15" s="1"/>
  <c r="L526" i="17" s="1"/>
  <c r="K540" i="15"/>
  <c r="L540" i="15" s="1"/>
  <c r="L542" i="17" s="1"/>
  <c r="K556" i="15"/>
  <c r="L556" i="15" s="1"/>
  <c r="K573" i="15"/>
  <c r="L573" i="15" s="1"/>
  <c r="L575" i="17" s="1"/>
  <c r="K589" i="15"/>
  <c r="L589" i="15" s="1"/>
  <c r="L591" i="17" s="1"/>
  <c r="K605" i="15"/>
  <c r="L605" i="15" s="1"/>
  <c r="L607" i="17" s="1"/>
  <c r="K621" i="15"/>
  <c r="L621" i="15" s="1"/>
  <c r="L623" i="17" s="1"/>
  <c r="K637" i="15"/>
  <c r="L637" i="15" s="1"/>
  <c r="L639" i="17" s="1"/>
  <c r="K653" i="15"/>
  <c r="L653" i="15" s="1"/>
  <c r="L655" i="17" s="1"/>
  <c r="K669" i="15"/>
  <c r="L669" i="15" s="1"/>
  <c r="L671" i="17" s="1"/>
  <c r="K684" i="15"/>
  <c r="L684" i="15" s="1"/>
  <c r="L686" i="17" s="1"/>
  <c r="K697" i="15"/>
  <c r="L697" i="15" s="1"/>
  <c r="L699" i="17" s="1"/>
  <c r="K708" i="15"/>
  <c r="L708" i="15" s="1"/>
  <c r="L710" i="17" s="1"/>
  <c r="K721" i="15"/>
  <c r="L721" i="15" s="1"/>
  <c r="L723" i="17" s="1"/>
  <c r="K732" i="15"/>
  <c r="L732" i="15" s="1"/>
  <c r="L734" i="17" s="1"/>
  <c r="K745" i="15"/>
  <c r="L745" i="15" s="1"/>
  <c r="L747" i="17" s="1"/>
  <c r="K756" i="15"/>
  <c r="L756" i="15" s="1"/>
  <c r="L758" i="17" s="1"/>
  <c r="K770" i="15"/>
  <c r="L770" i="15" s="1"/>
  <c r="L772" i="17" s="1"/>
  <c r="K782" i="15"/>
  <c r="L782" i="15" s="1"/>
  <c r="L784" i="17" s="1"/>
  <c r="K794" i="15"/>
  <c r="L794" i="15" s="1"/>
  <c r="L796" i="17" s="1"/>
  <c r="K806" i="15"/>
  <c r="L806" i="15" s="1"/>
  <c r="L808" i="17" s="1"/>
  <c r="K818" i="15"/>
  <c r="L818" i="15" s="1"/>
  <c r="L820" i="17" s="1"/>
  <c r="K830" i="15"/>
  <c r="L830" i="15" s="1"/>
  <c r="L832" i="17" s="1"/>
  <c r="K842" i="15"/>
  <c r="L842" i="15" s="1"/>
  <c r="L844" i="17" s="1"/>
  <c r="K855" i="15"/>
  <c r="L855" i="15" s="1"/>
  <c r="L857" i="17" s="1"/>
  <c r="K866" i="15"/>
  <c r="L866" i="15" s="1"/>
  <c r="L868" i="17" s="1"/>
  <c r="K876" i="15"/>
  <c r="L876" i="15" s="1"/>
  <c r="L878" i="17" s="1"/>
  <c r="K887" i="15"/>
  <c r="L887" i="15" s="1"/>
  <c r="L889" i="17" s="1"/>
  <c r="K897" i="15"/>
  <c r="L897" i="15" s="1"/>
  <c r="L899" i="17" s="1"/>
  <c r="K907" i="15"/>
  <c r="L907" i="15" s="1"/>
  <c r="L909" i="17" s="1"/>
  <c r="K918" i="15"/>
  <c r="K929" i="15"/>
  <c r="L929" i="15" s="1"/>
  <c r="L931" i="17" s="1"/>
  <c r="K939" i="15"/>
  <c r="L939" i="15" s="1"/>
  <c r="L941" i="17" s="1"/>
  <c r="K950" i="15"/>
  <c r="L950" i="15" s="1"/>
  <c r="L952" i="17" s="1"/>
  <c r="K960" i="15"/>
  <c r="L960" i="15" s="1"/>
  <c r="L962" i="17" s="1"/>
  <c r="K970" i="15"/>
  <c r="L970" i="15" s="1"/>
  <c r="L972" i="17" s="1"/>
  <c r="K980" i="15"/>
  <c r="L980" i="15" s="1"/>
  <c r="L982" i="17" s="1"/>
  <c r="K991" i="15"/>
  <c r="L991" i="15" s="1"/>
  <c r="L993" i="17" s="1"/>
  <c r="K1002" i="15"/>
  <c r="K1012" i="15"/>
  <c r="L1012" i="15" s="1"/>
  <c r="L1014" i="17" s="1"/>
  <c r="K1023" i="15"/>
  <c r="L1023" i="15" s="1"/>
  <c r="L1025" i="17" s="1"/>
  <c r="K1033" i="15"/>
  <c r="L1033" i="15" s="1"/>
  <c r="L1035" i="17" s="1"/>
  <c r="K1043" i="15"/>
  <c r="L1043" i="15" s="1"/>
  <c r="L1045" i="17" s="1"/>
  <c r="K1054" i="15"/>
  <c r="L1054" i="15" s="1"/>
  <c r="L1056" i="17" s="1"/>
  <c r="K1064" i="15"/>
  <c r="L1064" i="15" s="1"/>
  <c r="L1066" i="17" s="1"/>
  <c r="K1075" i="15"/>
  <c r="L1075" i="15" s="1"/>
  <c r="L1077" i="17" s="1"/>
  <c r="K1086" i="15"/>
  <c r="L1086" i="15" s="1"/>
  <c r="L1088" i="17" s="1"/>
  <c r="K1095" i="15"/>
  <c r="L1095" i="15" s="1"/>
  <c r="L1097" i="17" s="1"/>
  <c r="K17" i="15"/>
  <c r="L17" i="15" s="1"/>
  <c r="L19" i="17" s="1"/>
  <c r="K50" i="15"/>
  <c r="L50" i="15" s="1"/>
  <c r="L52" i="17" s="1"/>
  <c r="K78" i="15"/>
  <c r="L78" i="15" s="1"/>
  <c r="L80" i="17" s="1"/>
  <c r="K102" i="15"/>
  <c r="L102" i="15" s="1"/>
  <c r="L104" i="17" s="1"/>
  <c r="K125" i="15"/>
  <c r="L125" i="15" s="1"/>
  <c r="L127" i="17" s="1"/>
  <c r="K151" i="15"/>
  <c r="L151" i="15" s="1"/>
  <c r="L153" i="17" s="1"/>
  <c r="K167" i="15"/>
  <c r="L167" i="15" s="1"/>
  <c r="L169" i="17" s="1"/>
  <c r="K183" i="15"/>
  <c r="L183" i="15" s="1"/>
  <c r="L185" i="17" s="1"/>
  <c r="K199" i="15"/>
  <c r="L199" i="15" s="1"/>
  <c r="L201" i="17" s="1"/>
  <c r="K217" i="15"/>
  <c r="L217" i="15" s="1"/>
  <c r="L219" i="17" s="1"/>
  <c r="K234" i="15"/>
  <c r="K249" i="15"/>
  <c r="L249" i="15" s="1"/>
  <c r="L251" i="17" s="1"/>
  <c r="K266" i="15"/>
  <c r="L266" i="15" s="1"/>
  <c r="L268" i="17" s="1"/>
  <c r="K281" i="15"/>
  <c r="L281" i="15" s="1"/>
  <c r="L283" i="17" s="1"/>
  <c r="K298" i="15"/>
  <c r="L298" i="15" s="1"/>
  <c r="L300" i="17" s="1"/>
  <c r="K313" i="15"/>
  <c r="L313" i="15" s="1"/>
  <c r="L315" i="17" s="1"/>
  <c r="K332" i="15"/>
  <c r="L332" i="15" s="1"/>
  <c r="L334" i="17" s="1"/>
  <c r="K348" i="15"/>
  <c r="L348" i="15" s="1"/>
  <c r="L350" i="17" s="1"/>
  <c r="K364" i="15"/>
  <c r="L364" i="15" s="1"/>
  <c r="L366" i="17" s="1"/>
  <c r="K380" i="15"/>
  <c r="L380" i="15" s="1"/>
  <c r="L382" i="17" s="1"/>
  <c r="K396" i="15"/>
  <c r="L396" i="15" s="1"/>
  <c r="L398" i="17" s="1"/>
  <c r="K412" i="15"/>
  <c r="L412" i="15" s="1"/>
  <c r="L414" i="17" s="1"/>
  <c r="K428" i="15"/>
  <c r="L428" i="15" s="1"/>
  <c r="L430" i="17" s="1"/>
  <c r="K445" i="15"/>
  <c r="L445" i="15" s="1"/>
  <c r="L447" i="17" s="1"/>
  <c r="K461" i="15"/>
  <c r="L461" i="15" s="1"/>
  <c r="L463" i="17" s="1"/>
  <c r="K477" i="15"/>
  <c r="L477" i="15" s="1"/>
  <c r="L479" i="17" s="1"/>
  <c r="K493" i="15"/>
  <c r="L493" i="15" s="1"/>
  <c r="L495" i="17" s="1"/>
  <c r="K509" i="15"/>
  <c r="L509" i="15" s="1"/>
  <c r="L511" i="17" s="1"/>
  <c r="K525" i="15"/>
  <c r="L525" i="15" s="1"/>
  <c r="L527" i="17" s="1"/>
  <c r="K541" i="15"/>
  <c r="L541" i="15" s="1"/>
  <c r="L543" i="17" s="1"/>
  <c r="K558" i="15"/>
  <c r="L558" i="15" s="1"/>
  <c r="L560" i="17" s="1"/>
  <c r="K575" i="15"/>
  <c r="L575" i="15" s="1"/>
  <c r="L577" i="17" s="1"/>
  <c r="K590" i="15"/>
  <c r="L590" i="15" s="1"/>
  <c r="L592" i="17" s="1"/>
  <c r="K607" i="15"/>
  <c r="L607" i="15" s="1"/>
  <c r="L609" i="17" s="1"/>
  <c r="K622" i="15"/>
  <c r="L622" i="15" s="1"/>
  <c r="L624" i="17" s="1"/>
  <c r="K639" i="15"/>
  <c r="L639" i="15" s="1"/>
  <c r="L641" i="17" s="1"/>
  <c r="K654" i="15"/>
  <c r="L654" i="15" s="1"/>
  <c r="L656" i="17" s="1"/>
  <c r="K673" i="15"/>
  <c r="L673" i="15" s="1"/>
  <c r="L675" i="17" s="1"/>
  <c r="K686" i="15"/>
  <c r="L686" i="15" s="1"/>
  <c r="L688" i="17" s="1"/>
  <c r="K698" i="15"/>
  <c r="L698" i="15" s="1"/>
  <c r="L700" i="17" s="1"/>
  <c r="K710" i="15"/>
  <c r="L710" i="15" s="1"/>
  <c r="L712" i="17" s="1"/>
  <c r="K722" i="15"/>
  <c r="L722" i="15" s="1"/>
  <c r="L724" i="17" s="1"/>
  <c r="K734" i="15"/>
  <c r="L734" i="15" s="1"/>
  <c r="L736" i="17" s="1"/>
  <c r="K746" i="15"/>
  <c r="L746" i="15" s="1"/>
  <c r="L748" i="17" s="1"/>
  <c r="K759" i="15"/>
  <c r="L759" i="15" s="1"/>
  <c r="L761" i="17" s="1"/>
  <c r="K771" i="15"/>
  <c r="L771" i="15" s="1"/>
  <c r="L773" i="17" s="1"/>
  <c r="K783" i="15"/>
  <c r="L783" i="15" s="1"/>
  <c r="L785" i="17" s="1"/>
  <c r="K795" i="15"/>
  <c r="L795" i="15" s="1"/>
  <c r="K807" i="15"/>
  <c r="L807" i="15" s="1"/>
  <c r="L809" i="17" s="1"/>
  <c r="K819" i="15"/>
  <c r="L819" i="15" s="1"/>
  <c r="L821" i="17" s="1"/>
  <c r="K831" i="15"/>
  <c r="L831" i="15" s="1"/>
  <c r="L833" i="17" s="1"/>
  <c r="K844" i="15"/>
  <c r="L844" i="15" s="1"/>
  <c r="L846" i="17" s="1"/>
  <c r="K857" i="15"/>
  <c r="L857" i="15" s="1"/>
  <c r="L859" i="17" s="1"/>
  <c r="K867" i="15"/>
  <c r="L867" i="15" s="1"/>
  <c r="L869" i="17" s="1"/>
  <c r="K878" i="15"/>
  <c r="L878" i="15" s="1"/>
  <c r="L880" i="17" s="1"/>
  <c r="K888" i="15"/>
  <c r="L888" i="15" s="1"/>
  <c r="L890" i="17" s="1"/>
  <c r="K898" i="15"/>
  <c r="L898" i="15" s="1"/>
  <c r="L900" i="17" s="1"/>
  <c r="K908" i="15"/>
  <c r="L908" i="15" s="1"/>
  <c r="L910" i="17" s="1"/>
  <c r="K920" i="15"/>
  <c r="L920" i="15" s="1"/>
  <c r="L922" i="17" s="1"/>
  <c r="K930" i="15"/>
  <c r="L930" i="15" s="1"/>
  <c r="L932" i="17" s="1"/>
  <c r="K940" i="15"/>
  <c r="L940" i="15" s="1"/>
  <c r="L942" i="17" s="1"/>
  <c r="K951" i="15"/>
  <c r="L951" i="15" s="1"/>
  <c r="L953" i="17" s="1"/>
  <c r="K961" i="15"/>
  <c r="L961" i="15" s="1"/>
  <c r="L963" i="17" s="1"/>
  <c r="K971" i="15"/>
  <c r="L971" i="15" s="1"/>
  <c r="L973" i="17" s="1"/>
  <c r="K982" i="15"/>
  <c r="L982" i="15" s="1"/>
  <c r="L984" i="17" s="1"/>
  <c r="K993" i="15"/>
  <c r="L993" i="15" s="1"/>
  <c r="L995" i="17" s="1"/>
  <c r="K1003" i="15"/>
  <c r="L1003" i="15" s="1"/>
  <c r="L1005" i="17" s="1"/>
  <c r="K1014" i="15"/>
  <c r="L1014" i="15" s="1"/>
  <c r="L1016" i="17" s="1"/>
  <c r="K1024" i="15"/>
  <c r="L1024" i="15" s="1"/>
  <c r="L1026" i="17" s="1"/>
  <c r="K1034" i="15"/>
  <c r="L1034" i="15" s="1"/>
  <c r="L1036" i="17" s="1"/>
  <c r="K1044" i="15"/>
  <c r="L1044" i="15" s="1"/>
  <c r="L1046" i="17" s="1"/>
  <c r="K1055" i="15"/>
  <c r="L1055" i="15" s="1"/>
  <c r="L1057" i="17" s="1"/>
  <c r="K1066" i="15"/>
  <c r="L1066" i="15" s="1"/>
  <c r="L1068" i="17" s="1"/>
  <c r="K1076" i="15"/>
  <c r="L1076" i="15" s="1"/>
  <c r="L1078" i="17" s="1"/>
  <c r="K1087" i="15"/>
  <c r="L1087" i="15" s="1"/>
  <c r="L1089" i="17" s="1"/>
  <c r="K1096" i="15"/>
  <c r="L1096" i="15" s="1"/>
  <c r="L1098" i="17" s="1"/>
  <c r="K30" i="15"/>
  <c r="L30" i="15" s="1"/>
  <c r="L32" i="17" s="1"/>
  <c r="K60" i="15"/>
  <c r="L60" i="15" s="1"/>
  <c r="L62" i="17" s="1"/>
  <c r="K82" i="15"/>
  <c r="K109" i="15"/>
  <c r="L109" i="15" s="1"/>
  <c r="L111" i="17" s="1"/>
  <c r="K132" i="15"/>
  <c r="L132" i="15" s="1"/>
  <c r="L134" i="17" s="1"/>
  <c r="K156" i="15"/>
  <c r="L156" i="15" s="1"/>
  <c r="L158" i="17" s="1"/>
  <c r="K172" i="15"/>
  <c r="L172" i="15" s="1"/>
  <c r="L174" i="17" s="1"/>
  <c r="K189" i="15"/>
  <c r="L189" i="15" s="1"/>
  <c r="L191" i="17" s="1"/>
  <c r="K205" i="15"/>
  <c r="L205" i="15" s="1"/>
  <c r="L207" i="17" s="1"/>
  <c r="K221" i="15"/>
  <c r="L221" i="15" s="1"/>
  <c r="L223" i="17" s="1"/>
  <c r="K237" i="15"/>
  <c r="L237" i="15" s="1"/>
  <c r="L239" i="17" s="1"/>
  <c r="K253" i="15"/>
  <c r="L253" i="15" s="1"/>
  <c r="L255" i="17" s="1"/>
  <c r="K269" i="15"/>
  <c r="L269" i="15" s="1"/>
  <c r="L271" i="17" s="1"/>
  <c r="K285" i="15"/>
  <c r="L285" i="15" s="1"/>
  <c r="L287" i="17" s="1"/>
  <c r="K302" i="15"/>
  <c r="L302" i="15" s="1"/>
  <c r="L304" i="17" s="1"/>
  <c r="K319" i="15"/>
  <c r="L319" i="15" s="1"/>
  <c r="L321" i="17" s="1"/>
  <c r="K334" i="15"/>
  <c r="L334" i="15" s="1"/>
  <c r="L336" i="17" s="1"/>
  <c r="K351" i="15"/>
  <c r="L351" i="15" s="1"/>
  <c r="L353" i="17" s="1"/>
  <c r="K366" i="15"/>
  <c r="L366" i="15" s="1"/>
  <c r="L368" i="17" s="1"/>
  <c r="K383" i="15"/>
  <c r="L383" i="15" s="1"/>
  <c r="L385" i="17" s="1"/>
  <c r="K398" i="15"/>
  <c r="L398" i="15" s="1"/>
  <c r="L400" i="17" s="1"/>
  <c r="K417" i="15"/>
  <c r="L417" i="15" s="1"/>
  <c r="L419" i="17" s="1"/>
  <c r="K433" i="15"/>
  <c r="L433" i="15" s="1"/>
  <c r="L435" i="17" s="1"/>
  <c r="K449" i="15"/>
  <c r="L449" i="15" s="1"/>
  <c r="L451" i="17" s="1"/>
  <c r="K465" i="15"/>
  <c r="L465" i="15" s="1"/>
  <c r="L467" i="17" s="1"/>
  <c r="K481" i="15"/>
  <c r="L481" i="15" s="1"/>
  <c r="L483" i="17" s="1"/>
  <c r="K497" i="15"/>
  <c r="L497" i="15" s="1"/>
  <c r="L499" i="17" s="1"/>
  <c r="K513" i="15"/>
  <c r="L513" i="15" s="1"/>
  <c r="L515" i="17" s="1"/>
  <c r="K530" i="15"/>
  <c r="L530" i="15" s="1"/>
  <c r="L532" i="17" s="1"/>
  <c r="K546" i="15"/>
  <c r="L546" i="15" s="1"/>
  <c r="L548" i="17" s="1"/>
  <c r="K562" i="15"/>
  <c r="L562" i="15" s="1"/>
  <c r="L564" i="17" s="1"/>
  <c r="K578" i="15"/>
  <c r="L578" i="15" s="1"/>
  <c r="L580" i="17" s="1"/>
  <c r="K594" i="15"/>
  <c r="L594" i="15" s="1"/>
  <c r="L596" i="17" s="1"/>
  <c r="K610" i="15"/>
  <c r="L610" i="15" s="1"/>
  <c r="L612" i="17" s="1"/>
  <c r="K626" i="15"/>
  <c r="L626" i="15" s="1"/>
  <c r="L628" i="17" s="1"/>
  <c r="K644" i="15"/>
  <c r="L644" i="15" s="1"/>
  <c r="L646" i="17" s="1"/>
  <c r="K661" i="15"/>
  <c r="L661" i="15" s="1"/>
  <c r="L663" i="17" s="1"/>
  <c r="K675" i="15"/>
  <c r="L675" i="15" s="1"/>
  <c r="L677" i="17" s="1"/>
  <c r="K689" i="15"/>
  <c r="L689" i="15" s="1"/>
  <c r="L691" i="17" s="1"/>
  <c r="K700" i="15"/>
  <c r="L700" i="15" s="1"/>
  <c r="L702" i="17" s="1"/>
  <c r="K713" i="15"/>
  <c r="L713" i="15" s="1"/>
  <c r="L715" i="17" s="1"/>
  <c r="K724" i="15"/>
  <c r="L724" i="15" s="1"/>
  <c r="K738" i="15"/>
  <c r="L738" i="15" s="1"/>
  <c r="L740" i="17" s="1"/>
  <c r="K750" i="15"/>
  <c r="L750" i="15" s="1"/>
  <c r="L752" i="17" s="1"/>
  <c r="K762" i="15"/>
  <c r="L762" i="15" s="1"/>
  <c r="L764" i="17" s="1"/>
  <c r="K774" i="15"/>
  <c r="L774" i="15" s="1"/>
  <c r="K786" i="15"/>
  <c r="L786" i="15" s="1"/>
  <c r="L788" i="17" s="1"/>
  <c r="K798" i="15"/>
  <c r="L798" i="15" s="1"/>
  <c r="L800" i="17" s="1"/>
  <c r="K810" i="15"/>
  <c r="L810" i="15" s="1"/>
  <c r="L812" i="17" s="1"/>
  <c r="K823" i="15"/>
  <c r="L823" i="15" s="1"/>
  <c r="L825" i="17" s="1"/>
  <c r="K835" i="15"/>
  <c r="L835" i="15" s="1"/>
  <c r="L837" i="17" s="1"/>
  <c r="K847" i="15"/>
  <c r="L847" i="15" s="1"/>
  <c r="L849" i="17" s="1"/>
  <c r="K859" i="15"/>
  <c r="L859" i="15" s="1"/>
  <c r="L861" i="17" s="1"/>
  <c r="K870" i="15"/>
  <c r="L870" i="15" s="1"/>
  <c r="L872" i="17" s="1"/>
  <c r="K880" i="15"/>
  <c r="L880" i="15" s="1"/>
  <c r="L882" i="17" s="1"/>
  <c r="K890" i="15"/>
  <c r="L890" i="15" s="1"/>
  <c r="L892" i="17" s="1"/>
  <c r="K902" i="15"/>
  <c r="L902" i="15" s="1"/>
  <c r="L904" i="17" s="1"/>
  <c r="K912" i="15"/>
  <c r="L912" i="15" s="1"/>
  <c r="L914" i="17" s="1"/>
  <c r="K922" i="15"/>
  <c r="L922" i="15" s="1"/>
  <c r="L924" i="17" s="1"/>
  <c r="K932" i="15"/>
  <c r="L932" i="15" s="1"/>
  <c r="L934" i="17" s="1"/>
  <c r="K943" i="15"/>
  <c r="L943" i="15" s="1"/>
  <c r="L945" i="17" s="1"/>
  <c r="K953" i="15"/>
  <c r="L953" i="15" s="1"/>
  <c r="L955" i="17" s="1"/>
  <c r="K963" i="15"/>
  <c r="L963" i="15" s="1"/>
  <c r="L965" i="17" s="1"/>
  <c r="K975" i="15"/>
  <c r="L975" i="15" s="1"/>
  <c r="L977" i="17" s="1"/>
  <c r="K985" i="15"/>
  <c r="L985" i="15" s="1"/>
  <c r="L987" i="17" s="1"/>
  <c r="K995" i="15"/>
  <c r="L995" i="15" s="1"/>
  <c r="L997" i="17" s="1"/>
  <c r="K1006" i="15"/>
  <c r="L1006" i="15" s="1"/>
  <c r="L1008" i="17" s="1"/>
  <c r="K1016" i="15"/>
  <c r="L1016" i="15" s="1"/>
  <c r="L1018" i="17" s="1"/>
  <c r="K1026" i="15"/>
  <c r="L1026" i="15" s="1"/>
  <c r="L1028" i="17" s="1"/>
  <c r="K1036" i="15"/>
  <c r="L1036" i="15" s="1"/>
  <c r="L1038" i="17" s="1"/>
  <c r="K1048" i="15"/>
  <c r="L1048" i="15" s="1"/>
  <c r="L1050" i="17" s="1"/>
  <c r="K1058" i="15"/>
  <c r="L1058" i="15" s="1"/>
  <c r="L1060" i="17" s="1"/>
  <c r="K1068" i="15"/>
  <c r="L1068" i="15" s="1"/>
  <c r="L1070" i="17" s="1"/>
  <c r="K1079" i="15"/>
  <c r="L1079" i="15" s="1"/>
  <c r="L1081" i="17" s="1"/>
  <c r="K1089" i="15"/>
  <c r="L1089" i="15" s="1"/>
  <c r="L1091" i="17" s="1"/>
  <c r="K1097" i="15"/>
  <c r="L1097" i="15" s="1"/>
  <c r="L1099" i="17" s="1"/>
  <c r="K18" i="15"/>
  <c r="L18" i="15" s="1"/>
  <c r="L20" i="17" s="1"/>
  <c r="K81" i="15"/>
  <c r="L81" i="15" s="1"/>
  <c r="L83" i="17" s="1"/>
  <c r="K130" i="15"/>
  <c r="L130" i="15" s="1"/>
  <c r="L132" i="17" s="1"/>
  <c r="K170" i="15"/>
  <c r="L170" i="15" s="1"/>
  <c r="L172" i="17" s="1"/>
  <c r="K204" i="15"/>
  <c r="L204" i="15" s="1"/>
  <c r="L206" i="17" s="1"/>
  <c r="K236" i="15"/>
  <c r="L236" i="15" s="1"/>
  <c r="L238" i="17" s="1"/>
  <c r="K268" i="15"/>
  <c r="L268" i="15" s="1"/>
  <c r="L270" i="17" s="1"/>
  <c r="K300" i="15"/>
  <c r="L300" i="15" s="1"/>
  <c r="L302" i="17" s="1"/>
  <c r="K333" i="15"/>
  <c r="L333" i="15" s="1"/>
  <c r="L335" i="17" s="1"/>
  <c r="K365" i="15"/>
  <c r="L365" i="15" s="1"/>
  <c r="L367" i="17" s="1"/>
  <c r="K397" i="15"/>
  <c r="L397" i="15" s="1"/>
  <c r="L399" i="17" s="1"/>
  <c r="K430" i="15"/>
  <c r="L430" i="15" s="1"/>
  <c r="L432" i="17" s="1"/>
  <c r="K462" i="15"/>
  <c r="L462" i="15" s="1"/>
  <c r="L464" i="17" s="1"/>
  <c r="K494" i="15"/>
  <c r="L494" i="15" s="1"/>
  <c r="L496" i="17" s="1"/>
  <c r="K526" i="15"/>
  <c r="L526" i="15" s="1"/>
  <c r="L528" i="17" s="1"/>
  <c r="K561" i="15"/>
  <c r="L561" i="15" s="1"/>
  <c r="L563" i="17" s="1"/>
  <c r="K593" i="15"/>
  <c r="L593" i="15" s="1"/>
  <c r="L595" i="17" s="1"/>
  <c r="K625" i="15"/>
  <c r="L625" i="15" s="1"/>
  <c r="L627" i="17" s="1"/>
  <c r="K658" i="15"/>
  <c r="L658" i="15" s="1"/>
  <c r="L660" i="17" s="1"/>
  <c r="K687" i="15"/>
  <c r="L687" i="15" s="1"/>
  <c r="L689" i="17" s="1"/>
  <c r="K711" i="15"/>
  <c r="L711" i="15" s="1"/>
  <c r="L713" i="17" s="1"/>
  <c r="K735" i="15"/>
  <c r="L735" i="15" s="1"/>
  <c r="L737" i="17" s="1"/>
  <c r="K761" i="15"/>
  <c r="L761" i="15" s="1"/>
  <c r="L763" i="17" s="1"/>
  <c r="K785" i="15"/>
  <c r="L785" i="15" s="1"/>
  <c r="L787" i="17" s="1"/>
  <c r="K809" i="15"/>
  <c r="L809" i="15" s="1"/>
  <c r="L811" i="17" s="1"/>
  <c r="K834" i="15"/>
  <c r="L834" i="15" s="1"/>
  <c r="L836" i="17" s="1"/>
  <c r="K858" i="15"/>
  <c r="L858" i="15" s="1"/>
  <c r="L860" i="17" s="1"/>
  <c r="K879" i="15"/>
  <c r="L879" i="15" s="1"/>
  <c r="L881" i="17" s="1"/>
  <c r="K899" i="15"/>
  <c r="L899" i="15" s="1"/>
  <c r="L901" i="17" s="1"/>
  <c r="K921" i="15"/>
  <c r="L921" i="15" s="1"/>
  <c r="L923" i="17" s="1"/>
  <c r="K942" i="15"/>
  <c r="L942" i="15" s="1"/>
  <c r="L944" i="17" s="1"/>
  <c r="K962" i="15"/>
  <c r="L962" i="15" s="1"/>
  <c r="L964" i="17" s="1"/>
  <c r="K984" i="15"/>
  <c r="L984" i="15" s="1"/>
  <c r="L986" i="17" s="1"/>
  <c r="K1004" i="15"/>
  <c r="L1004" i="15" s="1"/>
  <c r="L1006" i="17" s="1"/>
  <c r="K1025" i="15"/>
  <c r="L1025" i="15" s="1"/>
  <c r="L1027" i="17" s="1"/>
  <c r="K1046" i="15"/>
  <c r="L1046" i="15" s="1"/>
  <c r="L1048" i="17" s="1"/>
  <c r="K1067" i="15"/>
  <c r="L1067" i="15" s="1"/>
  <c r="L1069" i="17" s="1"/>
  <c r="K1088" i="15"/>
  <c r="L1088" i="15" s="1"/>
  <c r="L1090" i="17" s="1"/>
  <c r="K33" i="15"/>
  <c r="L33" i="15" s="1"/>
  <c r="L35" i="17" s="1"/>
  <c r="K87" i="15"/>
  <c r="L87" i="15" s="1"/>
  <c r="L89" i="17" s="1"/>
  <c r="K134" i="15"/>
  <c r="L134" i="15" s="1"/>
  <c r="L136" i="17" s="1"/>
  <c r="K174" i="15"/>
  <c r="L174" i="15" s="1"/>
  <c r="L176" i="17" s="1"/>
  <c r="K206" i="15"/>
  <c r="L206" i="15" s="1"/>
  <c r="L208" i="17" s="1"/>
  <c r="K238" i="15"/>
  <c r="L238" i="15" s="1"/>
  <c r="L240" i="17" s="1"/>
  <c r="K270" i="15"/>
  <c r="L270" i="15" s="1"/>
  <c r="L272" i="17" s="1"/>
  <c r="K305" i="15"/>
  <c r="L305" i="15" s="1"/>
  <c r="L307" i="17" s="1"/>
  <c r="K337" i="15"/>
  <c r="L337" i="15" s="1"/>
  <c r="L339" i="17" s="1"/>
  <c r="K369" i="15"/>
  <c r="L369" i="15" s="1"/>
  <c r="L371" i="17" s="1"/>
  <c r="K402" i="15"/>
  <c r="L402" i="15" s="1"/>
  <c r="L404" i="17" s="1"/>
  <c r="K434" i="15"/>
  <c r="L434" i="15" s="1"/>
  <c r="L436" i="17" s="1"/>
  <c r="K466" i="15"/>
  <c r="L466" i="15" s="1"/>
  <c r="L468" i="17" s="1"/>
  <c r="K498" i="15"/>
  <c r="L498" i="15" s="1"/>
  <c r="L500" i="17" s="1"/>
  <c r="K533" i="15"/>
  <c r="L533" i="15" s="1"/>
  <c r="L535" i="17" s="1"/>
  <c r="K565" i="15"/>
  <c r="L565" i="15" s="1"/>
  <c r="L567" i="17" s="1"/>
  <c r="K597" i="15"/>
  <c r="L597" i="15" s="1"/>
  <c r="L599" i="17" s="1"/>
  <c r="K630" i="15"/>
  <c r="L630" i="15" s="1"/>
  <c r="L632" i="17" s="1"/>
  <c r="K662" i="15"/>
  <c r="L662" i="15" s="1"/>
  <c r="L664" i="17" s="1"/>
  <c r="K690" i="15"/>
  <c r="L690" i="15" s="1"/>
  <c r="L692" i="17" s="1"/>
  <c r="K714" i="15"/>
  <c r="L714" i="15" s="1"/>
  <c r="L716" i="17" s="1"/>
  <c r="K739" i="15"/>
  <c r="L739" i="15" s="1"/>
  <c r="L741" i="17" s="1"/>
  <c r="K763" i="15"/>
  <c r="L763" i="15" s="1"/>
  <c r="L765" i="17" s="1"/>
  <c r="K787" i="15"/>
  <c r="L787" i="15" s="1"/>
  <c r="L789" i="17" s="1"/>
  <c r="K812" i="15"/>
  <c r="L812" i="15" s="1"/>
  <c r="L814" i="17" s="1"/>
  <c r="K836" i="15"/>
  <c r="L836" i="15" s="1"/>
  <c r="L838" i="17" s="1"/>
  <c r="K860" i="15"/>
  <c r="L860" i="15" s="1"/>
  <c r="L862" i="17" s="1"/>
  <c r="K881" i="15"/>
  <c r="L881" i="15" s="1"/>
  <c r="L883" i="17" s="1"/>
  <c r="K903" i="15"/>
  <c r="L903" i="15" s="1"/>
  <c r="L905" i="17" s="1"/>
  <c r="K923" i="15"/>
  <c r="L923" i="15" s="1"/>
  <c r="L925" i="17" s="1"/>
  <c r="K944" i="15"/>
  <c r="L944" i="15" s="1"/>
  <c r="L946" i="17" s="1"/>
  <c r="K966" i="15"/>
  <c r="L966" i="15" s="1"/>
  <c r="L968" i="17" s="1"/>
  <c r="K986" i="15"/>
  <c r="L986" i="15" s="1"/>
  <c r="L988" i="17" s="1"/>
  <c r="K1007" i="15"/>
  <c r="L1007" i="15" s="1"/>
  <c r="L1009" i="17" s="1"/>
  <c r="K1027" i="15"/>
  <c r="L1027" i="15" s="1"/>
  <c r="L1029" i="17" s="1"/>
  <c r="K1049" i="15"/>
  <c r="L1049" i="15" s="1"/>
  <c r="L1051" i="17" s="1"/>
  <c r="K1070" i="15"/>
  <c r="L1070" i="15" s="1"/>
  <c r="L1072" i="17" s="1"/>
  <c r="K1090" i="15"/>
  <c r="L1090" i="15" s="1"/>
  <c r="L1092" i="17" s="1"/>
  <c r="K34" i="15"/>
  <c r="L34" i="15" s="1"/>
  <c r="L36" i="17" s="1"/>
  <c r="K89" i="15"/>
  <c r="L89" i="15" s="1"/>
  <c r="L91" i="17" s="1"/>
  <c r="K135" i="15"/>
  <c r="L135" i="15" s="1"/>
  <c r="L137" i="17" s="1"/>
  <c r="K177" i="15"/>
  <c r="L177" i="15" s="1"/>
  <c r="L179" i="17" s="1"/>
  <c r="K209" i="15"/>
  <c r="L209" i="15" s="1"/>
  <c r="L211" i="17" s="1"/>
  <c r="K241" i="15"/>
  <c r="L241" i="15" s="1"/>
  <c r="L243" i="17" s="1"/>
  <c r="K274" i="15"/>
  <c r="L274" i="15" s="1"/>
  <c r="L276" i="17" s="1"/>
  <c r="K306" i="15"/>
  <c r="L306" i="15" s="1"/>
  <c r="L308" i="17" s="1"/>
  <c r="K338" i="15"/>
  <c r="L338" i="15" s="1"/>
  <c r="L340" i="17" s="1"/>
  <c r="K370" i="15"/>
  <c r="L370" i="15" s="1"/>
  <c r="L372" i="17" s="1"/>
  <c r="K405" i="15"/>
  <c r="L405" i="15" s="1"/>
  <c r="L407" i="17" s="1"/>
  <c r="K437" i="15"/>
  <c r="L437" i="15" s="1"/>
  <c r="L439" i="17" s="1"/>
  <c r="K469" i="15"/>
  <c r="L469" i="15" s="1"/>
  <c r="L471" i="17" s="1"/>
  <c r="K502" i="15"/>
  <c r="L502" i="15" s="1"/>
  <c r="L504" i="17" s="1"/>
  <c r="K534" i="15"/>
  <c r="L534" i="15" s="1"/>
  <c r="L536" i="17" s="1"/>
  <c r="K566" i="15"/>
  <c r="L566" i="15" s="1"/>
  <c r="L568" i="17" s="1"/>
  <c r="K598" i="15"/>
  <c r="L598" i="15" s="1"/>
  <c r="L600" i="17" s="1"/>
  <c r="K631" i="15"/>
  <c r="L631" i="15" s="1"/>
  <c r="L633" i="17" s="1"/>
  <c r="K663" i="15"/>
  <c r="L663" i="15" s="1"/>
  <c r="L665" i="17" s="1"/>
  <c r="K691" i="15"/>
  <c r="L691" i="15" s="1"/>
  <c r="L693" i="17" s="1"/>
  <c r="K716" i="15"/>
  <c r="L716" i="15" s="1"/>
  <c r="L718" i="17" s="1"/>
  <c r="K740" i="15"/>
  <c r="L740" i="15" s="1"/>
  <c r="L742" i="17" s="1"/>
  <c r="K764" i="15"/>
  <c r="L764" i="15" s="1"/>
  <c r="L766" i="17" s="1"/>
  <c r="K788" i="15"/>
  <c r="L788" i="15" s="1"/>
  <c r="L790" i="17" s="1"/>
  <c r="K814" i="15"/>
  <c r="L814" i="15" s="1"/>
  <c r="L816" i="17" s="1"/>
  <c r="K838" i="15"/>
  <c r="L838" i="15" s="1"/>
  <c r="L840" i="17" s="1"/>
  <c r="K862" i="15"/>
  <c r="L862" i="15" s="1"/>
  <c r="L864" i="17" s="1"/>
  <c r="K883" i="15"/>
  <c r="L883" i="15" s="1"/>
  <c r="L885" i="17" s="1"/>
  <c r="K904" i="15"/>
  <c r="L904" i="15" s="1"/>
  <c r="L906" i="17" s="1"/>
  <c r="K924" i="15"/>
  <c r="L924" i="15" s="1"/>
  <c r="L926" i="17" s="1"/>
  <c r="K945" i="15"/>
  <c r="L945" i="15" s="1"/>
  <c r="L947" i="17" s="1"/>
  <c r="K967" i="15"/>
  <c r="L967" i="15" s="1"/>
  <c r="L969" i="17" s="1"/>
  <c r="K987" i="15"/>
  <c r="L987" i="15" s="1"/>
  <c r="L989" i="17" s="1"/>
  <c r="K1008" i="15"/>
  <c r="L1008" i="15" s="1"/>
  <c r="L1010" i="17" s="1"/>
  <c r="K1030" i="15"/>
  <c r="L1030" i="15" s="1"/>
  <c r="L1032" i="17" s="1"/>
  <c r="K1050" i="15"/>
  <c r="L1050" i="15" s="1"/>
  <c r="L1052" i="17" s="1"/>
  <c r="K1071" i="15"/>
  <c r="L1071" i="15" s="1"/>
  <c r="L1073" i="17" s="1"/>
  <c r="K1091" i="15"/>
  <c r="L1091" i="15" s="1"/>
  <c r="L1093" i="17" s="1"/>
  <c r="K57" i="15"/>
  <c r="L57" i="15" s="1"/>
  <c r="L59" i="17" s="1"/>
  <c r="K103" i="15"/>
  <c r="L103" i="15" s="1"/>
  <c r="L105" i="17" s="1"/>
  <c r="K153" i="15"/>
  <c r="L153" i="15" s="1"/>
  <c r="L155" i="17" s="1"/>
  <c r="K185" i="15"/>
  <c r="L185" i="15" s="1"/>
  <c r="L187" i="17" s="1"/>
  <c r="K220" i="15"/>
  <c r="L220" i="15" s="1"/>
  <c r="L222" i="17" s="1"/>
  <c r="K252" i="15"/>
  <c r="L252" i="15" s="1"/>
  <c r="L254" i="17" s="1"/>
  <c r="K284" i="15"/>
  <c r="L284" i="15" s="1"/>
  <c r="L286" i="17" s="1"/>
  <c r="K317" i="15"/>
  <c r="L317" i="15" s="1"/>
  <c r="L319" i="17" s="1"/>
  <c r="K349" i="15"/>
  <c r="L349" i="15" s="1"/>
  <c r="L351" i="17" s="1"/>
  <c r="K381" i="15"/>
  <c r="L381" i="15" s="1"/>
  <c r="L383" i="17" s="1"/>
  <c r="K413" i="15"/>
  <c r="L413" i="15" s="1"/>
  <c r="L415" i="17" s="1"/>
  <c r="K447" i="15"/>
  <c r="L447" i="15" s="1"/>
  <c r="L449" i="17" s="1"/>
  <c r="K479" i="15"/>
  <c r="L479" i="15" s="1"/>
  <c r="L481" i="17" s="1"/>
  <c r="K511" i="15"/>
  <c r="L511" i="15" s="1"/>
  <c r="L513" i="17" s="1"/>
  <c r="K545" i="15"/>
  <c r="L545" i="15" s="1"/>
  <c r="L547" i="17" s="1"/>
  <c r="K577" i="15"/>
  <c r="L577" i="15" s="1"/>
  <c r="L579" i="17" s="1"/>
  <c r="K609" i="15"/>
  <c r="L609" i="15" s="1"/>
  <c r="L611" i="17" s="1"/>
  <c r="K641" i="15"/>
  <c r="L641" i="15" s="1"/>
  <c r="L643" i="17" s="1"/>
  <c r="K674" i="15"/>
  <c r="L674" i="15" s="1"/>
  <c r="L676" i="17" s="1"/>
  <c r="K699" i="15"/>
  <c r="L699" i="15" s="1"/>
  <c r="L701" i="17" s="1"/>
  <c r="K723" i="15"/>
  <c r="L723" i="15" s="1"/>
  <c r="L725" i="17" s="1"/>
  <c r="K748" i="15"/>
  <c r="L748" i="15" s="1"/>
  <c r="K772" i="15"/>
  <c r="L772" i="15" s="1"/>
  <c r="L774" i="17" s="1"/>
  <c r="K796" i="15"/>
  <c r="L796" i="15" s="1"/>
  <c r="L798" i="17" s="1"/>
  <c r="K820" i="15"/>
  <c r="L820" i="15" s="1"/>
  <c r="L822" i="17" s="1"/>
  <c r="K846" i="15"/>
  <c r="L846" i="15" s="1"/>
  <c r="L848" i="17" s="1"/>
  <c r="K868" i="15"/>
  <c r="L868" i="15" s="1"/>
  <c r="L870" i="17" s="1"/>
  <c r="K889" i="15"/>
  <c r="L889" i="15" s="1"/>
  <c r="L891" i="17" s="1"/>
  <c r="K911" i="15"/>
  <c r="L911" i="15" s="1"/>
  <c r="L913" i="17" s="1"/>
  <c r="K931" i="15"/>
  <c r="L931" i="15" s="1"/>
  <c r="L933" i="17" s="1"/>
  <c r="K952" i="15"/>
  <c r="L952" i="15" s="1"/>
  <c r="L954" i="17" s="1"/>
  <c r="K972" i="15"/>
  <c r="L972" i="15" s="1"/>
  <c r="L974" i="17" s="1"/>
  <c r="K994" i="15"/>
  <c r="L994" i="15" s="1"/>
  <c r="L996" i="17" s="1"/>
  <c r="K1015" i="15"/>
  <c r="L1015" i="15" s="1"/>
  <c r="L1017" i="17" s="1"/>
  <c r="K1035" i="15"/>
  <c r="L1035" i="15" s="1"/>
  <c r="L1037" i="17" s="1"/>
  <c r="K1057" i="15"/>
  <c r="L1057" i="15" s="1"/>
  <c r="L1059" i="17" s="1"/>
  <c r="K1078" i="15"/>
  <c r="L1078" i="15" s="1"/>
  <c r="L1080" i="17" s="1"/>
  <c r="K42" i="15"/>
  <c r="L42" i="15" s="1"/>
  <c r="L44" i="17" s="1"/>
  <c r="K142" i="15"/>
  <c r="L142" i="15" s="1"/>
  <c r="L144" i="17" s="1"/>
  <c r="K210" i="15"/>
  <c r="L210" i="15" s="1"/>
  <c r="L212" i="17" s="1"/>
  <c r="K277" i="15"/>
  <c r="L277" i="15" s="1"/>
  <c r="L279" i="17" s="1"/>
  <c r="K341" i="15"/>
  <c r="L341" i="15" s="1"/>
  <c r="L343" i="17" s="1"/>
  <c r="K406" i="15"/>
  <c r="L406" i="15" s="1"/>
  <c r="L408" i="17" s="1"/>
  <c r="K470" i="15"/>
  <c r="L470" i="15" s="1"/>
  <c r="L472" i="17" s="1"/>
  <c r="K535" i="15"/>
  <c r="L535" i="15" s="1"/>
  <c r="L537" i="17" s="1"/>
  <c r="K601" i="15"/>
  <c r="L601" i="15" s="1"/>
  <c r="L603" i="17" s="1"/>
  <c r="K665" i="15"/>
  <c r="L665" i="15" s="1"/>
  <c r="L667" i="17" s="1"/>
  <c r="K718" i="15"/>
  <c r="L718" i="15" s="1"/>
  <c r="L720" i="17" s="1"/>
  <c r="K766" i="15"/>
  <c r="L766" i="15" s="1"/>
  <c r="L768" i="17" s="1"/>
  <c r="K815" i="15"/>
  <c r="L815" i="15" s="1"/>
  <c r="L817" i="17" s="1"/>
  <c r="K863" i="15"/>
  <c r="L863" i="15" s="1"/>
  <c r="L865" i="17" s="1"/>
  <c r="K905" i="15"/>
  <c r="L905" i="15" s="1"/>
  <c r="L907" i="17" s="1"/>
  <c r="K947" i="15"/>
  <c r="L947" i="15" s="1"/>
  <c r="L949" i="17" s="1"/>
  <c r="K988" i="15"/>
  <c r="L988" i="15" s="1"/>
  <c r="L990" i="17" s="1"/>
  <c r="K1031" i="15"/>
  <c r="L1031" i="15" s="1"/>
  <c r="L1033" i="17" s="1"/>
  <c r="K1072" i="15"/>
  <c r="L1072" i="15" s="1"/>
  <c r="L1074" i="17" s="1"/>
  <c r="K61" i="15"/>
  <c r="L61" i="15" s="1"/>
  <c r="L63" i="17" s="1"/>
  <c r="K157" i="15"/>
  <c r="L157" i="15" s="1"/>
  <c r="L159" i="17" s="1"/>
  <c r="K223" i="15"/>
  <c r="L223" i="15" s="1"/>
  <c r="L225" i="17" s="1"/>
  <c r="K289" i="15"/>
  <c r="L289" i="15" s="1"/>
  <c r="L291" i="17" s="1"/>
  <c r="K353" i="15"/>
  <c r="L353" i="15" s="1"/>
  <c r="L355" i="17" s="1"/>
  <c r="K418" i="15"/>
  <c r="L418" i="15" s="1"/>
  <c r="L420" i="17" s="1"/>
  <c r="K482" i="15"/>
  <c r="L482" i="15" s="1"/>
  <c r="L484" i="17" s="1"/>
  <c r="K548" i="15"/>
  <c r="L548" i="15" s="1"/>
  <c r="L550" i="17" s="1"/>
  <c r="K612" i="15"/>
  <c r="L612" i="15" s="1"/>
  <c r="L614" i="17" s="1"/>
  <c r="K677" i="15"/>
  <c r="L677" i="15" s="1"/>
  <c r="L679" i="17" s="1"/>
  <c r="K727" i="15"/>
  <c r="L727" i="15" s="1"/>
  <c r="L729" i="17" s="1"/>
  <c r="K775" i="15"/>
  <c r="L775" i="15" s="1"/>
  <c r="L777" i="17" s="1"/>
  <c r="K825" i="15"/>
  <c r="L825" i="15" s="1"/>
  <c r="L827" i="17" s="1"/>
  <c r="K871" i="15"/>
  <c r="L871" i="15" s="1"/>
  <c r="L873" i="17" s="1"/>
  <c r="K913" i="15"/>
  <c r="L913" i="15" s="1"/>
  <c r="L915" i="17" s="1"/>
  <c r="K954" i="15"/>
  <c r="L954" i="15" s="1"/>
  <c r="L956" i="17" s="1"/>
  <c r="K996" i="15"/>
  <c r="L996" i="15" s="1"/>
  <c r="L998" i="17" s="1"/>
  <c r="K1039" i="15"/>
  <c r="L1039" i="15" s="1"/>
  <c r="L1041" i="17" s="1"/>
  <c r="K1080" i="15"/>
  <c r="L1080" i="15" s="1"/>
  <c r="L1082" i="17" s="1"/>
  <c r="K66" i="15"/>
  <c r="L66" i="15" s="1"/>
  <c r="L68" i="17" s="1"/>
  <c r="K161" i="15"/>
  <c r="L161" i="15" s="1"/>
  <c r="L163" i="17" s="1"/>
  <c r="K225" i="15"/>
  <c r="L225" i="15" s="1"/>
  <c r="L227" i="17" s="1"/>
  <c r="K290" i="15"/>
  <c r="L290" i="15" s="1"/>
  <c r="L292" i="17" s="1"/>
  <c r="K354" i="15"/>
  <c r="L354" i="15" s="1"/>
  <c r="L356" i="17" s="1"/>
  <c r="K420" i="15"/>
  <c r="L420" i="15" s="1"/>
  <c r="L422" i="17" s="1"/>
  <c r="K484" i="15"/>
  <c r="L484" i="15" s="1"/>
  <c r="L486" i="17" s="1"/>
  <c r="K550" i="15"/>
  <c r="L550" i="15" s="1"/>
  <c r="L552" i="17" s="1"/>
  <c r="K615" i="15"/>
  <c r="L615" i="15" s="1"/>
  <c r="L617" i="17" s="1"/>
  <c r="K678" i="15"/>
  <c r="L678" i="15" s="1"/>
  <c r="L680" i="17" s="1"/>
  <c r="K729" i="15"/>
  <c r="L729" i="15" s="1"/>
  <c r="L731" i="17" s="1"/>
  <c r="K777" i="15"/>
  <c r="L777" i="15" s="1"/>
  <c r="L779" i="17" s="1"/>
  <c r="K826" i="15"/>
  <c r="L826" i="15" s="1"/>
  <c r="L828" i="17" s="1"/>
  <c r="K872" i="15"/>
  <c r="L872" i="15" s="1"/>
  <c r="L874" i="17" s="1"/>
  <c r="K914" i="15"/>
  <c r="L914" i="15" s="1"/>
  <c r="L916" i="17" s="1"/>
  <c r="K956" i="15"/>
  <c r="L956" i="15" s="1"/>
  <c r="L958" i="17" s="1"/>
  <c r="K998" i="15"/>
  <c r="L998" i="15" s="1"/>
  <c r="L1000" i="17" s="1"/>
  <c r="K1040" i="15"/>
  <c r="L1040" i="15" s="1"/>
  <c r="L1042" i="17" s="1"/>
  <c r="K1081" i="15"/>
  <c r="L1081" i="15" s="1"/>
  <c r="L1083" i="17" s="1"/>
  <c r="K110" i="15"/>
  <c r="L110" i="15" s="1"/>
  <c r="L112" i="17" s="1"/>
  <c r="K191" i="15"/>
  <c r="L191" i="15" s="1"/>
  <c r="L193" i="17" s="1"/>
  <c r="K255" i="15"/>
  <c r="L255" i="15" s="1"/>
  <c r="L257" i="17" s="1"/>
  <c r="K321" i="15"/>
  <c r="L321" i="15" s="1"/>
  <c r="L323" i="17" s="1"/>
  <c r="K385" i="15"/>
  <c r="L385" i="15" s="1"/>
  <c r="L387" i="17" s="1"/>
  <c r="K450" i="15"/>
  <c r="L450" i="15" s="1"/>
  <c r="L452" i="17" s="1"/>
  <c r="K516" i="15"/>
  <c r="L516" i="15" s="1"/>
  <c r="L518" i="17" s="1"/>
  <c r="K580" i="15"/>
  <c r="L580" i="15" s="1"/>
  <c r="L582" i="17" s="1"/>
  <c r="K646" i="15"/>
  <c r="L646" i="15" s="1"/>
  <c r="L648" i="17" s="1"/>
  <c r="K702" i="15"/>
  <c r="L702" i="15" s="1"/>
  <c r="L704" i="17" s="1"/>
  <c r="K751" i="15"/>
  <c r="L751" i="15" s="1"/>
  <c r="L753" i="17" s="1"/>
  <c r="K799" i="15"/>
  <c r="L799" i="15" s="1"/>
  <c r="L801" i="17" s="1"/>
  <c r="K849" i="15"/>
  <c r="L849" i="15" s="1"/>
  <c r="L851" i="17" s="1"/>
  <c r="K892" i="15"/>
  <c r="L892" i="15" s="1"/>
  <c r="L894" i="17" s="1"/>
  <c r="K934" i="15"/>
  <c r="L934" i="15" s="1"/>
  <c r="L936" i="17" s="1"/>
  <c r="K976" i="15"/>
  <c r="L976" i="15" s="1"/>
  <c r="L978" i="17" s="1"/>
  <c r="K1017" i="15"/>
  <c r="L1017" i="15" s="1"/>
  <c r="L1019" i="17" s="1"/>
  <c r="K1059" i="15"/>
  <c r="L1059" i="15" s="1"/>
  <c r="L1061" i="17" s="1"/>
  <c r="K1098" i="15"/>
  <c r="L1098" i="15" s="1"/>
  <c r="L1100" i="17" s="1"/>
  <c r="K68" i="15"/>
  <c r="L68" i="15" s="1"/>
  <c r="L70" i="17" s="1"/>
  <c r="K226" i="15"/>
  <c r="L226" i="15" s="1"/>
  <c r="L228" i="17" s="1"/>
  <c r="K356" i="15"/>
  <c r="L356" i="15" s="1"/>
  <c r="L358" i="17" s="1"/>
  <c r="K487" i="15"/>
  <c r="L487" i="15" s="1"/>
  <c r="L489" i="17" s="1"/>
  <c r="K618" i="15"/>
  <c r="L618" i="15" s="1"/>
  <c r="L620" i="17" s="1"/>
  <c r="K730" i="15"/>
  <c r="L730" i="15" s="1"/>
  <c r="L732" i="17" s="1"/>
  <c r="K827" i="15"/>
  <c r="L827" i="15" s="1"/>
  <c r="L829" i="17" s="1"/>
  <c r="K915" i="15"/>
  <c r="L915" i="15" s="1"/>
  <c r="L917" i="17" s="1"/>
  <c r="K999" i="15"/>
  <c r="L999" i="15" s="1"/>
  <c r="L1001" i="17" s="1"/>
  <c r="K1082" i="15"/>
  <c r="L1082" i="15" s="1"/>
  <c r="L1084" i="17" s="1"/>
  <c r="K92" i="15"/>
  <c r="K242" i="15"/>
  <c r="L242" i="15" s="1"/>
  <c r="L244" i="17" s="1"/>
  <c r="K374" i="15"/>
  <c r="L374" i="15" s="1"/>
  <c r="L376" i="17" s="1"/>
  <c r="K503" i="15"/>
  <c r="L503" i="15" s="1"/>
  <c r="L505" i="17" s="1"/>
  <c r="K633" i="15"/>
  <c r="L633" i="15" s="1"/>
  <c r="L635" i="17" s="1"/>
  <c r="K742" i="15"/>
  <c r="L742" i="15" s="1"/>
  <c r="L744" i="17" s="1"/>
  <c r="K839" i="15"/>
  <c r="L839" i="15" s="1"/>
  <c r="L841" i="17" s="1"/>
  <c r="K926" i="15"/>
  <c r="L926" i="15" s="1"/>
  <c r="L928" i="17" s="1"/>
  <c r="K1009" i="15"/>
  <c r="L1009" i="15" s="1"/>
  <c r="L1011" i="17" s="1"/>
  <c r="K1092" i="15"/>
  <c r="L1092" i="15" s="1"/>
  <c r="L1094" i="17" s="1"/>
  <c r="K113" i="15"/>
  <c r="L113" i="15" s="1"/>
  <c r="L115" i="17" s="1"/>
  <c r="K257" i="15"/>
  <c r="L257" i="15" s="1"/>
  <c r="L259" i="17" s="1"/>
  <c r="K388" i="15"/>
  <c r="L388" i="15" s="1"/>
  <c r="L390" i="17" s="1"/>
  <c r="K518" i="15"/>
  <c r="L518" i="15" s="1"/>
  <c r="L520" i="17" s="1"/>
  <c r="K647" i="15"/>
  <c r="L647" i="15" s="1"/>
  <c r="L649" i="17" s="1"/>
  <c r="K753" i="15"/>
  <c r="L753" i="15" s="1"/>
  <c r="L755" i="17" s="1"/>
  <c r="K850" i="15"/>
  <c r="L850" i="15" s="1"/>
  <c r="L852" i="17" s="1"/>
  <c r="K935" i="15"/>
  <c r="L935" i="15" s="1"/>
  <c r="L937" i="17" s="1"/>
  <c r="K1018" i="15"/>
  <c r="L1018" i="15" s="1"/>
  <c r="L1020" i="17" s="1"/>
  <c r="L4" i="17"/>
  <c r="K178" i="15"/>
  <c r="L178" i="15" s="1"/>
  <c r="L180" i="17" s="1"/>
  <c r="K309" i="15"/>
  <c r="L309" i="15" s="1"/>
  <c r="L311" i="17" s="1"/>
  <c r="K438" i="15"/>
  <c r="L438" i="15" s="1"/>
  <c r="L440" i="17" s="1"/>
  <c r="K567" i="15"/>
  <c r="L567" i="15" s="1"/>
  <c r="L569" i="17" s="1"/>
  <c r="K692" i="15"/>
  <c r="L692" i="15" s="1"/>
  <c r="L694" i="17" s="1"/>
  <c r="K791" i="15"/>
  <c r="L791" i="15" s="1"/>
  <c r="L793" i="17" s="1"/>
  <c r="K884" i="15"/>
  <c r="L884" i="15" s="1"/>
  <c r="L886" i="17" s="1"/>
  <c r="K968" i="15"/>
  <c r="L968" i="15" s="1"/>
  <c r="L970" i="17" s="1"/>
  <c r="K1051" i="15"/>
  <c r="L1051" i="15" s="1"/>
  <c r="L1053" i="17" s="1"/>
  <c r="K193" i="15"/>
  <c r="L193" i="15" s="1"/>
  <c r="L195" i="17" s="1"/>
  <c r="K322" i="15"/>
  <c r="L322" i="15" s="1"/>
  <c r="L324" i="17" s="1"/>
  <c r="K452" i="15"/>
  <c r="L452" i="15" s="1"/>
  <c r="L454" i="17" s="1"/>
  <c r="K582" i="15"/>
  <c r="L582" i="15" s="1"/>
  <c r="L584" i="17" s="1"/>
  <c r="K703" i="15"/>
  <c r="L703" i="15" s="1"/>
  <c r="L705" i="17" s="1"/>
  <c r="K802" i="15"/>
  <c r="L802" i="15" s="1"/>
  <c r="L804" i="17" s="1"/>
  <c r="K894" i="15"/>
  <c r="L894" i="15" s="1"/>
  <c r="L896" i="17" s="1"/>
  <c r="K977" i="15"/>
  <c r="L977" i="15" s="1"/>
  <c r="L979" i="17" s="1"/>
  <c r="K1060" i="15"/>
  <c r="L1060" i="15" s="1"/>
  <c r="L1062" i="17" s="1"/>
  <c r="K114" i="15"/>
  <c r="L114" i="15" s="1"/>
  <c r="L116" i="17" s="1"/>
  <c r="K454" i="15"/>
  <c r="L454" i="15" s="1"/>
  <c r="L456" i="17" s="1"/>
  <c r="K778" i="15"/>
  <c r="L778" i="15" s="1"/>
  <c r="L780" i="17" s="1"/>
  <c r="K1020" i="15"/>
  <c r="L1020" i="15" s="1"/>
  <c r="L1022" i="17" s="1"/>
  <c r="K162" i="15"/>
  <c r="L162" i="15" s="1"/>
  <c r="L164" i="17" s="1"/>
  <c r="K519" i="15"/>
  <c r="L519" i="15" s="1"/>
  <c r="L521" i="17" s="1"/>
  <c r="K803" i="15"/>
  <c r="L803" i="15" s="1"/>
  <c r="L805" i="17" s="1"/>
  <c r="K1041" i="15"/>
  <c r="L1041" i="15" s="1"/>
  <c r="L1043" i="17" s="1"/>
  <c r="K194" i="15"/>
  <c r="L194" i="15" s="1"/>
  <c r="L196" i="17" s="1"/>
  <c r="K551" i="15"/>
  <c r="L551" i="15" s="1"/>
  <c r="L553" i="17" s="1"/>
  <c r="K851" i="15"/>
  <c r="L851" i="15" s="1"/>
  <c r="L853" i="17" s="1"/>
  <c r="K1062" i="15"/>
  <c r="L1062" i="15" s="1"/>
  <c r="L1064" i="17" s="1"/>
  <c r="K292" i="15"/>
  <c r="L292" i="15" s="1"/>
  <c r="L294" i="17" s="1"/>
  <c r="K650" i="15"/>
  <c r="L650" i="15" s="1"/>
  <c r="L652" i="17" s="1"/>
  <c r="K895" i="15"/>
  <c r="L895" i="15" s="1"/>
  <c r="L897" i="17" s="1"/>
  <c r="K324" i="15"/>
  <c r="L324" i="15" s="1"/>
  <c r="L326" i="17" s="1"/>
  <c r="K681" i="15"/>
  <c r="L681" i="15" s="1"/>
  <c r="L683" i="17" s="1"/>
  <c r="K936" i="15"/>
  <c r="L936" i="15" s="1"/>
  <c r="L938" i="17" s="1"/>
  <c r="K260" i="15"/>
  <c r="L260" i="15" s="1"/>
  <c r="L262" i="17" s="1"/>
  <c r="K978" i="15"/>
  <c r="L978" i="15" s="1"/>
  <c r="L980" i="17" s="1"/>
  <c r="K390" i="15"/>
  <c r="L390" i="15" s="1"/>
  <c r="L392" i="17" s="1"/>
  <c r="K422" i="15"/>
  <c r="L422" i="15" s="1"/>
  <c r="L424" i="17" s="1"/>
  <c r="K754" i="15"/>
  <c r="L754" i="15" s="1"/>
  <c r="L756" i="17" s="1"/>
  <c r="K874" i="15"/>
  <c r="L874" i="15" s="1"/>
  <c r="L876" i="17" s="1"/>
  <c r="K958" i="15"/>
  <c r="L958" i="15" s="1"/>
  <c r="L960" i="17" s="1"/>
  <c r="K583" i="15"/>
  <c r="L583" i="15" s="1"/>
  <c r="L585" i="17" s="1"/>
  <c r="K706" i="15"/>
  <c r="L706" i="15" s="1"/>
  <c r="L708" i="17" s="1"/>
  <c r="L1002" i="15"/>
  <c r="L1004" i="17" s="1"/>
  <c r="L1038" i="15"/>
  <c r="L1040" i="17" s="1"/>
  <c r="L918" i="15"/>
  <c r="L920" i="17" s="1"/>
  <c r="L728" i="15"/>
  <c r="L730" i="17" s="1"/>
  <c r="L331" i="15"/>
  <c r="L333" i="17" s="1"/>
  <c r="L165" i="15"/>
  <c r="L167" i="17" s="1"/>
  <c r="L299" i="15"/>
  <c r="L301" i="17" s="1"/>
  <c r="L173" i="15"/>
  <c r="L175" i="17" s="1"/>
  <c r="L489" i="15"/>
  <c r="L491" i="17" s="1"/>
  <c r="L164" i="15"/>
  <c r="L166" i="17" s="1"/>
  <c r="L491" i="15"/>
  <c r="L493" i="17" s="1"/>
  <c r="L234" i="15"/>
  <c r="L236" i="17" s="1"/>
  <c r="L459" i="15"/>
  <c r="L461" i="17" s="1"/>
  <c r="L92" i="15"/>
  <c r="L94" i="17" s="1"/>
  <c r="L171" i="15"/>
  <c r="L173" i="17" s="1"/>
  <c r="L997" i="15"/>
  <c r="L999" i="17" s="1"/>
  <c r="L528" i="15"/>
  <c r="L530" i="17" s="1"/>
  <c r="L82" i="15"/>
  <c r="L84" i="17" s="1"/>
  <c r="L287" i="15"/>
  <c r="L289" i="17" s="1"/>
  <c r="L75" i="15"/>
  <c r="L77" i="17" s="1"/>
  <c r="L203" i="15"/>
  <c r="L205" i="17" s="1"/>
  <c r="L1001" i="15"/>
  <c r="L1003" i="17" s="1"/>
  <c r="L592" i="15"/>
  <c r="L594" i="17" s="1"/>
  <c r="L98" i="15"/>
  <c r="L100" i="17" s="1"/>
  <c r="L458" i="15"/>
  <c r="L460" i="17" s="1"/>
  <c r="L805" i="15"/>
  <c r="L807" i="17" s="1"/>
  <c r="L651" i="15"/>
  <c r="L653" i="17" s="1"/>
  <c r="L148" i="15"/>
  <c r="L150" i="17" s="1"/>
  <c r="L1100" i="14"/>
  <c r="L726" i="17" l="1"/>
  <c r="L558" i="17"/>
  <c r="L750" i="17"/>
  <c r="L776" i="17"/>
  <c r="L797" i="17"/>
  <c r="L721" i="17"/>
  <c r="L803" i="17"/>
  <c r="L1100" i="15"/>
  <c r="L1106" i="13"/>
  <c r="L1107" i="13" s="1"/>
  <c r="M2" i="13" s="1"/>
  <c r="N2" i="13" s="1"/>
  <c r="M645" i="13" l="1"/>
  <c r="N645" i="13" s="1"/>
  <c r="M647" i="17"/>
  <c r="N647" i="17" s="1"/>
  <c r="M610" i="13"/>
  <c r="N610" i="13" s="1"/>
  <c r="M287" i="13"/>
  <c r="N287" i="13" s="1"/>
  <c r="M979" i="13"/>
  <c r="N979" i="13" s="1"/>
  <c r="M901" i="13"/>
  <c r="N901" i="13" s="1"/>
  <c r="M390" i="13"/>
  <c r="N390" i="13" s="1"/>
  <c r="M310" i="13"/>
  <c r="N310" i="13" s="1"/>
  <c r="M989" i="13"/>
  <c r="N989" i="13" s="1"/>
  <c r="M1065" i="13"/>
  <c r="N1065" i="13" s="1"/>
  <c r="M561" i="13"/>
  <c r="N561" i="13" s="1"/>
  <c r="M150" i="13"/>
  <c r="N150" i="13" s="1"/>
  <c r="M570" i="13"/>
  <c r="N570" i="13" s="1"/>
  <c r="M1061" i="13"/>
  <c r="N1061" i="13" s="1"/>
  <c r="M146" i="13"/>
  <c r="N146" i="13" s="1"/>
  <c r="M62" i="13"/>
  <c r="N62" i="13" s="1"/>
  <c r="M592" i="13"/>
  <c r="N592" i="13" s="1"/>
  <c r="M824" i="13"/>
  <c r="N824" i="13" s="1"/>
  <c r="M950" i="13"/>
  <c r="N950" i="13" s="1"/>
  <c r="M843" i="13"/>
  <c r="N843" i="13" s="1"/>
  <c r="M426" i="13"/>
  <c r="N426" i="13" s="1"/>
  <c r="M607" i="13"/>
  <c r="N607" i="13" s="1"/>
  <c r="M23" i="13"/>
  <c r="N23" i="13" s="1"/>
  <c r="M361" i="13"/>
  <c r="N361" i="13" s="1"/>
  <c r="M368" i="13"/>
  <c r="N368" i="13" s="1"/>
  <c r="M865" i="13"/>
  <c r="N865" i="13" s="1"/>
  <c r="M306" i="13"/>
  <c r="N306" i="13" s="1"/>
  <c r="M194" i="13"/>
  <c r="N194" i="13" s="1"/>
  <c r="M440" i="13"/>
  <c r="N440" i="13" s="1"/>
  <c r="M977" i="13"/>
  <c r="N977" i="13" s="1"/>
  <c r="M1087" i="13"/>
  <c r="N1087" i="13" s="1"/>
  <c r="M651" i="13"/>
  <c r="N651" i="13" s="1"/>
  <c r="M267" i="13"/>
  <c r="N267" i="13" s="1"/>
  <c r="M477" i="13"/>
  <c r="N477" i="13" s="1"/>
  <c r="M297" i="13"/>
  <c r="N297" i="13" s="1"/>
  <c r="M596" i="13"/>
  <c r="N596" i="13" s="1"/>
  <c r="M1092" i="13"/>
  <c r="N1092" i="13" s="1"/>
  <c r="M110" i="13"/>
  <c r="N110" i="13" s="1"/>
  <c r="M692" i="13"/>
  <c r="N692" i="13" s="1"/>
  <c r="M1090" i="13"/>
  <c r="N1090" i="13" s="1"/>
  <c r="M230" i="13"/>
  <c r="N230" i="13" s="1"/>
  <c r="M850" i="13"/>
  <c r="N850" i="13" s="1"/>
  <c r="M670" i="13"/>
  <c r="N670" i="13" s="1"/>
  <c r="M398" i="13"/>
  <c r="N398" i="13" s="1"/>
  <c r="M490" i="13"/>
  <c r="N490" i="13" s="1"/>
  <c r="M423" i="13"/>
  <c r="N423" i="13" s="1"/>
  <c r="M159" i="13"/>
  <c r="N159" i="13" s="1"/>
  <c r="M873" i="13"/>
  <c r="N873" i="13" s="1"/>
  <c r="M784" i="13"/>
  <c r="N784" i="13" s="1"/>
  <c r="M546" i="13"/>
  <c r="N546" i="13" s="1"/>
  <c r="M840" i="13"/>
  <c r="N840" i="13" s="1"/>
  <c r="M603" i="13"/>
  <c r="N603" i="13" s="1"/>
  <c r="M868" i="13"/>
  <c r="N868" i="13" s="1"/>
  <c r="M85" i="13"/>
  <c r="N85" i="13" s="1"/>
  <c r="M203" i="13"/>
  <c r="N203" i="13" s="1"/>
  <c r="M910" i="13"/>
  <c r="N910" i="13" s="1"/>
  <c r="M600" i="13"/>
  <c r="N600" i="13" s="1"/>
  <c r="M786" i="13"/>
  <c r="N786" i="13" s="1"/>
  <c r="M47" i="13"/>
  <c r="N47" i="13" s="1"/>
  <c r="M136" i="13"/>
  <c r="N136" i="13" s="1"/>
  <c r="M640" i="13"/>
  <c r="N640" i="13" s="1"/>
  <c r="M743" i="13"/>
  <c r="N743" i="13" s="1"/>
  <c r="M919" i="13"/>
  <c r="N919" i="13" s="1"/>
  <c r="M232" i="13"/>
  <c r="N232" i="13" s="1"/>
  <c r="M811" i="13"/>
  <c r="N811" i="13" s="1"/>
  <c r="M321" i="13"/>
  <c r="N321" i="13" s="1"/>
  <c r="M942" i="13"/>
  <c r="N942" i="13" s="1"/>
  <c r="M179" i="13"/>
  <c r="N179" i="13" s="1"/>
  <c r="M766" i="13"/>
  <c r="N766" i="13" s="1"/>
  <c r="M452" i="13"/>
  <c r="N452" i="13" s="1"/>
  <c r="M578" i="13"/>
  <c r="N578" i="13" s="1"/>
  <c r="M739" i="13"/>
  <c r="N739" i="13" s="1"/>
  <c r="M779" i="13"/>
  <c r="N779" i="13" s="1"/>
  <c r="M662" i="13"/>
  <c r="N662" i="13" s="1"/>
  <c r="M649" i="13"/>
  <c r="N649" i="13" s="1"/>
  <c r="M264" i="13"/>
  <c r="N264" i="13" s="1"/>
  <c r="M487" i="13"/>
  <c r="N487" i="13" s="1"/>
  <c r="M1004" i="13"/>
  <c r="N1004" i="13" s="1"/>
  <c r="M26" i="13"/>
  <c r="N26" i="13" s="1"/>
  <c r="M916" i="13"/>
  <c r="N916" i="13" s="1"/>
  <c r="M351" i="13"/>
  <c r="N351" i="13" s="1"/>
  <c r="M566" i="13"/>
  <c r="N566" i="13" s="1"/>
  <c r="M494" i="13"/>
  <c r="N494" i="13" s="1"/>
  <c r="M211" i="13"/>
  <c r="N211" i="13" s="1"/>
  <c r="M853" i="13"/>
  <c r="N853" i="13" s="1"/>
  <c r="M181" i="13"/>
  <c r="N181" i="13" s="1"/>
  <c r="M428" i="13"/>
  <c r="N428" i="13" s="1"/>
  <c r="M217" i="13"/>
  <c r="N217" i="13" s="1"/>
  <c r="M880" i="13"/>
  <c r="N880" i="13" s="1"/>
  <c r="M283" i="13"/>
  <c r="N283" i="13" s="1"/>
  <c r="M1074" i="13"/>
  <c r="N1074" i="13" s="1"/>
  <c r="M660" i="13"/>
  <c r="N660" i="13" s="1"/>
  <c r="M617" i="13"/>
  <c r="N617" i="13" s="1"/>
  <c r="M548" i="13"/>
  <c r="N548" i="13" s="1"/>
  <c r="M29" i="13"/>
  <c r="N29" i="13" s="1"/>
  <c r="M75" i="13"/>
  <c r="N75" i="13" s="1"/>
  <c r="M168" i="13"/>
  <c r="N168" i="13" s="1"/>
  <c r="M586" i="13"/>
  <c r="N586" i="13" s="1"/>
  <c r="M51" i="13"/>
  <c r="N51" i="13" s="1"/>
  <c r="M685" i="13"/>
  <c r="N685" i="13" s="1"/>
  <c r="M201" i="13"/>
  <c r="N201" i="13" s="1"/>
  <c r="M275" i="13"/>
  <c r="N275" i="13" s="1"/>
  <c r="M7" i="13"/>
  <c r="N7" i="13" s="1"/>
  <c r="M650" i="13"/>
  <c r="N650" i="13" s="1"/>
  <c r="M470" i="13"/>
  <c r="N470" i="13" s="1"/>
  <c r="M869" i="13"/>
  <c r="N869" i="13" s="1"/>
  <c r="M358" i="13"/>
  <c r="N358" i="13" s="1"/>
  <c r="M221" i="13"/>
  <c r="N221" i="13" s="1"/>
  <c r="M683" i="13"/>
  <c r="N683" i="13" s="1"/>
  <c r="M921" i="13"/>
  <c r="N921" i="13" s="1"/>
  <c r="M965" i="13"/>
  <c r="N965" i="13" s="1"/>
  <c r="M778" i="13"/>
  <c r="N778" i="13" s="1"/>
  <c r="M183" i="13"/>
  <c r="N183" i="13" s="1"/>
  <c r="M34" i="13"/>
  <c r="N34" i="13" s="1"/>
  <c r="M417" i="13"/>
  <c r="N417" i="13" s="1"/>
  <c r="M35" i="13"/>
  <c r="N35" i="13" s="1"/>
  <c r="M200" i="13"/>
  <c r="N200" i="13" s="1"/>
  <c r="M876" i="13"/>
  <c r="N876" i="13" s="1"/>
  <c r="M433" i="13"/>
  <c r="N433" i="13" s="1"/>
  <c r="M1081" i="13"/>
  <c r="N1081" i="13" s="1"/>
  <c r="M198" i="13"/>
  <c r="N198" i="13" s="1"/>
  <c r="M170" i="13"/>
  <c r="N170" i="13" s="1"/>
  <c r="M1028" i="13"/>
  <c r="N1028" i="13" s="1"/>
  <c r="M129" i="13"/>
  <c r="N129" i="13" s="1"/>
  <c r="M854" i="13"/>
  <c r="N854" i="13" s="1"/>
  <c r="M825" i="13"/>
  <c r="N825" i="13" s="1"/>
  <c r="M969" i="13"/>
  <c r="N969" i="13" s="1"/>
  <c r="M659" i="13"/>
  <c r="N659" i="13" s="1"/>
  <c r="M742" i="13"/>
  <c r="N742" i="13" s="1"/>
  <c r="M974" i="13"/>
  <c r="N974" i="13" s="1"/>
  <c r="M740" i="13"/>
  <c r="N740" i="13" s="1"/>
  <c r="M1071" i="13"/>
  <c r="N1071" i="13" s="1"/>
  <c r="M990" i="13"/>
  <c r="N990" i="13" s="1"/>
  <c r="M116" i="13"/>
  <c r="N116" i="13" s="1"/>
  <c r="M593" i="13"/>
  <c r="N593" i="13" s="1"/>
  <c r="M11" i="13"/>
  <c r="N11" i="13" s="1"/>
  <c r="M569" i="13"/>
  <c r="N569" i="13" s="1"/>
  <c r="M178" i="13"/>
  <c r="N178" i="13" s="1"/>
  <c r="M293" i="13"/>
  <c r="N293" i="13" s="1"/>
  <c r="M930" i="13"/>
  <c r="N930" i="13" s="1"/>
  <c r="M628" i="13"/>
  <c r="N628" i="13" s="1"/>
  <c r="M365" i="13"/>
  <c r="N365" i="13" s="1"/>
  <c r="M112" i="13"/>
  <c r="N112" i="13" s="1"/>
  <c r="M986" i="13"/>
  <c r="N986" i="13" s="1"/>
  <c r="M258" i="13"/>
  <c r="N258" i="13" s="1"/>
  <c r="M202" i="13"/>
  <c r="N202" i="13" s="1"/>
  <c r="M946" i="13"/>
  <c r="N946" i="13" s="1"/>
  <c r="M842" i="13"/>
  <c r="N842" i="13" s="1"/>
  <c r="M827" i="13"/>
  <c r="N827" i="13" s="1"/>
  <c r="M803" i="13"/>
  <c r="N803" i="13" s="1"/>
  <c r="M438" i="13"/>
  <c r="N438" i="13" s="1"/>
  <c r="M475" i="13"/>
  <c r="N475" i="13" s="1"/>
  <c r="M764" i="13"/>
  <c r="N764" i="13" s="1"/>
  <c r="M517" i="13"/>
  <c r="N517" i="13" s="1"/>
  <c r="M536" i="13"/>
  <c r="N536" i="13" s="1"/>
  <c r="M137" i="13"/>
  <c r="N137" i="13" s="1"/>
  <c r="M320" i="13"/>
  <c r="N320" i="13" s="1"/>
  <c r="M1008" i="13"/>
  <c r="N1008" i="13" s="1"/>
  <c r="M642" i="13"/>
  <c r="N642" i="13" s="1"/>
  <c r="M269" i="13"/>
  <c r="M720" i="13"/>
  <c r="N720" i="13" s="1"/>
  <c r="M63" i="13"/>
  <c r="N63" i="13" s="1"/>
  <c r="M392" i="13"/>
  <c r="N392" i="13" s="1"/>
  <c r="M721" i="13"/>
  <c r="N721" i="13" s="1"/>
  <c r="M653" i="13"/>
  <c r="N653" i="13" s="1"/>
  <c r="M953" i="13"/>
  <c r="N953" i="13" s="1"/>
  <c r="M296" i="13"/>
  <c r="N296" i="13" s="1"/>
  <c r="M234" i="13"/>
  <c r="N234" i="13" s="1"/>
  <c r="M59" i="13"/>
  <c r="N59" i="13" s="1"/>
  <c r="M506" i="13"/>
  <c r="N506" i="13" s="1"/>
  <c r="M1078" i="13"/>
  <c r="N1078" i="13" s="1"/>
  <c r="M1047" i="13"/>
  <c r="N1047" i="13" s="1"/>
  <c r="M1055" i="13"/>
  <c r="M101" i="13"/>
  <c r="N101" i="13" s="1"/>
  <c r="M994" i="13"/>
  <c r="N994" i="13" s="1"/>
  <c r="M102" i="13"/>
  <c r="N102" i="13" s="1"/>
  <c r="M707" i="13"/>
  <c r="N707" i="13" s="1"/>
  <c r="M1091" i="13"/>
  <c r="N1091" i="13" s="1"/>
  <c r="M355" i="13"/>
  <c r="N355" i="13" s="1"/>
  <c r="M735" i="13"/>
  <c r="N735" i="13" s="1"/>
  <c r="M971" i="13"/>
  <c r="N971" i="13" s="1"/>
  <c r="M277" i="13"/>
  <c r="N277" i="13" s="1"/>
  <c r="M290" i="13"/>
  <c r="N290" i="13" s="1"/>
  <c r="M55" i="13"/>
  <c r="N55" i="13" s="1"/>
  <c r="M212" i="13"/>
  <c r="N212" i="13" s="1"/>
  <c r="M922" i="13"/>
  <c r="N922" i="13" s="1"/>
  <c r="M80" i="13"/>
  <c r="N80" i="13" s="1"/>
  <c r="M987" i="13"/>
  <c r="N987" i="13" s="1"/>
  <c r="M632" i="13"/>
  <c r="N632" i="13" s="1"/>
  <c r="M511" i="13"/>
  <c r="N511" i="13" s="1"/>
  <c r="M710" i="13"/>
  <c r="N710" i="13" s="1"/>
  <c r="M972" i="13"/>
  <c r="N972" i="13" s="1"/>
  <c r="M1083" i="13"/>
  <c r="N1083" i="13" s="1"/>
  <c r="M187" i="13"/>
  <c r="N187" i="13" s="1"/>
  <c r="M805" i="13"/>
  <c r="N805" i="13" s="1"/>
  <c r="M408" i="13"/>
  <c r="N408" i="13" s="1"/>
  <c r="M819" i="13"/>
  <c r="N819" i="13" s="1"/>
  <c r="M142" i="13"/>
  <c r="N142" i="13" s="1"/>
  <c r="M1042" i="13"/>
  <c r="N1042" i="13" s="1"/>
  <c r="M64" i="13"/>
  <c r="N64" i="13" s="1"/>
  <c r="M427" i="13"/>
  <c r="N427" i="13" s="1"/>
  <c r="M667" i="13"/>
  <c r="N667" i="13" s="1"/>
  <c r="M891" i="13"/>
  <c r="N891" i="13" s="1"/>
  <c r="M93" i="13"/>
  <c r="N93" i="13" s="1"/>
  <c r="M96" i="13"/>
  <c r="N96" i="13" s="1"/>
  <c r="M251" i="13"/>
  <c r="N251" i="13" s="1"/>
  <c r="M378" i="13"/>
  <c r="N378" i="13" s="1"/>
  <c r="M888" i="13"/>
  <c r="N888" i="13" s="1"/>
  <c r="M1070" i="13"/>
  <c r="N1070" i="13" s="1"/>
  <c r="M1068" i="13"/>
  <c r="N1068" i="13" s="1"/>
  <c r="M278" i="13"/>
  <c r="N278" i="13" s="1"/>
  <c r="M995" i="13"/>
  <c r="N995" i="13" s="1"/>
  <c r="M516" i="13"/>
  <c r="N516" i="13" s="1"/>
  <c r="M482" i="13"/>
  <c r="N482" i="13" s="1"/>
  <c r="M133" i="13"/>
  <c r="N133" i="13" s="1"/>
  <c r="M12" i="13"/>
  <c r="N12" i="13" s="1"/>
  <c r="M571" i="13"/>
  <c r="N571" i="13" s="1"/>
  <c r="M268" i="13"/>
  <c r="N268" i="13" s="1"/>
  <c r="M280" i="13"/>
  <c r="M634" i="13"/>
  <c r="N634" i="13" s="1"/>
  <c r="M1034" i="13"/>
  <c r="N1034" i="13" s="1"/>
  <c r="M127" i="13"/>
  <c r="N127" i="13" s="1"/>
  <c r="M416" i="13"/>
  <c r="N416" i="13" s="1"/>
  <c r="M688" i="13"/>
  <c r="N688" i="13" s="1"/>
  <c r="M413" i="13"/>
  <c r="N413" i="13" s="1"/>
  <c r="M991" i="13"/>
  <c r="N991" i="13" s="1"/>
  <c r="M99" i="13"/>
  <c r="N99" i="13" s="1"/>
  <c r="M770" i="13"/>
  <c r="N770" i="13" s="1"/>
  <c r="M167" i="13"/>
  <c r="N167" i="13" s="1"/>
  <c r="M697" i="13"/>
  <c r="N697" i="13" s="1"/>
  <c r="M705" i="13"/>
  <c r="N705" i="13" s="1"/>
  <c r="M776" i="13"/>
  <c r="N776" i="13" s="1"/>
  <c r="M581" i="13"/>
  <c r="N581" i="13" s="1"/>
  <c r="M521" i="13"/>
  <c r="N521" i="13" s="1"/>
  <c r="M677" i="13"/>
  <c r="N677" i="13" s="1"/>
  <c r="M757" i="13"/>
  <c r="N757" i="13" s="1"/>
  <c r="M618" i="13"/>
  <c r="N618" i="13" s="1"/>
  <c r="M655" i="13"/>
  <c r="N655" i="13" s="1"/>
  <c r="M33" i="13"/>
  <c r="N33" i="13" s="1"/>
  <c r="M1012" i="13"/>
  <c r="N1012" i="13" s="1"/>
  <c r="M952" i="13"/>
  <c r="N952" i="13" s="1"/>
  <c r="M87" i="13"/>
  <c r="N87" i="13" s="1"/>
  <c r="M1035" i="13"/>
  <c r="N1035" i="13" s="1"/>
  <c r="M583" i="13"/>
  <c r="N583" i="13" s="1"/>
  <c r="M911" i="13"/>
  <c r="N911" i="13" s="1"/>
  <c r="M638" i="13"/>
  <c r="N638" i="13" s="1"/>
  <c r="M162" i="13"/>
  <c r="N162" i="13" s="1"/>
  <c r="M1006" i="13"/>
  <c r="N1006" i="13" s="1"/>
  <c r="M237" i="13"/>
  <c r="N237" i="13" s="1"/>
  <c r="M978" i="13"/>
  <c r="N978" i="13" s="1"/>
  <c r="M496" i="13"/>
  <c r="N496" i="13" s="1"/>
  <c r="M817" i="13"/>
  <c r="N817" i="13" s="1"/>
  <c r="M356" i="13"/>
  <c r="N356" i="13" s="1"/>
  <c r="M612" i="13"/>
  <c r="N612" i="13" s="1"/>
  <c r="M41" i="13"/>
  <c r="N41" i="13" s="1"/>
  <c r="M50" i="13"/>
  <c r="N50" i="13" s="1"/>
  <c r="M360" i="13"/>
  <c r="N360" i="13" s="1"/>
  <c r="M867" i="13"/>
  <c r="N867" i="13" s="1"/>
  <c r="M956" i="13"/>
  <c r="N956" i="13" s="1"/>
  <c r="M847" i="13"/>
  <c r="N847" i="13" s="1"/>
  <c r="M783" i="13"/>
  <c r="N783" i="13" s="1"/>
  <c r="M224" i="13"/>
  <c r="N224" i="13" s="1"/>
  <c r="M419" i="13"/>
  <c r="N419" i="13" s="1"/>
  <c r="M18" i="13"/>
  <c r="N18" i="13" s="1"/>
  <c r="M613" i="13"/>
  <c r="N613" i="13" s="1"/>
  <c r="M322" i="13"/>
  <c r="N322" i="13" s="1"/>
  <c r="M309" i="13"/>
  <c r="N309" i="13" s="1"/>
  <c r="M113" i="13"/>
  <c r="N113" i="13" s="1"/>
  <c r="M492" i="13"/>
  <c r="N492" i="13" s="1"/>
  <c r="M323" i="13"/>
  <c r="N323" i="13" s="1"/>
  <c r="M533" i="13"/>
  <c r="N533" i="13" s="1"/>
  <c r="M530" i="13"/>
  <c r="N530" i="13" s="1"/>
  <c r="M772" i="13"/>
  <c r="N772" i="13" s="1"/>
  <c r="M97" i="13"/>
  <c r="N97" i="13" s="1"/>
  <c r="M709" i="13"/>
  <c r="N709" i="13" s="1"/>
  <c r="M887" i="13"/>
  <c r="N887" i="13" s="1"/>
  <c r="M303" i="13"/>
  <c r="N303" i="13" s="1"/>
  <c r="M602" i="13"/>
  <c r="N602" i="13" s="1"/>
  <c r="M1031" i="13"/>
  <c r="N1031" i="13" s="1"/>
  <c r="M409" i="13"/>
  <c r="N409" i="13" s="1"/>
  <c r="M331" i="13"/>
  <c r="N331" i="13" s="1"/>
  <c r="M468" i="13"/>
  <c r="N468" i="13" s="1"/>
  <c r="M861" i="13"/>
  <c r="N861" i="13" s="1"/>
  <c r="M792" i="13"/>
  <c r="N792" i="13" s="1"/>
  <c r="M703" i="13"/>
  <c r="N703" i="13" s="1"/>
  <c r="M450" i="13"/>
  <c r="N450" i="13" s="1"/>
  <c r="M352" i="13"/>
  <c r="N352" i="13" s="1"/>
  <c r="M1089" i="13"/>
  <c r="N1089" i="13" s="1"/>
  <c r="M1077" i="13"/>
  <c r="N1077" i="13" s="1"/>
  <c r="M717" i="13"/>
  <c r="N717" i="13" s="1"/>
  <c r="M250" i="13"/>
  <c r="N250" i="13" s="1"/>
  <c r="M894" i="13"/>
  <c r="N894" i="13" s="1"/>
  <c r="M538" i="13"/>
  <c r="N538" i="13" s="1"/>
  <c r="M199" i="13"/>
  <c r="N199" i="13" s="1"/>
  <c r="M338" i="13"/>
  <c r="N338" i="13" s="1"/>
  <c r="M765" i="13"/>
  <c r="N765" i="13" s="1"/>
  <c r="M702" i="13"/>
  <c r="N702" i="13" s="1"/>
  <c r="M292" i="13"/>
  <c r="N292" i="13" s="1"/>
  <c r="M526" i="13"/>
  <c r="N526" i="13" s="1"/>
  <c r="M900" i="13"/>
  <c r="N900" i="13" s="1"/>
  <c r="M595" i="13"/>
  <c r="N595" i="13" s="1"/>
  <c r="M762" i="13"/>
  <c r="N762" i="13" s="1"/>
  <c r="M206" i="13"/>
  <c r="N206" i="13" s="1"/>
  <c r="M694" i="13"/>
  <c r="N694" i="13" s="1"/>
  <c r="M120" i="13"/>
  <c r="N120" i="13" s="1"/>
  <c r="M429" i="13"/>
  <c r="N429" i="13" s="1"/>
  <c r="M507" i="13"/>
  <c r="N507" i="13" s="1"/>
  <c r="M657" i="13"/>
  <c r="N657" i="13" s="1"/>
  <c r="M173" i="13"/>
  <c r="N173" i="13" s="1"/>
  <c r="M782" i="13"/>
  <c r="N782" i="13" s="1"/>
  <c r="M1038" i="13"/>
  <c r="N1038" i="13" s="1"/>
  <c r="M441" i="13"/>
  <c r="N441" i="13" s="1"/>
  <c r="M447" i="13"/>
  <c r="N447" i="13" s="1"/>
  <c r="M185" i="13"/>
  <c r="N185" i="13" s="1"/>
  <c r="M78" i="13"/>
  <c r="N78" i="13" s="1"/>
  <c r="M442" i="13"/>
  <c r="N442" i="13" s="1"/>
  <c r="M560" i="13"/>
  <c r="N560" i="13" s="1"/>
  <c r="M584" i="13"/>
  <c r="N584" i="13" s="1"/>
  <c r="M844" i="13"/>
  <c r="N844" i="13" s="1"/>
  <c r="M156" i="13"/>
  <c r="N156" i="13" s="1"/>
  <c r="M866" i="13"/>
  <c r="N866" i="13" s="1"/>
  <c r="M262" i="13"/>
  <c r="N262" i="13" s="1"/>
  <c r="M315" i="13"/>
  <c r="N315" i="13" s="1"/>
  <c r="M82" i="13"/>
  <c r="N82" i="13" s="1"/>
  <c r="M889" i="13"/>
  <c r="N889" i="13" s="1"/>
  <c r="M582" i="13"/>
  <c r="N582" i="13" s="1"/>
  <c r="M732" i="13"/>
  <c r="N732" i="13" s="1"/>
  <c r="M631" i="13"/>
  <c r="N631" i="13" s="1"/>
  <c r="M436" i="13"/>
  <c r="N436" i="13" s="1"/>
  <c r="M508" i="13"/>
  <c r="N508" i="13" s="1"/>
  <c r="M502" i="13"/>
  <c r="N502" i="13" s="1"/>
  <c r="M1011" i="13"/>
  <c r="N1011" i="13" s="1"/>
  <c r="M135" i="13"/>
  <c r="N135" i="13" s="1"/>
  <c r="M128" i="13"/>
  <c r="N128" i="13" s="1"/>
  <c r="M134" i="13"/>
  <c r="N134" i="13" s="1"/>
  <c r="M1007" i="13"/>
  <c r="N1007" i="13" s="1"/>
  <c r="M838" i="13"/>
  <c r="N838" i="13" s="1"/>
  <c r="M169" i="13"/>
  <c r="N169" i="13" s="1"/>
  <c r="M147" i="13"/>
  <c r="N147" i="13" s="1"/>
  <c r="M1023" i="13"/>
  <c r="N1023" i="13" s="1"/>
  <c r="M704" i="13"/>
  <c r="N704" i="13" s="1"/>
  <c r="M252" i="13"/>
  <c r="N252" i="13" s="1"/>
  <c r="M858" i="13"/>
  <c r="N858" i="13" s="1"/>
  <c r="M529" i="13"/>
  <c r="N529" i="13" s="1"/>
  <c r="M471" i="13"/>
  <c r="N471" i="13" s="1"/>
  <c r="M385" i="13"/>
  <c r="N385" i="13" s="1"/>
  <c r="M311" i="13"/>
  <c r="N311" i="13" s="1"/>
  <c r="M1022" i="13"/>
  <c r="N1022" i="13" s="1"/>
  <c r="M550" i="13"/>
  <c r="N550" i="13" s="1"/>
  <c r="M933" i="13"/>
  <c r="N933" i="13" s="1"/>
  <c r="M90" i="13"/>
  <c r="N90" i="13" s="1"/>
  <c r="M454" i="13"/>
  <c r="N454" i="13" s="1"/>
  <c r="M333" i="13"/>
  <c r="N333" i="13" s="1"/>
  <c r="M188" i="13"/>
  <c r="N188" i="13" s="1"/>
  <c r="M756" i="13"/>
  <c r="N756" i="13" s="1"/>
  <c r="M491" i="13"/>
  <c r="N491" i="13" s="1"/>
  <c r="M896" i="13"/>
  <c r="N896" i="13" s="1"/>
  <c r="M1010" i="13"/>
  <c r="N1010" i="13" s="1"/>
  <c r="M425" i="13"/>
  <c r="N425" i="13" s="1"/>
  <c r="M906" i="13"/>
  <c r="N906" i="13" s="1"/>
  <c r="M652" i="13"/>
  <c r="N652" i="13" s="1"/>
  <c r="M45" i="13"/>
  <c r="N45" i="13" s="1"/>
  <c r="M630" i="13"/>
  <c r="N630" i="13" s="1"/>
  <c r="M915" i="13"/>
  <c r="N915" i="13" s="1"/>
  <c r="M6" i="13"/>
  <c r="N6" i="13" s="1"/>
  <c r="M141" i="13"/>
  <c r="N141" i="13" s="1"/>
  <c r="M534" i="13"/>
  <c r="N534" i="13" s="1"/>
  <c r="M307" i="13"/>
  <c r="N307" i="13" s="1"/>
  <c r="M233" i="13"/>
  <c r="N233" i="13" s="1"/>
  <c r="M798" i="13"/>
  <c r="N798" i="13" s="1"/>
  <c r="M806" i="13"/>
  <c r="N806" i="13" s="1"/>
  <c r="M172" i="13"/>
  <c r="N172" i="13" s="1"/>
  <c r="M1054" i="13"/>
  <c r="N1054" i="13" s="1"/>
  <c r="M103" i="13"/>
  <c r="N103" i="13" s="1"/>
  <c r="M646" i="13"/>
  <c r="N646" i="13" s="1"/>
  <c r="M149" i="13"/>
  <c r="N149" i="13" s="1"/>
  <c r="M353" i="13"/>
  <c r="N353" i="13" s="1"/>
  <c r="M68" i="13"/>
  <c r="N68" i="13" s="1"/>
  <c r="M537" i="13"/>
  <c r="N537" i="13" s="1"/>
  <c r="M928" i="13"/>
  <c r="N928" i="13" s="1"/>
  <c r="M334" i="13"/>
  <c r="N334" i="13" s="1"/>
  <c r="M890" i="13"/>
  <c r="N890" i="13" s="1"/>
  <c r="M125" i="13"/>
  <c r="N125" i="13" s="1"/>
  <c r="M904" i="13"/>
  <c r="N904" i="13" s="1"/>
  <c r="M841" i="13"/>
  <c r="N841" i="13" s="1"/>
  <c r="M656" i="13"/>
  <c r="N656" i="13" s="1"/>
  <c r="M695" i="13"/>
  <c r="N695" i="13" s="1"/>
  <c r="M374" i="13"/>
  <c r="N374" i="13" s="1"/>
  <c r="M1050" i="13"/>
  <c r="N1050" i="13" s="1"/>
  <c r="M254" i="13"/>
  <c r="N254" i="13" s="1"/>
  <c r="M382" i="13"/>
  <c r="N382" i="13" s="1"/>
  <c r="M1085" i="13"/>
  <c r="N1085" i="13" s="1"/>
  <c r="M325" i="13"/>
  <c r="N325" i="13" s="1"/>
  <c r="M568" i="13"/>
  <c r="N568" i="13" s="1"/>
  <c r="M481" i="13"/>
  <c r="N481" i="13" s="1"/>
  <c r="M553" i="13"/>
  <c r="N553" i="13" s="1"/>
  <c r="M580" i="13"/>
  <c r="N580" i="13" s="1"/>
  <c r="M597" i="13"/>
  <c r="N597" i="13" s="1"/>
  <c r="M975" i="13"/>
  <c r="N975" i="13" s="1"/>
  <c r="M532" i="13"/>
  <c r="N532" i="13" s="1"/>
  <c r="M663" i="13"/>
  <c r="N663" i="13" s="1"/>
  <c r="M968" i="13"/>
  <c r="N968" i="13" s="1"/>
  <c r="M15" i="13"/>
  <c r="N15" i="13" s="1"/>
  <c r="M260" i="13"/>
  <c r="N260" i="13" s="1"/>
  <c r="M768" i="13"/>
  <c r="N768" i="13" s="1"/>
  <c r="M236" i="13"/>
  <c r="N236" i="13" s="1"/>
  <c r="M813" i="13"/>
  <c r="N813" i="13" s="1"/>
  <c r="M519" i="13"/>
  <c r="N519" i="13" s="1"/>
  <c r="M589" i="13"/>
  <c r="N589" i="13" s="1"/>
  <c r="M690" i="13"/>
  <c r="N690" i="13" s="1"/>
  <c r="M745" i="13"/>
  <c r="N745" i="13" s="1"/>
  <c r="M545" i="13"/>
  <c r="N545" i="13" s="1"/>
  <c r="M964" i="13"/>
  <c r="N964" i="13" s="1"/>
  <c r="M124" i="13"/>
  <c r="N124" i="13" s="1"/>
  <c r="M22" i="13"/>
  <c r="N22" i="13" s="1"/>
  <c r="M577" i="13"/>
  <c r="N577" i="13" s="1"/>
  <c r="M418" i="13"/>
  <c r="N418" i="13" s="1"/>
  <c r="M724" i="13"/>
  <c r="N724" i="13" s="1"/>
  <c r="M256" i="13"/>
  <c r="N256" i="13" s="1"/>
  <c r="M249" i="13"/>
  <c r="N249" i="13" s="1"/>
  <c r="M439" i="13"/>
  <c r="N439" i="13" s="1"/>
  <c r="M504" i="13"/>
  <c r="N504" i="13" s="1"/>
  <c r="M431" i="13"/>
  <c r="N431" i="13" s="1"/>
  <c r="M856" i="13"/>
  <c r="N856" i="13" s="1"/>
  <c r="M100" i="13"/>
  <c r="N100" i="13" s="1"/>
  <c r="M1052" i="13"/>
  <c r="N1052" i="13" s="1"/>
  <c r="M294" i="13"/>
  <c r="N294" i="13" s="1"/>
  <c r="M393" i="13"/>
  <c r="N393" i="13" s="1"/>
  <c r="M114" i="13"/>
  <c r="N114" i="13" s="1"/>
  <c r="M364" i="13"/>
  <c r="N364" i="13" s="1"/>
  <c r="M469" i="13"/>
  <c r="N469" i="13" s="1"/>
  <c r="M587" i="13"/>
  <c r="N587" i="13" s="1"/>
  <c r="M430" i="13"/>
  <c r="N430" i="13" s="1"/>
  <c r="M949" i="13"/>
  <c r="N949" i="13" s="1"/>
  <c r="M790" i="13"/>
  <c r="N790" i="13" s="1"/>
  <c r="M835" i="13"/>
  <c r="N835" i="13" s="1"/>
  <c r="M729" i="13"/>
  <c r="N729" i="13" s="1"/>
  <c r="M555" i="13"/>
  <c r="N555" i="13" s="1"/>
  <c r="M761" i="13"/>
  <c r="N761" i="13" s="1"/>
  <c r="M753" i="13"/>
  <c r="N753" i="13" s="1"/>
  <c r="M95" i="13"/>
  <c r="N95" i="13" s="1"/>
  <c r="M397" i="13"/>
  <c r="N397" i="13" s="1"/>
  <c r="M151" i="13"/>
  <c r="N151" i="13" s="1"/>
  <c r="M195" i="13"/>
  <c r="N195" i="13" s="1"/>
  <c r="M66" i="13"/>
  <c r="N66" i="13" s="1"/>
  <c r="M680" i="13"/>
  <c r="N680" i="13" s="1"/>
  <c r="M1063" i="13"/>
  <c r="N1063" i="13" s="1"/>
  <c r="M304" i="13"/>
  <c r="N304" i="13" s="1"/>
  <c r="M498" i="13"/>
  <c r="N498" i="13" s="1"/>
  <c r="M558" i="13"/>
  <c r="N558" i="13" s="1"/>
  <c r="M299" i="13"/>
  <c r="N299" i="13" s="1"/>
  <c r="M686" i="13"/>
  <c r="N686" i="13" s="1"/>
  <c r="M49" i="13"/>
  <c r="N49" i="13" s="1"/>
  <c r="M872" i="13"/>
  <c r="N872" i="13" s="1"/>
  <c r="M736" i="13"/>
  <c r="N736" i="13" s="1"/>
  <c r="M852" i="13"/>
  <c r="N852" i="13" s="1"/>
  <c r="M1096" i="13"/>
  <c r="N1096" i="13" s="1"/>
  <c r="M58" i="13"/>
  <c r="N58" i="13" s="1"/>
  <c r="M152" i="13"/>
  <c r="N152" i="13" s="1"/>
  <c r="M329" i="13"/>
  <c r="N329" i="13" s="1"/>
  <c r="M155" i="13"/>
  <c r="N155" i="13" s="1"/>
  <c r="M512" i="13"/>
  <c r="N512" i="13" s="1"/>
  <c r="M573" i="13"/>
  <c r="N573" i="13" s="1"/>
  <c r="M32" i="13"/>
  <c r="N32" i="13" s="1"/>
  <c r="M1048" i="13"/>
  <c r="N1048" i="13" s="1"/>
  <c r="M1076" i="13"/>
  <c r="N1076" i="13" s="1"/>
  <c r="M588" i="13"/>
  <c r="N588" i="13" s="1"/>
  <c r="M556" i="13"/>
  <c r="N556" i="13" s="1"/>
  <c r="M362" i="13"/>
  <c r="N362" i="13" s="1"/>
  <c r="M420" i="13"/>
  <c r="N420" i="13" s="1"/>
  <c r="M412" i="13"/>
  <c r="N412" i="13" s="1"/>
  <c r="M165" i="13"/>
  <c r="N165" i="13" s="1"/>
  <c r="M388" i="13"/>
  <c r="N388" i="13" s="1"/>
  <c r="M917" i="13"/>
  <c r="N917" i="13" s="1"/>
  <c r="M864" i="13"/>
  <c r="N864" i="13" s="1"/>
  <c r="M594" i="13"/>
  <c r="N594" i="13" s="1"/>
  <c r="M459" i="13"/>
  <c r="N459" i="13" s="1"/>
  <c r="M816" i="13"/>
  <c r="N816" i="13" s="1"/>
  <c r="M343" i="13"/>
  <c r="N343" i="13" s="1"/>
  <c r="M349" i="13"/>
  <c r="N349" i="13" s="1"/>
  <c r="M1051" i="13"/>
  <c r="N1051" i="13" s="1"/>
  <c r="M722" i="13"/>
  <c r="N722" i="13" s="1"/>
  <c r="M719" i="13"/>
  <c r="N719" i="13" s="1"/>
  <c r="M24" i="13"/>
  <c r="N24" i="13" s="1"/>
  <c r="M988" i="13"/>
  <c r="N988" i="13" s="1"/>
  <c r="M826" i="13"/>
  <c r="N826" i="13" s="1"/>
  <c r="M191" i="13"/>
  <c r="N191" i="13" s="1"/>
  <c r="M342" i="13"/>
  <c r="N342" i="13" s="1"/>
  <c r="M246" i="13"/>
  <c r="N246" i="13" s="1"/>
  <c r="M788" i="13"/>
  <c r="N788" i="13" s="1"/>
  <c r="M679" i="13"/>
  <c r="N679" i="13" s="1"/>
  <c r="M775" i="13"/>
  <c r="N775" i="13" s="1"/>
  <c r="M808" i="13"/>
  <c r="N808" i="13" s="1"/>
  <c r="M458" i="13"/>
  <c r="N458" i="13" s="1"/>
  <c r="M313" i="13"/>
  <c r="N313" i="13" s="1"/>
  <c r="M350" i="13"/>
  <c r="N350" i="13" s="1"/>
  <c r="M524" i="13"/>
  <c r="N524" i="13" s="1"/>
  <c r="M318" i="13"/>
  <c r="N318" i="13" s="1"/>
  <c r="M456" i="13"/>
  <c r="N456" i="13" s="1"/>
  <c r="M1033" i="13"/>
  <c r="N1033" i="13" s="1"/>
  <c r="M860" i="13"/>
  <c r="N860" i="13" s="1"/>
  <c r="M489" i="13"/>
  <c r="N489" i="13" s="1"/>
  <c r="M243" i="13"/>
  <c r="N243" i="13" s="1"/>
  <c r="M226" i="13"/>
  <c r="N226" i="13" s="1"/>
  <c r="M559" i="13"/>
  <c r="N559" i="13" s="1"/>
  <c r="M383" i="13"/>
  <c r="N383" i="13" s="1"/>
  <c r="M140" i="13"/>
  <c r="N140" i="13" s="1"/>
  <c r="M161" i="13"/>
  <c r="N161" i="13" s="1"/>
  <c r="M706" i="13"/>
  <c r="N706" i="13" s="1"/>
  <c r="M480" i="13"/>
  <c r="N480" i="13" s="1"/>
  <c r="M121" i="13"/>
  <c r="N121" i="13" s="1"/>
  <c r="M73" i="13"/>
  <c r="N73" i="13" s="1"/>
  <c r="M4" i="13"/>
  <c r="N4" i="13" s="1"/>
  <c r="M270" i="13"/>
  <c r="N270" i="13" s="1"/>
  <c r="M758" i="13"/>
  <c r="N758" i="13" s="1"/>
  <c r="M1067" i="13"/>
  <c r="N1067" i="13" s="1"/>
  <c r="M958" i="13"/>
  <c r="N958" i="13" s="1"/>
  <c r="M913" i="13"/>
  <c r="N913" i="13" s="1"/>
  <c r="M154" i="13"/>
  <c r="N154" i="13" s="1"/>
  <c r="M108" i="13"/>
  <c r="N108" i="13" s="1"/>
  <c r="M177" i="13"/>
  <c r="N177" i="13" s="1"/>
  <c r="M999" i="13"/>
  <c r="N999" i="13" s="1"/>
  <c r="M366" i="13"/>
  <c r="N366" i="13" s="1"/>
  <c r="M576" i="13"/>
  <c r="N576" i="13" s="1"/>
  <c r="M627" i="13"/>
  <c r="N627" i="13" s="1"/>
  <c r="M171" i="13"/>
  <c r="N171" i="13" s="1"/>
  <c r="M235" i="13"/>
  <c r="N235" i="13" s="1"/>
  <c r="M787" i="13"/>
  <c r="N787" i="13" s="1"/>
  <c r="M186" i="13"/>
  <c r="N186" i="13" s="1"/>
  <c r="M863" i="13"/>
  <c r="N863" i="13" s="1"/>
  <c r="M253" i="13"/>
  <c r="N253" i="13" s="1"/>
  <c r="M983" i="13"/>
  <c r="N983" i="13" s="1"/>
  <c r="M245" i="13"/>
  <c r="N245" i="13" s="1"/>
  <c r="M314" i="13"/>
  <c r="N314" i="13" s="1"/>
  <c r="M272" i="13"/>
  <c r="N272" i="13" s="1"/>
  <c r="M962" i="13"/>
  <c r="N962" i="13" s="1"/>
  <c r="M295" i="13"/>
  <c r="N295" i="13" s="1"/>
  <c r="M781" i="13"/>
  <c r="N781" i="13" s="1"/>
  <c r="M955" i="13"/>
  <c r="N955" i="13" s="1"/>
  <c r="M312" i="13"/>
  <c r="N312" i="13" s="1"/>
  <c r="M1072" i="13"/>
  <c r="N1072" i="13" s="1"/>
  <c r="M54" i="13"/>
  <c r="N54" i="13" s="1"/>
  <c r="M643" i="13"/>
  <c r="N643" i="13" s="1"/>
  <c r="M107" i="13"/>
  <c r="N107" i="13" s="1"/>
  <c r="M386" i="13"/>
  <c r="N386" i="13" s="1"/>
  <c r="M31" i="13"/>
  <c r="M541" i="13"/>
  <c r="N541" i="13" s="1"/>
  <c r="M908" i="13"/>
  <c r="N908" i="13" s="1"/>
  <c r="M455" i="13"/>
  <c r="N455" i="13" s="1"/>
  <c r="M17" i="13"/>
  <c r="N17" i="13" s="1"/>
  <c r="M451" i="13"/>
  <c r="N451" i="13" s="1"/>
  <c r="M750" i="13"/>
  <c r="N750" i="13" s="1"/>
  <c r="M936" i="13"/>
  <c r="N936" i="13" s="1"/>
  <c r="M1059" i="13"/>
  <c r="N1059" i="13" s="1"/>
  <c r="M951" i="13"/>
  <c r="N951" i="13" s="1"/>
  <c r="M248" i="13"/>
  <c r="N248" i="13" s="1"/>
  <c r="M357" i="13"/>
  <c r="N357" i="13" s="1"/>
  <c r="M265" i="13"/>
  <c r="N265" i="13" s="1"/>
  <c r="M336" i="13"/>
  <c r="N336" i="13" s="1"/>
  <c r="M980" i="13"/>
  <c r="N980" i="13" s="1"/>
  <c r="M966" i="13"/>
  <c r="N966" i="13" s="1"/>
  <c r="M590" i="13"/>
  <c r="N590" i="13" s="1"/>
  <c r="M562" i="13"/>
  <c r="N562" i="13" s="1"/>
  <c r="M836" i="13"/>
  <c r="N836" i="13" s="1"/>
  <c r="M967" i="13"/>
  <c r="N967" i="13" s="1"/>
  <c r="M240" i="13"/>
  <c r="N240" i="13" s="1"/>
  <c r="M43" i="13"/>
  <c r="N43" i="13" s="1"/>
  <c r="M434" i="13"/>
  <c r="N434" i="13" s="1"/>
  <c r="M238" i="13"/>
  <c r="N238" i="13" s="1"/>
  <c r="M938" i="13"/>
  <c r="N938" i="13" s="1"/>
  <c r="M184" i="13"/>
  <c r="N184" i="13" s="1"/>
  <c r="M914" i="13"/>
  <c r="N914" i="13" s="1"/>
  <c r="M98" i="13"/>
  <c r="N98" i="13" s="1"/>
  <c r="M190" i="13"/>
  <c r="N190" i="13" s="1"/>
  <c r="M849" i="13"/>
  <c r="N849" i="13" s="1"/>
  <c r="M585" i="13"/>
  <c r="N585" i="13" s="1"/>
  <c r="M244" i="13"/>
  <c r="N244" i="13" s="1"/>
  <c r="M396" i="13"/>
  <c r="N396" i="13" s="1"/>
  <c r="M505" i="13"/>
  <c r="N505" i="13" s="1"/>
  <c r="M139" i="13"/>
  <c r="N139" i="13" s="1"/>
  <c r="M69" i="13"/>
  <c r="N69" i="13" s="1"/>
  <c r="M301" i="13"/>
  <c r="N301" i="13" s="1"/>
  <c r="M552" i="13"/>
  <c r="N552" i="13" s="1"/>
  <c r="M1030" i="13"/>
  <c r="N1030" i="13" s="1"/>
  <c r="M448" i="13"/>
  <c r="N448" i="13" s="1"/>
  <c r="M1017" i="13"/>
  <c r="N1017" i="13" s="1"/>
  <c r="M406" i="13"/>
  <c r="N406" i="13" s="1"/>
  <c r="M472" i="13"/>
  <c r="N472" i="13" s="1"/>
  <c r="M829" i="13"/>
  <c r="N829" i="13" s="1"/>
  <c r="M372" i="13"/>
  <c r="N372" i="13" s="1"/>
  <c r="M598" i="13"/>
  <c r="N598" i="13" s="1"/>
  <c r="M661" i="13"/>
  <c r="N661" i="13" s="1"/>
  <c r="M935" i="13"/>
  <c r="N935" i="13" s="1"/>
  <c r="M500" i="13"/>
  <c r="N500" i="13" s="1"/>
  <c r="M728" i="13"/>
  <c r="N728" i="13" s="1"/>
  <c r="M28" i="13"/>
  <c r="N28" i="13" s="1"/>
  <c r="M86" i="13"/>
  <c r="N86" i="13" s="1"/>
  <c r="M308" i="13"/>
  <c r="N308" i="13" s="1"/>
  <c r="M711" i="13"/>
  <c r="N711" i="13" s="1"/>
  <c r="M60" i="13"/>
  <c r="N60" i="13" s="1"/>
  <c r="M604" i="13"/>
  <c r="N604" i="13" s="1"/>
  <c r="M800" i="13"/>
  <c r="N800" i="13" s="1"/>
  <c r="M70" i="13"/>
  <c r="N70" i="13" s="1"/>
  <c r="M937" i="13"/>
  <c r="N937" i="13" s="1"/>
  <c r="M467" i="13"/>
  <c r="N467" i="13" s="1"/>
  <c r="M371" i="13"/>
  <c r="N371" i="13" s="1"/>
  <c r="M794" i="13"/>
  <c r="N794" i="13" s="1"/>
  <c r="M411" i="13"/>
  <c r="N411" i="13" s="1"/>
  <c r="M503" i="13"/>
  <c r="N503" i="13" s="1"/>
  <c r="M855" i="13"/>
  <c r="N855" i="13" s="1"/>
  <c r="M119" i="13"/>
  <c r="N119" i="13" s="1"/>
  <c r="M624" i="13"/>
  <c r="N624" i="13" s="1"/>
  <c r="M222" i="13"/>
  <c r="N222" i="13" s="1"/>
  <c r="M14" i="13"/>
  <c r="N14" i="13" s="1"/>
  <c r="M284" i="13"/>
  <c r="N284" i="13" s="1"/>
  <c r="M839" i="13"/>
  <c r="N839" i="13" s="1"/>
  <c r="M53" i="13"/>
  <c r="N53" i="13" s="1"/>
  <c r="M563" i="13"/>
  <c r="N563" i="13" s="1"/>
  <c r="M599" i="13"/>
  <c r="N599" i="13" s="1"/>
  <c r="M381" i="13"/>
  <c r="N381" i="13" s="1"/>
  <c r="M453" i="13"/>
  <c r="N453" i="13" s="1"/>
  <c r="M520" i="13"/>
  <c r="N520" i="13" s="1"/>
  <c r="M668" i="13"/>
  <c r="N668" i="13" s="1"/>
  <c r="M712" i="13"/>
  <c r="N712" i="13" s="1"/>
  <c r="M401" i="13"/>
  <c r="N401" i="13" s="1"/>
  <c r="M992" i="13"/>
  <c r="N992" i="13" s="1"/>
  <c r="M884" i="13"/>
  <c r="N884" i="13" s="1"/>
  <c r="M696" i="13"/>
  <c r="N696" i="13" s="1"/>
  <c r="M699" i="13"/>
  <c r="N699" i="13" s="1"/>
  <c r="M403" i="13"/>
  <c r="N403" i="13" s="1"/>
  <c r="M751" i="13"/>
  <c r="N751" i="13" s="1"/>
  <c r="M629" i="13"/>
  <c r="N629" i="13" s="1"/>
  <c r="M754" i="13"/>
  <c r="N754" i="13" s="1"/>
  <c r="M493" i="13"/>
  <c r="N493" i="13" s="1"/>
  <c r="M263" i="13"/>
  <c r="N263" i="13" s="1"/>
  <c r="M616" i="13"/>
  <c r="N616" i="13" s="1"/>
  <c r="M20" i="13"/>
  <c r="N20" i="13" s="1"/>
  <c r="M316" i="13"/>
  <c r="N316" i="13" s="1"/>
  <c r="M608" i="13"/>
  <c r="N608" i="13" s="1"/>
  <c r="M209" i="13"/>
  <c r="N209" i="13" s="1"/>
  <c r="M19" i="13"/>
  <c r="N19" i="13" s="1"/>
  <c r="M65" i="13"/>
  <c r="N65" i="13" s="1"/>
  <c r="M89" i="13"/>
  <c r="N89" i="13" s="1"/>
  <c r="M180" i="13"/>
  <c r="N180" i="13" s="1"/>
  <c r="M1060" i="13"/>
  <c r="N1060" i="13" s="1"/>
  <c r="M893" i="13"/>
  <c r="N893" i="13" s="1"/>
  <c r="M543" i="13"/>
  <c r="N543" i="13" s="1"/>
  <c r="M673" i="13"/>
  <c r="N673" i="13" s="1"/>
  <c r="M943" i="13"/>
  <c r="N943" i="13" s="1"/>
  <c r="M615" i="13"/>
  <c r="N615" i="13" s="1"/>
  <c r="M231" i="13"/>
  <c r="N231" i="13" s="1"/>
  <c r="M42" i="13"/>
  <c r="N42" i="13" s="1"/>
  <c r="M394" i="13"/>
  <c r="N394" i="13" s="1"/>
  <c r="M457" i="13"/>
  <c r="N457" i="13" s="1"/>
  <c r="M535" i="13"/>
  <c r="N535" i="13" s="1"/>
  <c r="M898" i="13"/>
  <c r="N898" i="13" s="1"/>
  <c r="M903" i="13"/>
  <c r="N903" i="13" s="1"/>
  <c r="M626" i="13"/>
  <c r="N626" i="13" s="1"/>
  <c r="M549" i="13"/>
  <c r="N549" i="13" s="1"/>
  <c r="M701" i="13"/>
  <c r="N701" i="13" s="1"/>
  <c r="M478" i="13"/>
  <c r="N478" i="13" s="1"/>
  <c r="M1039" i="13"/>
  <c r="N1039" i="13" s="1"/>
  <c r="M769" i="13"/>
  <c r="N769" i="13" s="1"/>
  <c r="M271" i="13"/>
  <c r="N271" i="13" s="1"/>
  <c r="M984" i="13"/>
  <c r="N984" i="13" s="1"/>
  <c r="M370" i="13"/>
  <c r="N370" i="13" s="1"/>
  <c r="M725" i="13"/>
  <c r="N725" i="13" s="1"/>
  <c r="M1097" i="13"/>
  <c r="N1097" i="13" s="1"/>
  <c r="M375" i="13"/>
  <c r="N375" i="13" s="1"/>
  <c r="M1066" i="13"/>
  <c r="N1066" i="13" s="1"/>
  <c r="M885" i="13"/>
  <c r="N885" i="13" s="1"/>
  <c r="M931" i="13"/>
  <c r="N931" i="13" s="1"/>
  <c r="M924" i="13"/>
  <c r="N924" i="13" s="1"/>
  <c r="M404" i="13"/>
  <c r="N404" i="13" s="1"/>
  <c r="M1045" i="13"/>
  <c r="N1045" i="13" s="1"/>
  <c r="M115" i="13"/>
  <c r="N115" i="13" s="1"/>
  <c r="M276" i="13"/>
  <c r="N276" i="13" s="1"/>
  <c r="M205" i="13"/>
  <c r="N205" i="13" s="1"/>
  <c r="M1088" i="13"/>
  <c r="N1088" i="13" s="1"/>
  <c r="M499" i="13"/>
  <c r="N499" i="13" s="1"/>
  <c r="M1086" i="13"/>
  <c r="N1086" i="13" s="1"/>
  <c r="M387" i="13"/>
  <c r="N387" i="13" s="1"/>
  <c r="M738" i="13"/>
  <c r="N738" i="13" s="1"/>
  <c r="M763" i="13"/>
  <c r="N763" i="13" s="1"/>
  <c r="M415" i="13"/>
  <c r="N415" i="13" s="1"/>
  <c r="M912" i="13"/>
  <c r="N912" i="13" s="1"/>
  <c r="M285" i="13"/>
  <c r="N285" i="13" s="1"/>
  <c r="M281" i="13"/>
  <c r="N281" i="13" s="1"/>
  <c r="M918" i="13"/>
  <c r="N918" i="13" s="1"/>
  <c r="M196" i="13"/>
  <c r="N196" i="13" s="1"/>
  <c r="M846" i="13"/>
  <c r="N846" i="13" s="1"/>
  <c r="M815" i="13"/>
  <c r="N815" i="13" s="1"/>
  <c r="M399" i="13"/>
  <c r="N399" i="13" s="1"/>
  <c r="M509" i="13"/>
  <c r="N509" i="13" s="1"/>
  <c r="M30" i="13"/>
  <c r="M897" i="13"/>
  <c r="N897" i="13" s="1"/>
  <c r="M973" i="13"/>
  <c r="N973" i="13" s="1"/>
  <c r="M344" i="13"/>
  <c r="N344" i="13" s="1"/>
  <c r="M528" i="13"/>
  <c r="N528" i="13" s="1"/>
  <c r="M759" i="13"/>
  <c r="N759" i="13" s="1"/>
  <c r="M347" i="13"/>
  <c r="N347" i="13" s="1"/>
  <c r="M8" i="13"/>
  <c r="N8" i="13" s="1"/>
  <c r="M39" i="13"/>
  <c r="N39" i="13" s="1"/>
  <c r="M621" i="13"/>
  <c r="N621" i="13" s="1"/>
  <c r="M671" i="13"/>
  <c r="N671" i="13" s="1"/>
  <c r="M681" i="13"/>
  <c r="N681" i="13" s="1"/>
  <c r="M575" i="13"/>
  <c r="N575" i="13" s="1"/>
  <c r="M601" i="13"/>
  <c r="N601" i="13" s="1"/>
  <c r="M755" i="13"/>
  <c r="N755" i="13" s="1"/>
  <c r="M218" i="13"/>
  <c r="N218" i="13" s="1"/>
  <c r="M948" i="13"/>
  <c r="N948" i="13" s="1"/>
  <c r="M131" i="13"/>
  <c r="N131" i="13" s="1"/>
  <c r="M557" i="13"/>
  <c r="N557" i="13" s="1"/>
  <c r="M737" i="13"/>
  <c r="N737" i="13" s="1"/>
  <c r="M845" i="13"/>
  <c r="N845" i="13" s="1"/>
  <c r="M228" i="13"/>
  <c r="N228" i="13" s="1"/>
  <c r="M658" i="13"/>
  <c r="N658" i="13" s="1"/>
  <c r="M832" i="13"/>
  <c r="N832" i="13" s="1"/>
  <c r="M369" i="13"/>
  <c r="N369" i="13" s="1"/>
  <c r="M791" i="13"/>
  <c r="N791" i="13" s="1"/>
  <c r="M620" i="13"/>
  <c r="N620" i="13" s="1"/>
  <c r="M144" i="13"/>
  <c r="N144" i="13" s="1"/>
  <c r="M733" i="13"/>
  <c r="N733" i="13" s="1"/>
  <c r="M57" i="13"/>
  <c r="N57" i="13" s="1"/>
  <c r="M976" i="13"/>
  <c r="N976" i="13" s="1"/>
  <c r="M959" i="13"/>
  <c r="N959" i="13" s="1"/>
  <c r="M907" i="13"/>
  <c r="N907" i="13" s="1"/>
  <c r="M940" i="13"/>
  <c r="N940" i="13" s="1"/>
  <c r="M1018" i="13"/>
  <c r="N1018" i="13" s="1"/>
  <c r="M444" i="13"/>
  <c r="N444" i="13" s="1"/>
  <c r="M718" i="13"/>
  <c r="N718" i="13" s="1"/>
  <c r="M886" i="13"/>
  <c r="N886" i="13" s="1"/>
  <c r="M213" i="13"/>
  <c r="N213" i="13" s="1"/>
  <c r="M985" i="13"/>
  <c r="N985" i="13" s="1"/>
  <c r="M463" i="13"/>
  <c r="N463" i="13" s="1"/>
  <c r="M539" i="13"/>
  <c r="N539" i="13" s="1"/>
  <c r="M830" i="13"/>
  <c r="N830" i="13" s="1"/>
  <c r="M531" i="13"/>
  <c r="N531" i="13" s="1"/>
  <c r="M731" i="13"/>
  <c r="N731" i="13" s="1"/>
  <c r="M1032" i="13"/>
  <c r="N1032" i="13" s="1"/>
  <c r="M1014" i="13"/>
  <c r="N1014" i="13" s="1"/>
  <c r="M1095" i="13"/>
  <c r="N1095" i="13" s="1"/>
  <c r="M879" i="13"/>
  <c r="N879" i="13" s="1"/>
  <c r="M664" i="13"/>
  <c r="N664" i="13" s="1"/>
  <c r="M945" i="13"/>
  <c r="N945" i="13" s="1"/>
  <c r="M13" i="13"/>
  <c r="N13" i="13" s="1"/>
  <c r="M981" i="13"/>
  <c r="N981" i="13" s="1"/>
  <c r="M214" i="13"/>
  <c r="N214" i="13" s="1"/>
  <c r="M682" i="13"/>
  <c r="N682" i="13" s="1"/>
  <c r="M591" i="13"/>
  <c r="N591" i="13" s="1"/>
  <c r="M104" i="13"/>
  <c r="N104" i="13" s="1"/>
  <c r="M749" i="13"/>
  <c r="N749" i="13" s="1"/>
  <c r="M48" i="13"/>
  <c r="N48" i="13" s="1"/>
  <c r="M242" i="13"/>
  <c r="N242" i="13" s="1"/>
  <c r="M823" i="13"/>
  <c r="N823" i="13" s="1"/>
  <c r="M926" i="13"/>
  <c r="N926" i="13" s="1"/>
  <c r="M1036" i="13"/>
  <c r="N1036" i="13" s="1"/>
  <c r="M1064" i="13"/>
  <c r="N1064" i="13" s="1"/>
  <c r="M132" i="13"/>
  <c r="N132" i="13" s="1"/>
  <c r="M25" i="13"/>
  <c r="N25" i="13" s="1"/>
  <c r="M21" i="13"/>
  <c r="N21" i="13" s="1"/>
  <c r="M564" i="13"/>
  <c r="N564" i="13" s="1"/>
  <c r="M225" i="13"/>
  <c r="N225" i="13" s="1"/>
  <c r="M402" i="13"/>
  <c r="N402" i="13" s="1"/>
  <c r="M340" i="13"/>
  <c r="N340" i="13" s="1"/>
  <c r="M126" i="13"/>
  <c r="N126" i="13" s="1"/>
  <c r="M820" i="13"/>
  <c r="N820" i="13" s="1"/>
  <c r="M380" i="13"/>
  <c r="N380" i="13" s="1"/>
  <c r="M94" i="13"/>
  <c r="N94" i="13" s="1"/>
  <c r="M461" i="13"/>
  <c r="N461" i="13" s="1"/>
  <c r="M432" i="13"/>
  <c r="N432" i="13" s="1"/>
  <c r="M730" i="13"/>
  <c r="N730" i="13" s="1"/>
  <c r="M1020" i="13"/>
  <c r="N1020" i="13" s="1"/>
  <c r="M239" i="13"/>
  <c r="N239" i="13" s="1"/>
  <c r="M359" i="13"/>
  <c r="N359" i="13" s="1"/>
  <c r="M727" i="13"/>
  <c r="N727" i="13" s="1"/>
  <c r="M877" i="13"/>
  <c r="N877" i="13" s="1"/>
  <c r="M216" i="13"/>
  <c r="N216" i="13" s="1"/>
  <c r="M495" i="13"/>
  <c r="N495" i="13" s="1"/>
  <c r="M445" i="13"/>
  <c r="N445" i="13" s="1"/>
  <c r="M715" i="13"/>
  <c r="N715" i="13" s="1"/>
  <c r="M923" i="13"/>
  <c r="N923" i="13" s="1"/>
  <c r="M515" i="13"/>
  <c r="N515" i="13" s="1"/>
  <c r="M777" i="13"/>
  <c r="N777" i="13" s="1"/>
  <c r="M1079" i="13"/>
  <c r="N1079" i="13" s="1"/>
  <c r="M339" i="13"/>
  <c r="N339" i="13" s="1"/>
  <c r="M67" i="13"/>
  <c r="N67" i="13" s="1"/>
  <c r="M993" i="13"/>
  <c r="N993" i="13" s="1"/>
  <c r="M241" i="13"/>
  <c r="N241" i="13" s="1"/>
  <c r="M1037" i="13"/>
  <c r="N1037" i="13" s="1"/>
  <c r="M678" i="13"/>
  <c r="N678" i="13" s="1"/>
  <c r="M273" i="13"/>
  <c r="N273" i="13" s="1"/>
  <c r="M540" i="13"/>
  <c r="N540" i="13" s="1"/>
  <c r="M944" i="13"/>
  <c r="N944" i="13" s="1"/>
  <c r="M118" i="13"/>
  <c r="N118" i="13" s="1"/>
  <c r="M460" i="13"/>
  <c r="N460" i="13" s="1"/>
  <c r="M1082" i="13"/>
  <c r="N1082" i="13" s="1"/>
  <c r="M572" i="13"/>
  <c r="N572" i="13" s="1"/>
  <c r="M674" i="13"/>
  <c r="N674" i="13" s="1"/>
  <c r="M189" i="13"/>
  <c r="N189" i="13" s="1"/>
  <c r="M1015" i="13"/>
  <c r="N1015" i="13" s="1"/>
  <c r="M10" i="13"/>
  <c r="N10" i="13" s="1"/>
  <c r="M947" i="13"/>
  <c r="N947" i="13" s="1"/>
  <c r="M796" i="13"/>
  <c r="N796" i="13" s="1"/>
  <c r="M565" i="13"/>
  <c r="N565" i="13" s="1"/>
  <c r="M266" i="13"/>
  <c r="N266" i="13" s="1"/>
  <c r="M282" i="13"/>
  <c r="N282" i="13" s="1"/>
  <c r="M1009" i="13"/>
  <c r="N1009" i="13" s="1"/>
  <c r="M510" i="13"/>
  <c r="N510" i="13" s="1"/>
  <c r="M123" i="13"/>
  <c r="N123" i="13" s="1"/>
  <c r="M771" i="13"/>
  <c r="N771" i="13" s="1"/>
  <c r="M1029" i="13"/>
  <c r="N1029" i="13" s="1"/>
  <c r="M851" i="13"/>
  <c r="N851" i="13" s="1"/>
  <c r="M934" i="13"/>
  <c r="N934" i="13" s="1"/>
  <c r="M215" i="13"/>
  <c r="N215" i="13" s="1"/>
  <c r="M229" i="13"/>
  <c r="N229" i="13" s="1"/>
  <c r="M204" i="13"/>
  <c r="N204" i="13" s="1"/>
  <c r="M684" i="13"/>
  <c r="N684" i="13" s="1"/>
  <c r="M326" i="13"/>
  <c r="N326" i="13" s="1"/>
  <c r="M92" i="13"/>
  <c r="N92" i="13" s="1"/>
  <c r="M746" i="13"/>
  <c r="N746" i="13" s="1"/>
  <c r="M111" i="13"/>
  <c r="N111" i="13" s="1"/>
  <c r="M1021" i="13"/>
  <c r="N1021" i="13" s="1"/>
  <c r="M437" i="13"/>
  <c r="N437" i="13" s="1"/>
  <c r="M289" i="13"/>
  <c r="N289" i="13" s="1"/>
  <c r="M834" i="13"/>
  <c r="N834" i="13" s="1"/>
  <c r="M716" i="13"/>
  <c r="N716" i="13" s="1"/>
  <c r="M175" i="13"/>
  <c r="N175" i="13" s="1"/>
  <c r="M486" i="13"/>
  <c r="N486" i="13" s="1"/>
  <c r="M483" i="13"/>
  <c r="N483" i="13" s="1"/>
  <c r="M1093" i="13"/>
  <c r="N1093" i="13" s="1"/>
  <c r="M37" i="13"/>
  <c r="N37" i="13" s="1"/>
  <c r="M905" i="13"/>
  <c r="N905" i="13" s="1"/>
  <c r="M76" i="13"/>
  <c r="N76" i="13" s="1"/>
  <c r="M1075" i="13"/>
  <c r="N1075" i="13" s="1"/>
  <c r="M395" i="13"/>
  <c r="N395" i="13" s="1"/>
  <c r="M665" i="13"/>
  <c r="N665" i="13" s="1"/>
  <c r="M899" i="13"/>
  <c r="N899" i="13" s="1"/>
  <c r="M862" i="13"/>
  <c r="N862" i="13" s="1"/>
  <c r="M174" i="13"/>
  <c r="N174" i="13" s="1"/>
  <c r="M346" i="13"/>
  <c r="N346" i="13" s="1"/>
  <c r="M148" i="13"/>
  <c r="N148" i="13" s="1"/>
  <c r="M465" i="13"/>
  <c r="N465" i="13" s="1"/>
  <c r="M106" i="13"/>
  <c r="N106" i="13" s="1"/>
  <c r="M377" i="13"/>
  <c r="N377" i="13" s="1"/>
  <c r="M693" i="13"/>
  <c r="N693" i="13" s="1"/>
  <c r="M36" i="13"/>
  <c r="N36" i="13" s="1"/>
  <c r="M909" i="13"/>
  <c r="N909" i="13" s="1"/>
  <c r="M714" i="13"/>
  <c r="N714" i="13" s="1"/>
  <c r="M46" i="13"/>
  <c r="N46" i="13" s="1"/>
  <c r="M723" i="13"/>
  <c r="N723" i="13" s="1"/>
  <c r="M883" i="13"/>
  <c r="N883" i="13" s="1"/>
  <c r="M925" i="13"/>
  <c r="N925" i="13" s="1"/>
  <c r="M614" i="13"/>
  <c r="N614" i="13" s="1"/>
  <c r="M932" i="13"/>
  <c r="N932" i="13" s="1"/>
  <c r="M609" i="13"/>
  <c r="N609" i="13" s="1"/>
  <c r="M407" i="13"/>
  <c r="N407" i="13" s="1"/>
  <c r="M38" i="13"/>
  <c r="N38" i="13" s="1"/>
  <c r="M878" i="13"/>
  <c r="N878" i="13" s="1"/>
  <c r="M639" i="13"/>
  <c r="N639" i="13" s="1"/>
  <c r="M780" i="13"/>
  <c r="N780" i="13" s="1"/>
  <c r="M279" i="13"/>
  <c r="N279" i="13" s="1"/>
  <c r="M1094" i="13"/>
  <c r="N1094" i="13" s="1"/>
  <c r="M818" i="13"/>
  <c r="N818" i="13" s="1"/>
  <c r="M514" i="13"/>
  <c r="N514" i="13" s="1"/>
  <c r="M810" i="13"/>
  <c r="N810" i="13" s="1"/>
  <c r="M421" i="13"/>
  <c r="N421" i="13" s="1"/>
  <c r="M1073" i="13"/>
  <c r="N1073" i="13" s="1"/>
  <c r="M625" i="13"/>
  <c r="N625" i="13" s="1"/>
  <c r="M223" i="13"/>
  <c r="N223" i="13" s="1"/>
  <c r="M261" i="13"/>
  <c r="N261" i="13" s="1"/>
  <c r="M348" i="13"/>
  <c r="N348" i="13" s="1"/>
  <c r="M1043" i="13"/>
  <c r="N1043" i="13" s="1"/>
  <c r="M619" i="13"/>
  <c r="N619" i="13" s="1"/>
  <c r="M435" i="13"/>
  <c r="N435" i="13" s="1"/>
  <c r="M760" i="13"/>
  <c r="N760" i="13" s="1"/>
  <c r="M182" i="13"/>
  <c r="N182" i="13" s="1"/>
  <c r="M197" i="13"/>
  <c r="N197" i="13" s="1"/>
  <c r="M513" i="13"/>
  <c r="N513" i="13" s="1"/>
  <c r="M138" i="13"/>
  <c r="N138" i="13" s="1"/>
  <c r="M3" i="13"/>
  <c r="N3" i="13" s="1"/>
  <c r="M44" i="13"/>
  <c r="N44" i="13" s="1"/>
  <c r="M332" i="13"/>
  <c r="N332" i="13" s="1"/>
  <c r="M176" i="13"/>
  <c r="N176" i="13" s="1"/>
  <c r="M330" i="13"/>
  <c r="N330" i="13" s="1"/>
  <c r="M1003" i="13"/>
  <c r="N1003" i="13" s="1"/>
  <c r="M700" i="13"/>
  <c r="N700" i="13" s="1"/>
  <c r="M52" i="13"/>
  <c r="N52" i="13" s="1"/>
  <c r="M219" i="13"/>
  <c r="N219" i="13" s="1"/>
  <c r="M748" i="13"/>
  <c r="N748" i="13" s="1"/>
  <c r="M257" i="13"/>
  <c r="N257" i="13" s="1"/>
  <c r="M1013" i="13"/>
  <c r="N1013" i="13" s="1"/>
  <c r="M379" i="13"/>
  <c r="N379" i="13" s="1"/>
  <c r="M698" i="13"/>
  <c r="N698" i="13" s="1"/>
  <c r="M1080" i="13"/>
  <c r="N1080" i="13" s="1"/>
  <c r="M192" i="13"/>
  <c r="N192" i="13" s="1"/>
  <c r="M744" i="13"/>
  <c r="N744" i="13" s="1"/>
  <c r="M1002" i="13"/>
  <c r="N1002" i="13" s="1"/>
  <c r="M208" i="13"/>
  <c r="N208" i="13" s="1"/>
  <c r="M302" i="13"/>
  <c r="N302" i="13" s="1"/>
  <c r="M72" i="13"/>
  <c r="N72" i="13" s="1"/>
  <c r="M691" i="13"/>
  <c r="N691" i="13" s="1"/>
  <c r="M747" i="13"/>
  <c r="N747" i="13" s="1"/>
  <c r="M525" i="13"/>
  <c r="N525" i="13" s="1"/>
  <c r="M122" i="13"/>
  <c r="N122" i="13" s="1"/>
  <c r="M567" i="13"/>
  <c r="N567" i="13" s="1"/>
  <c r="M363" i="13"/>
  <c r="N363" i="13" s="1"/>
  <c r="M88" i="13"/>
  <c r="N88" i="13" s="1"/>
  <c r="M160" i="13"/>
  <c r="N160" i="13" s="1"/>
  <c r="M881" i="13"/>
  <c r="N881" i="13" s="1"/>
  <c r="M56" i="13"/>
  <c r="N56" i="13" s="1"/>
  <c r="M1027" i="13"/>
  <c r="N1027" i="13" s="1"/>
  <c r="M675" i="13"/>
  <c r="N675" i="13" s="1"/>
  <c r="M848" i="13"/>
  <c r="N848" i="13" s="1"/>
  <c r="M1056" i="13"/>
  <c r="N1056" i="13" s="1"/>
  <c r="M1026" i="13"/>
  <c r="N1026" i="13" s="1"/>
  <c r="M734" i="13"/>
  <c r="N734" i="13" s="1"/>
  <c r="M927" i="13"/>
  <c r="N927" i="13" s="1"/>
  <c r="M859" i="13"/>
  <c r="N859" i="13" s="1"/>
  <c r="M929" i="13"/>
  <c r="N929" i="13" s="1"/>
  <c r="M474" i="13"/>
  <c r="N474" i="13" s="1"/>
  <c r="M259" i="13"/>
  <c r="N259" i="13" s="1"/>
  <c r="M27" i="13"/>
  <c r="N27" i="13" s="1"/>
  <c r="M501" i="13"/>
  <c r="N501" i="13" s="1"/>
  <c r="M220" i="13"/>
  <c r="N220" i="13" s="1"/>
  <c r="M476" i="13"/>
  <c r="N476" i="13" s="1"/>
  <c r="M384" i="13"/>
  <c r="N384" i="13" s="1"/>
  <c r="M389" i="13"/>
  <c r="N389" i="13" s="1"/>
  <c r="M255" i="13"/>
  <c r="N255" i="13" s="1"/>
  <c r="M485" i="13"/>
  <c r="N485" i="13" s="1"/>
  <c r="M837" i="13"/>
  <c r="N837" i="13" s="1"/>
  <c r="M752" i="13"/>
  <c r="N752" i="13" s="1"/>
  <c r="M544" i="13"/>
  <c r="N544" i="13" s="1"/>
  <c r="M84" i="13"/>
  <c r="N84" i="13" s="1"/>
  <c r="M1000" i="13"/>
  <c r="N1000" i="13" s="1"/>
  <c r="M422" i="13"/>
  <c r="N422" i="13" s="1"/>
  <c r="M345" i="13"/>
  <c r="N345" i="13" s="1"/>
  <c r="M821" i="13"/>
  <c r="N821" i="13" s="1"/>
  <c r="M1040" i="13"/>
  <c r="N1040" i="13" s="1"/>
  <c r="M960" i="13"/>
  <c r="N960" i="13" s="1"/>
  <c r="M484" i="13"/>
  <c r="N484" i="13" s="1"/>
  <c r="M40" i="13"/>
  <c r="N40" i="13" s="1"/>
  <c r="M1044" i="13"/>
  <c r="N1044" i="13" s="1"/>
  <c r="M462" i="13"/>
  <c r="N462" i="13" s="1"/>
  <c r="M774" i="13"/>
  <c r="N774" i="13" s="1"/>
  <c r="M801" i="13"/>
  <c r="N801" i="13" s="1"/>
  <c r="M5" i="13"/>
  <c r="N5" i="13" s="1"/>
  <c r="M669" i="13"/>
  <c r="N669" i="13" s="1"/>
  <c r="M551" i="13"/>
  <c r="N551" i="13" s="1"/>
  <c r="M317" i="13"/>
  <c r="N317" i="13" s="1"/>
  <c r="M488" i="13"/>
  <c r="N488" i="13" s="1"/>
  <c r="M518" i="13"/>
  <c r="N518" i="13" s="1"/>
  <c r="M1053" i="13"/>
  <c r="N1053" i="13" s="1"/>
  <c r="M77" i="13"/>
  <c r="N77" i="13" s="1"/>
  <c r="M61" i="13"/>
  <c r="N61" i="13" s="1"/>
  <c r="M875" i="13"/>
  <c r="N875" i="13" s="1"/>
  <c r="M648" i="13"/>
  <c r="N648" i="13" s="1"/>
  <c r="M373" i="13"/>
  <c r="N373" i="13" s="1"/>
  <c r="M970" i="13"/>
  <c r="N970" i="13" s="1"/>
  <c r="M708" i="13"/>
  <c r="N708" i="13" s="1"/>
  <c r="M895" i="13"/>
  <c r="N895" i="13" s="1"/>
  <c r="M647" i="13"/>
  <c r="N647" i="13" s="1"/>
  <c r="M687" i="13"/>
  <c r="N687" i="13" s="1"/>
  <c r="M16" i="13"/>
  <c r="N16" i="13" s="1"/>
  <c r="M376" i="13"/>
  <c r="N376" i="13" s="1"/>
  <c r="M527" i="13"/>
  <c r="N527" i="13" s="1"/>
  <c r="M157" i="13"/>
  <c r="N157" i="13" s="1"/>
  <c r="M633" i="13"/>
  <c r="M605" i="13"/>
  <c r="N605" i="13" s="1"/>
  <c r="M547" i="13"/>
  <c r="N547" i="13" s="1"/>
  <c r="M286" i="13"/>
  <c r="N286" i="13" s="1"/>
  <c r="M831" i="13"/>
  <c r="N831" i="13" s="1"/>
  <c r="M785" i="13"/>
  <c r="N785" i="13" s="1"/>
  <c r="M961" i="13"/>
  <c r="N961" i="13" s="1"/>
  <c r="M892" i="13"/>
  <c r="N892" i="13" s="1"/>
  <c r="M163" i="13"/>
  <c r="N163" i="13" s="1"/>
  <c r="M870" i="13"/>
  <c r="N870" i="13" s="1"/>
  <c r="M328" i="13"/>
  <c r="N328" i="13" s="1"/>
  <c r="M354" i="13"/>
  <c r="N354" i="13" s="1"/>
  <c r="M809" i="13"/>
  <c r="N809" i="13" s="1"/>
  <c r="M341" i="13"/>
  <c r="N341" i="13" s="1"/>
  <c r="M554" i="13"/>
  <c r="N554" i="13" s="1"/>
  <c r="M1098" i="13"/>
  <c r="N1098" i="13" s="1"/>
  <c r="M1069" i="13"/>
  <c r="N1069" i="13" s="1"/>
  <c r="M446" i="13"/>
  <c r="N446" i="13" s="1"/>
  <c r="M622" i="13"/>
  <c r="N622" i="13" s="1"/>
  <c r="M91" i="13"/>
  <c r="N91" i="13" s="1"/>
  <c r="M405" i="13"/>
  <c r="N405" i="13" s="1"/>
  <c r="M227" i="13"/>
  <c r="N227" i="13" s="1"/>
  <c r="M164" i="13"/>
  <c r="N164" i="13" s="1"/>
  <c r="M274" i="13"/>
  <c r="N274" i="13" s="1"/>
  <c r="M117" i="13"/>
  <c r="N117" i="13" s="1"/>
  <c r="M335" i="13"/>
  <c r="N335" i="13" s="1"/>
  <c r="M1041" i="13"/>
  <c r="N1041" i="13" s="1"/>
  <c r="M606" i="13"/>
  <c r="N606" i="13" s="1"/>
  <c r="M193" i="13"/>
  <c r="N193" i="13" s="1"/>
  <c r="M998" i="13"/>
  <c r="N998" i="13" s="1"/>
  <c r="M636" i="13"/>
  <c r="N636" i="13" s="1"/>
  <c r="M71" i="13"/>
  <c r="N71" i="13" s="1"/>
  <c r="M449" i="13"/>
  <c r="N449" i="13" s="1"/>
  <c r="M654" i="13"/>
  <c r="N654" i="13" s="1"/>
  <c r="M291" i="13"/>
  <c r="N291" i="13" s="1"/>
  <c r="M579" i="13"/>
  <c r="N579" i="13" s="1"/>
  <c r="M920" i="13"/>
  <c r="N920" i="13" s="1"/>
  <c r="M247" i="13"/>
  <c r="N247" i="13" s="1"/>
  <c r="M143" i="13"/>
  <c r="N143" i="13" s="1"/>
  <c r="M1057" i="13"/>
  <c r="N1057" i="13" s="1"/>
  <c r="M523" i="13"/>
  <c r="N523" i="13" s="1"/>
  <c r="M799" i="13"/>
  <c r="N799" i="13" s="1"/>
  <c r="M828" i="13"/>
  <c r="N828" i="13" s="1"/>
  <c r="M574" i="13"/>
  <c r="N574" i="13" s="1"/>
  <c r="M298" i="13"/>
  <c r="N298" i="13" s="1"/>
  <c r="M954" i="13"/>
  <c r="N954" i="13" s="1"/>
  <c r="M644" i="13"/>
  <c r="N644" i="13" s="1"/>
  <c r="M74" i="13"/>
  <c r="N74" i="13" s="1"/>
  <c r="M941" i="13"/>
  <c r="N941" i="13" s="1"/>
  <c r="M902" i="13"/>
  <c r="N902" i="13" s="1"/>
  <c r="M473" i="13"/>
  <c r="N473" i="13" s="1"/>
  <c r="M1019" i="13"/>
  <c r="N1019" i="13" s="1"/>
  <c r="M367" i="13"/>
  <c r="N367" i="13" s="1"/>
  <c r="M1025" i="13"/>
  <c r="N1025" i="13" s="1"/>
  <c r="M789" i="13"/>
  <c r="N789" i="13" s="1"/>
  <c r="M337" i="13"/>
  <c r="N337" i="13" s="1"/>
  <c r="M443" i="13"/>
  <c r="N443" i="13" s="1"/>
  <c r="M288" i="13"/>
  <c r="N288" i="13" s="1"/>
  <c r="M130" i="13"/>
  <c r="N130" i="13" s="1"/>
  <c r="M812" i="13"/>
  <c r="N812" i="13" s="1"/>
  <c r="M689" i="13"/>
  <c r="N689" i="13" s="1"/>
  <c r="M797" i="13"/>
  <c r="N797" i="13" s="1"/>
  <c r="M1062" i="13"/>
  <c r="N1062" i="13" s="1"/>
  <c r="M637" i="13"/>
  <c r="N637" i="13" s="1"/>
  <c r="M666" i="13"/>
  <c r="N666" i="13" s="1"/>
  <c r="M713" i="13"/>
  <c r="N713" i="13" s="1"/>
  <c r="M982" i="13"/>
  <c r="N982" i="13" s="1"/>
  <c r="M963" i="13"/>
  <c r="N963" i="13" s="1"/>
  <c r="M79" i="13"/>
  <c r="N79" i="13" s="1"/>
  <c r="M641" i="13"/>
  <c r="N641" i="13" s="1"/>
  <c r="M497" i="13"/>
  <c r="N497" i="13" s="1"/>
  <c r="M522" i="13"/>
  <c r="N522" i="13" s="1"/>
  <c r="M807" i="13"/>
  <c r="N807" i="13" s="1"/>
  <c r="M400" i="13"/>
  <c r="N400" i="13" s="1"/>
  <c r="M479" i="13"/>
  <c r="N479" i="13" s="1"/>
  <c r="M464" i="13"/>
  <c r="N464" i="13" s="1"/>
  <c r="M166" i="13"/>
  <c r="N166" i="13" s="1"/>
  <c r="M324" i="13"/>
  <c r="N324" i="13" s="1"/>
  <c r="M105" i="13"/>
  <c r="N105" i="13" s="1"/>
  <c r="M327" i="13"/>
  <c r="N327" i="13" s="1"/>
  <c r="M300" i="13"/>
  <c r="N300" i="13" s="1"/>
  <c r="M83" i="13"/>
  <c r="N83" i="13" s="1"/>
  <c r="M802" i="13"/>
  <c r="N802" i="13" s="1"/>
  <c r="M153" i="13"/>
  <c r="N153" i="13" s="1"/>
  <c r="M814" i="13"/>
  <c r="N814" i="13" s="1"/>
  <c r="M1016" i="13"/>
  <c r="N1016" i="13" s="1"/>
  <c r="M1046" i="13"/>
  <c r="N1046" i="13" s="1"/>
  <c r="M158" i="13"/>
  <c r="N158" i="13" s="1"/>
  <c r="M874" i="13"/>
  <c r="N874" i="13" s="1"/>
  <c r="M773" i="13"/>
  <c r="N773" i="13" s="1"/>
  <c r="M391" i="13"/>
  <c r="N391" i="13" s="1"/>
  <c r="M305" i="13"/>
  <c r="N305" i="13" s="1"/>
  <c r="M542" i="13"/>
  <c r="N542" i="13" s="1"/>
  <c r="M676" i="13"/>
  <c r="N676" i="13" s="1"/>
  <c r="M466" i="13"/>
  <c r="N466" i="13" s="1"/>
  <c r="M611" i="13"/>
  <c r="N611" i="13" s="1"/>
  <c r="M1005" i="13"/>
  <c r="N1005" i="13" s="1"/>
  <c r="M9" i="13"/>
  <c r="N9" i="13" s="1"/>
  <c r="M1024" i="13"/>
  <c r="N1024" i="13" s="1"/>
  <c r="M871" i="13"/>
  <c r="N871" i="13" s="1"/>
  <c r="M424" i="13"/>
  <c r="N424" i="13" s="1"/>
  <c r="M795" i="13"/>
  <c r="N795" i="13" s="1"/>
  <c r="M207" i="13"/>
  <c r="N207" i="13" s="1"/>
  <c r="M1084" i="13"/>
  <c r="N1084" i="13" s="1"/>
  <c r="M319" i="13"/>
  <c r="N319" i="13" s="1"/>
  <c r="M410" i="13"/>
  <c r="N410" i="13" s="1"/>
  <c r="M857" i="13"/>
  <c r="N857" i="13" s="1"/>
  <c r="M672" i="13"/>
  <c r="N672" i="13" s="1"/>
  <c r="M793" i="13"/>
  <c r="N793" i="13" s="1"/>
  <c r="M726" i="13"/>
  <c r="N726" i="13" s="1"/>
  <c r="M804" i="13"/>
  <c r="N804" i="13" s="1"/>
  <c r="M957" i="13"/>
  <c r="N957" i="13" s="1"/>
  <c r="M623" i="13"/>
  <c r="N623" i="13" s="1"/>
  <c r="M882" i="13"/>
  <c r="N882" i="13" s="1"/>
  <c r="M81" i="13"/>
  <c r="N81" i="13" s="1"/>
  <c r="M767" i="13"/>
  <c r="N767" i="13" s="1"/>
  <c r="M833" i="13"/>
  <c r="N833" i="13" s="1"/>
  <c r="M741" i="13"/>
  <c r="N741" i="13" s="1"/>
  <c r="M414" i="13"/>
  <c r="N414" i="13" s="1"/>
  <c r="M939" i="13"/>
  <c r="N939" i="13" s="1"/>
  <c r="M109" i="13"/>
  <c r="N109" i="13" s="1"/>
  <c r="M145" i="13"/>
  <c r="N145" i="13" s="1"/>
  <c r="M1049" i="13"/>
  <c r="N1049" i="13" s="1"/>
  <c r="M996" i="13"/>
  <c r="N996" i="13" s="1"/>
  <c r="M1001" i="13"/>
  <c r="N1001" i="13" s="1"/>
  <c r="M997" i="13"/>
  <c r="N997" i="13" s="1"/>
  <c r="M635" i="13"/>
  <c r="N635" i="13" s="1"/>
  <c r="M210" i="13"/>
  <c r="N210" i="13" s="1"/>
  <c r="M822" i="13"/>
  <c r="N822" i="13" s="1"/>
  <c r="M1058" i="13"/>
  <c r="N1058" i="13" s="1"/>
  <c r="N1100" i="13" l="1"/>
  <c r="C20" i="11" s="1"/>
  <c r="M791" i="17"/>
  <c r="N791" i="17" s="1"/>
  <c r="M475" i="17"/>
  <c r="N475" i="17" s="1"/>
  <c r="M646" i="17"/>
  <c r="N646" i="17" s="1"/>
  <c r="M830" i="17"/>
  <c r="N830" i="17" s="1"/>
  <c r="M145" i="17"/>
  <c r="N145" i="17" s="1"/>
  <c r="M293" i="17"/>
  <c r="N293" i="17" s="1"/>
  <c r="M638" i="17"/>
  <c r="N638" i="17" s="1"/>
  <c r="M1043" i="17"/>
  <c r="N1043" i="17" s="1"/>
  <c r="M166" i="17"/>
  <c r="N166" i="17" s="1"/>
  <c r="M624" i="17"/>
  <c r="N624" i="17" s="1"/>
  <c r="M556" i="17"/>
  <c r="N556" i="17" s="1"/>
  <c r="M330" i="17"/>
  <c r="N330" i="17" s="1"/>
  <c r="M963" i="17"/>
  <c r="N963" i="17" s="1"/>
  <c r="M549" i="17"/>
  <c r="N549" i="17" s="1"/>
  <c r="M529" i="17"/>
  <c r="N529" i="17" s="1"/>
  <c r="M649" i="17"/>
  <c r="N649" i="17" s="1"/>
  <c r="M375" i="17"/>
  <c r="N375" i="17" s="1"/>
  <c r="M79" i="17"/>
  <c r="N79" i="17" s="1"/>
  <c r="M319" i="17"/>
  <c r="N319" i="17" s="1"/>
  <c r="M803" i="17"/>
  <c r="N803" i="17" s="1"/>
  <c r="M42" i="17"/>
  <c r="N42" i="17" s="1"/>
  <c r="M823" i="17"/>
  <c r="N823" i="17" s="1"/>
  <c r="M86" i="17"/>
  <c r="N86" i="17" s="1"/>
  <c r="M487" i="17"/>
  <c r="N487" i="17" s="1"/>
  <c r="M478" i="17"/>
  <c r="N478" i="17" s="1"/>
  <c r="M261" i="17"/>
  <c r="N261" i="17" s="1"/>
  <c r="M929" i="17"/>
  <c r="N929" i="17" s="1"/>
  <c r="M850" i="17"/>
  <c r="N850" i="17" s="1"/>
  <c r="M58" i="17"/>
  <c r="N58" i="17" s="1"/>
  <c r="M365" i="17"/>
  <c r="N365" i="17" s="1"/>
  <c r="M749" i="17"/>
  <c r="N749" i="17" s="1"/>
  <c r="M210" i="17"/>
  <c r="N210" i="17" s="1"/>
  <c r="M1082" i="17"/>
  <c r="N1082" i="17" s="1"/>
  <c r="M259" i="17"/>
  <c r="N259" i="17" s="1"/>
  <c r="M702" i="17"/>
  <c r="N702" i="17" s="1"/>
  <c r="M334" i="17"/>
  <c r="N334" i="17" s="1"/>
  <c r="M515" i="17"/>
  <c r="N515" i="17" s="1"/>
  <c r="M437" i="17"/>
  <c r="N437" i="17" s="1"/>
  <c r="M263" i="17"/>
  <c r="N263" i="17" s="1"/>
  <c r="M423" i="17"/>
  <c r="N423" i="17" s="1"/>
  <c r="M1096" i="17"/>
  <c r="N1096" i="17" s="1"/>
  <c r="M880" i="17"/>
  <c r="N880" i="17" s="1"/>
  <c r="M934" i="17"/>
  <c r="N934" i="17" s="1"/>
  <c r="M725" i="17"/>
  <c r="N725" i="17" s="1"/>
  <c r="M38" i="17"/>
  <c r="N38" i="17" s="1"/>
  <c r="M467" i="17"/>
  <c r="N467" i="17" s="1"/>
  <c r="M864" i="17"/>
  <c r="N864" i="17" s="1"/>
  <c r="M1077" i="17"/>
  <c r="N1077" i="17" s="1"/>
  <c r="M1095" i="17"/>
  <c r="N1095" i="17" s="1"/>
  <c r="M718" i="17"/>
  <c r="N718" i="17" s="1"/>
  <c r="M1023" i="17"/>
  <c r="N1023" i="17" s="1"/>
  <c r="M328" i="17"/>
  <c r="N328" i="17" s="1"/>
  <c r="M217" i="17"/>
  <c r="N217" i="17" s="1"/>
  <c r="M773" i="17"/>
  <c r="N773" i="17" s="1"/>
  <c r="M284" i="17"/>
  <c r="N284" i="17" s="1"/>
  <c r="M949" i="17"/>
  <c r="N949" i="17" s="1"/>
  <c r="M676" i="17"/>
  <c r="N676" i="17" s="1"/>
  <c r="M120" i="17"/>
  <c r="N120" i="17" s="1"/>
  <c r="M680" i="17"/>
  <c r="N680" i="17" s="1"/>
  <c r="M69" i="17"/>
  <c r="N69" i="17" s="1"/>
  <c r="M517" i="17"/>
  <c r="N517" i="17" s="1"/>
  <c r="M497" i="17"/>
  <c r="N497" i="17" s="1"/>
  <c r="M361" i="17"/>
  <c r="N361" i="17" s="1"/>
  <c r="M434" i="17"/>
  <c r="N434" i="17" s="1"/>
  <c r="M822" i="17"/>
  <c r="N822" i="17" s="1"/>
  <c r="M227" i="17"/>
  <c r="N227" i="17" s="1"/>
  <c r="M134" i="17"/>
  <c r="N134" i="17" s="1"/>
  <c r="M825" i="17"/>
  <c r="N825" i="17" s="1"/>
  <c r="M106" i="17"/>
  <c r="N106" i="17" s="1"/>
  <c r="M983" i="17"/>
  <c r="N983" i="17" s="1"/>
  <c r="M881" i="17"/>
  <c r="N881" i="17" s="1"/>
  <c r="M733" i="17"/>
  <c r="N733" i="17" s="1"/>
  <c r="M465" i="17"/>
  <c r="N465" i="17" s="1"/>
  <c r="M720" i="17"/>
  <c r="N720" i="17" s="1"/>
  <c r="M909" i="17"/>
  <c r="N909" i="17" s="1"/>
  <c r="M735" i="17"/>
  <c r="N735" i="17" s="1"/>
  <c r="M371" i="17"/>
  <c r="N371" i="17" s="1"/>
  <c r="M847" i="17"/>
  <c r="N847" i="17" s="1"/>
  <c r="M950" i="17"/>
  <c r="N950" i="17" s="1"/>
  <c r="M577" i="17"/>
  <c r="N577" i="17" s="1"/>
  <c r="M41" i="17"/>
  <c r="N41" i="17" s="1"/>
  <c r="M530" i="17"/>
  <c r="N530" i="17" s="1"/>
  <c r="M32" i="17"/>
  <c r="N32" i="17" s="1"/>
  <c r="M848" i="17"/>
  <c r="N848" i="17" s="1"/>
  <c r="M287" i="17"/>
  <c r="N287" i="17" s="1"/>
  <c r="M740" i="17"/>
  <c r="N740" i="17" s="1"/>
  <c r="M1090" i="17"/>
  <c r="N1090" i="17" s="1"/>
  <c r="M1047" i="17"/>
  <c r="N1047" i="17" s="1"/>
  <c r="M887" i="17"/>
  <c r="N887" i="17" s="1"/>
  <c r="M727" i="17"/>
  <c r="N727" i="17" s="1"/>
  <c r="M771" i="17"/>
  <c r="N771" i="17" s="1"/>
  <c r="M551" i="17"/>
  <c r="N551" i="17" s="1"/>
  <c r="M537" i="17"/>
  <c r="N537" i="17" s="1"/>
  <c r="M233" i="17"/>
  <c r="N233" i="17" s="1"/>
  <c r="M545" i="17"/>
  <c r="N545" i="17" s="1"/>
  <c r="M91" i="17"/>
  <c r="N91" i="17" s="1"/>
  <c r="M610" i="17"/>
  <c r="N610" i="17" s="1"/>
  <c r="M265" i="17"/>
  <c r="N265" i="17" s="1"/>
  <c r="M753" i="17"/>
  <c r="N753" i="17" s="1"/>
  <c r="M886" i="17"/>
  <c r="N886" i="17" s="1"/>
  <c r="M670" i="17"/>
  <c r="N670" i="17" s="1"/>
  <c r="M601" i="17"/>
  <c r="N601" i="17" s="1"/>
  <c r="M286" i="17"/>
  <c r="N286" i="17" s="1"/>
  <c r="M121" i="17"/>
  <c r="N121" i="17" s="1"/>
  <c r="M796" i="17"/>
  <c r="N796" i="17" s="1"/>
  <c r="M72" i="17"/>
  <c r="N72" i="17" s="1"/>
  <c r="M713" i="17"/>
  <c r="N713" i="17" s="1"/>
  <c r="M730" i="17"/>
  <c r="N730" i="17" s="1"/>
  <c r="M600" i="17"/>
  <c r="N600" i="17" s="1"/>
  <c r="M408" i="17"/>
  <c r="N408" i="17" s="1"/>
  <c r="M554" i="17"/>
  <c r="N554" i="17" s="1"/>
  <c r="M507" i="17"/>
  <c r="N507" i="17" s="1"/>
  <c r="M851" i="17"/>
  <c r="N851" i="17" s="1"/>
  <c r="M186" i="17"/>
  <c r="N186" i="17" s="1"/>
  <c r="M45" i="17"/>
  <c r="N45" i="17" s="1"/>
  <c r="M564" i="17"/>
  <c r="N564" i="17" s="1"/>
  <c r="M338" i="17"/>
  <c r="N338" i="17" s="1"/>
  <c r="M953" i="17"/>
  <c r="N953" i="17" s="1"/>
  <c r="M453" i="17"/>
  <c r="N453" i="17" s="1"/>
  <c r="M543" i="17"/>
  <c r="N543" i="17" s="1"/>
  <c r="M645" i="17"/>
  <c r="N645" i="17" s="1"/>
  <c r="M957" i="17"/>
  <c r="N957" i="17" s="1"/>
  <c r="M274" i="17"/>
  <c r="N274" i="17" s="1"/>
  <c r="M255" i="17"/>
  <c r="N255" i="17" s="1"/>
  <c r="M237" i="17"/>
  <c r="N237" i="17" s="1"/>
  <c r="M368" i="17"/>
  <c r="N368" i="17" s="1"/>
  <c r="M156" i="17"/>
  <c r="N156" i="17" s="1"/>
  <c r="M760" i="17"/>
  <c r="N760" i="17" s="1"/>
  <c r="M123" i="17"/>
  <c r="N123" i="17" s="1"/>
  <c r="M142" i="17"/>
  <c r="N142" i="17" s="1"/>
  <c r="M245" i="17"/>
  <c r="N245" i="17" s="1"/>
  <c r="M458" i="17"/>
  <c r="N458" i="17" s="1"/>
  <c r="M315" i="17"/>
  <c r="N315" i="17" s="1"/>
  <c r="M681" i="17"/>
  <c r="N681" i="17" s="1"/>
  <c r="M193" i="17"/>
  <c r="N193" i="17" s="1"/>
  <c r="M721" i="17"/>
  <c r="N721" i="17" s="1"/>
  <c r="M345" i="17"/>
  <c r="N345" i="17" s="1"/>
  <c r="M866" i="17"/>
  <c r="N866" i="17" s="1"/>
  <c r="M414" i="17"/>
  <c r="N414" i="17" s="1"/>
  <c r="M590" i="17"/>
  <c r="N590" i="17" s="1"/>
  <c r="M575" i="17"/>
  <c r="N575" i="17" s="1"/>
  <c r="M154" i="17"/>
  <c r="N154" i="17" s="1"/>
  <c r="M738" i="17"/>
  <c r="N738" i="17" s="1"/>
  <c r="M301" i="17"/>
  <c r="N301" i="17" s="1"/>
  <c r="M1065" i="17"/>
  <c r="N1065" i="17" s="1"/>
  <c r="M153" i="17"/>
  <c r="N153" i="17" s="1"/>
  <c r="M763" i="17"/>
  <c r="N763" i="17" s="1"/>
  <c r="M792" i="17"/>
  <c r="N792" i="17" s="1"/>
  <c r="M471" i="17"/>
  <c r="N471" i="17" s="1"/>
  <c r="M296" i="17"/>
  <c r="N296" i="17" s="1"/>
  <c r="M433" i="17"/>
  <c r="N433" i="17" s="1"/>
  <c r="M258" i="17"/>
  <c r="N258" i="17" s="1"/>
  <c r="M24" i="17"/>
  <c r="N24" i="17" s="1"/>
  <c r="M747" i="17"/>
  <c r="N747" i="17" s="1"/>
  <c r="M815" i="17"/>
  <c r="N815" i="17" s="1"/>
  <c r="M17" i="17"/>
  <c r="N17" i="17" s="1"/>
  <c r="M977" i="17"/>
  <c r="N977" i="17" s="1"/>
  <c r="M483" i="17"/>
  <c r="N483" i="17" s="1"/>
  <c r="M384" i="17"/>
  <c r="N384" i="17" s="1"/>
  <c r="M697" i="17"/>
  <c r="N697" i="17" s="1"/>
  <c r="M127" i="17"/>
  <c r="N127" i="17" s="1"/>
  <c r="M539" i="17"/>
  <c r="N539" i="17" s="1"/>
  <c r="M648" i="17"/>
  <c r="N648" i="17" s="1"/>
  <c r="M808" i="17"/>
  <c r="N808" i="17" s="1"/>
  <c r="M536" i="17"/>
  <c r="N536" i="17" s="1"/>
  <c r="M632" i="17"/>
  <c r="N632" i="17" s="1"/>
  <c r="M427" i="17"/>
  <c r="N427" i="17" s="1"/>
  <c r="M758" i="17"/>
  <c r="N758" i="17" s="1"/>
  <c r="M92" i="17"/>
  <c r="N92" i="17" s="1"/>
  <c r="M313" i="17"/>
  <c r="N313" i="17" s="1"/>
  <c r="M860" i="17"/>
  <c r="N860" i="17" s="1"/>
  <c r="M149" i="17"/>
  <c r="N149" i="17" s="1"/>
  <c r="M136" i="17"/>
  <c r="N136" i="17" s="1"/>
  <c r="M504" i="17"/>
  <c r="N504" i="17" s="1"/>
  <c r="M734" i="17"/>
  <c r="N734" i="17" s="1"/>
  <c r="M317" i="17"/>
  <c r="N317" i="17" s="1"/>
  <c r="M846" i="17"/>
  <c r="N846" i="17" s="1"/>
  <c r="M80" i="17"/>
  <c r="N80" i="17" s="1"/>
  <c r="M1040" i="17"/>
  <c r="N1040" i="17" s="1"/>
  <c r="M509" i="17"/>
  <c r="N509" i="17" s="1"/>
  <c r="M208" i="17"/>
  <c r="N208" i="17" s="1"/>
  <c r="M528" i="17"/>
  <c r="N528" i="17" s="1"/>
  <c r="M340" i="17"/>
  <c r="N340" i="17" s="1"/>
  <c r="M252" i="17"/>
  <c r="N252" i="17" s="1"/>
  <c r="M354" i="17"/>
  <c r="N354" i="17" s="1"/>
  <c r="M863" i="17"/>
  <c r="N863" i="17" s="1"/>
  <c r="M1033" i="17"/>
  <c r="N1033" i="17" s="1"/>
  <c r="M711" i="17"/>
  <c r="N711" i="17" s="1"/>
  <c r="M535" i="17"/>
  <c r="N535" i="17" s="1"/>
  <c r="M311" i="17"/>
  <c r="N311" i="17" s="1"/>
  <c r="M421" i="17"/>
  <c r="N421" i="17" s="1"/>
  <c r="M958" i="17"/>
  <c r="N958" i="17" s="1"/>
  <c r="M43" i="17"/>
  <c r="N43" i="17" s="1"/>
  <c r="M498" i="17"/>
  <c r="N498" i="17" s="1"/>
  <c r="M164" i="17"/>
  <c r="N164" i="17" s="1"/>
  <c r="M1037" i="17"/>
  <c r="N1037" i="17" s="1"/>
  <c r="M35" i="17"/>
  <c r="N35" i="17" s="1"/>
  <c r="M679" i="17"/>
  <c r="N679" i="17" s="1"/>
  <c r="M707" i="17"/>
  <c r="N707" i="17" s="1"/>
  <c r="M101" i="17"/>
  <c r="N101" i="17" s="1"/>
  <c r="M418" i="17"/>
  <c r="N418" i="17" s="1"/>
  <c r="M636" i="17"/>
  <c r="N636" i="17" s="1"/>
  <c r="M14" i="17"/>
  <c r="N14" i="17" s="1"/>
  <c r="M997" i="17"/>
  <c r="N997" i="17" s="1"/>
  <c r="M890" i="17"/>
  <c r="N890" i="17" s="1"/>
  <c r="M95" i="17"/>
  <c r="N95" i="17" s="1"/>
  <c r="M66" i="17"/>
  <c r="N66" i="17" s="1"/>
  <c r="M410" i="17"/>
  <c r="N410" i="17" s="1"/>
  <c r="M974" i="17"/>
  <c r="N974" i="17" s="1"/>
  <c r="M989" i="17"/>
  <c r="N989" i="17" s="1"/>
  <c r="M57" i="17"/>
  <c r="N57" i="17" s="1"/>
  <c r="M737" i="17"/>
  <c r="N737" i="17" s="1"/>
  <c r="M104" i="17"/>
  <c r="N104" i="17" s="1"/>
  <c r="M1049" i="17"/>
  <c r="N1049" i="17" s="1"/>
  <c r="M236" i="17"/>
  <c r="N236" i="17" s="1"/>
  <c r="M723" i="17"/>
  <c r="N723" i="17" s="1"/>
  <c r="M271" i="17"/>
  <c r="N271" i="17" s="1"/>
  <c r="M139" i="17"/>
  <c r="N139" i="17" s="1"/>
  <c r="M477" i="17"/>
  <c r="N477" i="17" s="1"/>
  <c r="M844" i="17"/>
  <c r="N844" i="17" s="1"/>
  <c r="M988" i="17"/>
  <c r="N988" i="17" s="1"/>
  <c r="M932" i="17"/>
  <c r="N932" i="17" s="1"/>
  <c r="M13" i="17"/>
  <c r="N13" i="17" s="1"/>
  <c r="M1073" i="17"/>
  <c r="N1073" i="17" s="1"/>
  <c r="M661" i="17"/>
  <c r="N661" i="17" s="1"/>
  <c r="M131" i="17"/>
  <c r="N131" i="17" s="1"/>
  <c r="M1083" i="17"/>
  <c r="N1083" i="17" s="1"/>
  <c r="M37" i="17"/>
  <c r="N37" i="17" s="1"/>
  <c r="M780" i="17"/>
  <c r="N780" i="17" s="1"/>
  <c r="M223" i="17"/>
  <c r="N223" i="17" s="1"/>
  <c r="M652" i="17"/>
  <c r="N652" i="17" s="1"/>
  <c r="M687" i="17"/>
  <c r="N687" i="17" s="1"/>
  <c r="M77" i="17"/>
  <c r="N77" i="17" s="1"/>
  <c r="M662" i="17"/>
  <c r="N662" i="17" s="1"/>
  <c r="M219" i="17"/>
  <c r="N219" i="17" s="1"/>
  <c r="M213" i="17"/>
  <c r="N213" i="17" s="1"/>
  <c r="M918" i="17"/>
  <c r="N918" i="17" s="1"/>
  <c r="M266" i="17"/>
  <c r="N266" i="17" s="1"/>
  <c r="M741" i="17"/>
  <c r="N741" i="17" s="1"/>
  <c r="M181" i="17"/>
  <c r="N181" i="17" s="1"/>
  <c r="M234" i="17"/>
  <c r="N234" i="17" s="1"/>
  <c r="M138" i="17"/>
  <c r="N138" i="17" s="1"/>
  <c r="M912" i="17"/>
  <c r="N912" i="17" s="1"/>
  <c r="M605" i="17"/>
  <c r="N605" i="17" s="1"/>
  <c r="M875" i="17"/>
  <c r="N875" i="17" s="1"/>
  <c r="M400" i="17"/>
  <c r="N400" i="17" s="1"/>
  <c r="M1092" i="17"/>
  <c r="N1092" i="17" s="1"/>
  <c r="M598" i="17"/>
  <c r="N598" i="17" s="1"/>
  <c r="M653" i="17"/>
  <c r="N653" i="17" s="1"/>
  <c r="M196" i="17"/>
  <c r="N196" i="17" s="1"/>
  <c r="M363" i="17"/>
  <c r="N363" i="17" s="1"/>
  <c r="M845" i="17"/>
  <c r="N845" i="17" s="1"/>
  <c r="M64" i="17"/>
  <c r="N64" i="17" s="1"/>
  <c r="M152" i="17"/>
  <c r="N152" i="17" s="1"/>
  <c r="M312" i="17"/>
  <c r="N312" i="17" s="1"/>
  <c r="M289" i="17"/>
  <c r="N289" i="17" s="1"/>
  <c r="M612" i="17"/>
  <c r="N612" i="17" s="1"/>
  <c r="M637" i="17"/>
  <c r="N637" i="17" s="1"/>
  <c r="M416" i="17"/>
  <c r="N416" i="17" s="1"/>
  <c r="M806" i="17"/>
  <c r="N806" i="17" s="1"/>
  <c r="M209" i="17"/>
  <c r="N209" i="17" s="1"/>
  <c r="M468" i="17"/>
  <c r="N468" i="17" s="1"/>
  <c r="M1048" i="17"/>
  <c r="N1048" i="17" s="1"/>
  <c r="M107" i="17"/>
  <c r="N107" i="17" s="1"/>
  <c r="M499" i="17"/>
  <c r="N499" i="17" s="1"/>
  <c r="M1064" i="17"/>
  <c r="N1064" i="17" s="1"/>
  <c r="M1060" i="17"/>
  <c r="N1060" i="17" s="1"/>
  <c r="M999" i="17"/>
  <c r="N999" i="17" s="1"/>
  <c r="M743" i="17"/>
  <c r="N743" i="17" s="1"/>
  <c r="M728" i="17"/>
  <c r="N728" i="17" s="1"/>
  <c r="M412" i="17"/>
  <c r="N412" i="17" s="1"/>
  <c r="M11" i="17"/>
  <c r="N11" i="17" s="1"/>
  <c r="M775" i="17"/>
  <c r="N775" i="17" s="1"/>
  <c r="M85" i="17"/>
  <c r="N85" i="17" s="1"/>
  <c r="M402" i="17"/>
  <c r="N402" i="17" s="1"/>
  <c r="M643" i="17"/>
  <c r="N643" i="17" s="1"/>
  <c r="M799" i="17"/>
  <c r="N799" i="17" s="1"/>
  <c r="M290" i="17"/>
  <c r="N290" i="17" s="1"/>
  <c r="M904" i="17"/>
  <c r="N904" i="17" s="1"/>
  <c r="M801" i="17"/>
  <c r="N801" i="17" s="1"/>
  <c r="M656" i="17"/>
  <c r="N656" i="17" s="1"/>
  <c r="M337" i="17"/>
  <c r="N337" i="17" s="1"/>
  <c r="M229" i="17"/>
  <c r="N229" i="17" s="1"/>
  <c r="M343" i="17"/>
  <c r="N343" i="17" s="1"/>
  <c r="M872" i="17"/>
  <c r="N872" i="17" s="1"/>
  <c r="M607" i="17"/>
  <c r="N607" i="17" s="1"/>
  <c r="M897" i="17"/>
  <c r="N897" i="17" s="1"/>
  <c r="M650" i="17"/>
  <c r="N650" i="17" s="1"/>
  <c r="M553" i="17"/>
  <c r="N553" i="17" s="1"/>
  <c r="M776" i="17"/>
  <c r="N776" i="17" s="1"/>
  <c r="M347" i="17"/>
  <c r="N347" i="17" s="1"/>
  <c r="M546" i="17"/>
  <c r="N546" i="17" s="1"/>
  <c r="M222" i="17"/>
  <c r="N222" i="17" s="1"/>
  <c r="M476" i="17"/>
  <c r="N476" i="17" s="1"/>
  <c r="M4" i="17"/>
  <c r="N4" i="17" s="1"/>
  <c r="M569" i="17"/>
  <c r="N569" i="17" s="1"/>
  <c r="M693" i="17"/>
  <c r="N693" i="17" s="1"/>
  <c r="M700" i="17"/>
  <c r="N700" i="17" s="1"/>
  <c r="M750" i="17"/>
  <c r="N750" i="17" s="1"/>
  <c r="M46" i="17"/>
  <c r="N46" i="17" s="1"/>
  <c r="M199" i="17"/>
  <c r="N199" i="17" s="1"/>
  <c r="M225" i="17"/>
  <c r="N225" i="17" s="1"/>
  <c r="M281" i="17"/>
  <c r="N281" i="17" s="1"/>
  <c r="M616" i="17"/>
  <c r="N616" i="17" s="1"/>
  <c r="M695" i="17"/>
  <c r="N695" i="17" s="1"/>
  <c r="M901" i="17"/>
  <c r="N901" i="17" s="1"/>
  <c r="M485" i="17"/>
  <c r="N485" i="17" s="1"/>
  <c r="M113" i="17"/>
  <c r="N113" i="17" s="1"/>
  <c r="M936" i="17"/>
  <c r="N936" i="17" s="1"/>
  <c r="M268" i="17"/>
  <c r="N268" i="17" s="1"/>
  <c r="M341" i="17"/>
  <c r="N341" i="17" s="1"/>
  <c r="M218" i="17"/>
  <c r="N218" i="17" s="1"/>
  <c r="M463" i="17"/>
  <c r="N463" i="17" s="1"/>
  <c r="M128" i="17"/>
  <c r="N128" i="17" s="1"/>
  <c r="M1066" i="17"/>
  <c r="N1066" i="17" s="1"/>
  <c r="M244" i="17"/>
  <c r="N244" i="17" s="1"/>
  <c r="M15" i="17"/>
  <c r="N15" i="17" s="1"/>
  <c r="M533" i="17"/>
  <c r="N533" i="17" s="1"/>
  <c r="M987" i="17"/>
  <c r="N987" i="17" s="1"/>
  <c r="M961" i="17"/>
  <c r="N961" i="17" s="1"/>
  <c r="M146" i="17"/>
  <c r="N146" i="17" s="1"/>
  <c r="M739" i="17"/>
  <c r="N739" i="17" s="1"/>
  <c r="M220" i="17"/>
  <c r="N220" i="17" s="1"/>
  <c r="M10" i="17"/>
  <c r="N10" i="17" s="1"/>
  <c r="M511" i="17"/>
  <c r="N511" i="17" s="1"/>
  <c r="M198" i="17"/>
  <c r="N198" i="17" s="1"/>
  <c r="M389" i="17"/>
  <c r="N389" i="17" s="1"/>
  <c r="M207" i="17"/>
  <c r="N207" i="17" s="1"/>
  <c r="M1068" i="17"/>
  <c r="N1068" i="17" s="1"/>
  <c r="M372" i="17"/>
  <c r="N372" i="17" s="1"/>
  <c r="M628" i="17"/>
  <c r="N628" i="17" s="1"/>
  <c r="M459" i="17"/>
  <c r="N459" i="17" s="1"/>
  <c r="M895" i="17"/>
  <c r="N895" i="17" s="1"/>
  <c r="M67" i="17"/>
  <c r="N67" i="17" s="1"/>
  <c r="M495" i="17"/>
  <c r="N495" i="17" s="1"/>
  <c r="M405" i="17"/>
  <c r="N405" i="17" s="1"/>
  <c r="M522" i="17"/>
  <c r="N522" i="17" s="1"/>
  <c r="M565" i="17"/>
  <c r="N565" i="17" s="1"/>
  <c r="M857" i="17"/>
  <c r="N857" i="17" s="1"/>
  <c r="M373" i="17"/>
  <c r="N373" i="17" s="1"/>
  <c r="M310" i="17"/>
  <c r="N310" i="17" s="1"/>
  <c r="M502" i="17"/>
  <c r="N502" i="17" s="1"/>
  <c r="M1019" i="17"/>
  <c r="N1019" i="17" s="1"/>
  <c r="M398" i="17"/>
  <c r="N398" i="17" s="1"/>
  <c r="M192" i="17"/>
  <c r="N192" i="17" s="1"/>
  <c r="M242" i="17"/>
  <c r="N242" i="17" s="1"/>
  <c r="M592" i="17"/>
  <c r="N592" i="17" s="1"/>
  <c r="M1061" i="17"/>
  <c r="N1061" i="17" s="1"/>
  <c r="M33" i="17"/>
  <c r="N33" i="17" s="1"/>
  <c r="M56" i="17"/>
  <c r="N56" i="17" s="1"/>
  <c r="M316" i="17"/>
  <c r="N316" i="17" s="1"/>
  <c r="M173" i="17"/>
  <c r="N173" i="17" s="1"/>
  <c r="M1001" i="17"/>
  <c r="N1001" i="17" s="1"/>
  <c r="M272" i="17"/>
  <c r="N272" i="17" s="1"/>
  <c r="M385" i="17"/>
  <c r="N385" i="17" s="1"/>
  <c r="M320" i="17"/>
  <c r="N320" i="17" s="1"/>
  <c r="M460" i="17"/>
  <c r="N460" i="17" s="1"/>
  <c r="M828" i="17"/>
  <c r="N828" i="17" s="1"/>
  <c r="M724" i="17"/>
  <c r="N724" i="17" s="1"/>
  <c r="M919" i="17"/>
  <c r="N919" i="17" s="1"/>
  <c r="M422" i="17"/>
  <c r="N422" i="17" s="1"/>
  <c r="M514" i="17"/>
  <c r="N514" i="17" s="1"/>
  <c r="M60" i="17"/>
  <c r="N60" i="17" s="1"/>
  <c r="M560" i="17"/>
  <c r="N560" i="17" s="1"/>
  <c r="M682" i="17"/>
  <c r="N682" i="17" s="1"/>
  <c r="M557" i="17"/>
  <c r="N557" i="17" s="1"/>
  <c r="M951" i="17"/>
  <c r="N951" i="17" s="1"/>
  <c r="M1054" i="17"/>
  <c r="N1054" i="17" s="1"/>
  <c r="M506" i="17"/>
  <c r="N506" i="17" s="1"/>
  <c r="M126" i="17"/>
  <c r="N126" i="17" s="1"/>
  <c r="M692" i="17"/>
  <c r="N692" i="17" s="1"/>
  <c r="M970" i="17"/>
  <c r="N970" i="17" s="1"/>
  <c r="M599" i="17"/>
  <c r="N599" i="17" s="1"/>
  <c r="M256" i="17"/>
  <c r="N256" i="17" s="1"/>
  <c r="M892" i="17"/>
  <c r="N892" i="17" s="1"/>
  <c r="M105" i="17"/>
  <c r="N105" i="17" s="1"/>
  <c r="M800" i="17"/>
  <c r="N800" i="17" s="1"/>
  <c r="M143" i="17"/>
  <c r="N143" i="17" s="1"/>
  <c r="M1012" i="17"/>
  <c r="N1012" i="17" s="1"/>
  <c r="M190" i="17"/>
  <c r="N190" i="17" s="1"/>
  <c r="M387" i="17"/>
  <c r="N387" i="17" s="1"/>
  <c r="M171" i="17"/>
  <c r="N171" i="17" s="1"/>
  <c r="M130" i="17"/>
  <c r="N130" i="17" s="1"/>
  <c r="M584" i="17"/>
  <c r="N584" i="17" s="1"/>
  <c r="M264" i="17"/>
  <c r="N264" i="17" s="1"/>
  <c r="M586" i="17"/>
  <c r="N586" i="17" s="1"/>
  <c r="M784" i="17"/>
  <c r="N784" i="17" s="1"/>
  <c r="M431" i="17"/>
  <c r="N431" i="17" s="1"/>
  <c r="M764" i="17"/>
  <c r="N764" i="17" s="1"/>
  <c r="M294" i="17"/>
  <c r="N294" i="17" s="1"/>
  <c r="M719" i="17"/>
  <c r="N719" i="17" s="1"/>
  <c r="M452" i="17"/>
  <c r="N452" i="17" s="1"/>
  <c r="M470" i="17"/>
  <c r="N470" i="17" s="1"/>
  <c r="M604" i="17"/>
  <c r="N604" i="17" s="1"/>
  <c r="M99" i="17"/>
  <c r="N99" i="17" s="1"/>
  <c r="M324" i="17"/>
  <c r="N324" i="17" s="1"/>
  <c r="M226" i="17"/>
  <c r="N226" i="17" s="1"/>
  <c r="M869" i="17"/>
  <c r="N869" i="17" s="1"/>
  <c r="M614" i="17"/>
  <c r="N614" i="17" s="1"/>
  <c r="M980" i="17"/>
  <c r="N980" i="17" s="1"/>
  <c r="M640" i="17"/>
  <c r="N640" i="17" s="1"/>
  <c r="M89" i="17"/>
  <c r="N89" i="17" s="1"/>
  <c r="M657" i="17"/>
  <c r="N657" i="17" s="1"/>
  <c r="M523" i="17"/>
  <c r="N523" i="17" s="1"/>
  <c r="M677" i="17"/>
  <c r="N677" i="17" s="1"/>
  <c r="M162" i="17"/>
  <c r="N162" i="17" s="1"/>
  <c r="M124" i="17"/>
  <c r="N124" i="17" s="1"/>
  <c r="M74" i="17"/>
  <c r="N74" i="17" s="1"/>
  <c r="M746" i="17"/>
  <c r="N746" i="17" s="1"/>
  <c r="M381" i="17"/>
  <c r="N381" i="17" s="1"/>
  <c r="M221" i="17"/>
  <c r="N221" i="17" s="1"/>
  <c r="M332" i="17"/>
  <c r="N332" i="17" s="1"/>
  <c r="M5" i="17"/>
  <c r="N5" i="17" s="1"/>
  <c r="M184" i="17"/>
  <c r="N184" i="17" s="1"/>
  <c r="M1045" i="17"/>
  <c r="N1045" i="17" s="1"/>
  <c r="M627" i="17"/>
  <c r="N627" i="17" s="1"/>
  <c r="M516" i="17"/>
  <c r="N516" i="17" s="1"/>
  <c r="M782" i="17"/>
  <c r="N782" i="17" s="1"/>
  <c r="M409" i="17"/>
  <c r="N409" i="17" s="1"/>
  <c r="M927" i="17"/>
  <c r="N927" i="17" s="1"/>
  <c r="M716" i="17"/>
  <c r="N716" i="17" s="1"/>
  <c r="M379" i="17"/>
  <c r="N379" i="17" s="1"/>
  <c r="M348" i="17"/>
  <c r="N348" i="17" s="1"/>
  <c r="M667" i="17"/>
  <c r="N667" i="17" s="1"/>
  <c r="M907" i="17"/>
  <c r="N907" i="17" s="1"/>
  <c r="M488" i="17"/>
  <c r="N488" i="17" s="1"/>
  <c r="M291" i="17"/>
  <c r="N291" i="17" s="1"/>
  <c r="M748" i="17"/>
  <c r="N748" i="17" s="1"/>
  <c r="M206" i="17"/>
  <c r="N206" i="17" s="1"/>
  <c r="M853" i="17"/>
  <c r="N853" i="17" s="1"/>
  <c r="M512" i="17"/>
  <c r="N512" i="17" s="1"/>
  <c r="M567" i="17"/>
  <c r="N567" i="17" s="1"/>
  <c r="M1017" i="17"/>
  <c r="N1017" i="17" s="1"/>
  <c r="M1084" i="17"/>
  <c r="N1084" i="17" s="1"/>
  <c r="M542" i="17"/>
  <c r="N542" i="17" s="1"/>
  <c r="M243" i="17"/>
  <c r="N243" i="17" s="1"/>
  <c r="M1081" i="17"/>
  <c r="N1081" i="17" s="1"/>
  <c r="M717" i="17"/>
  <c r="N717" i="17" s="1"/>
  <c r="M879" i="17"/>
  <c r="N879" i="17" s="1"/>
  <c r="M1022" i="17"/>
  <c r="N1022" i="17" s="1"/>
  <c r="M96" i="17"/>
  <c r="N96" i="17" s="1"/>
  <c r="M342" i="17"/>
  <c r="N342" i="17" s="1"/>
  <c r="M23" i="17"/>
  <c r="N23" i="17" s="1"/>
  <c r="M1038" i="17"/>
  <c r="N1038" i="17" s="1"/>
  <c r="M50" i="17"/>
  <c r="N50" i="17" s="1"/>
  <c r="M684" i="17"/>
  <c r="N684" i="17" s="1"/>
  <c r="M947" i="17"/>
  <c r="N947" i="17" s="1"/>
  <c r="M1016" i="17"/>
  <c r="N1016" i="17" s="1"/>
  <c r="M832" i="17"/>
  <c r="N832" i="17" s="1"/>
  <c r="M215" i="17"/>
  <c r="N215" i="17" s="1"/>
  <c r="M1020" i="17"/>
  <c r="N1020" i="17" s="1"/>
  <c r="M978" i="17"/>
  <c r="N978" i="17" s="1"/>
  <c r="M622" i="17"/>
  <c r="N622" i="17" s="1"/>
  <c r="M660" i="17"/>
  <c r="N660" i="17" s="1"/>
  <c r="M559" i="17"/>
  <c r="N559" i="17" s="1"/>
  <c r="M757" i="17"/>
  <c r="N757" i="17" s="1"/>
  <c r="M673" i="17"/>
  <c r="N673" i="17" s="1"/>
  <c r="M349" i="17"/>
  <c r="N349" i="17" s="1"/>
  <c r="M975" i="17"/>
  <c r="N975" i="17" s="1"/>
  <c r="M401" i="17"/>
  <c r="N401" i="17" s="1"/>
  <c r="M920" i="17"/>
  <c r="N920" i="17" s="1"/>
  <c r="M417" i="17"/>
  <c r="N417" i="17" s="1"/>
  <c r="M1088" i="17"/>
  <c r="N1088" i="17" s="1"/>
  <c r="M278" i="17"/>
  <c r="N278" i="17" s="1"/>
  <c r="M926" i="17"/>
  <c r="N926" i="17" s="1"/>
  <c r="M377" i="17"/>
  <c r="N377" i="17" s="1"/>
  <c r="M986" i="17"/>
  <c r="N986" i="17" s="1"/>
  <c r="M480" i="17"/>
  <c r="N480" i="17" s="1"/>
  <c r="M905" i="17"/>
  <c r="N905" i="17" s="1"/>
  <c r="M396" i="17"/>
  <c r="N396" i="17" s="1"/>
  <c r="M945" i="17"/>
  <c r="N945" i="17" s="1"/>
  <c r="M1062" i="17"/>
  <c r="N1062" i="17" s="1"/>
  <c r="M21" i="17"/>
  <c r="N21" i="17" s="1"/>
  <c r="M22" i="17"/>
  <c r="N22" i="17" s="1"/>
  <c r="M756" i="17"/>
  <c r="N756" i="17" s="1"/>
  <c r="M701" i="17"/>
  <c r="N701" i="17" s="1"/>
  <c r="M403" i="17"/>
  <c r="N403" i="17" s="1"/>
  <c r="M455" i="17"/>
  <c r="N455" i="17" s="1"/>
  <c r="M55" i="17"/>
  <c r="N55" i="17" s="1"/>
  <c r="M224" i="17"/>
  <c r="N224" i="17" s="1"/>
  <c r="M505" i="17"/>
  <c r="N505" i="17" s="1"/>
  <c r="M469" i="17"/>
  <c r="N469" i="17" s="1"/>
  <c r="M606" i="17"/>
  <c r="N606" i="17" s="1"/>
  <c r="M88" i="17"/>
  <c r="N88" i="17" s="1"/>
  <c r="M937" i="17"/>
  <c r="N937" i="17" s="1"/>
  <c r="M831" i="17"/>
  <c r="N831" i="17" s="1"/>
  <c r="M450" i="17"/>
  <c r="N450" i="17" s="1"/>
  <c r="M71" i="17"/>
  <c r="N71" i="17" s="1"/>
  <c r="M246" i="17"/>
  <c r="N246" i="17" s="1"/>
  <c r="M100" i="17"/>
  <c r="N100" i="17" s="1"/>
  <c r="M240" i="17"/>
  <c r="N240" i="17" s="1"/>
  <c r="M969" i="17"/>
  <c r="N969" i="17" s="1"/>
  <c r="M968" i="17"/>
  <c r="N968" i="17" s="1"/>
  <c r="M359" i="17"/>
  <c r="N359" i="17" s="1"/>
  <c r="M938" i="17"/>
  <c r="N938" i="17" s="1"/>
  <c r="M457" i="17"/>
  <c r="N457" i="17" s="1"/>
  <c r="M388" i="17"/>
  <c r="N388" i="17" s="1"/>
  <c r="M1074" i="17"/>
  <c r="N1074" i="17" s="1"/>
  <c r="M297" i="17"/>
  <c r="N297" i="17" s="1"/>
  <c r="M247" i="17"/>
  <c r="N247" i="17" s="1"/>
  <c r="M188" i="17"/>
  <c r="N188" i="17" s="1"/>
  <c r="M629" i="17"/>
  <c r="N629" i="17" s="1"/>
  <c r="M179" i="17"/>
  <c r="N179" i="17" s="1"/>
  <c r="M960" i="17"/>
  <c r="N960" i="17" s="1"/>
  <c r="M6" i="17"/>
  <c r="N6" i="17" s="1"/>
  <c r="M708" i="17"/>
  <c r="N708" i="17" s="1"/>
  <c r="M561" i="17"/>
  <c r="N561" i="17" s="1"/>
  <c r="M862" i="17"/>
  <c r="N862" i="17" s="1"/>
  <c r="M526" i="17"/>
  <c r="N526" i="17" s="1"/>
  <c r="M810" i="17"/>
  <c r="N810" i="17" s="1"/>
  <c r="M248" i="17"/>
  <c r="N248" i="17" s="1"/>
  <c r="M990" i="17"/>
  <c r="N990" i="17" s="1"/>
  <c r="M1053" i="17"/>
  <c r="N1053" i="17" s="1"/>
  <c r="M461" i="17"/>
  <c r="N461" i="17" s="1"/>
  <c r="M390" i="17"/>
  <c r="N390" i="17" s="1"/>
  <c r="M364" i="17"/>
  <c r="N364" i="17" s="1"/>
  <c r="M1050" i="17"/>
  <c r="N1050" i="17" s="1"/>
  <c r="M157" i="17"/>
  <c r="N157" i="17" s="1"/>
  <c r="M1098" i="17"/>
  <c r="N1098" i="17" s="1"/>
  <c r="M51" i="17"/>
  <c r="N51" i="17" s="1"/>
  <c r="M500" i="17"/>
  <c r="N500" i="17" s="1"/>
  <c r="M68" i="17"/>
  <c r="N68" i="17" s="1"/>
  <c r="M97" i="17"/>
  <c r="N97" i="17" s="1"/>
  <c r="M731" i="17"/>
  <c r="N731" i="17" s="1"/>
  <c r="M432" i="17"/>
  <c r="N432" i="17" s="1"/>
  <c r="M116" i="17"/>
  <c r="N116" i="17" s="1"/>
  <c r="M102" i="17"/>
  <c r="N102" i="17" s="1"/>
  <c r="M441" i="17"/>
  <c r="N441" i="17" s="1"/>
  <c r="M420" i="17"/>
  <c r="N420" i="17" s="1"/>
  <c r="M966" i="17"/>
  <c r="N966" i="17" s="1"/>
  <c r="M591" i="17"/>
  <c r="N591" i="17" s="1"/>
  <c r="M770" i="17"/>
  <c r="N770" i="17" s="1"/>
  <c r="M665" i="17"/>
  <c r="N665" i="17" s="1"/>
  <c r="M582" i="17"/>
  <c r="N582" i="17" s="1"/>
  <c r="M327" i="17"/>
  <c r="N327" i="17" s="1"/>
  <c r="M1052" i="17"/>
  <c r="N1052" i="17" s="1"/>
  <c r="M843" i="17"/>
  <c r="N843" i="17" s="1"/>
  <c r="M336" i="17"/>
  <c r="N336" i="17" s="1"/>
  <c r="M355" i="17"/>
  <c r="N355" i="17" s="1"/>
  <c r="M1056" i="17"/>
  <c r="N1056" i="17" s="1"/>
  <c r="M235" i="17"/>
  <c r="N235" i="17" s="1"/>
  <c r="M8" i="17"/>
  <c r="N8" i="17" s="1"/>
  <c r="M654" i="17"/>
  <c r="N654" i="17" s="1"/>
  <c r="M898" i="17"/>
  <c r="N898" i="17" s="1"/>
  <c r="M335" i="17"/>
  <c r="N335" i="17" s="1"/>
  <c r="M552" i="17"/>
  <c r="N552" i="17" s="1"/>
  <c r="M473" i="17"/>
  <c r="N473" i="17" s="1"/>
  <c r="M706" i="17"/>
  <c r="N706" i="17" s="1"/>
  <c r="M840" i="17"/>
  <c r="N840" i="17" s="1"/>
  <c r="M137" i="17"/>
  <c r="N137" i="17" s="1"/>
  <c r="M438" i="17"/>
  <c r="N438" i="17" s="1"/>
  <c r="M891" i="17"/>
  <c r="N891" i="17" s="1"/>
  <c r="M868" i="17"/>
  <c r="N868" i="17" s="1"/>
  <c r="M562" i="17"/>
  <c r="N562" i="17" s="1"/>
  <c r="M449" i="17"/>
  <c r="N449" i="17" s="1"/>
  <c r="M175" i="17"/>
  <c r="N175" i="17" s="1"/>
  <c r="M122" i="17"/>
  <c r="N122" i="17" s="1"/>
  <c r="M597" i="17"/>
  <c r="N597" i="17" s="1"/>
  <c r="M704" i="17"/>
  <c r="N704" i="17" s="1"/>
  <c r="M540" i="17"/>
  <c r="N540" i="17" s="1"/>
  <c r="M1079" i="17"/>
  <c r="N1079" i="17" s="1"/>
  <c r="M705" i="17"/>
  <c r="N705" i="17" s="1"/>
  <c r="M333" i="17"/>
  <c r="N333" i="17" s="1"/>
  <c r="M305" i="17"/>
  <c r="N305" i="17" s="1"/>
  <c r="M774" i="17"/>
  <c r="N774" i="17" s="1"/>
  <c r="M494" i="17"/>
  <c r="N494" i="17" s="1"/>
  <c r="M615" i="17"/>
  <c r="N615" i="17" s="1"/>
  <c r="M785" i="17"/>
  <c r="N785" i="17" s="1"/>
  <c r="M362" i="17"/>
  <c r="N362" i="17" s="1"/>
  <c r="M358" i="17"/>
  <c r="N358" i="17" s="1"/>
  <c r="M239" i="17"/>
  <c r="N239" i="17" s="1"/>
  <c r="M913" i="17"/>
  <c r="N913" i="17" s="1"/>
  <c r="M954" i="17"/>
  <c r="N954" i="17" s="1"/>
  <c r="M620" i="17"/>
  <c r="N620" i="17" s="1"/>
  <c r="M583" i="17"/>
  <c r="N583" i="17" s="1"/>
  <c r="M169" i="17"/>
  <c r="N169" i="17" s="1"/>
  <c r="M415" i="17"/>
  <c r="N415" i="17" s="1"/>
  <c r="M270" i="17"/>
  <c r="N270" i="17" s="1"/>
  <c r="M484" i="17"/>
  <c r="N484" i="17" s="1"/>
  <c r="M1070" i="17"/>
  <c r="N1070" i="17" s="1"/>
  <c r="M253" i="17"/>
  <c r="N253" i="17" s="1"/>
  <c r="M669" i="17"/>
  <c r="N669" i="17" s="1"/>
  <c r="M144" i="17"/>
  <c r="N144" i="17" s="1"/>
  <c r="M189" i="17"/>
  <c r="N189" i="17" s="1"/>
  <c r="M513" i="17"/>
  <c r="N513" i="17" s="1"/>
  <c r="M924" i="17"/>
  <c r="N924" i="17" s="1"/>
  <c r="M279" i="17"/>
  <c r="N279" i="17" s="1"/>
  <c r="M1093" i="17"/>
  <c r="N1093" i="17" s="1"/>
  <c r="M103" i="17"/>
  <c r="N103" i="17" s="1"/>
  <c r="M508" i="17"/>
  <c r="N508" i="17" s="1"/>
  <c r="M955" i="17"/>
  <c r="N955" i="17" s="1"/>
  <c r="M65" i="17"/>
  <c r="N65" i="17" s="1"/>
  <c r="M1010" i="17"/>
  <c r="N1010" i="17" s="1"/>
  <c r="M519" i="17"/>
  <c r="N519" i="17" s="1"/>
  <c r="M805" i="17"/>
  <c r="N805" i="17" s="1"/>
  <c r="M204" i="17"/>
  <c r="N204" i="17" s="1"/>
  <c r="M367" i="17"/>
  <c r="N367" i="17" s="1"/>
  <c r="M180" i="17"/>
  <c r="N180" i="17" s="1"/>
  <c r="M118" i="17"/>
  <c r="N118" i="17" s="1"/>
  <c r="M976" i="17"/>
  <c r="N976" i="17" s="1"/>
  <c r="M827" i="17"/>
  <c r="N827" i="17" s="1"/>
  <c r="M172" i="17"/>
  <c r="N172" i="17" s="1"/>
  <c r="M878" i="17"/>
  <c r="N878" i="17" s="1"/>
  <c r="M36" i="17"/>
  <c r="N36" i="17" s="1"/>
  <c r="M923" i="17"/>
  <c r="N923" i="17" s="1"/>
  <c r="M871" i="17"/>
  <c r="N871" i="17" s="1"/>
  <c r="M277" i="17"/>
  <c r="N277" i="17" s="1"/>
  <c r="M588" i="17"/>
  <c r="N588" i="17" s="1"/>
  <c r="M550" i="17"/>
  <c r="N550" i="17" s="1"/>
  <c r="M285" i="17"/>
  <c r="N285" i="17" s="1"/>
  <c r="M183" i="17"/>
  <c r="N183" i="17" s="1"/>
  <c r="M568" i="17"/>
  <c r="N568" i="17" s="1"/>
  <c r="M1006" i="17"/>
  <c r="N1006" i="17" s="1"/>
  <c r="M664" i="17"/>
  <c r="N664" i="17" s="1"/>
  <c r="M454" i="17"/>
  <c r="N454" i="17" s="1"/>
  <c r="M323" i="17"/>
  <c r="N323" i="17" s="1"/>
  <c r="M745" i="17"/>
  <c r="N745" i="17" s="1"/>
  <c r="M788" i="17"/>
  <c r="N788" i="17" s="1"/>
  <c r="M87" i="17"/>
  <c r="N87" i="17" s="1"/>
  <c r="M548" i="17"/>
  <c r="N548" i="17" s="1"/>
  <c r="M425" i="17"/>
  <c r="N425" i="17" s="1"/>
  <c r="M852" i="17"/>
  <c r="N852" i="17" s="1"/>
  <c r="M112" i="17"/>
  <c r="N112" i="17" s="1"/>
  <c r="M479" i="17"/>
  <c r="N479" i="17" s="1"/>
  <c r="M979" i="17"/>
  <c r="N979" i="17" s="1"/>
  <c r="M867" i="17"/>
  <c r="N867" i="17" s="1"/>
  <c r="M609" i="17"/>
  <c r="N609" i="17" s="1"/>
  <c r="M826" i="17"/>
  <c r="N826" i="17" s="1"/>
  <c r="M1063" i="17"/>
  <c r="N1063" i="17" s="1"/>
  <c r="M1067" i="17"/>
  <c r="N1067" i="17" s="1"/>
  <c r="M903" i="17"/>
  <c r="N903" i="17" s="1"/>
  <c r="M1051" i="17"/>
  <c r="N1051" i="17" s="1"/>
  <c r="M83" i="17"/>
  <c r="N83" i="17" s="1"/>
  <c r="M859" i="17"/>
  <c r="N859" i="17" s="1"/>
  <c r="M1026" i="17"/>
  <c r="N1026" i="17" s="1"/>
  <c r="M393" i="17"/>
  <c r="N393" i="17" s="1"/>
  <c r="M804" i="17"/>
  <c r="N804" i="17" s="1"/>
  <c r="M481" i="17"/>
  <c r="N481" i="17" s="1"/>
  <c r="M984" i="17"/>
  <c r="N984" i="17" s="1"/>
  <c r="M132" i="17"/>
  <c r="N132" i="17" s="1"/>
  <c r="M147" i="17"/>
  <c r="N147" i="17" s="1"/>
  <c r="M884" i="17"/>
  <c r="N884" i="17" s="1"/>
  <c r="M797" i="17"/>
  <c r="N797" i="17" s="1"/>
  <c r="M678" i="17"/>
  <c r="N678" i="17" s="1"/>
  <c r="M1018" i="17"/>
  <c r="N1018" i="17" s="1"/>
  <c r="M326" i="17"/>
  <c r="N326" i="17" s="1"/>
  <c r="M715" i="17"/>
  <c r="N715" i="17" s="1"/>
  <c r="M1027" i="17"/>
  <c r="N1027" i="17" s="1"/>
  <c r="M956" i="17"/>
  <c r="N956" i="17" s="1"/>
  <c r="M249" i="17"/>
  <c r="N249" i="17" s="1"/>
  <c r="M1000" i="17"/>
  <c r="N1000" i="17" s="1"/>
  <c r="M448" i="17"/>
  <c r="N448" i="17" s="1"/>
  <c r="M787" i="17"/>
  <c r="N787" i="17" s="1"/>
  <c r="M378" i="17"/>
  <c r="N378" i="17" s="1"/>
  <c r="M1055" i="17"/>
  <c r="N1055" i="17" s="1"/>
  <c r="M486" i="17"/>
  <c r="N486" i="17" s="1"/>
  <c r="M257" i="17"/>
  <c r="N257" i="17" s="1"/>
  <c r="M736" i="17"/>
  <c r="N736" i="17" s="1"/>
  <c r="M883" i="17"/>
  <c r="N883" i="17" s="1"/>
  <c r="M1004" i="17"/>
  <c r="N1004" i="17" s="1"/>
  <c r="M1005" i="17"/>
  <c r="N1005" i="17" s="1"/>
  <c r="M621" i="17"/>
  <c r="N621" i="17" s="1"/>
  <c r="M812" i="17"/>
  <c r="N812" i="17" s="1"/>
  <c r="M40" i="17"/>
  <c r="N40" i="17" s="1"/>
  <c r="M48" i="17"/>
  <c r="N48" i="17" s="1"/>
  <c r="M150" i="17"/>
  <c r="N150" i="17" s="1"/>
  <c r="M78" i="17"/>
  <c r="N78" i="17" s="1"/>
  <c r="M836" i="17"/>
  <c r="N836" i="17" s="1"/>
  <c r="M686" i="17"/>
  <c r="N686" i="17" s="1"/>
  <c r="M125" i="17"/>
  <c r="N125" i="17" s="1"/>
  <c r="M12" i="17"/>
  <c r="N12" i="17" s="1"/>
  <c r="M574" i="17"/>
  <c r="N574" i="17" s="1"/>
  <c r="M946" i="17"/>
  <c r="N946" i="17" s="1"/>
  <c r="M1039" i="17"/>
  <c r="N1039" i="17" s="1"/>
  <c r="M925" i="17"/>
  <c r="N925" i="17" s="1"/>
  <c r="M241" i="17"/>
  <c r="N241" i="17" s="1"/>
  <c r="M566" i="17"/>
  <c r="N566" i="17" s="1"/>
  <c r="M593" i="17"/>
  <c r="N593" i="17" s="1"/>
  <c r="M1097" i="17"/>
  <c r="N1097" i="17" s="1"/>
  <c r="M446" i="17"/>
  <c r="N446" i="17" s="1"/>
  <c r="M834" i="17"/>
  <c r="N834" i="17" s="1"/>
  <c r="M683" i="17"/>
  <c r="N683" i="17" s="1"/>
  <c r="M346" i="17"/>
  <c r="N346" i="17" s="1"/>
  <c r="M914" i="17"/>
  <c r="N914" i="17" s="1"/>
  <c r="M406" i="17"/>
  <c r="N406" i="17" s="1"/>
  <c r="M1041" i="17"/>
  <c r="N1041" i="17" s="1"/>
  <c r="M617" i="17"/>
  <c r="N617" i="17" s="1"/>
  <c r="M318" i="17"/>
  <c r="N318" i="17" s="1"/>
  <c r="M994" i="17"/>
  <c r="N994" i="17" s="1"/>
  <c r="M16" i="17"/>
  <c r="N16" i="17" s="1"/>
  <c r="M802" i="17"/>
  <c r="N802" i="17" s="1"/>
  <c r="M374" i="17"/>
  <c r="N374" i="17" s="1"/>
  <c r="M303" i="17"/>
  <c r="N303" i="17" s="1"/>
  <c r="M940" i="17"/>
  <c r="N940" i="17" s="1"/>
  <c r="M267" i="17"/>
  <c r="N267" i="17" s="1"/>
  <c r="M19" i="17"/>
  <c r="N19" i="17" s="1"/>
  <c r="M783" i="17"/>
  <c r="N783" i="17" s="1"/>
  <c r="M865" i="17"/>
  <c r="N865" i="17" s="1"/>
  <c r="M915" i="17"/>
  <c r="N915" i="17" s="1"/>
  <c r="M482" i="17"/>
  <c r="N482" i="17" s="1"/>
  <c r="M491" i="17"/>
  <c r="N491" i="17" s="1"/>
  <c r="M790" i="17"/>
  <c r="N790" i="17" s="1"/>
  <c r="M818" i="17"/>
  <c r="N818" i="17" s="1"/>
  <c r="M1078" i="17"/>
  <c r="N1078" i="17" s="1"/>
  <c r="M874" i="17"/>
  <c r="N874" i="17" s="1"/>
  <c r="M399" i="17"/>
  <c r="N399" i="17" s="1"/>
  <c r="M366" i="17"/>
  <c r="N366" i="17" s="1"/>
  <c r="M726" i="17"/>
  <c r="N726" i="17" s="1"/>
  <c r="M238" i="17"/>
  <c r="N238" i="17" s="1"/>
  <c r="M570" i="17"/>
  <c r="N570" i="17" s="1"/>
  <c r="M658" i="17"/>
  <c r="N658" i="17" s="1"/>
  <c r="M70" i="17"/>
  <c r="N70" i="17" s="1"/>
  <c r="M47" i="17"/>
  <c r="N47" i="17" s="1"/>
  <c r="M935" i="17"/>
  <c r="N935" i="17" s="1"/>
  <c r="M254" i="17"/>
  <c r="N254" i="17" s="1"/>
  <c r="M510" i="17"/>
  <c r="N510" i="17" s="1"/>
  <c r="M187" i="17"/>
  <c r="N187" i="17" s="1"/>
  <c r="M201" i="17"/>
  <c r="N201" i="17" s="1"/>
  <c r="M325" i="17"/>
  <c r="N325" i="17" s="1"/>
  <c r="M699" i="17"/>
  <c r="N699" i="17" s="1"/>
  <c r="M993" i="17"/>
  <c r="N993" i="17" s="1"/>
  <c r="M129" i="17"/>
  <c r="N129" i="17" s="1"/>
  <c r="M282" i="17"/>
  <c r="N282" i="17" s="1"/>
  <c r="M135" i="17"/>
  <c r="N135" i="17" s="1"/>
  <c r="M280" i="17"/>
  <c r="N280" i="17" s="1"/>
  <c r="M380" i="17"/>
  <c r="N380" i="17" s="1"/>
  <c r="M893" i="17"/>
  <c r="N893" i="17" s="1"/>
  <c r="M1044" i="17"/>
  <c r="N1044" i="17" s="1"/>
  <c r="M807" i="17"/>
  <c r="N807" i="17" s="1"/>
  <c r="M712" i="17"/>
  <c r="N712" i="17" s="1"/>
  <c r="M82" i="17"/>
  <c r="N82" i="17" s="1"/>
  <c r="M292" i="17"/>
  <c r="N292" i="17" s="1"/>
  <c r="M357" i="17"/>
  <c r="N357" i="17" s="1"/>
  <c r="M996" i="17"/>
  <c r="N996" i="17" s="1"/>
  <c r="M1080" i="17"/>
  <c r="N1080" i="17" s="1"/>
  <c r="M298" i="17"/>
  <c r="N298" i="17" s="1"/>
  <c r="M394" i="17"/>
  <c r="N394" i="17" s="1"/>
  <c r="M644" i="17"/>
  <c r="N644" i="17" s="1"/>
  <c r="M538" i="17"/>
  <c r="N538" i="17" s="1"/>
  <c r="M440" i="17"/>
  <c r="N440" i="17" s="1"/>
  <c r="M948" i="17"/>
  <c r="N948" i="17" s="1"/>
  <c r="M114" i="17"/>
  <c r="N114" i="17" s="1"/>
  <c r="M295" i="17"/>
  <c r="N295" i="17" s="1"/>
  <c r="M595" i="17"/>
  <c r="N595" i="17" s="1"/>
  <c r="M742" i="17"/>
  <c r="N742" i="17" s="1"/>
  <c r="M971" i="17"/>
  <c r="N971" i="17" s="1"/>
  <c r="M1030" i="17"/>
  <c r="N1030" i="17" s="1"/>
  <c r="M435" i="17"/>
  <c r="N435" i="17" s="1"/>
  <c r="M419" i="17"/>
  <c r="N419" i="17" s="1"/>
  <c r="M967" i="17"/>
  <c r="N967" i="17" s="1"/>
  <c r="M360" i="17"/>
  <c r="N360" i="17" s="1"/>
  <c r="M9" i="17"/>
  <c r="N9" i="17" s="1"/>
  <c r="M53" i="17"/>
  <c r="N53" i="17" s="1"/>
  <c r="M31" i="17"/>
  <c r="N31" i="17" s="1"/>
  <c r="M1076" i="17"/>
  <c r="N1076" i="17" s="1"/>
  <c r="M430" i="17"/>
  <c r="N430" i="17" s="1"/>
  <c r="M496" i="17"/>
  <c r="N496" i="17" s="1"/>
  <c r="M28" i="17"/>
  <c r="N28" i="17" s="1"/>
  <c r="M651" i="17"/>
  <c r="N651" i="17" s="1"/>
  <c r="M580" i="17"/>
  <c r="N580" i="17" s="1"/>
  <c r="M944" i="17"/>
  <c r="N944" i="17" s="1"/>
  <c r="M921" i="17"/>
  <c r="N921" i="17" s="1"/>
  <c r="M49" i="17"/>
  <c r="N49" i="17" s="1"/>
  <c r="M205" i="17"/>
  <c r="N205" i="17" s="1"/>
  <c r="M842" i="17"/>
  <c r="N842" i="17" s="1"/>
  <c r="M161" i="17"/>
  <c r="N161" i="17" s="1"/>
  <c r="M672" i="17"/>
  <c r="N672" i="17" s="1"/>
  <c r="M694" i="17"/>
  <c r="N694" i="17" s="1"/>
  <c r="M299" i="17"/>
  <c r="N299" i="17" s="1"/>
  <c r="M1089" i="17"/>
  <c r="N1089" i="17" s="1"/>
  <c r="M308" i="17"/>
  <c r="N308" i="17" s="1"/>
  <c r="M25" i="17"/>
  <c r="N25" i="17" s="1"/>
  <c r="M952" i="17"/>
  <c r="N952" i="17" s="1"/>
  <c r="M148" i="17"/>
  <c r="N148" i="17" s="1"/>
  <c r="M563" i="17"/>
  <c r="N563" i="17" s="1"/>
  <c r="M392" i="17"/>
  <c r="N392" i="17" s="1"/>
  <c r="M824" i="17"/>
  <c r="N824" i="17" s="1"/>
  <c r="M1003" i="17"/>
  <c r="N1003" i="17" s="1"/>
  <c r="M111" i="17"/>
  <c r="N111" i="17" s="1"/>
  <c r="M835" i="17"/>
  <c r="N835" i="17" s="1"/>
  <c r="M625" i="17"/>
  <c r="N625" i="17" s="1"/>
  <c r="M795" i="17"/>
  <c r="N795" i="17" s="1"/>
  <c r="M321" i="17"/>
  <c r="N321" i="17" s="1"/>
  <c r="M426" i="17"/>
  <c r="N426" i="17" s="1"/>
  <c r="M1007" i="17"/>
  <c r="N1007" i="17" s="1"/>
  <c r="M544" i="17"/>
  <c r="N544" i="17" s="1"/>
  <c r="M876" i="17"/>
  <c r="N876" i="17" s="1"/>
  <c r="M816" i="17"/>
  <c r="N816" i="17" s="1"/>
  <c r="M302" i="17"/>
  <c r="N302" i="17" s="1"/>
  <c r="M168" i="17"/>
  <c r="N168" i="17" s="1"/>
  <c r="M809" i="17"/>
  <c r="N809" i="17" s="1"/>
  <c r="M81" i="17"/>
  <c r="N81" i="17" s="1"/>
  <c r="M668" i="17"/>
  <c r="N668" i="17" s="1"/>
  <c r="M691" i="17"/>
  <c r="N691" i="17" s="1"/>
  <c r="M445" i="17"/>
  <c r="N445" i="17" s="1"/>
  <c r="M369" i="17"/>
  <c r="N369" i="17" s="1"/>
  <c r="M943" i="17"/>
  <c r="N943" i="17" s="1"/>
  <c r="M300" i="17"/>
  <c r="N300" i="17" s="1"/>
  <c r="M525" i="17"/>
  <c r="N525" i="17" s="1"/>
  <c r="M922" i="17"/>
  <c r="N922" i="17" s="1"/>
  <c r="M451" i="17"/>
  <c r="N451" i="17" s="1"/>
  <c r="M195" i="17"/>
  <c r="N195" i="17" s="1"/>
  <c r="M119" i="17"/>
  <c r="N119" i="17" s="1"/>
  <c r="M407" i="17"/>
  <c r="N407" i="17" s="1"/>
  <c r="M1071" i="17"/>
  <c r="N1071" i="17" s="1"/>
  <c r="M811" i="17"/>
  <c r="N811" i="17" s="1"/>
  <c r="M165" i="17"/>
  <c r="N165" i="17" s="1"/>
  <c r="M833" i="17"/>
  <c r="N833" i="17" s="1"/>
  <c r="M635" i="17"/>
  <c r="N635" i="17" s="1"/>
  <c r="M18" i="17"/>
  <c r="N18" i="17" s="1"/>
  <c r="M710" i="17"/>
  <c r="N710" i="17" s="1"/>
  <c r="M877" i="17"/>
  <c r="N877" i="17" s="1"/>
  <c r="M520" i="17"/>
  <c r="N520" i="17" s="1"/>
  <c r="M671" i="17"/>
  <c r="N671" i="17" s="1"/>
  <c r="M464" i="17"/>
  <c r="N464" i="17" s="1"/>
  <c r="M962" i="17"/>
  <c r="N962" i="17" s="1"/>
  <c r="M424" i="17"/>
  <c r="N424" i="17" s="1"/>
  <c r="M754" i="17"/>
  <c r="N754" i="17" s="1"/>
  <c r="M391" i="17"/>
  <c r="N391" i="17" s="1"/>
  <c r="M503" i="17"/>
  <c r="N503" i="17" s="1"/>
  <c r="M931" i="17"/>
  <c r="N931" i="17" s="1"/>
  <c r="M1028" i="17"/>
  <c r="N1028" i="17" s="1"/>
  <c r="M212" i="17"/>
  <c r="N212" i="17" s="1"/>
  <c r="M998" i="17"/>
  <c r="N998" i="17" s="1"/>
  <c r="M941" i="17"/>
  <c r="N941" i="17" s="1"/>
  <c r="M769" i="17"/>
  <c r="N769" i="17" s="1"/>
  <c r="M959" i="17"/>
  <c r="N959" i="17" s="1"/>
  <c r="M674" i="17"/>
  <c r="N674" i="17" s="1"/>
  <c r="M1086" i="17"/>
  <c r="N1086" i="17" s="1"/>
  <c r="M873" i="17"/>
  <c r="N873" i="17" s="1"/>
  <c r="M613" i="17"/>
  <c r="N613" i="17" s="1"/>
  <c r="M307" i="17"/>
  <c r="N307" i="17" s="1"/>
  <c r="M160" i="17"/>
  <c r="N160" i="17" s="1"/>
  <c r="M155" i="17"/>
  <c r="N155" i="17" s="1"/>
  <c r="M329" i="17"/>
  <c r="N329" i="17" s="1"/>
  <c r="M466" i="17"/>
  <c r="N466" i="17" s="1"/>
  <c r="M524" i="17"/>
  <c r="N524" i="17" s="1"/>
  <c r="M965" i="17"/>
  <c r="N965" i="17" s="1"/>
  <c r="M639" i="17"/>
  <c r="N639" i="17" s="1"/>
  <c r="M814" i="17"/>
  <c r="N814" i="17" s="1"/>
  <c r="M339" i="17"/>
  <c r="N339" i="17" s="1"/>
  <c r="M1021" i="17"/>
  <c r="N1021" i="17" s="1"/>
  <c r="M76" i="17"/>
  <c r="N76" i="17" s="1"/>
  <c r="M576" i="17"/>
  <c r="N576" i="17" s="1"/>
  <c r="M1059" i="17"/>
  <c r="N1059" i="17" s="1"/>
  <c r="M581" i="17"/>
  <c r="N581" i="17" s="1"/>
  <c r="M73" i="17"/>
  <c r="N73" i="17" s="1"/>
  <c r="M608" i="17"/>
  <c r="N608" i="17" s="1"/>
  <c r="M276" i="17"/>
  <c r="N276" i="17" s="1"/>
  <c r="M93" i="17"/>
  <c r="N93" i="17" s="1"/>
  <c r="M1100" i="17"/>
  <c r="N1100" i="17" s="1"/>
  <c r="M356" i="17"/>
  <c r="N356" i="17" s="1"/>
  <c r="M894" i="17"/>
  <c r="N894" i="17" s="1"/>
  <c r="M288" i="17"/>
  <c r="N288" i="17" s="1"/>
  <c r="M159" i="17"/>
  <c r="N159" i="17" s="1"/>
  <c r="M689" i="17"/>
  <c r="N689" i="17" s="1"/>
  <c r="M972" i="17"/>
  <c r="N972" i="17" s="1"/>
  <c r="M63" i="17"/>
  <c r="N63" i="17" s="1"/>
  <c r="M490" i="17"/>
  <c r="N490" i="17" s="1"/>
  <c r="M7" i="17"/>
  <c r="N7" i="17" s="1"/>
  <c r="M1046" i="17"/>
  <c r="N1046" i="17" s="1"/>
  <c r="M1042" i="17"/>
  <c r="N1042" i="17" s="1"/>
  <c r="M1002" i="17"/>
  <c r="N1002" i="17" s="1"/>
  <c r="M839" i="17"/>
  <c r="N839" i="17" s="1"/>
  <c r="M386" i="17"/>
  <c r="N386" i="17" s="1"/>
  <c r="M29" i="17"/>
  <c r="N29" i="17" s="1"/>
  <c r="M861" i="17"/>
  <c r="N861" i="17" s="1"/>
  <c r="M1058" i="17"/>
  <c r="N1058" i="17" s="1"/>
  <c r="M1029" i="17"/>
  <c r="N1029" i="17" s="1"/>
  <c r="M90" i="17"/>
  <c r="N90" i="17" s="1"/>
  <c r="M527" i="17"/>
  <c r="N527" i="17" s="1"/>
  <c r="M304" i="17"/>
  <c r="N304" i="17" s="1"/>
  <c r="M194" i="17"/>
  <c r="N194" i="17" s="1"/>
  <c r="M1015" i="17"/>
  <c r="N1015" i="17" s="1"/>
  <c r="M54" i="17"/>
  <c r="N54" i="17" s="1"/>
  <c r="M178" i="17"/>
  <c r="N178" i="17" s="1"/>
  <c r="M140" i="17"/>
  <c r="N140" i="17" s="1"/>
  <c r="M762" i="17"/>
  <c r="N762" i="17" s="1"/>
  <c r="M350" i="17"/>
  <c r="N350" i="17" s="1"/>
  <c r="M1075" i="17"/>
  <c r="N1075" i="17" s="1"/>
  <c r="M820" i="17"/>
  <c r="N820" i="17" s="1"/>
  <c r="M641" i="17"/>
  <c r="N641" i="17" s="1"/>
  <c r="M611" i="17"/>
  <c r="N611" i="17" s="1"/>
  <c r="M885" i="17"/>
  <c r="N885" i="17" s="1"/>
  <c r="M911" i="17"/>
  <c r="N911" i="17" s="1"/>
  <c r="M108" i="17"/>
  <c r="N108" i="17" s="1"/>
  <c r="M176" i="17"/>
  <c r="N176" i="17" s="1"/>
  <c r="M397" i="17"/>
  <c r="N397" i="17" s="1"/>
  <c r="M39" i="17"/>
  <c r="N39" i="17" s="1"/>
  <c r="M177" i="17"/>
  <c r="N177" i="17" s="1"/>
  <c r="M439" i="17"/>
  <c r="N439" i="17" s="1"/>
  <c r="M94" i="17"/>
  <c r="N94" i="17" s="1"/>
  <c r="M231" i="17"/>
  <c r="N231" i="17" s="1"/>
  <c r="M1031" i="17"/>
  <c r="N1031" i="17" s="1"/>
  <c r="M1011" i="17"/>
  <c r="N1011" i="17" s="1"/>
  <c r="M798" i="17"/>
  <c r="N798" i="17" s="1"/>
  <c r="M191" i="17"/>
  <c r="N191" i="17" s="1"/>
  <c r="M462" i="17"/>
  <c r="N462" i="17" s="1"/>
  <c r="M275" i="17"/>
  <c r="N275" i="17" s="1"/>
  <c r="M995" i="17"/>
  <c r="N995" i="17" s="1"/>
  <c r="M779" i="17"/>
  <c r="N779" i="17" s="1"/>
  <c r="M447" i="17"/>
  <c r="N447" i="17" s="1"/>
  <c r="M729" i="17"/>
  <c r="N729" i="17" s="1"/>
  <c r="M732" i="17"/>
  <c r="N732" i="17" s="1"/>
  <c r="M382" i="17"/>
  <c r="N382" i="17" s="1"/>
  <c r="M404" i="17"/>
  <c r="N404" i="17" s="1"/>
  <c r="M27" i="17"/>
  <c r="N27" i="17" s="1"/>
  <c r="M928" i="17"/>
  <c r="N928" i="17" s="1"/>
  <c r="M751" i="17"/>
  <c r="N751" i="17" s="1"/>
  <c r="M216" i="17"/>
  <c r="N216" i="17" s="1"/>
  <c r="M666" i="17"/>
  <c r="N666" i="17" s="1"/>
  <c r="M1034" i="17"/>
  <c r="N1034" i="17" s="1"/>
  <c r="M541" i="17"/>
  <c r="N541" i="17" s="1"/>
  <c r="M888" i="17"/>
  <c r="N888" i="17" s="1"/>
  <c r="M942" i="17"/>
  <c r="N942" i="17" s="1"/>
  <c r="M59" i="17"/>
  <c r="N59" i="17" s="1"/>
  <c r="M793" i="17"/>
  <c r="N793" i="17" s="1"/>
  <c r="M230" i="17"/>
  <c r="N230" i="17" s="1"/>
  <c r="M133" i="17"/>
  <c r="N133" i="17" s="1"/>
  <c r="M603" i="17"/>
  <c r="N603" i="17" s="1"/>
  <c r="M623" i="17"/>
  <c r="N623" i="17" s="1"/>
  <c r="M761" i="17"/>
  <c r="N761" i="17" s="1"/>
  <c r="M899" i="17"/>
  <c r="N899" i="17" s="1"/>
  <c r="M817" i="17"/>
  <c r="N817" i="17" s="1"/>
  <c r="M283" i="17"/>
  <c r="N283" i="17" s="1"/>
  <c r="M765" i="17"/>
  <c r="N765" i="17" s="1"/>
  <c r="M501" i="17"/>
  <c r="N501" i="17" s="1"/>
  <c r="M117" i="17"/>
  <c r="N117" i="17" s="1"/>
  <c r="M933" i="17"/>
  <c r="N933" i="17" s="1"/>
  <c r="M1099" i="17"/>
  <c r="N1099" i="17" s="1"/>
  <c r="M273" i="17"/>
  <c r="N273" i="17" s="1"/>
  <c r="M703" i="17"/>
  <c r="N703" i="17" s="1"/>
  <c r="M900" i="17"/>
  <c r="N900" i="17" s="1"/>
  <c r="M44" i="17"/>
  <c r="N44" i="17" s="1"/>
  <c r="M675" i="17"/>
  <c r="N675" i="17" s="1"/>
  <c r="M182" i="17"/>
  <c r="N182" i="17" s="1"/>
  <c r="M211" i="17"/>
  <c r="N211" i="17" s="1"/>
  <c r="M618" i="17"/>
  <c r="N618" i="17" s="1"/>
  <c r="M631" i="17"/>
  <c r="N631" i="17" s="1"/>
  <c r="M698" i="17"/>
  <c r="N698" i="17" s="1"/>
  <c r="M714" i="17"/>
  <c r="N714" i="17" s="1"/>
  <c r="M383" i="17"/>
  <c r="N383" i="17" s="1"/>
  <c r="M841" i="17"/>
  <c r="N841" i="17" s="1"/>
  <c r="M626" i="17"/>
  <c r="N626" i="17" s="1"/>
  <c r="M413" i="17"/>
  <c r="N413" i="17" s="1"/>
  <c r="M939" i="17"/>
  <c r="N939" i="17" s="1"/>
  <c r="M62" i="17"/>
  <c r="N62" i="17" s="1"/>
  <c r="M30" i="17"/>
  <c r="N30" i="17" s="1"/>
  <c r="M663" i="17"/>
  <c r="N663" i="17" s="1"/>
  <c r="M474" i="17"/>
  <c r="N474" i="17" s="1"/>
  <c r="M1032" i="17"/>
  <c r="N1032" i="17" s="1"/>
  <c r="M141" i="17"/>
  <c r="N141" i="17" s="1"/>
  <c r="M587" i="17"/>
  <c r="N587" i="17" s="1"/>
  <c r="M916" i="17"/>
  <c r="N916" i="17" s="1"/>
  <c r="M436" i="17"/>
  <c r="N436" i="17" s="1"/>
  <c r="M838" i="17"/>
  <c r="N838" i="17" s="1"/>
  <c r="M982" i="17"/>
  <c r="N982" i="17" s="1"/>
  <c r="M250" i="17"/>
  <c r="N250" i="17" s="1"/>
  <c r="M752" i="17"/>
  <c r="N752" i="17" s="1"/>
  <c r="M910" i="17"/>
  <c r="N910" i="17" s="1"/>
  <c r="M109" i="17"/>
  <c r="N109" i="17" s="1"/>
  <c r="M314" i="17"/>
  <c r="N314" i="17" s="1"/>
  <c r="M964" i="17"/>
  <c r="N964" i="17" s="1"/>
  <c r="M985" i="17"/>
  <c r="N985" i="17" s="1"/>
  <c r="M789" i="17"/>
  <c r="N789" i="17" s="1"/>
  <c r="M578" i="17"/>
  <c r="N578" i="17" s="1"/>
  <c r="M110" i="17"/>
  <c r="N110" i="17" s="1"/>
  <c r="M1069" i="17"/>
  <c r="N1069" i="17" s="1"/>
  <c r="M75" i="17"/>
  <c r="N75" i="17" s="1"/>
  <c r="M163" i="17"/>
  <c r="N163" i="17" s="1"/>
  <c r="M228" i="17"/>
  <c r="N228" i="17" s="1"/>
  <c r="M1035" i="17"/>
  <c r="N1035" i="17" s="1"/>
  <c r="M352" i="17"/>
  <c r="N352" i="17" s="1"/>
  <c r="M777" i="17"/>
  <c r="N777" i="17" s="1"/>
  <c r="M344" i="17"/>
  <c r="N344" i="17" s="1"/>
  <c r="M26" i="17"/>
  <c r="N26" i="17" s="1"/>
  <c r="M351" i="17"/>
  <c r="N351" i="17" s="1"/>
  <c r="M596" i="17"/>
  <c r="N596" i="17" s="1"/>
  <c r="M167" i="17"/>
  <c r="N167" i="17" s="1"/>
  <c r="M558" i="17"/>
  <c r="N558" i="17" s="1"/>
  <c r="M34" i="17"/>
  <c r="N34" i="17" s="1"/>
  <c r="M331" i="17"/>
  <c r="N331" i="17" s="1"/>
  <c r="M854" i="17"/>
  <c r="N854" i="17" s="1"/>
  <c r="M688" i="17"/>
  <c r="N688" i="17" s="1"/>
  <c r="M306" i="17"/>
  <c r="N306" i="17" s="1"/>
  <c r="M197" i="17"/>
  <c r="N197" i="17" s="1"/>
  <c r="M755" i="17"/>
  <c r="N755" i="17" s="1"/>
  <c r="M837" i="17"/>
  <c r="N837" i="17" s="1"/>
  <c r="M589" i="17"/>
  <c r="N589" i="17" s="1"/>
  <c r="M395" i="17"/>
  <c r="N395" i="17" s="1"/>
  <c r="M858" i="17"/>
  <c r="N858" i="17" s="1"/>
  <c r="M251" i="17"/>
  <c r="N251" i="17" s="1"/>
  <c r="M579" i="17"/>
  <c r="N579" i="17" s="1"/>
  <c r="M547" i="17"/>
  <c r="N547" i="17" s="1"/>
  <c r="M521" i="17"/>
  <c r="N521" i="17" s="1"/>
  <c r="M262" i="17"/>
  <c r="N262" i="17" s="1"/>
  <c r="M534" i="17"/>
  <c r="N534" i="17" s="1"/>
  <c r="M555" i="17"/>
  <c r="N555" i="17" s="1"/>
  <c r="M1087" i="17"/>
  <c r="N1087" i="17" s="1"/>
  <c r="M376" i="17"/>
  <c r="N376" i="17" s="1"/>
  <c r="M906" i="17"/>
  <c r="N906" i="17" s="1"/>
  <c r="M930" i="17"/>
  <c r="N930" i="17" s="1"/>
  <c r="M151" i="17"/>
  <c r="N151" i="17" s="1"/>
  <c r="M174" i="17"/>
  <c r="N174" i="17" s="1"/>
  <c r="M309" i="17"/>
  <c r="N309" i="17" s="1"/>
  <c r="M917" i="17"/>
  <c r="N917" i="17" s="1"/>
  <c r="M908" i="17"/>
  <c r="N908" i="17" s="1"/>
  <c r="M493" i="17"/>
  <c r="N493" i="17" s="1"/>
  <c r="M456" i="17"/>
  <c r="N456" i="17" s="1"/>
  <c r="M1024" i="17"/>
  <c r="N1024" i="17" s="1"/>
  <c r="M531" i="17"/>
  <c r="N531" i="17" s="1"/>
  <c r="M1025" i="17"/>
  <c r="N1025" i="17" s="1"/>
  <c r="M1009" i="17"/>
  <c r="N1009" i="17" s="1"/>
  <c r="M1013" i="17"/>
  <c r="N1013" i="17" s="1"/>
  <c r="M633" i="17"/>
  <c r="N633" i="17" s="1"/>
  <c r="M84" i="17"/>
  <c r="N84" i="17" s="1"/>
  <c r="M158" i="17"/>
  <c r="N158" i="17" s="1"/>
  <c r="M444" i="17"/>
  <c r="N444" i="17" s="1"/>
  <c r="M443" i="17"/>
  <c r="N443" i="17" s="1"/>
  <c r="M659" i="17"/>
  <c r="N659" i="17" s="1"/>
  <c r="M696" i="17"/>
  <c r="N696" i="17" s="1"/>
  <c r="M902" i="17"/>
  <c r="N902" i="17" s="1"/>
  <c r="M767" i="17"/>
  <c r="N767" i="17" s="1"/>
  <c r="M896" i="17"/>
  <c r="N896" i="17" s="1"/>
  <c r="M1091" i="17"/>
  <c r="N1091" i="17" s="1"/>
  <c r="M794" i="17"/>
  <c r="N794" i="17" s="1"/>
  <c r="M411" i="17"/>
  <c r="N411" i="17" s="1"/>
  <c r="M889" i="17"/>
  <c r="N889" i="17" s="1"/>
  <c r="M532" i="17"/>
  <c r="N532" i="17" s="1"/>
  <c r="M115" i="17"/>
  <c r="N115" i="17" s="1"/>
  <c r="M20" i="17"/>
  <c r="N20" i="17" s="1"/>
  <c r="M849" i="17"/>
  <c r="N849" i="17" s="1"/>
  <c r="M52" i="17"/>
  <c r="N52" i="17" s="1"/>
  <c r="M819" i="17"/>
  <c r="N819" i="17" s="1"/>
  <c r="M1008" i="17"/>
  <c r="N1008" i="17" s="1"/>
  <c r="M585" i="17"/>
  <c r="N585" i="17" s="1"/>
  <c r="M1014" i="17"/>
  <c r="N1014" i="17" s="1"/>
  <c r="M759" i="17"/>
  <c r="N759" i="17" s="1"/>
  <c r="M778" i="17"/>
  <c r="N778" i="17" s="1"/>
  <c r="M772" i="17"/>
  <c r="N772" i="17" s="1"/>
  <c r="M690" i="17"/>
  <c r="N690" i="17" s="1"/>
  <c r="M1036" i="17"/>
  <c r="N1036" i="17" s="1"/>
  <c r="M573" i="17"/>
  <c r="N573" i="17" s="1"/>
  <c r="M518" i="17"/>
  <c r="N518" i="17" s="1"/>
  <c r="M1072" i="17"/>
  <c r="N1072" i="17" s="1"/>
  <c r="M98" i="17"/>
  <c r="N98" i="17" s="1"/>
  <c r="M429" i="17"/>
  <c r="N429" i="17" s="1"/>
  <c r="M821" i="17"/>
  <c r="N821" i="17" s="1"/>
  <c r="M1085" i="17"/>
  <c r="N1085" i="17" s="1"/>
  <c r="M634" i="17"/>
  <c r="N634" i="17" s="1"/>
  <c r="M214" i="17"/>
  <c r="N214" i="17" s="1"/>
  <c r="M973" i="17"/>
  <c r="N973" i="17" s="1"/>
  <c r="M709" i="17"/>
  <c r="N709" i="17" s="1"/>
  <c r="M1057" i="17"/>
  <c r="N1057" i="17" s="1"/>
  <c r="M61" i="17"/>
  <c r="N61" i="17" s="1"/>
  <c r="M655" i="17"/>
  <c r="N655" i="17" s="1"/>
  <c r="M722" i="17"/>
  <c r="N722" i="17" s="1"/>
  <c r="M322" i="17"/>
  <c r="N322" i="17" s="1"/>
  <c r="M766" i="17"/>
  <c r="N766" i="17" s="1"/>
  <c r="M829" i="17"/>
  <c r="N829" i="17" s="1"/>
  <c r="M260" i="17"/>
  <c r="N260" i="17" s="1"/>
  <c r="M630" i="17"/>
  <c r="N630" i="17" s="1"/>
  <c r="M571" i="17"/>
  <c r="N571" i="17" s="1"/>
  <c r="M992" i="17"/>
  <c r="N992" i="17" s="1"/>
  <c r="M744" i="17"/>
  <c r="N744" i="17" s="1"/>
  <c r="M856" i="17"/>
  <c r="N856" i="17" s="1"/>
  <c r="M200" i="17"/>
  <c r="N200" i="17" s="1"/>
  <c r="M202" i="17"/>
  <c r="N202" i="17" s="1"/>
  <c r="M185" i="17"/>
  <c r="N185" i="17" s="1"/>
  <c r="M685" i="17"/>
  <c r="N685" i="17" s="1"/>
  <c r="M472" i="17"/>
  <c r="N472" i="17" s="1"/>
  <c r="M203" i="17"/>
  <c r="N203" i="17" s="1"/>
  <c r="M170" i="17"/>
  <c r="N170" i="17" s="1"/>
  <c r="M619" i="17"/>
  <c r="N619" i="17" s="1"/>
  <c r="M882" i="17"/>
  <c r="N882" i="17" s="1"/>
  <c r="M855" i="17"/>
  <c r="N855" i="17" s="1"/>
  <c r="M353" i="17"/>
  <c r="N353" i="17" s="1"/>
  <c r="M489" i="17"/>
  <c r="N489" i="17" s="1"/>
  <c r="M781" i="17"/>
  <c r="N781" i="17" s="1"/>
  <c r="M768" i="17"/>
  <c r="N768" i="17" s="1"/>
  <c r="M813" i="17"/>
  <c r="N813" i="17" s="1"/>
  <c r="M642" i="17"/>
  <c r="N642" i="17" s="1"/>
  <c r="M602" i="17"/>
  <c r="N602" i="17" s="1"/>
  <c r="M870" i="17"/>
  <c r="N870" i="17" s="1"/>
  <c r="M786" i="17"/>
  <c r="N786" i="17" s="1"/>
  <c r="M492" i="17"/>
  <c r="N492" i="17" s="1"/>
  <c r="M232" i="17"/>
  <c r="N232" i="17" s="1"/>
  <c r="M1094" i="17"/>
  <c r="N1094" i="17" s="1"/>
  <c r="M269" i="17"/>
  <c r="N269" i="17" s="1"/>
  <c r="M442" i="17"/>
  <c r="N442" i="17" s="1"/>
  <c r="M370" i="17"/>
  <c r="N370" i="17" s="1"/>
  <c r="M428" i="17"/>
  <c r="N428" i="17" s="1"/>
  <c r="M594" i="17"/>
  <c r="N594" i="17" s="1"/>
  <c r="M572" i="17"/>
  <c r="N572" i="17" s="1"/>
  <c r="M991" i="17"/>
  <c r="N991" i="17" s="1"/>
  <c r="M981" i="17"/>
  <c r="N981" i="17" s="1"/>
  <c r="N1102" i="17" l="1"/>
</calcChain>
</file>

<file path=xl/sharedStrings.xml><?xml version="1.0" encoding="utf-8"?>
<sst xmlns="http://schemas.openxmlformats.org/spreadsheetml/2006/main" count="15488" uniqueCount="1190">
  <si>
    <t>State</t>
  </si>
  <si>
    <t>SAC</t>
  </si>
  <si>
    <t>Study Area Name</t>
  </si>
  <si>
    <t>ICLS</t>
  </si>
  <si>
    <t>SNA</t>
  </si>
  <si>
    <t>SVS</t>
  </si>
  <si>
    <t>CAF ICC</t>
  </si>
  <si>
    <t>ME</t>
  </si>
  <si>
    <t>OXFORD WEST TEL CO</t>
  </si>
  <si>
    <t>LINCOLNVILLE TEL CO</t>
  </si>
  <si>
    <t>COBBOSSEECONTEE TEL</t>
  </si>
  <si>
    <t>ISLAND TEL CO</t>
  </si>
  <si>
    <t>HAMPDEN TEL CO</t>
  </si>
  <si>
    <t>HARTLAND &amp; ST ALBANS</t>
  </si>
  <si>
    <t>OXFORD COUNTY TEL</t>
  </si>
  <si>
    <t>PINE TREE TEL &amp; TEL</t>
  </si>
  <si>
    <t>SACO RIVER TEL &amp; TEL</t>
  </si>
  <si>
    <t>SOMERSET TEL CO</t>
  </si>
  <si>
    <t>UNION RIVER TEL CO</t>
  </si>
  <si>
    <t>UNITY TEL CO., INC.</t>
  </si>
  <si>
    <t>WARREN TEL CO</t>
  </si>
  <si>
    <t>WEST PENOBSCOT TEL</t>
  </si>
  <si>
    <t>MID MAINE TELECOM</t>
  </si>
  <si>
    <t>MA</t>
  </si>
  <si>
    <t>GRANBY TEL &amp; TEL -MA</t>
  </si>
  <si>
    <t>RICHMOND TEL CO</t>
  </si>
  <si>
    <t>NH</t>
  </si>
  <si>
    <t>BRETTON WOODS TEL CO</t>
  </si>
  <si>
    <t>GRANITE STATE TEL</t>
  </si>
  <si>
    <t>DIXVILLE TEL CO</t>
  </si>
  <si>
    <t>DUNBARTON TEL CO</t>
  </si>
  <si>
    <t>KEARSARGE TEL CO</t>
  </si>
  <si>
    <t>MERRIMACK COUNTY TEL</t>
  </si>
  <si>
    <t>UNION TEL CO</t>
  </si>
  <si>
    <t>WILTON TEL CO - NH</t>
  </si>
  <si>
    <t>MCTA, INC.</t>
  </si>
  <si>
    <t>VT</t>
  </si>
  <si>
    <t>FRANKLIN TEL CO - VT</t>
  </si>
  <si>
    <t>LUDLOW TEL CO</t>
  </si>
  <si>
    <t>NORTHFIELD TEL CO</t>
  </si>
  <si>
    <t>PERKINSVILLE TEL CO</t>
  </si>
  <si>
    <t>SHOREHAM TELEPHONE COMPANY, LLC</t>
  </si>
  <si>
    <t>TOPSHAM TEL CO</t>
  </si>
  <si>
    <t>WAITSFIELD/FAYSTON</t>
  </si>
  <si>
    <t>VERMONT TEL. CO-VT</t>
  </si>
  <si>
    <t>NY</t>
  </si>
  <si>
    <t>ARMSTRONG TEL CO-NY</t>
  </si>
  <si>
    <t>CASSADAGA TEL CORP</t>
  </si>
  <si>
    <t>CHAMPLAIN TEL CO</t>
  </si>
  <si>
    <t>CHAZY &amp; WESTPORT</t>
  </si>
  <si>
    <t>CITIZENS HAMMOND NY</t>
  </si>
  <si>
    <t>CROWN POINT TEL CORP</t>
  </si>
  <si>
    <t>DELHI TEL CO</t>
  </si>
  <si>
    <t>DEPOSIT TEL CO</t>
  </si>
  <si>
    <t>DUNKIRK &amp; FREDONIA</t>
  </si>
  <si>
    <t>EDWARDS TEL CO</t>
  </si>
  <si>
    <t>EMPIRE TEL CORP</t>
  </si>
  <si>
    <t>FISHERS ISLAND TEL</t>
  </si>
  <si>
    <t>GERMANTOWN TEL CO</t>
  </si>
  <si>
    <t>HANCOCK TEL CO</t>
  </si>
  <si>
    <t>MARGARETVILLE TEL CO</t>
  </si>
  <si>
    <t>MIDDLEBURGH TEL CO</t>
  </si>
  <si>
    <t>NEWPORT TEL CO</t>
  </si>
  <si>
    <t>NICHOLVILLE TEL CO</t>
  </si>
  <si>
    <t>ONEIDA COUNTY RURAL</t>
  </si>
  <si>
    <t>ONTARIO TEL CO, INC.</t>
  </si>
  <si>
    <t>ORISKANY FALLS TEL</t>
  </si>
  <si>
    <t>PATTERSONVILLE TEL</t>
  </si>
  <si>
    <t>PORT BYRON TEL CO</t>
  </si>
  <si>
    <t>STATE TEL CO</t>
  </si>
  <si>
    <t>TOWNSHIP TEL CO</t>
  </si>
  <si>
    <t>TRUMANSBURG TEL CO.</t>
  </si>
  <si>
    <t>VERNON TEL CO</t>
  </si>
  <si>
    <t>WARWICK VALLEY-NY</t>
  </si>
  <si>
    <t>NJ</t>
  </si>
  <si>
    <t>WARWICK VALLEY-NJ</t>
  </si>
  <si>
    <t>PA</t>
  </si>
  <si>
    <t>CITIZENS - KECKSBURG</t>
  </si>
  <si>
    <t>HICKORY TEL CO</t>
  </si>
  <si>
    <t>IRONTON TEL CO</t>
  </si>
  <si>
    <t>LACKAWAXEN TELECOM</t>
  </si>
  <si>
    <t>LAUREL HIGHLAND TEL</t>
  </si>
  <si>
    <t>MAHANOY &amp; MAHANTANGO</t>
  </si>
  <si>
    <t>ARMSTRONG TEL CO-PA</t>
  </si>
  <si>
    <t>NORTH EASTERN PA TEL</t>
  </si>
  <si>
    <t>NORTH PENN TEL CO</t>
  </si>
  <si>
    <t>ARMSTRONG TEL NORTH</t>
  </si>
  <si>
    <t>PALMERTON TEL CO</t>
  </si>
  <si>
    <t>PENNSYLVANIA TEL CO</t>
  </si>
  <si>
    <t>PYMATUNING IND TEL</t>
  </si>
  <si>
    <t>SOUTH CANAAN TEL CO</t>
  </si>
  <si>
    <t>SUGAR VALLEY TEL CO</t>
  </si>
  <si>
    <t>VENUS TEL CORP</t>
  </si>
  <si>
    <t>YUKON - WALTZ TEL CO</t>
  </si>
  <si>
    <t>WEST SIDE TEL CO-PA</t>
  </si>
  <si>
    <t>MD</t>
  </si>
  <si>
    <t>ARMSTRONG TEL OF MD</t>
  </si>
  <si>
    <t>VA</t>
  </si>
  <si>
    <t>AMELIA TEL CORP</t>
  </si>
  <si>
    <t>BUGGS ISLAND COOP</t>
  </si>
  <si>
    <t>BURKE'S GARDEN TEL</t>
  </si>
  <si>
    <t>CITIZENS TEL COOP</t>
  </si>
  <si>
    <t>NTELOS, INC.</t>
  </si>
  <si>
    <t>HIGHLAND TEL COOP</t>
  </si>
  <si>
    <t>MGW TEL. CO. INC.</t>
  </si>
  <si>
    <t>NEW HOPE TEL COOP</t>
  </si>
  <si>
    <t>PEMBROKE TEL COOP</t>
  </si>
  <si>
    <t>SCOTT COUNTY COOP</t>
  </si>
  <si>
    <t>ROANOKE &amp; BOTETOURT</t>
  </si>
  <si>
    <t>SHENANDOAH TEL CO</t>
  </si>
  <si>
    <t>VIRGINIA TEL CO</t>
  </si>
  <si>
    <t>NEW CASTLE TEL. CO.</t>
  </si>
  <si>
    <t>SHENANDOAH TELEPHONE COMPANY - NR</t>
  </si>
  <si>
    <t>WV</t>
  </si>
  <si>
    <t>ARMSTRONG OF WV</t>
  </si>
  <si>
    <t>SPRUCE KNOB SENECA</t>
  </si>
  <si>
    <t>WAR ACQUISITION CORP., DBA OTT COMMUNICATIONS</t>
  </si>
  <si>
    <t>HARDY TELECOM</t>
  </si>
  <si>
    <t>ARMSTRONG TEL. CO.</t>
  </si>
  <si>
    <t>WEST SIDE TEL-WV</t>
  </si>
  <si>
    <t>FL</t>
  </si>
  <si>
    <t>SMART CITY TEL LLC</t>
  </si>
  <si>
    <t>ITS TELECOMM. SYS.</t>
  </si>
  <si>
    <t>NORTHEAST FLORIDA</t>
  </si>
  <si>
    <t>QUINCY TEL CO-FL DIV</t>
  </si>
  <si>
    <t>GA</t>
  </si>
  <si>
    <t>VALLEY TEL CO, LLC</t>
  </si>
  <si>
    <t>QUINCY TEL CO-GA DIV</t>
  </si>
  <si>
    <t>ALMA TEL CO</t>
  </si>
  <si>
    <t>BLUE RIDGE TEL CO</t>
  </si>
  <si>
    <t>BRANTLEY TEL CO</t>
  </si>
  <si>
    <t>BULLOCH COUNTY RURAL</t>
  </si>
  <si>
    <t>CAMDEN TEL &amp; TEL CO</t>
  </si>
  <si>
    <t>CHICKAMAUGA TEL CORP</t>
  </si>
  <si>
    <t>CITIZENS TEL CO - GA</t>
  </si>
  <si>
    <t>DARIEN TEL CO</t>
  </si>
  <si>
    <t>ELLIJAY TEL CO</t>
  </si>
  <si>
    <t>GLENWOOD TEL CO</t>
  </si>
  <si>
    <t>HART TEL CO</t>
  </si>
  <si>
    <t>COMSOUTH TELECOMM</t>
  </si>
  <si>
    <t>KNOLOGY OF THE VALLEY FORMERLY INTERSTATE</t>
  </si>
  <si>
    <t>NELSON-BALL GROUND</t>
  </si>
  <si>
    <t>PEMBROKE TEL CO</t>
  </si>
  <si>
    <t>PINELAND TEL COOP</t>
  </si>
  <si>
    <t>PLANTERS RURAL COOP</t>
  </si>
  <si>
    <t>PLANT TEL. CO.</t>
  </si>
  <si>
    <t>PROGRESSIVE RURAL</t>
  </si>
  <si>
    <t>PUBLIC SERVICE TEL</t>
  </si>
  <si>
    <t>RINGGOLD TEL CO</t>
  </si>
  <si>
    <t>TRENTON TEL CO</t>
  </si>
  <si>
    <t>WAVERLY HALL, LLC</t>
  </si>
  <si>
    <t>WILKES TEL &amp; ELC CO</t>
  </si>
  <si>
    <t>NC</t>
  </si>
  <si>
    <t>ATLANTIC MEMBERSHIP</t>
  </si>
  <si>
    <t>BARNARDSVILLE TEL CO</t>
  </si>
  <si>
    <t>CITIZENS TEL CO</t>
  </si>
  <si>
    <t>ELLERBE TEL CO</t>
  </si>
  <si>
    <t>N.ST. DBA N. ST.COMM</t>
  </si>
  <si>
    <t>PINEVILLE TEL CO</t>
  </si>
  <si>
    <t>RANDOLPH MEMBERSHIP</t>
  </si>
  <si>
    <t>PIEDMONT MEMBERSHIP</t>
  </si>
  <si>
    <t>SALUDA MOUNTAIN TEL</t>
  </si>
  <si>
    <t>SERVICE TEL CO</t>
  </si>
  <si>
    <t>SKYLINE MEMBERSHIP</t>
  </si>
  <si>
    <t>STAR MEMBERSHIP CORP</t>
  </si>
  <si>
    <t>SURRY MEMBERSHIP</t>
  </si>
  <si>
    <t>TRI COUNTY TEL MEMBR</t>
  </si>
  <si>
    <t>WILKES MEMBERSHIP</t>
  </si>
  <si>
    <t>YADKIN VALLEY TEL</t>
  </si>
  <si>
    <t>SC</t>
  </si>
  <si>
    <t>BLUFFTON TEL. CO.</t>
  </si>
  <si>
    <t>CHESNEE TEL CO</t>
  </si>
  <si>
    <t>CHESTER TEL CO - SC</t>
  </si>
  <si>
    <t>FARMERS TEL COOP</t>
  </si>
  <si>
    <t>FORT MILL TEL CO</t>
  </si>
  <si>
    <t>HARGRAY TEL CO</t>
  </si>
  <si>
    <t>HOME TEL CO</t>
  </si>
  <si>
    <t>HORRY TEL COOP</t>
  </si>
  <si>
    <t>LANCASTER TEL CO</t>
  </si>
  <si>
    <t>LOCKHART TEL CO INC</t>
  </si>
  <si>
    <t>MCCLELLANVILLE TEL</t>
  </si>
  <si>
    <t>NORWAY TEL CO</t>
  </si>
  <si>
    <t>PALMETTO RURAL COOP</t>
  </si>
  <si>
    <t>PIEDMONT RURAL COOP</t>
  </si>
  <si>
    <t>PBT TELECOM, INC.</t>
  </si>
  <si>
    <t>RIDGEWAY TEL CO</t>
  </si>
  <si>
    <t>ROCK HILL TEL CO</t>
  </si>
  <si>
    <t>ST STEPHEN TEL CO</t>
  </si>
  <si>
    <t>SANDHILL TEL COOP</t>
  </si>
  <si>
    <t>WEST CAROLINA RURAL</t>
  </si>
  <si>
    <t>WILLISTON TEL CO</t>
  </si>
  <si>
    <t>AL</t>
  </si>
  <si>
    <t>BLOUNTSVILLE TEL CO</t>
  </si>
  <si>
    <t>BRINDLEE MOUNTAIN TELEPHONE COMPANY</t>
  </si>
  <si>
    <t>BUTLER TEL CO</t>
  </si>
  <si>
    <t>CASTLEBERRY TEL CO</t>
  </si>
  <si>
    <t>NATIONAL OF ALABAMA</t>
  </si>
  <si>
    <t>FARMERS TELECOM COOP</t>
  </si>
  <si>
    <t>KNOLOGY TOTAL COMMUNICATIONS</t>
  </si>
  <si>
    <t>HAYNEVILLE TEL CO</t>
  </si>
  <si>
    <t>HOPPER TELECOMM. CO.</t>
  </si>
  <si>
    <t>MILLRY TEL CO</t>
  </si>
  <si>
    <t>MON-CRE TEL COOP</t>
  </si>
  <si>
    <t>MOUNDVILLE TEL CO</t>
  </si>
  <si>
    <t>OAKMAN TEL CO (TDS)</t>
  </si>
  <si>
    <t>OTELCO TELEPHONE LLC</t>
  </si>
  <si>
    <t>PEOPLES TEL CO</t>
  </si>
  <si>
    <t>PINE BELT TEL CO</t>
  </si>
  <si>
    <t>RAGLAND TEL CO</t>
  </si>
  <si>
    <t>ROANOKE TEL CO</t>
  </si>
  <si>
    <t>UNION SPRINGS TEL CO</t>
  </si>
  <si>
    <t>KY</t>
  </si>
  <si>
    <t>BALLARD RURAL COOP</t>
  </si>
  <si>
    <t>BRANDENBURG TEL CO</t>
  </si>
  <si>
    <t>DUO COUNTY TEL COOP</t>
  </si>
  <si>
    <t>FOOTHILLS RURAL COOP</t>
  </si>
  <si>
    <t>GEARHEART-COALFIELDS</t>
  </si>
  <si>
    <t>LESLIE COUNTY TEL CO</t>
  </si>
  <si>
    <t>LEWISPORT TEL CO</t>
  </si>
  <si>
    <t>LOGAN TEL. COOP. INC</t>
  </si>
  <si>
    <t>MOUNTAIN RURAL COOP</t>
  </si>
  <si>
    <t>PEOPLES RURAL COOP</t>
  </si>
  <si>
    <t>SALEM TEL CO</t>
  </si>
  <si>
    <t>SOUTH CENTRAL RURAL</t>
  </si>
  <si>
    <t>THACKER/GRIGSBY TEL</t>
  </si>
  <si>
    <t>WEST KENTUCKY RURAL</t>
  </si>
  <si>
    <t>LA</t>
  </si>
  <si>
    <t>CAMERON TEL CO - LA</t>
  </si>
  <si>
    <t>CAMPTI-PLEASANT HILL</t>
  </si>
  <si>
    <t>DELCAMBRE TEL CO</t>
  </si>
  <si>
    <t>EAST ASCENSION TEL</t>
  </si>
  <si>
    <t>ELIZABETH TEL CO</t>
  </si>
  <si>
    <t>KAPLAN TEL CO</t>
  </si>
  <si>
    <t>LAFOURCHE TEL CO</t>
  </si>
  <si>
    <t>NORTHEAST LOUISIANA</t>
  </si>
  <si>
    <t>RESERVE TEL CO</t>
  </si>
  <si>
    <t>STAR TEL CO</t>
  </si>
  <si>
    <t>MS</t>
  </si>
  <si>
    <t>BAY SPRINGS TEL CO</t>
  </si>
  <si>
    <t>BRUCE TEL CO - MS</t>
  </si>
  <si>
    <t>CALHOUN CITY TEL CO</t>
  </si>
  <si>
    <t>DECATUR TEL CO -MS</t>
  </si>
  <si>
    <t>DELTA TEL CO</t>
  </si>
  <si>
    <t>FRANKLIN TEL CO - MS</t>
  </si>
  <si>
    <t>FULTON TEL CO</t>
  </si>
  <si>
    <t>GEORGETOWN TEL CO</t>
  </si>
  <si>
    <t>LAKESIDE TEL. CO.</t>
  </si>
  <si>
    <t>NOXAPATER TEL CO</t>
  </si>
  <si>
    <t>MOUND BAYOU TEL &amp; CO</t>
  </si>
  <si>
    <t>SLEDGE TEL CO</t>
  </si>
  <si>
    <t>SMITHVILLE TEL CO</t>
  </si>
  <si>
    <t>SOUTHEAST MS TEL CO</t>
  </si>
  <si>
    <t>MYRTLE TEL CO</t>
  </si>
  <si>
    <t>TN</t>
  </si>
  <si>
    <t>ARDMORE TEL CO</t>
  </si>
  <si>
    <t>BEN LOMAND RURAL</t>
  </si>
  <si>
    <t>BLEDSOE TEL COOP</t>
  </si>
  <si>
    <t>CONCORD TEL EXCHANGE</t>
  </si>
  <si>
    <t>CROCKETT TEL CO</t>
  </si>
  <si>
    <t>DEKALB TEL COOP</t>
  </si>
  <si>
    <t>HIGHLAND TEL COOP-TN</t>
  </si>
  <si>
    <t>HUMPHREY'S COUNTY</t>
  </si>
  <si>
    <t>LORETTO TEL CO</t>
  </si>
  <si>
    <t>MILLINGTON TEL CO</t>
  </si>
  <si>
    <t>NORTH CENTRAL COOP</t>
  </si>
  <si>
    <t>TENNESSEE TEL CO</t>
  </si>
  <si>
    <t>TELLICO TEL CO</t>
  </si>
  <si>
    <t>TWIN LAKES TEL COOP</t>
  </si>
  <si>
    <t>UTC OF TN</t>
  </si>
  <si>
    <t>WEST TENNESSEE TEL</t>
  </si>
  <si>
    <t>WEST KENTUCKY RURAL TELEPHONE</t>
  </si>
  <si>
    <t>OH</t>
  </si>
  <si>
    <t>ARCADIA TEL CO</t>
  </si>
  <si>
    <t>THE ARTHUR MUTUAL</t>
  </si>
  <si>
    <t>AYERSVILLE TEL CO</t>
  </si>
  <si>
    <t>BASCOM MUTUAL TEL CO</t>
  </si>
  <si>
    <t>BENTON RIDGE TEL CO</t>
  </si>
  <si>
    <t>BUCKLAND TEL. CO.</t>
  </si>
  <si>
    <t>THE CHAMPAIGN TEL CO</t>
  </si>
  <si>
    <t>THE CHILLICOTHE TEL</t>
  </si>
  <si>
    <t>MCCLURE TEL CO</t>
  </si>
  <si>
    <t>CONNEAUT TEL CO</t>
  </si>
  <si>
    <t>CONTINENTAL OF OHIO</t>
  </si>
  <si>
    <t>DOYLESTOWN TEL CO</t>
  </si>
  <si>
    <t>FARMERS MUTUAL TEL</t>
  </si>
  <si>
    <t>LITTLE MIAMI COMM.</t>
  </si>
  <si>
    <t>FORT JENNINGS TEL CO</t>
  </si>
  <si>
    <t>GLANDORF TEL CO</t>
  </si>
  <si>
    <t>KALIDA TEL CO</t>
  </si>
  <si>
    <t>MIDDLE POINT HOME</t>
  </si>
  <si>
    <t>MINFORD TEL CO</t>
  </si>
  <si>
    <t>THE NEW KNOXVILLE</t>
  </si>
  <si>
    <t>THE NOVA TEL CO</t>
  </si>
  <si>
    <t>OAKWOOD TEL CO</t>
  </si>
  <si>
    <t>OTTOVILLE MUTUAL</t>
  </si>
  <si>
    <t>RIDGEVILLE TEL CO</t>
  </si>
  <si>
    <t>SHERWOOD MUTUAL TEL</t>
  </si>
  <si>
    <t>SYCAMORE TEL CO</t>
  </si>
  <si>
    <t>TELEPHONE SERVICE</t>
  </si>
  <si>
    <t>VANLUE TEL CO</t>
  </si>
  <si>
    <t>VAUGHNSVILLE TEL CO</t>
  </si>
  <si>
    <t>WABASH MUTUAL TEL CO</t>
  </si>
  <si>
    <t>MI</t>
  </si>
  <si>
    <t>ALLBAND COMMUNICATIONS COOPERATIVE</t>
  </si>
  <si>
    <t>ALLENDALE TEL CO</t>
  </si>
  <si>
    <t>COMM CORP OF MI</t>
  </si>
  <si>
    <t>BARAGA TEL CO</t>
  </si>
  <si>
    <t>BARRY COUNTY TEL CO</t>
  </si>
  <si>
    <t>BLANCHARD TEL ASSN</t>
  </si>
  <si>
    <t>BLOOMINGDALE TEL CO</t>
  </si>
  <si>
    <t>CARR TEL CO</t>
  </si>
  <si>
    <t>CHATHAM TEL CO - MI</t>
  </si>
  <si>
    <t>CLIMAX TEL CO</t>
  </si>
  <si>
    <t>DEERFIELD FARMERS</t>
  </si>
  <si>
    <t>DRENTHE TEL CO</t>
  </si>
  <si>
    <t>FARMERS DBA CHAPIN</t>
  </si>
  <si>
    <t>KALEVA TEL CO</t>
  </si>
  <si>
    <t>ACE TEL OF MICHIGAN</t>
  </si>
  <si>
    <t>LENNON TEL CO</t>
  </si>
  <si>
    <t>MIDWAY TEL CO</t>
  </si>
  <si>
    <t>HIAWATHA TEL CO</t>
  </si>
  <si>
    <t>OGDEN TEL CO</t>
  </si>
  <si>
    <t>ONTONAGON COUNTY TEL</t>
  </si>
  <si>
    <t>PIGEON TEL CO</t>
  </si>
  <si>
    <t>SAND CREEK TEL CO</t>
  </si>
  <si>
    <t>SHIAWASSEE TEL CO</t>
  </si>
  <si>
    <t>SPRINGPORT TEL CO</t>
  </si>
  <si>
    <t>UPPER PENINSULA TEL</t>
  </si>
  <si>
    <t>WALDRON TEL CO</t>
  </si>
  <si>
    <t>WESTPHALIA TEL CO</t>
  </si>
  <si>
    <t>WINN TEL CO</t>
  </si>
  <si>
    <t>WOLVERINE TEL CO</t>
  </si>
  <si>
    <t>ACE TELEPHONE CO. OF MI, INC. (OLD MISSION)</t>
  </si>
  <si>
    <t>MICHIGAN CENTRAL BROADBAND COMPANY, LLC</t>
  </si>
  <si>
    <t>IN</t>
  </si>
  <si>
    <t>BLOOMINGDALE HOME</t>
  </si>
  <si>
    <t>CAMDEN TEL CO - IN</t>
  </si>
  <si>
    <t>CITIZENS TEL CORP</t>
  </si>
  <si>
    <t>CLAY COUNTY RURAL TEL COOP D/B/A ENDEAVOR COMMUNICATIONS</t>
  </si>
  <si>
    <t>CRAIGVILLE TEL CO</t>
  </si>
  <si>
    <t>DAVIESS-MARTIN/RTC</t>
  </si>
  <si>
    <t>GEETINGSVILLE TEL CO</t>
  </si>
  <si>
    <t>HANCOCK TELECOM</t>
  </si>
  <si>
    <t>COMM CORP OF INDIANA</t>
  </si>
  <si>
    <t>HOME CO OF PITTSBORO</t>
  </si>
  <si>
    <t>HOME TEL CO INC</t>
  </si>
  <si>
    <t>LIGONIER TEL CO</t>
  </si>
  <si>
    <t>MERCHANTS &amp; FARMERS</t>
  </si>
  <si>
    <t>MONON TEL CO</t>
  </si>
  <si>
    <t>MULBERRY COOP TEL CO</t>
  </si>
  <si>
    <t>NEW LISBON TEL CO</t>
  </si>
  <si>
    <t>NEW PARIS TEL INC</t>
  </si>
  <si>
    <t>NORTHWESTERN INDIANA</t>
  </si>
  <si>
    <t>PERRY-SPENCER RURAL</t>
  </si>
  <si>
    <t>COMM CORP OF S. IN</t>
  </si>
  <si>
    <t>PULASKI-WHITE RURAL</t>
  </si>
  <si>
    <t>ROCHESTER TEL CO</t>
  </si>
  <si>
    <t>S &amp; W TEL CO</t>
  </si>
  <si>
    <t>SE INDIANA RURAL</t>
  </si>
  <si>
    <t>SUNMAN TELECOMM CORP</t>
  </si>
  <si>
    <t>SWAYZEE TEL CO</t>
  </si>
  <si>
    <t>SWEETSER RURAL TEL</t>
  </si>
  <si>
    <t>TIPTON TEL CO</t>
  </si>
  <si>
    <t>TRI-COUNTY TEL CO</t>
  </si>
  <si>
    <t>WASHINGTON CTY RURAL</t>
  </si>
  <si>
    <t>WEST POINT TEL CO</t>
  </si>
  <si>
    <t>YEOMAN TEL CO, INC</t>
  </si>
  <si>
    <t>WI</t>
  </si>
  <si>
    <t>AMERY TELCOM, INC.</t>
  </si>
  <si>
    <t>AMHERST TEL CO</t>
  </si>
  <si>
    <t>BADGER TELECOM, INC.</t>
  </si>
  <si>
    <t>BALDWIN TELECOM</t>
  </si>
  <si>
    <t>BELMONT TEL CO</t>
  </si>
  <si>
    <t>BERGEN TEL CO</t>
  </si>
  <si>
    <t>BLACK EARTH TEL CO</t>
  </si>
  <si>
    <t>BLOOMER TEL CO</t>
  </si>
  <si>
    <t>BONDUEL TEL CO</t>
  </si>
  <si>
    <t>BRUCE TEL CO, INC</t>
  </si>
  <si>
    <t>BURLINGTON B&amp;W</t>
  </si>
  <si>
    <t>CENTRAL STATE TEL CO</t>
  </si>
  <si>
    <t>CHEQUAMEGON COM COOP</t>
  </si>
  <si>
    <t>CHIBARDUN TEL COOP</t>
  </si>
  <si>
    <t>CITIZENS TEL COOP-WI</t>
  </si>
  <si>
    <t>CLEAR LAKE TEL CO-WI</t>
  </si>
  <si>
    <t>COCHRANE COOP TEL CO</t>
  </si>
  <si>
    <t>COON VALLEY FARMERS</t>
  </si>
  <si>
    <t>CUBA CITY EXCHANGE</t>
  </si>
  <si>
    <t>DICKEYVILLE TEL CORP</t>
  </si>
  <si>
    <t>FARMERS INDEPENDENT</t>
  </si>
  <si>
    <t>FARMERS TEL CO - WI</t>
  </si>
  <si>
    <t>MID-PLAINS TEL CO</t>
  </si>
  <si>
    <t>HAGER TELECOM INC.</t>
  </si>
  <si>
    <t>HILLSBORO TEL CO</t>
  </si>
  <si>
    <t>LAKEFIELD TEL CO</t>
  </si>
  <si>
    <t>LA VALLE TEL COOP</t>
  </si>
  <si>
    <t>LEMONWEIR VALLEY TEL</t>
  </si>
  <si>
    <t>LUCK TEL CO</t>
  </si>
  <si>
    <t>MANAWA TEL CO</t>
  </si>
  <si>
    <t>MARQUETTE-ADAMS COOP</t>
  </si>
  <si>
    <t>MILLTOWN MUTUAL TEL</t>
  </si>
  <si>
    <t>EASTCOAST TELECOM</t>
  </si>
  <si>
    <t>MOSINEE TEL CO</t>
  </si>
  <si>
    <t>MOUNT HOREB TEL CO</t>
  </si>
  <si>
    <t>MT VERNON TEL CO</t>
  </si>
  <si>
    <t>NELSON TEL COOP</t>
  </si>
  <si>
    <t>NIAGARA TEL CO</t>
  </si>
  <si>
    <t>BAYLAND TEL CO</t>
  </si>
  <si>
    <t>GRANTLAND TELECOM</t>
  </si>
  <si>
    <t>INDIANHEAD TEL CO</t>
  </si>
  <si>
    <t>PRICE COUNTY TEL CO</t>
  </si>
  <si>
    <t>NORTHEAST TEL CO</t>
  </si>
  <si>
    <t>RICHLAND-GRANT COOP</t>
  </si>
  <si>
    <t>RIVERSIDE TELECOM</t>
  </si>
  <si>
    <t>SCANDINAVIA TEL CO</t>
  </si>
  <si>
    <t>SHARON TEL CO</t>
  </si>
  <si>
    <t>SIREN TEL CO, INC</t>
  </si>
  <si>
    <t>SE TEL OF WISCONSIN</t>
  </si>
  <si>
    <t>SPRING VALLEY TEL CO</t>
  </si>
  <si>
    <t>STOCKBRIDGE &amp; SHERWD</t>
  </si>
  <si>
    <t>STATE LONG DISTANCE</t>
  </si>
  <si>
    <t>TENNEY TEL CO</t>
  </si>
  <si>
    <t>TRI-COUNTY COMM COOP</t>
  </si>
  <si>
    <t>UTELCO, INC</t>
  </si>
  <si>
    <t>VERNON TEL COOP</t>
  </si>
  <si>
    <t>WAUNAKEE TEL CO</t>
  </si>
  <si>
    <t>W. WISCONSIN TELCOM</t>
  </si>
  <si>
    <t>WITTENBERG TEL CO</t>
  </si>
  <si>
    <t>WOOD COUNTY TEL CO</t>
  </si>
  <si>
    <t>IL</t>
  </si>
  <si>
    <t>ADAMS TEL COOP</t>
  </si>
  <si>
    <t>ALHAMBRA-GRANTFORK</t>
  </si>
  <si>
    <t>CAMBRIDGE TEL CO -IL</t>
  </si>
  <si>
    <t>CASS TEL CO</t>
  </si>
  <si>
    <t>CLARKSVILLE MUTUAL</t>
  </si>
  <si>
    <t>CROSSVILLE TEL CO</t>
  </si>
  <si>
    <t>EGYPTIAN COOP ASSN</t>
  </si>
  <si>
    <t>FLAT ROCK TEL CO-OP</t>
  </si>
  <si>
    <t>GENESEO TEL CO</t>
  </si>
  <si>
    <t>GLASFORD TEL CO</t>
  </si>
  <si>
    <t>GRAFTON TEL CO</t>
  </si>
  <si>
    <t>GRANDVIEW MUTUAL TEL</t>
  </si>
  <si>
    <t>GRIDLEY TEL CO</t>
  </si>
  <si>
    <t>HAMILTON COUNTY TEL</t>
  </si>
  <si>
    <t>SHAWNEE TELEPHONE CO</t>
  </si>
  <si>
    <t>HARRISONVILLE TEL CO</t>
  </si>
  <si>
    <t>HENRY COUNTY TEL CO</t>
  </si>
  <si>
    <t>HOME TEL CO-ST JACOB</t>
  </si>
  <si>
    <t>KINSMAN MUTUAL TEL</t>
  </si>
  <si>
    <t>LA HARPE TEL CO</t>
  </si>
  <si>
    <t>LEAF RIVER TEL CO</t>
  </si>
  <si>
    <t>LEONORE MUTUAL TEL</t>
  </si>
  <si>
    <t>MCDONOUGH TEL COOP</t>
  </si>
  <si>
    <t>MCNABB TEL CO</t>
  </si>
  <si>
    <t>MADISON TEL CO</t>
  </si>
  <si>
    <t>MARSEILLES TEL CO</t>
  </si>
  <si>
    <t>METAMORA TEL CO</t>
  </si>
  <si>
    <t>MID CENTURY TEL COOP</t>
  </si>
  <si>
    <t>MONTROSE MUTUAL TEL</t>
  </si>
  <si>
    <t>MOULTRIE INDEPENDENT</t>
  </si>
  <si>
    <t>NEW WINDSOR TEL CO</t>
  </si>
  <si>
    <t>ONEIDA TEL EXCHANGE</t>
  </si>
  <si>
    <t>REYNOLDS TEL CO, INC</t>
  </si>
  <si>
    <t>TONICA TEL CO</t>
  </si>
  <si>
    <t>VIOLA HOME TEL CO</t>
  </si>
  <si>
    <t>WABASH TEL COOP, INC</t>
  </si>
  <si>
    <t>WOODHULL TEL CO</t>
  </si>
  <si>
    <t>STELLE TEL CO</t>
  </si>
  <si>
    <t>IA</t>
  </si>
  <si>
    <t>REASNOR TELEPHONE COMPANY</t>
  </si>
  <si>
    <t>HEARTLND-HICKORYTECH</t>
  </si>
  <si>
    <t>ANDREW TEL CO INC</t>
  </si>
  <si>
    <t>ATKINS TEL CO, INC</t>
  </si>
  <si>
    <t>AYRSHIRE FARMERS MUT</t>
  </si>
  <si>
    <t>ALPINE COMM.</t>
  </si>
  <si>
    <t>BALDWIN-NASHVILLE</t>
  </si>
  <si>
    <t>BARNES CITY COOP</t>
  </si>
  <si>
    <t>BERNARD TEL CO INC</t>
  </si>
  <si>
    <t>BREDA TEL CORP.</t>
  </si>
  <si>
    <t>BROOKLYN MUTUAL TEL</t>
  </si>
  <si>
    <t>THE BURT TEL CO</t>
  </si>
  <si>
    <t>BUTLER-BREMER MUTUAL</t>
  </si>
  <si>
    <t>CASCADE COMM. CO.</t>
  </si>
  <si>
    <t>CASEY MUTUAL TEL CO</t>
  </si>
  <si>
    <t>CENTER JUNCTION TEL</t>
  </si>
  <si>
    <t>CENTRAL SCOTT TEL CO</t>
  </si>
  <si>
    <t>CITIZENS MUTUAL TEL</t>
  </si>
  <si>
    <t>CLARENCE TEL CO</t>
  </si>
  <si>
    <t>CLEAR LAKE INDEPEND</t>
  </si>
  <si>
    <t>C-M-L TEL COOP ASSN</t>
  </si>
  <si>
    <t>COLO TEL CO</t>
  </si>
  <si>
    <t>COON CREEK TEL CO</t>
  </si>
  <si>
    <t>COON VALLEY COOP TEL</t>
  </si>
  <si>
    <t>COOPERATIVE TEL CO</t>
  </si>
  <si>
    <t>CORN BELT TEL CO</t>
  </si>
  <si>
    <t>CUMBERLAND TEL CO</t>
  </si>
  <si>
    <t>DANVILLE MUTUAL TEL</t>
  </si>
  <si>
    <t>FARMERS (DEFIANCE)</t>
  </si>
  <si>
    <t>DIXON TEL CO</t>
  </si>
  <si>
    <t>DUMONT TEL CO</t>
  </si>
  <si>
    <t>DUNKERTON TEL COOP</t>
  </si>
  <si>
    <t>EAST BUCHANAN COOP</t>
  </si>
  <si>
    <t>ELLSWORTH COOP ASSN</t>
  </si>
  <si>
    <t>MINBURN TELECOMM.</t>
  </si>
  <si>
    <t>FARMERS&amp;BUSINESS MEN</t>
  </si>
  <si>
    <t>FARMERS COOP TEL CO</t>
  </si>
  <si>
    <t>FARMERS &amp; MERCHANTS</t>
  </si>
  <si>
    <t>FARMERS MUTUAL COOP</t>
  </si>
  <si>
    <t>FARMERS MUTUAL JESUP</t>
  </si>
  <si>
    <t>FARMERS TEL CO - BAT</t>
  </si>
  <si>
    <t>FARMERS TEL CO-ESSEX</t>
  </si>
  <si>
    <t>FARMERS TEL CO -RICE</t>
  </si>
  <si>
    <t>FENTON CO-OP TEL CO</t>
  </si>
  <si>
    <t>PARTNER COMM. COOP.</t>
  </si>
  <si>
    <t>GOLDFIELD TEL CO</t>
  </si>
  <si>
    <t>RIVER VALLEY TELECOM</t>
  </si>
  <si>
    <t>GRAND MOUND COOP TEL</t>
  </si>
  <si>
    <t>GRISWOLD CO-OP TEL</t>
  </si>
  <si>
    <t>HAWKEYE TEL CO</t>
  </si>
  <si>
    <t>HOSPERS TEL EXCH INC</t>
  </si>
  <si>
    <t>HUBBARD COOP ASSN</t>
  </si>
  <si>
    <t>HUXLEY COMM. COOP.</t>
  </si>
  <si>
    <t>IAMO TEL CO - IA</t>
  </si>
  <si>
    <t>INTERSTATE 35 TEL CO</t>
  </si>
  <si>
    <t>JEFFERSON TEL CO -IA</t>
  </si>
  <si>
    <t>JORDAN SOLDIERVALLEY</t>
  </si>
  <si>
    <t>KALONA COOP TEL CO</t>
  </si>
  <si>
    <t>KEYSTONE FRMS COOP</t>
  </si>
  <si>
    <t>LA PORTE CITY TEL CO</t>
  </si>
  <si>
    <t>LA MOTTE TEL CO</t>
  </si>
  <si>
    <t>LEHIGH VALLEY COOP</t>
  </si>
  <si>
    <t>LONE ROCK CO-OP TEL</t>
  </si>
  <si>
    <t>LOST NATION-ELWOOD</t>
  </si>
  <si>
    <t>NORTHEAST IOWA TEL</t>
  </si>
  <si>
    <t>LYNNVILLE TEL. CO.</t>
  </si>
  <si>
    <t>FARMERS (MANILLA)</t>
  </si>
  <si>
    <t>MARNE &amp; ELK HORN TEL</t>
  </si>
  <si>
    <t>MARTELLE COOP ASSN</t>
  </si>
  <si>
    <t>MASSENA TEL CO</t>
  </si>
  <si>
    <t>MECHANICSVILLE TEL</t>
  </si>
  <si>
    <t>MILES COOP TEL ASSN</t>
  </si>
  <si>
    <t>MINBURN TEL CO</t>
  </si>
  <si>
    <t>MINERVA VALLEY TEL</t>
  </si>
  <si>
    <t>MODERN COOP TEL CO</t>
  </si>
  <si>
    <t>MUTUAL TEL CO</t>
  </si>
  <si>
    <t>MEDIAPOLIS TEL CO</t>
  </si>
  <si>
    <t>NORTH ENGLISH COOP</t>
  </si>
  <si>
    <t>NORTHERN IOWA TEL CO</t>
  </si>
  <si>
    <t>NORTHWEST IOWA TEL</t>
  </si>
  <si>
    <t>NORTHWEST TEL COOP</t>
  </si>
  <si>
    <t>COMM 1 NETWORK</t>
  </si>
  <si>
    <t>OGDEN TEL CO - IA</t>
  </si>
  <si>
    <t>OLIN TEL CO, INC</t>
  </si>
  <si>
    <t>ONSLOW COOP TEL ASSN</t>
  </si>
  <si>
    <t>ORAN MUTUAL TEL CO</t>
  </si>
  <si>
    <t>PALO COOP TEL ASSN</t>
  </si>
  <si>
    <t>PALMER MUTUAL TEL CO</t>
  </si>
  <si>
    <t>PANORA COMM COOP</t>
  </si>
  <si>
    <t>PEOPLES TEL CO - IA</t>
  </si>
  <si>
    <t>PRAIRIEBURG TEL CO</t>
  </si>
  <si>
    <t>PRESTON TEL CO</t>
  </si>
  <si>
    <t>RADCLIFFE TEL CO</t>
  </si>
  <si>
    <t>READLYN TEL CO</t>
  </si>
  <si>
    <t>RINGSTED TEL CO</t>
  </si>
  <si>
    <t>ROCKWELL COOP ASSN</t>
  </si>
  <si>
    <t>ROYAL TEL CO</t>
  </si>
  <si>
    <t>RUTHVEN TEL EXCHANGE</t>
  </si>
  <si>
    <t>SAC COUNTY MUTUAL</t>
  </si>
  <si>
    <t>SCHALLER TEL CO</t>
  </si>
  <si>
    <t>SEARSBORO TEL CO</t>
  </si>
  <si>
    <t>SCRANTON TEL CO</t>
  </si>
  <si>
    <t>SHELL ROCK TEL CO</t>
  </si>
  <si>
    <t>HEART OF IOWA COMM.</t>
  </si>
  <si>
    <t>SOUTH SLOPE COOP TEL</t>
  </si>
  <si>
    <t>SOUTHWEST TEL EXCH</t>
  </si>
  <si>
    <t>SPRINGVILLE COOP TEL</t>
  </si>
  <si>
    <t>COOP TEL EXCHANGE</t>
  </si>
  <si>
    <t>SWISHER TEL CO</t>
  </si>
  <si>
    <t>STRATFORD MUTUAL TEL</t>
  </si>
  <si>
    <t>SULLY TEL ASSOC</t>
  </si>
  <si>
    <t>SUPERIOR TEL COOP</t>
  </si>
  <si>
    <t>TEMPLETON TEL CO</t>
  </si>
  <si>
    <t>TERRIL TEL. COOP.</t>
  </si>
  <si>
    <t>TITONKA TEL CO</t>
  </si>
  <si>
    <t>UNITED FARMERS TEL</t>
  </si>
  <si>
    <t>VAN BUREN TEL CO</t>
  </si>
  <si>
    <t>VAN HORNE COOP TEL</t>
  </si>
  <si>
    <t>VENTURA TEL CO, INC</t>
  </si>
  <si>
    <t>VILLISCA FARMERS TEL</t>
  </si>
  <si>
    <t>WALNUT TEL CO, INC</t>
  </si>
  <si>
    <t>WEBB-DICKENS TEL</t>
  </si>
  <si>
    <t>WEBSTER-CALHOUN COOP</t>
  </si>
  <si>
    <t>WELLMAN COOP TEL</t>
  </si>
  <si>
    <t>WEST IOWA TEL CO</t>
  </si>
  <si>
    <t>WEST LIBERTY TEL CO</t>
  </si>
  <si>
    <t>WESTERN IOWA ASSN</t>
  </si>
  <si>
    <t>WESTSIDE INDEPENDENT</t>
  </si>
  <si>
    <t>WILTON TEL CO</t>
  </si>
  <si>
    <t>WINNEBAGO COOP ASSN</t>
  </si>
  <si>
    <t>WOOLSTOCK MUTUAL</t>
  </si>
  <si>
    <t>WYOMING MUTUAL TEL</t>
  </si>
  <si>
    <t>PRAIRIE TEL CO</t>
  </si>
  <si>
    <t>ACE TEL ASSN-IA</t>
  </si>
  <si>
    <t>HILLS TEL CO, INC-IA</t>
  </si>
  <si>
    <t>KILLDUFF TEL. CO.</t>
  </si>
  <si>
    <t>MABEL COOP TEL-IA</t>
  </si>
  <si>
    <t>GRAND RIVER MUT-IA</t>
  </si>
  <si>
    <t>MN</t>
  </si>
  <si>
    <t>ACE TEL ASSN-MN</t>
  </si>
  <si>
    <t>ALBANY MUTUAL ASSN</t>
  </si>
  <si>
    <t>WILDERNESS VALLEY</t>
  </si>
  <si>
    <t>ARVIG TEL CO</t>
  </si>
  <si>
    <t>CITY OF BARNESVILLE</t>
  </si>
  <si>
    <t>BENTON COOP TEL CO</t>
  </si>
  <si>
    <t>BLUE EARTH VALLEY</t>
  </si>
  <si>
    <t>BRIDGEWATER TEL CO</t>
  </si>
  <si>
    <t>CALLAWAY TEL CO</t>
  </si>
  <si>
    <t>CLARA CITY TEL EXCH</t>
  </si>
  <si>
    <t>CLEMENTS TEL CO</t>
  </si>
  <si>
    <t>CONSOLIDATED TEL CO</t>
  </si>
  <si>
    <t>ARROWHEAD COMM CORP</t>
  </si>
  <si>
    <t>MID-COMM-HICKORYTECH</t>
  </si>
  <si>
    <t>DUNNELL TEL CO</t>
  </si>
  <si>
    <t>EAGLE VALLEY TEL CO</t>
  </si>
  <si>
    <t>EASTON TEL CO</t>
  </si>
  <si>
    <t>EAST OTTER TAIL TEL</t>
  </si>
  <si>
    <t>ECKLES TEL CO</t>
  </si>
  <si>
    <t>EMILY COOP TEL CO</t>
  </si>
  <si>
    <t>FEDERATED TEL COOP</t>
  </si>
  <si>
    <t>FELTON TEL CO. INC.</t>
  </si>
  <si>
    <t>GARDEN VALLEY TEL CO</t>
  </si>
  <si>
    <t>GARDONVILLE COOP TEL</t>
  </si>
  <si>
    <t>GRANADA TEL CO</t>
  </si>
  <si>
    <t>HALSTAD TEL CO</t>
  </si>
  <si>
    <t>FEDERATED UTILITIES</t>
  </si>
  <si>
    <t>HARMONY TEL CO</t>
  </si>
  <si>
    <t>HILLS TEL CO, INC</t>
  </si>
  <si>
    <t>HOME TEL CO - MN</t>
  </si>
  <si>
    <t>HUTCHINSON TEL CO</t>
  </si>
  <si>
    <t>JOHNSON TEL CO</t>
  </si>
  <si>
    <t>KASSON &amp; MANTORVILLE</t>
  </si>
  <si>
    <t>MID STATE DBA KMP</t>
  </si>
  <si>
    <t>LISMORE COOP TEL CO</t>
  </si>
  <si>
    <t>LONSDALE TEL CO</t>
  </si>
  <si>
    <t>RUNESTONE TELEPHONE ASSOCIATION</t>
  </si>
  <si>
    <t>MABEL COOP TEL - MN</t>
  </si>
  <si>
    <t>CHRISTENSEN COMM CO</t>
  </si>
  <si>
    <t>MANCHESTER-HARTLAND</t>
  </si>
  <si>
    <t>MANKATO-HICKORYTECH</t>
  </si>
  <si>
    <t>MELROSE TEL CO</t>
  </si>
  <si>
    <t>MIDWEST TEL CO</t>
  </si>
  <si>
    <t>MID STATE TEL CO</t>
  </si>
  <si>
    <t>MINNESOTA VALLEY TEL</t>
  </si>
  <si>
    <t>CANNON VLY TELECOM</t>
  </si>
  <si>
    <t>NEW ULM TELECOM, INC</t>
  </si>
  <si>
    <t>LORETEL SYSTEMS, INC</t>
  </si>
  <si>
    <t>OSAKIS TEL CO</t>
  </si>
  <si>
    <t>PARK REGION MUTUAL</t>
  </si>
  <si>
    <t>PAUL BUNYAN RURAL</t>
  </si>
  <si>
    <t>PEOPLES TEL CO - MN</t>
  </si>
  <si>
    <t>PINE ISLAND TEL CO</t>
  </si>
  <si>
    <t>REDWOOD COUNTY TEL</t>
  </si>
  <si>
    <t>ROTHSAY TEL CO, INC</t>
  </si>
  <si>
    <t>RUNESTONE TEL ASSN</t>
  </si>
  <si>
    <t>SACRED HEART TEL CO</t>
  </si>
  <si>
    <t>SCOTT RICE -INTEGRA</t>
  </si>
  <si>
    <t>SLEEPY EYE TEL CO</t>
  </si>
  <si>
    <t>SPRING GROVE COOP</t>
  </si>
  <si>
    <t>STARBUCK TEL CO</t>
  </si>
  <si>
    <t>TWIN VALLEY-ULEN TEL</t>
  </si>
  <si>
    <t>UPSALA COOP TEL ASSN</t>
  </si>
  <si>
    <t>VALLEY TEL CO - MN</t>
  </si>
  <si>
    <t>CROSSLAKE TEL CO</t>
  </si>
  <si>
    <t>NORTHERN TEL CO - MN</t>
  </si>
  <si>
    <t>WEST CENTRAL TEL</t>
  </si>
  <si>
    <t>WESTERN TEL CO</t>
  </si>
  <si>
    <t>WIKSTROM TEL CO, INC</t>
  </si>
  <si>
    <t>WINSTED TEL CO</t>
  </si>
  <si>
    <t>WINTHROP TEL CO</t>
  </si>
  <si>
    <t>WOODSTOCK TEL CO</t>
  </si>
  <si>
    <t>WOLVERTON TEL CO</t>
  </si>
  <si>
    <t>ZUMBROTA TEL CO</t>
  </si>
  <si>
    <t>INTERSTATE TELECOMM.</t>
  </si>
  <si>
    <t>NE</t>
  </si>
  <si>
    <t>ARAPAHOE TEL CO</t>
  </si>
  <si>
    <t>ARLINGTON TEL CO</t>
  </si>
  <si>
    <t>ELSIE COMM., INC.</t>
  </si>
  <si>
    <t>BLAIR TEL CO</t>
  </si>
  <si>
    <t>THREE RIVER TELCO</t>
  </si>
  <si>
    <t>CAMBRIDGE TEL CO -NE</t>
  </si>
  <si>
    <t>CONSOLIDATED TELCO</t>
  </si>
  <si>
    <t>CLARKS TELECOM CO.</t>
  </si>
  <si>
    <t>COZAD TEL CO</t>
  </si>
  <si>
    <t>CURTIS TEL CO</t>
  </si>
  <si>
    <t>DALTON TEL CO, INC</t>
  </si>
  <si>
    <t>DILLER TEL CO</t>
  </si>
  <si>
    <t>EASTERN NEBRASKA TEL</t>
  </si>
  <si>
    <t>GLENWOOD TEL MEMBER</t>
  </si>
  <si>
    <t>HAMILTON TEL CO</t>
  </si>
  <si>
    <t>HARTINGTON TEL CO</t>
  </si>
  <si>
    <t>HARTMAN TEL EXCH INC</t>
  </si>
  <si>
    <t>HEMINGFORD COOP TEL</t>
  </si>
  <si>
    <t>HENDERSON CO-OP TEL</t>
  </si>
  <si>
    <t>HERSHEY COOP TEL CO</t>
  </si>
  <si>
    <t>CONSOLIDATED TELECOM</t>
  </si>
  <si>
    <t>HOOPER TEL CO</t>
  </si>
  <si>
    <t>K &amp; M TEL CO, INC</t>
  </si>
  <si>
    <t>GLENWOOD NETWORK SERVICES, INC</t>
  </si>
  <si>
    <t>NEBRASKA CENTRAL TEL</t>
  </si>
  <si>
    <t>NORTHEAST NEBRASKA</t>
  </si>
  <si>
    <t>GREAT PLAINS COMMUN</t>
  </si>
  <si>
    <t>PIERCE TEL CO</t>
  </si>
  <si>
    <t>PLAINVIEW TEL CO</t>
  </si>
  <si>
    <t>ROCK COUNTY TEL CO</t>
  </si>
  <si>
    <t>SODTOWN TEL CO</t>
  </si>
  <si>
    <t>SE NEBRASKA TEL CO</t>
  </si>
  <si>
    <t>STANTON TELECOM INC.</t>
  </si>
  <si>
    <t>WAUNETA TEL CO</t>
  </si>
  <si>
    <t>BENKELMAN TEL CO</t>
  </si>
  <si>
    <t>ND</t>
  </si>
  <si>
    <t>NORTH DAKOTA TEL CO</t>
  </si>
  <si>
    <t>ABSARAKA COOP TEL CO</t>
  </si>
  <si>
    <t>BEK COMM. COOP.</t>
  </si>
  <si>
    <t>CONSOLIDATED TELCOM</t>
  </si>
  <si>
    <t>DAKOTA CENTRAL COOP</t>
  </si>
  <si>
    <t>DICKEY RURAL COOP</t>
  </si>
  <si>
    <t>POLAR TELECOMM.</t>
  </si>
  <si>
    <t>GRIGGS COUNTY TEL CO</t>
  </si>
  <si>
    <t>INTER-COMMUNITY TEL</t>
  </si>
  <si>
    <t>MIDSTATE TEL CO</t>
  </si>
  <si>
    <t>MOORE &amp; LIBERTY TEL</t>
  </si>
  <si>
    <t>NORTHWEST COMM COOP</t>
  </si>
  <si>
    <t>POLAR COMM MUT AID</t>
  </si>
  <si>
    <t>RED RIVER RURAL TEL</t>
  </si>
  <si>
    <t>RESERVATION TEL COOP</t>
  </si>
  <si>
    <t>UNITED TEL MUTUAL</t>
  </si>
  <si>
    <t>W. RIVER TELECOM.</t>
  </si>
  <si>
    <t>MIDSTATE COMM.</t>
  </si>
  <si>
    <t>NEMONT TEL COOP - ND</t>
  </si>
  <si>
    <t>SRT COMMUNICATIONS</t>
  </si>
  <si>
    <t>SD</t>
  </si>
  <si>
    <t>HILLS TEL CO-SD</t>
  </si>
  <si>
    <t>ARMOUR INDEPENDENT</t>
  </si>
  <si>
    <t>ALLIANCE-BALTIC</t>
  </si>
  <si>
    <t>CHEYENNE RIVER SIOUX</t>
  </si>
  <si>
    <t>BERESFORD MUNICIPAL</t>
  </si>
  <si>
    <t>CITY OF BROOKINGS</t>
  </si>
  <si>
    <t>CLARITY TELECOM, LLC DBA VAST BROADBAND</t>
  </si>
  <si>
    <t>CITY OF FAITH MUNIC</t>
  </si>
  <si>
    <t>ALLIANCE-SPLITROCK</t>
  </si>
  <si>
    <t>GOLDEN WEST TELECOMM</t>
  </si>
  <si>
    <t>FT RANDALL-MT RUSHMR</t>
  </si>
  <si>
    <t>JAMES VALLEY COOP</t>
  </si>
  <si>
    <t>JEFFERSON TEL CO -SD</t>
  </si>
  <si>
    <t>KADOKA TELEPHONE CO</t>
  </si>
  <si>
    <t>KENNEBEC TEL CO</t>
  </si>
  <si>
    <t>MCCOOK COOP TEL CO</t>
  </si>
  <si>
    <t>MIDSTATE COMM., INC.</t>
  </si>
  <si>
    <t>WEST RIVER(MOBRIDGE)</t>
  </si>
  <si>
    <t>RC TECHNOLOGIES</t>
  </si>
  <si>
    <t>SANTEL COMM. COOP.</t>
  </si>
  <si>
    <t>SIOUX VALLEY TEL. CO</t>
  </si>
  <si>
    <t>STOCKHOLM-STRANDBURG</t>
  </si>
  <si>
    <t>VENTURE COMM. COOP</t>
  </si>
  <si>
    <t>TRI-COUNTY TELCOM</t>
  </si>
  <si>
    <t>UNION TEL CO.</t>
  </si>
  <si>
    <t>VALLEY TELECOMM.</t>
  </si>
  <si>
    <t>VIVIAN TELEPHONE CO</t>
  </si>
  <si>
    <t>WESTERN TEL CO.</t>
  </si>
  <si>
    <t>WEST RIVER COOP</t>
  </si>
  <si>
    <t>AR</t>
  </si>
  <si>
    <t>ARKANSAS TEL CO</t>
  </si>
  <si>
    <t>CENTRAL ARKANSAS TEL</t>
  </si>
  <si>
    <t>CLEVELAND COUNTY TEL</t>
  </si>
  <si>
    <t>DECATUR TEL CO INC</t>
  </si>
  <si>
    <t>SOUTH ARKANSAS TEL</t>
  </si>
  <si>
    <t>LAVACA TEL CO-AR</t>
  </si>
  <si>
    <t>MADISON COUNTY TEL</t>
  </si>
  <si>
    <t>MAGAZINE TEL CO</t>
  </si>
  <si>
    <t>MOUNTAIN VIEW TEL CO</t>
  </si>
  <si>
    <t>NORTH ARKANSAS TEL</t>
  </si>
  <si>
    <t>PRAIRIE GROVE TEL CO</t>
  </si>
  <si>
    <t>RICE BELT TEL CO</t>
  </si>
  <si>
    <t>E RITTER TEL CO</t>
  </si>
  <si>
    <t>SW ARKANSAS TEL COOP</t>
  </si>
  <si>
    <t>TRI-COUNTY TEL CO-AR</t>
  </si>
  <si>
    <t>WALNUT HILL TEL CO</t>
  </si>
  <si>
    <t>YELCOT TEL CO INC</t>
  </si>
  <si>
    <t>ARKWEST COMM., INC.</t>
  </si>
  <si>
    <t>SCOTT COUNTY TEL CO</t>
  </si>
  <si>
    <t>KS</t>
  </si>
  <si>
    <t>BLUE VALLEY TELE-COM</t>
  </si>
  <si>
    <t>COLUMBUS TELEPHONE</t>
  </si>
  <si>
    <t>COUNCIL GROVE TEL CO</t>
  </si>
  <si>
    <t>CUNNINGHAM TEL CO</t>
  </si>
  <si>
    <t>ELKHART TEL CO INC</t>
  </si>
  <si>
    <t>GOLDEN BELT TEL ASSN</t>
  </si>
  <si>
    <t>GORHAM TEL CO</t>
  </si>
  <si>
    <t>HAVILAND TEL CO</t>
  </si>
  <si>
    <t>H &amp; B COMMUNICATIONS</t>
  </si>
  <si>
    <t>J. B. N. TEL CO INC</t>
  </si>
  <si>
    <t>KANOKLA TEL ASSN-KS</t>
  </si>
  <si>
    <t>LA HARPE TEL CO INC</t>
  </si>
  <si>
    <t>MADISON TEL., LLC</t>
  </si>
  <si>
    <t>MOKAN DIAL INC-KS</t>
  </si>
  <si>
    <t>MOUNDRIDGE TEL CO</t>
  </si>
  <si>
    <t>PEOPLES TELECOM LLC</t>
  </si>
  <si>
    <t>PIONEER TEL ASSN INC</t>
  </si>
  <si>
    <t>CRAW-KAN TEL COOP</t>
  </si>
  <si>
    <t>RAINBOW TELECOM</t>
  </si>
  <si>
    <t>RURAL TEL SERVICE CO</t>
  </si>
  <si>
    <t>S &amp; T TEL COOP ASSN</t>
  </si>
  <si>
    <t>S &amp; A TEL CO INC</t>
  </si>
  <si>
    <t>S. CENTRAL TEL - KS</t>
  </si>
  <si>
    <t>SOUTHERN KANSAS TEL</t>
  </si>
  <si>
    <t>TRI-COUNTY TEL ASSN</t>
  </si>
  <si>
    <t>TWIN VALLEY TEL INC</t>
  </si>
  <si>
    <t>UNITED TEL ASSN</t>
  </si>
  <si>
    <t>WAMEGO TEL CO INC</t>
  </si>
  <si>
    <t>WHEAT STATE TEL, INC</t>
  </si>
  <si>
    <t>WILSON TEL CO INC</t>
  </si>
  <si>
    <t>ZENDA TEL COMPANY</t>
  </si>
  <si>
    <t>TOTAH COMMUNICATIONS</t>
  </si>
  <si>
    <t>MO</t>
  </si>
  <si>
    <t>BPS TEL. CO.</t>
  </si>
  <si>
    <t>IAMO TEL CO - MO</t>
  </si>
  <si>
    <t>CRAW-KAN TEL COOP-MO</t>
  </si>
  <si>
    <t>MOKAN DIAL INC-MO</t>
  </si>
  <si>
    <t>ALMA COMM. CO.</t>
  </si>
  <si>
    <t>CHARITON VALLEY TEL</t>
  </si>
  <si>
    <t>CITIZENS TEL CO - MO</t>
  </si>
  <si>
    <t>OZARK TEL. CO.</t>
  </si>
  <si>
    <t>ELLINGTON TEL CO</t>
  </si>
  <si>
    <t>FARBER TEL CO</t>
  </si>
  <si>
    <t>FIDELITY TEL CO</t>
  </si>
  <si>
    <t>GOODMAN TEL CO</t>
  </si>
  <si>
    <t>GRANBY TEL CO - MO</t>
  </si>
  <si>
    <t>GRAND RIVER MUT-MO</t>
  </si>
  <si>
    <t>GREEN HILLS TEL CORP</t>
  </si>
  <si>
    <t>CHOCTAW TELEPHONE CO</t>
  </si>
  <si>
    <t>KLM TEL CO</t>
  </si>
  <si>
    <t>KINGDOM TELEPHONE CO</t>
  </si>
  <si>
    <t>LE-RU TELEPHONE CO</t>
  </si>
  <si>
    <t>MCDONALD COUNTY TEL</t>
  </si>
  <si>
    <t>MARK TWAIN RURAL TEL</t>
  </si>
  <si>
    <t>MID-MISSOURI TEL CO</t>
  </si>
  <si>
    <t>MILLER TEL CO - MO</t>
  </si>
  <si>
    <t>NEW FLORENCE TEL CO</t>
  </si>
  <si>
    <t>NEW LONDON TEL CO</t>
  </si>
  <si>
    <t>HOLWAY TEL CO</t>
  </si>
  <si>
    <t>NE MISSOURI RURAL</t>
  </si>
  <si>
    <t>LATHROP TEL COMPANY</t>
  </si>
  <si>
    <t>ORCHARD FARM TEL CO</t>
  </si>
  <si>
    <t>OREGON FARMERS MUT</t>
  </si>
  <si>
    <t>PEACE VALLEY TEL CO</t>
  </si>
  <si>
    <t>ROCK PORT TEL CO</t>
  </si>
  <si>
    <t>SENECA TEL CO</t>
  </si>
  <si>
    <t>STEELVILLE TEL EXCH</t>
  </si>
  <si>
    <t>STOUTLAND TEL CO</t>
  </si>
  <si>
    <t>OK</t>
  </si>
  <si>
    <t>LAVACA TEL CO-OK</t>
  </si>
  <si>
    <t>KANOKLA TEL ASSN-OK</t>
  </si>
  <si>
    <t>S. CENTRAL TEL - OK</t>
  </si>
  <si>
    <t>ATLAS TEL CO</t>
  </si>
  <si>
    <t>BEGGS TEL CO</t>
  </si>
  <si>
    <t>BIXBY TEL CO</t>
  </si>
  <si>
    <t>CANADIAN VALLEY TEL</t>
  </si>
  <si>
    <t>CARNEGIE TEL CO INC</t>
  </si>
  <si>
    <t>CENTRAL OKLAHOMA TEL</t>
  </si>
  <si>
    <t>CHEROKEE TEL CO</t>
  </si>
  <si>
    <t>CHICKASAW TEL CO</t>
  </si>
  <si>
    <t>CIMARRON TEL CO</t>
  </si>
  <si>
    <t>OKLAHOMA COMM SYSTEM</t>
  </si>
  <si>
    <t>CROSS TEL CO</t>
  </si>
  <si>
    <t>DOBSON TEL CO</t>
  </si>
  <si>
    <t>GRAND TEL CO INC</t>
  </si>
  <si>
    <t>HINTON TEL CO</t>
  </si>
  <si>
    <t>MCLOUD TEL CO</t>
  </si>
  <si>
    <t>MEDICINE PARK TEL CO</t>
  </si>
  <si>
    <t>MID-AMERICA TEL INC</t>
  </si>
  <si>
    <t xml:space="preserve">OKLATEL COMMUNICATIONS, INC.  </t>
  </si>
  <si>
    <t>OKLAHOMA WESTERN TEL</t>
  </si>
  <si>
    <t>PANHANDLE TEL COOP</t>
  </si>
  <si>
    <t>PINE TELEPHONE CO</t>
  </si>
  <si>
    <t>PIONEER TEL COOP INC</t>
  </si>
  <si>
    <t>POTTAWATOMIE TEL CO</t>
  </si>
  <si>
    <t>SALINA-SPAVINAW TEL</t>
  </si>
  <si>
    <t>SHIDLER TEL CO</t>
  </si>
  <si>
    <t>SW OKLAHOMA TEL CO</t>
  </si>
  <si>
    <t>TERRAL TEL CO</t>
  </si>
  <si>
    <t>VALLIANT TEL CO</t>
  </si>
  <si>
    <t>WYANDOTTE TEL CO</t>
  </si>
  <si>
    <t>SANTA ROSA TEL COOP</t>
  </si>
  <si>
    <t>TX</t>
  </si>
  <si>
    <t>CAMERON TEL CO TEXAS</t>
  </si>
  <si>
    <t>BLOSSOM TEL CO</t>
  </si>
  <si>
    <t>BIG BEND TEL CO INC</t>
  </si>
  <si>
    <t>BRAZORIA TEL CO</t>
  </si>
  <si>
    <t>BRAZOS TEL COOP INC</t>
  </si>
  <si>
    <t>NORTH TEXAS TEL. CO.</t>
  </si>
  <si>
    <t>CAP ROCK TEL COOP</t>
  </si>
  <si>
    <t>CENTRAL TEXAS CO-OP</t>
  </si>
  <si>
    <t>COLEMAN COUNTY CO-OP</t>
  </si>
  <si>
    <t>COLORADO VALLEY TEL</t>
  </si>
  <si>
    <t>TOTELCOM COMMUNICATIONS, LLC</t>
  </si>
  <si>
    <t>COMMUNITY TEL CO</t>
  </si>
  <si>
    <t>CUMBY TEL COOP INC</t>
  </si>
  <si>
    <t>DELL TEL. CO-OP - TX</t>
  </si>
  <si>
    <t>EASTEX TEL COOP INC</t>
  </si>
  <si>
    <t>ELECTRA TELEPHONE CO</t>
  </si>
  <si>
    <t>ETEX TEL COOP INC</t>
  </si>
  <si>
    <t>FIVE AREA TEL CO-OP</t>
  </si>
  <si>
    <t>BORDER TO BORDER</t>
  </si>
  <si>
    <t>GANADO TELEPHONE CO</t>
  </si>
  <si>
    <t>GUADALUPE VALLEY TEL</t>
  </si>
  <si>
    <t>HILL COUNTRY CO-OP</t>
  </si>
  <si>
    <t>ALENCO COMMUNICATION</t>
  </si>
  <si>
    <t>ETS TEL. CO., INC.</t>
  </si>
  <si>
    <t>INDUSTRY TEL CO</t>
  </si>
  <si>
    <t>LA WARD TEL EXCHANGE</t>
  </si>
  <si>
    <t>LAKE LIVINGSTON TEL</t>
  </si>
  <si>
    <t>LIPAN TEL CO</t>
  </si>
  <si>
    <t>LIVINGSTON TEL CO</t>
  </si>
  <si>
    <t>MID-PLAINS RURAL TEL</t>
  </si>
  <si>
    <t>MUENSTER DBA NORTEX</t>
  </si>
  <si>
    <t>PEOPLES TEL COOP -TX</t>
  </si>
  <si>
    <t>POKA-LAMBRO TEL COOP</t>
  </si>
  <si>
    <t>RIVIERA TEL CO INC</t>
  </si>
  <si>
    <t>SOUTHWEST TEXAS TEL</t>
  </si>
  <si>
    <t>SOUTH PLAINS TEL</t>
  </si>
  <si>
    <t>TATUM TEL CO</t>
  </si>
  <si>
    <t>TAYLOR TEL CO-OP INC</t>
  </si>
  <si>
    <t>VALLEY TEL CO-OP -TX</t>
  </si>
  <si>
    <t>WEST TEXAS RURAL TEL</t>
  </si>
  <si>
    <t>WES-TEX TEL CO-OP</t>
  </si>
  <si>
    <t>XIT RURAL TEL CO-OP</t>
  </si>
  <si>
    <t>ENMR TEL COOP-TX</t>
  </si>
  <si>
    <t>AZ</t>
  </si>
  <si>
    <t>HOPI TELECOMMUNICATIONS COMPANY</t>
  </si>
  <si>
    <t>SAN CARLOS APACHE</t>
  </si>
  <si>
    <t>ARIZONA TELEPHONE CO</t>
  </si>
  <si>
    <t>TOHONO O'ODHAM UTIL.</t>
  </si>
  <si>
    <t>SOUTHWESTERN TEL CO</t>
  </si>
  <si>
    <t>VALLEY TEL COOP-AZ</t>
  </si>
  <si>
    <t>GILA RIVER TELECOM.</t>
  </si>
  <si>
    <t>ACCIPITER COMM.</t>
  </si>
  <si>
    <t>FORT MOJAVE TEL, INC</t>
  </si>
  <si>
    <t>MIDVALE-AZ</t>
  </si>
  <si>
    <t>TABLE TOP TEL CO</t>
  </si>
  <si>
    <t>SADDLEBACK COMM CO</t>
  </si>
  <si>
    <t>CO</t>
  </si>
  <si>
    <t>AGATE MUTUAL TEL CO</t>
  </si>
  <si>
    <t>BIJOU TEL COOP ASSOC</t>
  </si>
  <si>
    <t>BLANCA TEL CO</t>
  </si>
  <si>
    <t>DELTA COUNTY TEL CO</t>
  </si>
  <si>
    <t>EASTERN SLOPE RURAL</t>
  </si>
  <si>
    <t>FARMERS TEL CO - CO</t>
  </si>
  <si>
    <t>HAXTUN TEL CO</t>
  </si>
  <si>
    <t>NUCLA-NATURITA TEL</t>
  </si>
  <si>
    <t>NUNN TEL CO</t>
  </si>
  <si>
    <t>SOUTH PARK TEL. CO.</t>
  </si>
  <si>
    <t>PEETZ COOP TEL CO</t>
  </si>
  <si>
    <t>PHILLIPS COUNTY TEL</t>
  </si>
  <si>
    <t>PINE DRIVE TEL CO</t>
  </si>
  <si>
    <t>PLAINS COOP TEL ASSN</t>
  </si>
  <si>
    <t>RICO TEL CO</t>
  </si>
  <si>
    <t>ROGGEN TEL COOP CO</t>
  </si>
  <si>
    <t>RYE TELEPHONE CO</t>
  </si>
  <si>
    <t>STONEHAM COOP TEL CO</t>
  </si>
  <si>
    <t>STRASBURG TEL CO</t>
  </si>
  <si>
    <t>WIGGINS TEL ASSOC</t>
  </si>
  <si>
    <t>WILLARD TEL CO</t>
  </si>
  <si>
    <t>ID</t>
  </si>
  <si>
    <t>ALBION TEL CO-ATC</t>
  </si>
  <si>
    <t>CAMBRIDGE TEL CO</t>
  </si>
  <si>
    <t>CUSTER TEL COOP</t>
  </si>
  <si>
    <t>FILER MUTUAL TEL -ID</t>
  </si>
  <si>
    <t>MIDVALE TEL EXCH INC</t>
  </si>
  <si>
    <t>MUD LAKE TEL COOP</t>
  </si>
  <si>
    <t>POTLATCH TEL CO INC</t>
  </si>
  <si>
    <t>PROJECT MUTUAL TEL</t>
  </si>
  <si>
    <t>DIRECT COMM-ROCKLAND</t>
  </si>
  <si>
    <t>RURAL TEL CO - ID</t>
  </si>
  <si>
    <t>SILVER STAR TEL- ID</t>
  </si>
  <si>
    <t>INLAND TEL-ID</t>
  </si>
  <si>
    <t>FREMONT TELECOM - ROR</t>
  </si>
  <si>
    <t>MT</t>
  </si>
  <si>
    <t>BLACKFOOT TEL - BTC</t>
  </si>
  <si>
    <t>HOT SPRINGS TEL CO</t>
  </si>
  <si>
    <t>INTERBEL TEL COOP</t>
  </si>
  <si>
    <t>LINCOLN TEL CO INC</t>
  </si>
  <si>
    <t>MID-RIVERS TEL COOP</t>
  </si>
  <si>
    <t>NEMONT TEL COOP-MT</t>
  </si>
  <si>
    <t>NORTHERN TEL COOP</t>
  </si>
  <si>
    <t>PROJECT TEL CO</t>
  </si>
  <si>
    <t>RANGE TEL COOP-MT</t>
  </si>
  <si>
    <t>RONAN TEL CO</t>
  </si>
  <si>
    <t>SOUTHERN MONTANA TEL</t>
  </si>
  <si>
    <t>3-RIVERS TEL COOP</t>
  </si>
  <si>
    <t>TRIANGLE TEL COOP</t>
  </si>
  <si>
    <t>BLACKFOOT TEL - CFT</t>
  </si>
  <si>
    <t>CENTRAL MONTANA</t>
  </si>
  <si>
    <t>NM</t>
  </si>
  <si>
    <t>MESCALERO APACHE</t>
  </si>
  <si>
    <t>DELL TEL CO-OP - NM</t>
  </si>
  <si>
    <t>VALLEY TEL COOP - NM</t>
  </si>
  <si>
    <t>BACA VALLEY TEL CO</t>
  </si>
  <si>
    <t>ENMR TEL COOP INC-NM</t>
  </si>
  <si>
    <t>LA JICARITA RURAL</t>
  </si>
  <si>
    <t>LEACO RURAL TEL COOP</t>
  </si>
  <si>
    <t>TULAROSA BASIN TEL.</t>
  </si>
  <si>
    <t>WESTERN NEW MEXICO</t>
  </si>
  <si>
    <t>PENASCO VALLEY TEL</t>
  </si>
  <si>
    <t>ROOSEVELT CNTY RURAL</t>
  </si>
  <si>
    <t>SACRED WIND</t>
  </si>
  <si>
    <t>UT</t>
  </si>
  <si>
    <t>DIRECT COMMUNICATIONS CEDAR VALLEY, LLC</t>
  </si>
  <si>
    <t>CENTRAL UTAH TEL INC</t>
  </si>
  <si>
    <t>EMRY DBA EMRY TELCOM</t>
  </si>
  <si>
    <t>GUNNISON TEL CO</t>
  </si>
  <si>
    <t>MANTI TEL CO</t>
  </si>
  <si>
    <t>SKYLINE TELECOM</t>
  </si>
  <si>
    <t>BEEHIVE TEL CO - UT</t>
  </si>
  <si>
    <t>SOUTH CENTRAL UTAH</t>
  </si>
  <si>
    <t>UBTA-UBET COMM INC.</t>
  </si>
  <si>
    <t>ALL WEST COMM-UT</t>
  </si>
  <si>
    <t>BEAR LAKE COMM</t>
  </si>
  <si>
    <t>WY</t>
  </si>
  <si>
    <t>RANGE TEL COOP - WY</t>
  </si>
  <si>
    <t>CHUGWATER TEL CO</t>
  </si>
  <si>
    <t>ALL WEST COMM.-WY</t>
  </si>
  <si>
    <t>DUBOIS TEL EXCHANGE</t>
  </si>
  <si>
    <t>SILVER STAR TEL-WY</t>
  </si>
  <si>
    <t>TRI COUNTY TEL ASSN</t>
  </si>
  <si>
    <t>UNION TELEPHONE CO</t>
  </si>
  <si>
    <t>WA</t>
  </si>
  <si>
    <t>WESTGATE COMMUNICATIONS LLC D/B/A WEAVTEL</t>
  </si>
  <si>
    <t>BEAVER CREEK TELEPHONE COMPANY</t>
  </si>
  <si>
    <t>ASOTIN TEL - WA</t>
  </si>
  <si>
    <t>HAT ISLAND TEL CO</t>
  </si>
  <si>
    <t>PEND OREILLE TEL.</t>
  </si>
  <si>
    <t>HOOD CANAL TEL CO</t>
  </si>
  <si>
    <t>INLAND TEL CO -WA</t>
  </si>
  <si>
    <t>KALAMA TEL CO</t>
  </si>
  <si>
    <t>LEWIS RIVER TEL CO</t>
  </si>
  <si>
    <t>MCDANIEL TEL CO</t>
  </si>
  <si>
    <t>MASHELL TELECOM INC</t>
  </si>
  <si>
    <t>PIONEER TEL CO</t>
  </si>
  <si>
    <t>ST JOHN TEL CO</t>
  </si>
  <si>
    <t>TENINO TELEPHONE CO</t>
  </si>
  <si>
    <t>TOLEDO TELEPHONE CO</t>
  </si>
  <si>
    <t>WESTERN WAHKIAKUM</t>
  </si>
  <si>
    <t>WHIDBEY TEL CO.</t>
  </si>
  <si>
    <t>OR</t>
  </si>
  <si>
    <t>BEAVER CREEK COOP</t>
  </si>
  <si>
    <t>CANBY TEL ASSN</t>
  </si>
  <si>
    <t>CLEAR CREEK MUTUAL</t>
  </si>
  <si>
    <t>COLTON TEL CO</t>
  </si>
  <si>
    <t>EAGLE TEL SYSTEMS</t>
  </si>
  <si>
    <t>CASCADE UTIL INC</t>
  </si>
  <si>
    <t>GERVAIS TELEPHONE CO</t>
  </si>
  <si>
    <t>ROOME TELECOMM INC</t>
  </si>
  <si>
    <t>HELIX TEL CO.</t>
  </si>
  <si>
    <t>HOME TELEPHONE CO</t>
  </si>
  <si>
    <t>TRANS-CASCADES TEL</t>
  </si>
  <si>
    <t>MOLALLA TEL CO.</t>
  </si>
  <si>
    <t>MONITOR COOP TEL</t>
  </si>
  <si>
    <t>MONROE TELEPHONE CO.</t>
  </si>
  <si>
    <t>MT. ANGEL TEL CO.</t>
  </si>
  <si>
    <t>NEHALEM TELECOMM.</t>
  </si>
  <si>
    <t>NORTH STATE TEL CO.</t>
  </si>
  <si>
    <t>OREGON TEL CORP</t>
  </si>
  <si>
    <t>OREGON-IDAHO UTIL.</t>
  </si>
  <si>
    <t>PEOPLES TEL CO. - OR</t>
  </si>
  <si>
    <t>PINE TEL SYSTEM INC.</t>
  </si>
  <si>
    <t>PIONEER TEL COOP</t>
  </si>
  <si>
    <t>ST PAUL COOP ASSN</t>
  </si>
  <si>
    <t>SCIO MUTUAL TEL ASSN</t>
  </si>
  <si>
    <t>STAYTON COOP TEL CO</t>
  </si>
  <si>
    <t>ASOTIN TEL - OR</t>
  </si>
  <si>
    <t>OREGON TEL. CORP. (MTE - OREGON)</t>
  </si>
  <si>
    <t>CA</t>
  </si>
  <si>
    <t>CALAVERAS TEL CO</t>
  </si>
  <si>
    <t>CAL-ORE TELEPHONE CO</t>
  </si>
  <si>
    <t>DUCOR TELEPHONE CO</t>
  </si>
  <si>
    <t>FORESTHILL TEL CO.</t>
  </si>
  <si>
    <t>HAPPY VALLEY TEL CO</t>
  </si>
  <si>
    <t>HORNITOS TEL CO</t>
  </si>
  <si>
    <t>WINTERHAVEN TEL. CO.</t>
  </si>
  <si>
    <t>KERMAN TELEPHONE CO</t>
  </si>
  <si>
    <t>THE PONDEROSA TEL CO</t>
  </si>
  <si>
    <t>SIERRA TELEPHONE CO</t>
  </si>
  <si>
    <t>THE SISKIYOU TEL CO</t>
  </si>
  <si>
    <t>VOLCANO TEL CO</t>
  </si>
  <si>
    <t>PINNACLES TEL CO</t>
  </si>
  <si>
    <t>NV</t>
  </si>
  <si>
    <t>FILER MUTUAL TEL -NV</t>
  </si>
  <si>
    <t>RURAL TEL CO - NV</t>
  </si>
  <si>
    <t>BEEHIVE TEL CO - NV</t>
  </si>
  <si>
    <t>CHURCHILL-CC COMM.</t>
  </si>
  <si>
    <t>LINCOLN CTY TEL SYS</t>
  </si>
  <si>
    <t>MOAPA VALLEY TEL CO.</t>
  </si>
  <si>
    <t>RIO VIRGIN TEL CO</t>
  </si>
  <si>
    <t>HUMBOLDT TEL CO</t>
  </si>
  <si>
    <t>AK</t>
  </si>
  <si>
    <t>ADAK TEL UTILITY</t>
  </si>
  <si>
    <t>ARCTIC SLOPE TEL</t>
  </si>
  <si>
    <t>BETTLES TEL CO INC</t>
  </si>
  <si>
    <t>BRISTOL BAY TEL COOP</t>
  </si>
  <si>
    <t>BUSH-TELL INC.</t>
  </si>
  <si>
    <t>CIRCLE UTILITIES</t>
  </si>
  <si>
    <t>COPPER VALLEY TEL</t>
  </si>
  <si>
    <t>CORDOVA TEL COOP</t>
  </si>
  <si>
    <t>INTERIOR TEL CO INC</t>
  </si>
  <si>
    <t>KETCHIKAN PUBLIC UT</t>
  </si>
  <si>
    <t>MATANUSKA TEL ASSOC</t>
  </si>
  <si>
    <t>MUKLUK TEL CO INC</t>
  </si>
  <si>
    <t>ALASKA TEL CO</t>
  </si>
  <si>
    <t>NUSHAGAK ELEC &amp; TEL</t>
  </si>
  <si>
    <t>OTZ TEL COOPERATIVE</t>
  </si>
  <si>
    <t>UNITED UTILITIES INC</t>
  </si>
  <si>
    <t>YUKON TEL CO INC</t>
  </si>
  <si>
    <t>NORTH COUNTRY TEL CO</t>
  </si>
  <si>
    <t>SUMMIT TEL &amp; TEL -AK</t>
  </si>
  <si>
    <t>GU</t>
  </si>
  <si>
    <t>GTA TELECOM, LLC</t>
  </si>
  <si>
    <t>AS</t>
  </si>
  <si>
    <t>AMERICAN SAMOA</t>
  </si>
  <si>
    <t>Revenue Type</t>
  </si>
  <si>
    <t>R</t>
  </si>
  <si>
    <t>HCL Loops</t>
  </si>
  <si>
    <t>Target Amount</t>
  </si>
  <si>
    <t>HCL per loop</t>
  </si>
  <si>
    <t>Total Demand</t>
  </si>
  <si>
    <t>Subtotal</t>
  </si>
  <si>
    <t>HCLS (plus SNA and SVS)</t>
  </si>
  <si>
    <t>ICLS Loops</t>
  </si>
  <si>
    <t>Total Forecasted ICLS</t>
  </si>
  <si>
    <t>ICLS per loop</t>
  </si>
  <si>
    <t>SNA Loops</t>
  </si>
  <si>
    <t>SNA Forecasted</t>
  </si>
  <si>
    <t>SNA per loop</t>
  </si>
  <si>
    <t>SVS Loops</t>
  </si>
  <si>
    <t>Forecasted</t>
  </si>
  <si>
    <t xml:space="preserve">Forecasted HCL </t>
  </si>
  <si>
    <t>Except Total Demand cannot exceed $1.0 billion (2nd half 2016)</t>
  </si>
  <si>
    <t>Calculate Total Demand 2nd half 2016</t>
  </si>
  <si>
    <t>SVS Per loop</t>
  </si>
  <si>
    <t>Target HCL</t>
  </si>
  <si>
    <t>Difference Between Forecasted and Target</t>
  </si>
  <si>
    <t>Half the difference</t>
  </si>
  <si>
    <t>Total HCL Loops</t>
  </si>
  <si>
    <t>Forecasted HCL</t>
  </si>
  <si>
    <t>Forecasted SNA</t>
  </si>
  <si>
    <t>Total SNA Loops</t>
  </si>
  <si>
    <t>Target SNA</t>
  </si>
  <si>
    <t>Forecasted SVS</t>
  </si>
  <si>
    <t>Total SVS Loops</t>
  </si>
  <si>
    <t>Target SVS</t>
  </si>
  <si>
    <t>Total</t>
  </si>
  <si>
    <t>HCLS</t>
  </si>
  <si>
    <t>Forecasted amounts</t>
  </si>
  <si>
    <t>Forecasted ICLS</t>
  </si>
  <si>
    <t>ICLS (plus ICLS True Up)</t>
  </si>
  <si>
    <t>Target ICLS (where values in column G are non-negative)</t>
  </si>
  <si>
    <t>ICLS True Up</t>
  </si>
  <si>
    <t>ICLS (including True Up)</t>
  </si>
  <si>
    <t>Sum</t>
  </si>
  <si>
    <t>Mechanism</t>
  </si>
  <si>
    <t>SVS Forecasted</t>
  </si>
  <si>
    <t>Total ICLS Loops</t>
  </si>
  <si>
    <t>Summary of analysis from individual tabs</t>
  </si>
  <si>
    <t>Adjusted to budget</t>
  </si>
  <si>
    <t>Subtract CAF-ICC</t>
  </si>
  <si>
    <t>Per line Adjustment</t>
  </si>
  <si>
    <t>Per Line Adjustment for SAC</t>
  </si>
  <si>
    <t>Support Amounts After Per Line Adjustment</t>
  </si>
  <si>
    <t>Support After Prorata Adjustment (Final Support)</t>
  </si>
  <si>
    <t>Per Line Adjustment</t>
  </si>
  <si>
    <t>Pro rata Adjustment Factor</t>
  </si>
  <si>
    <t xml:space="preserve">Pro rata Adjustment Factor </t>
  </si>
  <si>
    <t>Sums</t>
  </si>
  <si>
    <t>Budget for HCLS and ICLS RoR Support Mechanisms</t>
  </si>
  <si>
    <t xml:space="preserve">Forecasted HCLS and ICLS Amount </t>
  </si>
  <si>
    <t>CAF-ICC</t>
  </si>
  <si>
    <t>Budget Adjustment Factor</t>
  </si>
  <si>
    <t>HCLS (including SNA and SVS)</t>
  </si>
  <si>
    <t xml:space="preserve">Pro Rata Adjustment Factor </t>
  </si>
  <si>
    <t>Pro Rata Adjustment Factor</t>
  </si>
  <si>
    <t>Forecasted amounts (July-Dec. 2016)</t>
  </si>
  <si>
    <t>Adjusted Amounts  (July-Dec. 2016)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</si>
</sst>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* #,##0.0000_);_(* \(#,##0.0000\);_(* &quot;-&quot;??_);_(@_)"/>
    <numFmt numFmtId="167" formatCode="_(* #,##0.00000_);_(* \(#,##0.00000\);_(* &quot;-&quot;??_);_(@_)"/>
    <numFmt numFmtId="168" formatCode="#,##0;[Red]#,##0"/>
    <numFmt numFmtId="169" formatCode="_(&quot;$&quot;* #,##0.00000_);_(&quot;$&quot;* \(#,##0.00000\);_(&quot;$&quot;* &quot;-&quot;??_);_(@_)"/>
    <numFmt numFmtId="170" formatCode="_(&quot;$&quot;* #,##0.000000_);_(&quot;$&quot;* \(#,##0.000000\);_(&quot;$&quot;* &quot;-&quot;??_);_(@_)"/>
    <numFmt numFmtId="171" formatCode="_(&quot;$&quot;* #,##0.0000000_);_(&quot;$&quot;* \(#,##0.0000000\);_(&quot;$&quot;* &quot;-&quot;??_);_(@_)"/>
    <numFmt numFmtId="172" formatCode="_(&quot;$&quot;* #,##0.0000_);_(&quot;$&quot;* \(#,##0.0000\);_(&quot;$&quot;* &quot;-&quot;??_);_(@_)"/>
    <numFmt numFmtId="173" formatCode="0.000%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1"/>
      <name val="Calibri"/>
      <family val="2"/>
    </font>
    <font>
      <b/>
      <sz val="11"/>
      <color indexed="9"/>
      <name val="Calibri"/>
      <family val="2"/>
    </font>
    <font>
      <sz val="11"/>
      <color indexed="8"/>
      <name val="Arial"/>
      <family val="2"/>
    </font>
    <font>
      <sz val="10"/>
      <color theme="1"/>
      <name val="Calibri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sz val="11"/>
      <color indexed="61"/>
      <name val="Calibri"/>
      <family val="2"/>
    </font>
    <font>
      <sz val="11"/>
      <color indexed="51"/>
      <name val="Calibri"/>
      <family val="2"/>
    </font>
    <font>
      <sz val="11"/>
      <color indexed="59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0"/>
      <color indexed="72"/>
      <name val="MS Sans Serif"/>
      <family val="2"/>
    </font>
    <font>
      <sz val="10"/>
      <name val="Times New Roman"/>
      <family val="1"/>
    </font>
    <font>
      <sz val="10"/>
      <color rgb="FF000000"/>
      <name val="Times New Roman"/>
      <family val="1"/>
    </font>
    <font>
      <b/>
      <sz val="11"/>
      <color indexed="62"/>
      <name val="Calibri"/>
      <family val="2"/>
    </font>
    <font>
      <b/>
      <sz val="18"/>
      <color indexed="61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5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8"/>
      </patternFill>
    </fill>
    <fill>
      <patternFill patternType="solid">
        <fgColor indexed="10"/>
      </patternFill>
    </fill>
    <fill>
      <patternFill patternType="solid">
        <fgColor indexed="56"/>
      </patternFill>
    </fill>
    <fill>
      <patternFill patternType="solid">
        <fgColor indexed="53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solid">
        <fgColor indexed="42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5384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5" applyNumberFormat="0" applyAlignment="0" applyProtection="0"/>
    <xf numFmtId="0" fontId="11" fillId="7" borderId="6" applyNumberFormat="0" applyAlignment="0" applyProtection="0"/>
    <xf numFmtId="0" fontId="12" fillId="7" borderId="5" applyNumberFormat="0" applyAlignment="0" applyProtection="0"/>
    <xf numFmtId="0" fontId="13" fillId="0" borderId="7" applyNumberFormat="0" applyFill="0" applyAlignment="0" applyProtection="0"/>
    <xf numFmtId="0" fontId="14" fillId="8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/>
    <xf numFmtId="0" fontId="20" fillId="0" borderId="0"/>
    <xf numFmtId="44" fontId="21" fillId="0" borderId="0" applyFont="0" applyFill="0" applyBorder="0" applyAlignment="0" applyProtection="0"/>
    <xf numFmtId="0" fontId="1" fillId="11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1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9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2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3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6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47" borderId="11" applyNumberFormat="0" applyAlignment="0" applyProtection="0"/>
    <xf numFmtId="0" fontId="26" fillId="47" borderId="11" applyNumberFormat="0" applyAlignment="0" applyProtection="0"/>
    <xf numFmtId="0" fontId="26" fillId="47" borderId="11" applyNumberFormat="0" applyAlignment="0" applyProtection="0"/>
    <xf numFmtId="0" fontId="26" fillId="47" borderId="11" applyNumberFormat="0" applyAlignment="0" applyProtection="0"/>
    <xf numFmtId="0" fontId="26" fillId="47" borderId="11" applyNumberFormat="0" applyAlignment="0" applyProtection="0"/>
    <xf numFmtId="0" fontId="27" fillId="48" borderId="12" applyNumberFormat="0" applyAlignment="0" applyProtection="0"/>
    <xf numFmtId="0" fontId="27" fillId="48" borderId="12" applyNumberFormat="0" applyAlignment="0" applyProtection="0"/>
    <xf numFmtId="0" fontId="27" fillId="48" borderId="12" applyNumberFormat="0" applyAlignment="0" applyProtection="0"/>
    <xf numFmtId="0" fontId="27" fillId="48" borderId="12" applyNumberFormat="0" applyAlignment="0" applyProtection="0"/>
    <xf numFmtId="0" fontId="27" fillId="48" borderId="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20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2" fontId="20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1" fontId="20" fillId="0" borderId="0">
      <alignment vertical="top"/>
    </xf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1" fontId="20" fillId="0" borderId="0">
      <alignment vertical="top"/>
    </xf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1" fontId="20" fillId="0" borderId="0">
      <alignment vertical="top"/>
    </xf>
    <xf numFmtId="44" fontId="28" fillId="0" borderId="0" applyFont="0" applyFill="0" applyBorder="0" applyAlignment="0" applyProtection="0"/>
    <xf numFmtId="41" fontId="20" fillId="0" borderId="0">
      <alignment vertical="top"/>
    </xf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4" fillId="0" borderId="2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5" fillId="0" borderId="3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6" fillId="0" borderId="4" applyNumberFormat="0" applyFill="0" applyAlignment="0" applyProtection="0"/>
    <xf numFmtId="0" fontId="37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39" borderId="11" applyNumberFormat="0" applyAlignment="0" applyProtection="0"/>
    <xf numFmtId="0" fontId="38" fillId="39" borderId="11" applyNumberFormat="0" applyAlignment="0" applyProtection="0"/>
    <xf numFmtId="0" fontId="38" fillId="39" borderId="11" applyNumberFormat="0" applyAlignment="0" applyProtection="0"/>
    <xf numFmtId="0" fontId="38" fillId="39" borderId="11" applyNumberFormat="0" applyAlignment="0" applyProtection="0"/>
    <xf numFmtId="0" fontId="38" fillId="39" borderId="11" applyNumberFormat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13" fillId="0" borderId="7" applyNumberFormat="0" applyFill="0" applyAlignment="0" applyProtection="0"/>
    <xf numFmtId="0" fontId="39" fillId="0" borderId="16" applyNumberFormat="0" applyFill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1" fillId="0" borderId="0"/>
    <xf numFmtId="0" fontId="21" fillId="0" borderId="0"/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1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/>
    <xf numFmtId="0" fontId="19" fillId="0" borderId="0"/>
    <xf numFmtId="0" fontId="30" fillId="0" borderId="0"/>
    <xf numFmtId="0" fontId="19" fillId="0" borderId="0"/>
    <xf numFmtId="0" fontId="20" fillId="0" borderId="0"/>
    <xf numFmtId="0" fontId="20" fillId="0" borderId="0"/>
    <xf numFmtId="0" fontId="3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30" fillId="0" borderId="0"/>
    <xf numFmtId="0" fontId="30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0" fillId="0" borderId="0">
      <alignment vertical="top"/>
    </xf>
    <xf numFmtId="0" fontId="18" fillId="0" borderId="0"/>
    <xf numFmtId="0" fontId="18" fillId="0" borderId="0"/>
    <xf numFmtId="0" fontId="30" fillId="0" borderId="0"/>
    <xf numFmtId="0" fontId="18" fillId="0" borderId="0"/>
    <xf numFmtId="0" fontId="30" fillId="0" borderId="0"/>
    <xf numFmtId="0" fontId="19" fillId="0" borderId="0"/>
    <xf numFmtId="0" fontId="19" fillId="0" borderId="0"/>
    <xf numFmtId="0" fontId="20" fillId="0" borderId="0">
      <alignment vertical="top"/>
    </xf>
    <xf numFmtId="0" fontId="30" fillId="0" borderId="0"/>
    <xf numFmtId="0" fontId="18" fillId="0" borderId="0"/>
    <xf numFmtId="0" fontId="30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31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19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31" fillId="0" borderId="0"/>
    <xf numFmtId="0" fontId="32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2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31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3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31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31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2" fillId="0" borderId="0"/>
    <xf numFmtId="0" fontId="41" fillId="0" borderId="0">
      <alignment vertical="center"/>
    </xf>
    <xf numFmtId="0" fontId="20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41" fillId="0" borderId="0">
      <alignment vertical="center"/>
    </xf>
    <xf numFmtId="0" fontId="20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41" fillId="0" borderId="0">
      <alignment vertical="center"/>
    </xf>
    <xf numFmtId="0" fontId="20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2" fillId="0" borderId="0"/>
    <xf numFmtId="0" fontId="22" fillId="0" borderId="0"/>
    <xf numFmtId="0" fontId="19" fillId="0" borderId="0"/>
    <xf numFmtId="0" fontId="22" fillId="0" borderId="0"/>
    <xf numFmtId="0" fontId="19" fillId="0" borderId="0"/>
    <xf numFmtId="0" fontId="30" fillId="0" borderId="0"/>
    <xf numFmtId="0" fontId="30" fillId="0" borderId="0"/>
    <xf numFmtId="0" fontId="19" fillId="0" borderId="0"/>
    <xf numFmtId="0" fontId="22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31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2" fillId="0" borderId="0"/>
    <xf numFmtId="0" fontId="31" fillId="0" borderId="0"/>
    <xf numFmtId="0" fontId="20" fillId="0" borderId="0">
      <alignment vertical="top"/>
    </xf>
    <xf numFmtId="0" fontId="22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32" fillId="0" borderId="0"/>
    <xf numFmtId="0" fontId="19" fillId="0" borderId="0"/>
    <xf numFmtId="0" fontId="22" fillId="0" borderId="0"/>
    <xf numFmtId="0" fontId="20" fillId="0" borderId="0">
      <alignment vertical="top"/>
    </xf>
    <xf numFmtId="0" fontId="22" fillId="0" borderId="0"/>
    <xf numFmtId="0" fontId="19" fillId="0" borderId="0"/>
    <xf numFmtId="0" fontId="20" fillId="0" borderId="0">
      <alignment vertical="top"/>
    </xf>
    <xf numFmtId="0" fontId="19" fillId="0" borderId="0"/>
    <xf numFmtId="0" fontId="1" fillId="0" borderId="0">
      <alignment vertical="center"/>
    </xf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3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20" fillId="0" borderId="0"/>
    <xf numFmtId="0" fontId="31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31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1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3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>
      <alignment vertical="center"/>
    </xf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19" fillId="0" borderId="0"/>
    <xf numFmtId="0" fontId="1" fillId="0" borderId="0">
      <alignment vertical="center"/>
    </xf>
    <xf numFmtId="0" fontId="3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2" fillId="0" borderId="0"/>
    <xf numFmtId="0" fontId="32" fillId="0" borderId="0"/>
    <xf numFmtId="0" fontId="19" fillId="0" borderId="0"/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2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20" fillId="0" borderId="0"/>
    <xf numFmtId="0" fontId="41" fillId="0" borderId="0">
      <alignment vertical="center"/>
    </xf>
    <xf numFmtId="0" fontId="4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32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0" fillId="0" borderId="0"/>
    <xf numFmtId="0" fontId="19" fillId="0" borderId="0"/>
    <xf numFmtId="0" fontId="30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41" fillId="0" borderId="0">
      <alignment vertical="center"/>
    </xf>
    <xf numFmtId="0" fontId="4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32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2" fillId="0" borderId="0"/>
    <xf numFmtId="0" fontId="22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3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3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>
      <alignment vertical="top"/>
    </xf>
    <xf numFmtId="0" fontId="20" fillId="0" borderId="0"/>
    <xf numFmtId="0" fontId="19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41" fillId="0" borderId="0">
      <alignment vertical="center"/>
    </xf>
    <xf numFmtId="0" fontId="20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0" fillId="0" borderId="0"/>
    <xf numFmtId="0" fontId="31" fillId="0" borderId="0"/>
    <xf numFmtId="0" fontId="30" fillId="0" borderId="0"/>
    <xf numFmtId="0" fontId="20" fillId="0" borderId="0">
      <alignment vertical="top"/>
    </xf>
    <xf numFmtId="0" fontId="30" fillId="0" borderId="0"/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18" fillId="0" borderId="0"/>
    <xf numFmtId="0" fontId="18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2" fillId="0" borderId="0" applyBorder="0">
      <protection locked="0"/>
    </xf>
    <xf numFmtId="0" fontId="31" fillId="0" borderId="0"/>
    <xf numFmtId="0" fontId="19" fillId="0" borderId="0"/>
    <xf numFmtId="0" fontId="42" fillId="0" borderId="0" applyBorder="0">
      <protection locked="0"/>
    </xf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42" fillId="0" borderId="0" applyBorder="0">
      <protection locked="0"/>
    </xf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42" fillId="0" borderId="0" applyBorder="0">
      <protection locked="0"/>
    </xf>
    <xf numFmtId="0" fontId="30" fillId="0" borderId="0"/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30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1" fillId="0" borderId="0"/>
    <xf numFmtId="0" fontId="20" fillId="0" borderId="0">
      <alignment vertical="top"/>
    </xf>
    <xf numFmtId="0" fontId="31" fillId="0" borderId="0"/>
    <xf numFmtId="0" fontId="32" fillId="0" borderId="0"/>
    <xf numFmtId="0" fontId="20" fillId="0" borderId="0">
      <alignment vertical="top"/>
    </xf>
    <xf numFmtId="0" fontId="22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0" fillId="0" borderId="0"/>
    <xf numFmtId="0" fontId="1" fillId="0" borderId="0">
      <alignment vertical="center"/>
    </xf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30" fillId="0" borderId="0"/>
    <xf numFmtId="0" fontId="1" fillId="0" borderId="0">
      <alignment vertical="center"/>
    </xf>
    <xf numFmtId="0" fontId="19" fillId="0" borderId="0"/>
    <xf numFmtId="0" fontId="19" fillId="0" borderId="0"/>
    <xf numFmtId="0" fontId="3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32" fillId="0" borderId="0"/>
    <xf numFmtId="0" fontId="41" fillId="0" borderId="0">
      <alignment vertical="center"/>
    </xf>
    <xf numFmtId="0" fontId="41" fillId="0" borderId="0">
      <alignment vertical="center"/>
    </xf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2" fillId="0" borderId="0"/>
    <xf numFmtId="0" fontId="19" fillId="0" borderId="0"/>
    <xf numFmtId="0" fontId="20" fillId="0" borderId="0">
      <alignment vertical="top"/>
    </xf>
    <xf numFmtId="0" fontId="31" fillId="0" borderId="0"/>
    <xf numFmtId="0" fontId="20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20" fillId="0" borderId="0">
      <alignment vertical="top"/>
    </xf>
    <xf numFmtId="0" fontId="19" fillId="0" borderId="0"/>
    <xf numFmtId="0" fontId="32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19" fillId="0" borderId="0">
      <alignment wrapText="1"/>
    </xf>
    <xf numFmtId="0" fontId="20" fillId="0" borderId="0"/>
    <xf numFmtId="0" fontId="20" fillId="0" borderId="0"/>
    <xf numFmtId="0" fontId="32" fillId="0" borderId="0"/>
    <xf numFmtId="0" fontId="19" fillId="0" borderId="0">
      <alignment wrapText="1"/>
    </xf>
    <xf numFmtId="0" fontId="20" fillId="0" borderId="0"/>
    <xf numFmtId="0" fontId="32" fillId="0" borderId="0"/>
    <xf numFmtId="0" fontId="20" fillId="0" borderId="0"/>
    <xf numFmtId="0" fontId="20" fillId="0" borderId="0"/>
    <xf numFmtId="0" fontId="19" fillId="0" borderId="0">
      <alignment wrapText="1"/>
    </xf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3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41" fillId="0" borderId="0">
      <alignment vertical="center"/>
    </xf>
    <xf numFmtId="0" fontId="20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30" fillId="0" borderId="0"/>
    <xf numFmtId="0" fontId="19" fillId="0" borderId="0"/>
    <xf numFmtId="0" fontId="30" fillId="0" borderId="0"/>
    <xf numFmtId="0" fontId="32" fillId="0" borderId="0"/>
    <xf numFmtId="0" fontId="19" fillId="0" borderId="0"/>
    <xf numFmtId="0" fontId="3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3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32" fillId="0" borderId="0"/>
    <xf numFmtId="0" fontId="19" fillId="0" borderId="0"/>
    <xf numFmtId="0" fontId="3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>
      <alignment vertical="top"/>
    </xf>
    <xf numFmtId="0" fontId="32" fillId="0" borderId="0"/>
    <xf numFmtId="0" fontId="32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43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20" fillId="0" borderId="0"/>
    <xf numFmtId="0" fontId="21" fillId="0" borderId="0"/>
    <xf numFmtId="0" fontId="21" fillId="0" borderId="0"/>
    <xf numFmtId="0" fontId="20" fillId="0" borderId="0">
      <alignment vertical="top"/>
    </xf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4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>
      <alignment vertical="center"/>
    </xf>
    <xf numFmtId="0" fontId="4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41" fillId="0" borderId="0">
      <alignment vertical="center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8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2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30" fillId="0" borderId="0"/>
    <xf numFmtId="0" fontId="1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30" fillId="0" borderId="0"/>
    <xf numFmtId="0" fontId="19" fillId="0" borderId="0"/>
    <xf numFmtId="0" fontId="19" fillId="0" borderId="0"/>
    <xf numFmtId="0" fontId="1" fillId="0" borderId="0"/>
    <xf numFmtId="0" fontId="43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32" fillId="0" borderId="0"/>
    <xf numFmtId="0" fontId="19" fillId="0" borderId="0"/>
    <xf numFmtId="0" fontId="2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45" fillId="0" borderId="0"/>
    <xf numFmtId="0" fontId="18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2" fillId="0" borderId="0"/>
    <xf numFmtId="0" fontId="20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6" fillId="0" borderId="0"/>
    <xf numFmtId="0" fontId="19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42" fillId="0" borderId="0" applyBorder="0">
      <protection locked="0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6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30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6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43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0" borderId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20" fillId="36" borderId="17" applyNumberFormat="0" applyFont="0" applyAlignment="0" applyProtection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47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47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47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47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47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2" fontId="2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49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1" fontId="20" fillId="0" borderId="0">
      <alignment vertical="top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1" fontId="20" fillId="0" borderId="0">
      <alignment vertical="top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>
      <alignment wrapText="1"/>
    </xf>
    <xf numFmtId="0" fontId="20" fillId="0" borderId="0"/>
    <xf numFmtId="0" fontId="19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3" fillId="9" borderId="9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3" fillId="9" borderId="9" applyNumberFormat="0" applyFont="0" applyAlignment="0" applyProtection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3" fillId="9" borderId="9" applyNumberFormat="0" applyFon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36" borderId="17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17" applyNumberFormat="0" applyFont="0" applyAlignment="0" applyProtection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36" borderId="17" applyNumberFormat="0" applyFon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36" borderId="17" applyNumberFormat="0" applyFon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20" fillId="36" borderId="17" applyNumberFormat="0" applyFont="0" applyAlignment="0" applyProtection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0" borderId="0">
      <alignment vertical="top"/>
    </xf>
    <xf numFmtId="42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9" fillId="0" borderId="0"/>
    <xf numFmtId="0" fontId="19" fillId="0" borderId="0"/>
    <xf numFmtId="0" fontId="20" fillId="0" borderId="0">
      <alignment vertical="top"/>
    </xf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0" borderId="0">
      <alignment vertical="top"/>
    </xf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>
      <alignment vertical="top"/>
    </xf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0" fillId="0" borderId="0">
      <alignment vertical="top"/>
    </xf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9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5">
    <xf numFmtId="0" fontId="0" fillId="0" borderId="0" xfId="0"/>
    <xf numFmtId="164" fontId="0" fillId="0" borderId="0" xfId="1" applyNumberFormat="1" applyFont="1"/>
    <xf numFmtId="44" fontId="0" fillId="0" borderId="0" xfId="1" applyFont="1"/>
    <xf numFmtId="44" fontId="0" fillId="0" borderId="0" xfId="1" applyNumberFormat="1" applyFont="1"/>
    <xf numFmtId="0" fontId="0" fillId="0" borderId="0" xfId="0"/>
    <xf numFmtId="37" fontId="0" fillId="0" borderId="0" xfId="1" applyNumberFormat="1" applyFont="1"/>
    <xf numFmtId="0" fontId="0" fillId="0" borderId="0" xfId="0"/>
    <xf numFmtId="164" fontId="0" fillId="0" borderId="0" xfId="0" applyNumberFormat="1"/>
    <xf numFmtId="44" fontId="0" fillId="0" borderId="0" xfId="0" applyNumberFormat="1"/>
    <xf numFmtId="0" fontId="0" fillId="0" borderId="0" xfId="0" applyAlignment="1">
      <alignment horizontal="right"/>
    </xf>
    <xf numFmtId="43" fontId="0" fillId="0" borderId="0" xfId="35383" applyFont="1"/>
    <xf numFmtId="165" fontId="0" fillId="0" borderId="0" xfId="35383" applyNumberFormat="1" applyFont="1"/>
    <xf numFmtId="166" fontId="0" fillId="0" borderId="0" xfId="35383" applyNumberFormat="1" applyFont="1"/>
    <xf numFmtId="164" fontId="0" fillId="0" borderId="21" xfId="1" applyNumberFormat="1" applyFont="1" applyBorder="1"/>
    <xf numFmtId="0" fontId="0" fillId="0" borderId="22" xfId="0" applyBorder="1"/>
    <xf numFmtId="164" fontId="0" fillId="0" borderId="23" xfId="1" applyNumberFormat="1" applyFont="1" applyBorder="1"/>
    <xf numFmtId="0" fontId="0" fillId="0" borderId="24" xfId="0" applyBorder="1"/>
    <xf numFmtId="0" fontId="0" fillId="0" borderId="22" xfId="0" applyBorder="1" applyAlignment="1">
      <alignment horizontal="right"/>
    </xf>
    <xf numFmtId="0" fontId="0" fillId="0" borderId="24" xfId="0" applyBorder="1" applyAlignment="1">
      <alignment horizontal="right"/>
    </xf>
    <xf numFmtId="166" fontId="0" fillId="0" borderId="25" xfId="35383" applyNumberFormat="1" applyFont="1" applyBorder="1"/>
    <xf numFmtId="0" fontId="2" fillId="0" borderId="20" xfId="0" applyFont="1" applyBorder="1"/>
    <xf numFmtId="164" fontId="0" fillId="0" borderId="0" xfId="1" applyNumberFormat="1" applyFont="1" applyBorder="1"/>
    <xf numFmtId="0" fontId="0" fillId="0" borderId="0" xfId="0" applyBorder="1"/>
    <xf numFmtId="0" fontId="0" fillId="0" borderId="22" xfId="0" applyBorder="1" applyAlignment="1">
      <alignment wrapText="1"/>
    </xf>
    <xf numFmtId="0" fontId="0" fillId="0" borderId="26" xfId="0" applyBorder="1"/>
    <xf numFmtId="0" fontId="0" fillId="0" borderId="21" xfId="0" applyBorder="1"/>
    <xf numFmtId="0" fontId="0" fillId="0" borderId="23" xfId="0" applyBorder="1"/>
    <xf numFmtId="164" fontId="0" fillId="50" borderId="25" xfId="0" applyNumberFormat="1" applyFill="1" applyBorder="1"/>
    <xf numFmtId="164" fontId="0" fillId="50" borderId="27" xfId="1" applyNumberFormat="1" applyFont="1" applyFill="1" applyBorder="1"/>
    <xf numFmtId="164" fontId="0" fillId="50" borderId="23" xfId="1" applyNumberFormat="1" applyFont="1" applyFill="1" applyBorder="1"/>
    <xf numFmtId="0" fontId="0" fillId="0" borderId="0" xfId="0"/>
    <xf numFmtId="167" fontId="0" fillId="0" borderId="0" xfId="35383" applyNumberFormat="1" applyFont="1"/>
    <xf numFmtId="168" fontId="0" fillId="0" borderId="0" xfId="1" applyNumberFormat="1" applyFont="1"/>
    <xf numFmtId="171" fontId="0" fillId="0" borderId="0" xfId="0" applyNumberFormat="1"/>
    <xf numFmtId="169" fontId="0" fillId="0" borderId="0" xfId="1" applyNumberFormat="1" applyFont="1"/>
    <xf numFmtId="37" fontId="0" fillId="0" borderId="0" xfId="0" applyNumberFormat="1"/>
    <xf numFmtId="170" fontId="0" fillId="0" borderId="0" xfId="1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20" xfId="0" applyBorder="1"/>
    <xf numFmtId="165" fontId="0" fillId="0" borderId="23" xfId="0" applyNumberFormat="1" applyBorder="1"/>
    <xf numFmtId="0" fontId="0" fillId="0" borderId="27" xfId="0" applyBorder="1"/>
    <xf numFmtId="44" fontId="0" fillId="0" borderId="25" xfId="1" applyFont="1" applyBorder="1"/>
    <xf numFmtId="44" fontId="0" fillId="0" borderId="25" xfId="1" applyNumberFormat="1" applyFont="1" applyBorder="1"/>
    <xf numFmtId="164" fontId="0" fillId="0" borderId="20" xfId="1" applyNumberFormat="1" applyFont="1" applyBorder="1"/>
    <xf numFmtId="164" fontId="0" fillId="0" borderId="24" xfId="1" applyNumberFormat="1" applyFont="1" applyBorder="1"/>
    <xf numFmtId="171" fontId="0" fillId="0" borderId="25" xfId="1" applyNumberFormat="1" applyFont="1" applyBorder="1"/>
    <xf numFmtId="164" fontId="0" fillId="0" borderId="22" xfId="1" applyNumberFormat="1" applyFont="1" applyBorder="1"/>
    <xf numFmtId="164" fontId="0" fillId="0" borderId="20" xfId="0" applyNumberFormat="1" applyBorder="1"/>
    <xf numFmtId="164" fontId="0" fillId="0" borderId="23" xfId="0" applyNumberFormat="1" applyBorder="1"/>
    <xf numFmtId="166" fontId="0" fillId="0" borderId="0" xfId="0" applyNumberFormat="1"/>
    <xf numFmtId="37" fontId="0" fillId="0" borderId="23" xfId="0" applyNumberFormat="1" applyBorder="1"/>
    <xf numFmtId="44" fontId="0" fillId="0" borderId="25" xfId="0" applyNumberFormat="1" applyBorder="1"/>
    <xf numFmtId="44" fontId="0" fillId="0" borderId="21" xfId="0" applyNumberFormat="1" applyBorder="1"/>
    <xf numFmtId="168" fontId="0" fillId="0" borderId="23" xfId="0" applyNumberFormat="1" applyBorder="1"/>
    <xf numFmtId="0" fontId="0" fillId="0" borderId="0" xfId="0" applyFill="1"/>
    <xf numFmtId="164" fontId="0" fillId="0" borderId="0" xfId="1" applyNumberFormat="1" applyFont="1" applyFill="1"/>
    <xf numFmtId="164" fontId="0" fillId="0" borderId="0" xfId="0" applyNumberFormat="1" applyFill="1"/>
    <xf numFmtId="44" fontId="0" fillId="0" borderId="0" xfId="1" applyFont="1" applyFill="1"/>
    <xf numFmtId="165" fontId="0" fillId="0" borderId="0" xfId="35383" applyNumberFormat="1" applyFont="1" applyFill="1"/>
    <xf numFmtId="167" fontId="0" fillId="0" borderId="0" xfId="35383" applyNumberFormat="1" applyFont="1" applyFill="1"/>
    <xf numFmtId="164" fontId="0" fillId="0" borderId="27" xfId="1" applyNumberFormat="1" applyFont="1" applyBorder="1"/>
    <xf numFmtId="164" fontId="0" fillId="0" borderId="22" xfId="1" applyNumberFormat="1" applyFont="1" applyFill="1" applyBorder="1"/>
    <xf numFmtId="164" fontId="0" fillId="0" borderId="0" xfId="1" applyNumberFormat="1" applyFont="1" applyFill="1" applyBorder="1"/>
    <xf numFmtId="164" fontId="0" fillId="0" borderId="23" xfId="1" applyNumberFormat="1" applyFont="1" applyFill="1" applyBorder="1"/>
    <xf numFmtId="164" fontId="0" fillId="0" borderId="25" xfId="1" applyNumberFormat="1" applyFont="1" applyBorder="1"/>
    <xf numFmtId="164" fontId="0" fillId="0" borderId="23" xfId="0" applyNumberFormat="1" applyFill="1" applyBorder="1"/>
    <xf numFmtId="164" fontId="0" fillId="0" borderId="25" xfId="0" applyNumberFormat="1" applyBorder="1"/>
    <xf numFmtId="164" fontId="0" fillId="2" borderId="35" xfId="1" applyNumberFormat="1" applyFont="1" applyFill="1" applyBorder="1"/>
    <xf numFmtId="164" fontId="0" fillId="2" borderId="36" xfId="1" applyNumberFormat="1" applyFont="1" applyFill="1" applyBorder="1"/>
    <xf numFmtId="0" fontId="2" fillId="2" borderId="1" xfId="0" applyFont="1" applyFill="1" applyBorder="1" applyAlignment="1">
      <alignment horizontal="center" vertical="center" wrapText="1"/>
    </xf>
    <xf numFmtId="164" fontId="2" fillId="2" borderId="37" xfId="1" applyNumberFormat="1" applyFont="1" applyFill="1" applyBorder="1" applyAlignment="1">
      <alignment horizontal="center" vertical="center" wrapText="1"/>
    </xf>
    <xf numFmtId="164" fontId="2" fillId="2" borderId="38" xfId="1" applyNumberFormat="1" applyFont="1" applyFill="1" applyBorder="1" applyAlignment="1">
      <alignment horizontal="center" vertical="center" wrapText="1"/>
    </xf>
    <xf numFmtId="164" fontId="2" fillId="2" borderId="39" xfId="1" applyNumberFormat="1" applyFont="1" applyFill="1" applyBorder="1" applyAlignment="1">
      <alignment horizontal="center" vertical="center" wrapText="1"/>
    </xf>
    <xf numFmtId="164" fontId="2" fillId="2" borderId="29" xfId="1" applyNumberFormat="1" applyFont="1" applyFill="1" applyBorder="1" applyAlignment="1">
      <alignment horizontal="center" vertical="center" wrapText="1"/>
    </xf>
    <xf numFmtId="164" fontId="2" fillId="2" borderId="30" xfId="1" applyNumberFormat="1" applyFont="1" applyFill="1" applyBorder="1" applyAlignment="1">
      <alignment horizontal="center" vertical="center" wrapText="1"/>
    </xf>
    <xf numFmtId="164" fontId="2" fillId="2" borderId="28" xfId="1" applyNumberFormat="1" applyFont="1" applyFill="1" applyBorder="1" applyAlignment="1">
      <alignment horizontal="center" vertical="center" wrapText="1"/>
    </xf>
    <xf numFmtId="164" fontId="2" fillId="2" borderId="31" xfId="1" applyNumberFormat="1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0" fillId="0" borderId="35" xfId="0" applyBorder="1"/>
    <xf numFmtId="0" fontId="0" fillId="0" borderId="35" xfId="0" applyFill="1" applyBorder="1"/>
    <xf numFmtId="0" fontId="0" fillId="0" borderId="36" xfId="0" applyBorder="1"/>
    <xf numFmtId="172" fontId="0" fillId="0" borderId="0" xfId="1" applyNumberFormat="1" applyFont="1"/>
    <xf numFmtId="164" fontId="2" fillId="2" borderId="1" xfId="1" applyNumberFormat="1" applyFont="1" applyFill="1" applyBorder="1" applyAlignment="1">
      <alignment horizontal="center" vertical="center" wrapText="1"/>
    </xf>
    <xf numFmtId="44" fontId="2" fillId="2" borderId="1" xfId="1" applyFont="1" applyFill="1" applyBorder="1" applyAlignment="1">
      <alignment horizontal="center" vertical="center" wrapText="1"/>
    </xf>
    <xf numFmtId="165" fontId="2" fillId="2" borderId="1" xfId="35383" applyNumberFormat="1" applyFont="1" applyFill="1" applyBorder="1" applyAlignment="1">
      <alignment horizontal="center" vertical="center" wrapText="1"/>
    </xf>
    <xf numFmtId="167" fontId="2" fillId="2" borderId="1" xfId="35383" applyNumberFormat="1" applyFont="1" applyFill="1" applyBorder="1" applyAlignment="1">
      <alignment horizontal="center" vertical="center" wrapText="1"/>
    </xf>
    <xf numFmtId="0" fontId="0" fillId="0" borderId="29" xfId="0" applyBorder="1"/>
    <xf numFmtId="0" fontId="0" fillId="0" borderId="0" xfId="0"/>
    <xf numFmtId="0" fontId="0" fillId="0" borderId="0" xfId="0" applyFill="1"/>
    <xf numFmtId="164" fontId="0" fillId="0" borderId="23" xfId="0" quotePrefix="1" applyNumberFormat="1" applyBorder="1"/>
    <xf numFmtId="169" fontId="0" fillId="0" borderId="0" xfId="1" applyNumberFormat="1" applyFont="1" applyFill="1"/>
    <xf numFmtId="173" fontId="0" fillId="0" borderId="0" xfId="1" applyNumberFormat="1" applyFont="1" applyFill="1"/>
    <xf numFmtId="0" fontId="0" fillId="0" borderId="22" xfId="0" applyBorder="1" applyAlignment="1">
      <alignment horizontal="left" wrapText="1"/>
    </xf>
    <xf numFmtId="164" fontId="0" fillId="0" borderId="23" xfId="1" applyNumberFormat="1" applyFont="1" applyBorder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Alignment="1">
      <alignment wrapText="1"/>
    </xf>
    <xf numFmtId="164" fontId="0" fillId="0" borderId="22" xfId="0" applyNumberFormat="1" applyBorder="1" applyAlignment="1">
      <alignment wrapText="1"/>
    </xf>
    <xf numFmtId="164" fontId="0" fillId="0" borderId="23" xfId="0" applyNumberFormat="1" applyBorder="1" applyAlignment="1">
      <alignment wrapText="1"/>
    </xf>
    <xf numFmtId="167" fontId="0" fillId="0" borderId="0" xfId="35383" applyNumberFormat="1" applyFont="1" applyAlignment="1">
      <alignment wrapText="1"/>
    </xf>
    <xf numFmtId="164" fontId="0" fillId="0" borderId="0" xfId="1" applyNumberFormat="1" applyFont="1" applyAlignment="1">
      <alignment wrapText="1"/>
    </xf>
    <xf numFmtId="164" fontId="0" fillId="0" borderId="20" xfId="0" applyNumberFormat="1" applyBorder="1" applyAlignment="1">
      <alignment wrapText="1"/>
    </xf>
    <xf numFmtId="0" fontId="0" fillId="0" borderId="0" xfId="0" applyBorder="1" applyAlignment="1">
      <alignment wrapText="1"/>
    </xf>
    <xf numFmtId="43" fontId="0" fillId="0" borderId="0" xfId="35383" applyNumberFormat="1" applyFont="1" applyAlignment="1">
      <alignment wrapText="1"/>
    </xf>
    <xf numFmtId="44" fontId="0" fillId="0" borderId="0" xfId="1" applyFont="1" applyAlignment="1">
      <alignment wrapText="1"/>
    </xf>
    <xf numFmtId="167" fontId="0" fillId="0" borderId="25" xfId="35383" applyNumberFormat="1" applyFont="1" applyBorder="1"/>
    <xf numFmtId="164" fontId="0" fillId="0" borderId="21" xfId="0" applyNumberFormat="1" applyBorder="1" applyAlignment="1">
      <alignment wrapText="1"/>
    </xf>
    <xf numFmtId="164" fontId="0" fillId="0" borderId="24" xfId="0" applyNumberFormat="1" applyBorder="1" applyAlignment="1">
      <alignment wrapText="1"/>
    </xf>
    <xf numFmtId="0" fontId="2" fillId="0" borderId="20" xfId="0" applyFont="1" applyFill="1" applyBorder="1" applyAlignment="1">
      <alignment horizontal="left"/>
    </xf>
    <xf numFmtId="0" fontId="0" fillId="0" borderId="22" xfId="0" applyFont="1" applyBorder="1" applyAlignment="1">
      <alignment horizontal="left"/>
    </xf>
    <xf numFmtId="164" fontId="2" fillId="0" borderId="32" xfId="1" applyNumberFormat="1" applyFont="1" applyBorder="1" applyAlignment="1">
      <alignment horizontal="centerContinuous"/>
    </xf>
    <xf numFmtId="164" fontId="2" fillId="0" borderId="33" xfId="1" applyNumberFormat="1" applyFont="1" applyBorder="1" applyAlignment="1">
      <alignment horizontal="centerContinuous"/>
    </xf>
    <xf numFmtId="164" fontId="2" fillId="0" borderId="34" xfId="1" applyNumberFormat="1" applyFont="1" applyBorder="1" applyAlignment="1">
      <alignment horizontal="centerContinuous"/>
    </xf>
    <xf numFmtId="164" fontId="0" fillId="0" borderId="0" xfId="1" applyNumberFormat="1" applyFont="1" applyAlignment="1">
      <alignment horizontal="center"/>
    </xf>
  </cellXfs>
  <cellStyles count="35384">
    <cellStyle name="20% - Accent1" xfId="19" builtinId="30" customBuiltin="1"/>
    <cellStyle name="20% - Accent1 2" xfId="50"/>
    <cellStyle name="20% - Accent1 2 2" xfId="51"/>
    <cellStyle name="20% - Accent1 2 2 2" xfId="52"/>
    <cellStyle name="20% - Accent1 2 2 2 2" xfId="53"/>
    <cellStyle name="20% - Accent1 2 2 2 2 2" xfId="29525"/>
    <cellStyle name="20% - Accent1 2 2 2 3" xfId="29524"/>
    <cellStyle name="20% - Accent1 2 2 3" xfId="54"/>
    <cellStyle name="20% - Accent1 2 2 3 2" xfId="29526"/>
    <cellStyle name="20% - Accent1 2 2 4" xfId="29523"/>
    <cellStyle name="20% - Accent1 2 3" xfId="55"/>
    <cellStyle name="20% - Accent1 2 3 2" xfId="56"/>
    <cellStyle name="20% - Accent1 2 3 2 2" xfId="29528"/>
    <cellStyle name="20% - Accent1 2 3 3" xfId="29527"/>
    <cellStyle name="20% - Accent1 2 4" xfId="57"/>
    <cellStyle name="20% - Accent1 2 4 2" xfId="29529"/>
    <cellStyle name="20% - Accent1 2 5" xfId="58"/>
    <cellStyle name="20% - Accent1 3" xfId="59"/>
    <cellStyle name="20% - Accent1 3 2" xfId="60"/>
    <cellStyle name="20% - Accent1 3 2 2" xfId="61"/>
    <cellStyle name="20% - Accent1 3 2 2 2" xfId="62"/>
    <cellStyle name="20% - Accent1 3 2 2 2 2" xfId="29532"/>
    <cellStyle name="20% - Accent1 3 2 2 3" xfId="29531"/>
    <cellStyle name="20% - Accent1 3 2 3" xfId="63"/>
    <cellStyle name="20% - Accent1 3 2 3 2" xfId="29533"/>
    <cellStyle name="20% - Accent1 3 2 4" xfId="29530"/>
    <cellStyle name="20% - Accent1 3 3" xfId="64"/>
    <cellStyle name="20% - Accent1 3 3 2" xfId="65"/>
    <cellStyle name="20% - Accent1 3 3 2 2" xfId="29535"/>
    <cellStyle name="20% - Accent1 3 3 3" xfId="29534"/>
    <cellStyle name="20% - Accent1 3 4" xfId="66"/>
    <cellStyle name="20% - Accent1 3 4 2" xfId="29536"/>
    <cellStyle name="20% - Accent1 3 5" xfId="67"/>
    <cellStyle name="20% - Accent1 4" xfId="68"/>
    <cellStyle name="20% - Accent1 4 2" xfId="69"/>
    <cellStyle name="20% - Accent1 4 2 2" xfId="29538"/>
    <cellStyle name="20% - Accent1 4 3" xfId="70"/>
    <cellStyle name="20% - Accent1 4 3 2" xfId="29539"/>
    <cellStyle name="20% - Accent1 4 4" xfId="29537"/>
    <cellStyle name="20% - Accent1 5" xfId="71"/>
    <cellStyle name="20% - Accent1 6" xfId="72"/>
    <cellStyle name="20% - Accent1 7" xfId="73"/>
    <cellStyle name="20% - Accent2" xfId="23" builtinId="34" customBuiltin="1"/>
    <cellStyle name="20% - Accent2 2" xfId="74"/>
    <cellStyle name="20% - Accent2 2 2" xfId="75"/>
    <cellStyle name="20% - Accent2 2 2 2" xfId="76"/>
    <cellStyle name="20% - Accent2 2 2 2 2" xfId="77"/>
    <cellStyle name="20% - Accent2 2 2 2 2 2" xfId="29542"/>
    <cellStyle name="20% - Accent2 2 2 2 3" xfId="29541"/>
    <cellStyle name="20% - Accent2 2 2 3" xfId="78"/>
    <cellStyle name="20% - Accent2 2 2 3 2" xfId="29543"/>
    <cellStyle name="20% - Accent2 2 2 4" xfId="29540"/>
    <cellStyle name="20% - Accent2 2 3" xfId="79"/>
    <cellStyle name="20% - Accent2 2 3 2" xfId="80"/>
    <cellStyle name="20% - Accent2 2 3 2 2" xfId="29545"/>
    <cellStyle name="20% - Accent2 2 3 3" xfId="29544"/>
    <cellStyle name="20% - Accent2 2 4" xfId="81"/>
    <cellStyle name="20% - Accent2 2 4 2" xfId="29546"/>
    <cellStyle name="20% - Accent2 2 5" xfId="82"/>
    <cellStyle name="20% - Accent2 3" xfId="83"/>
    <cellStyle name="20% - Accent2 3 2" xfId="84"/>
    <cellStyle name="20% - Accent2 3 2 2" xfId="85"/>
    <cellStyle name="20% - Accent2 3 2 2 2" xfId="86"/>
    <cellStyle name="20% - Accent2 3 2 2 2 2" xfId="29549"/>
    <cellStyle name="20% - Accent2 3 2 2 3" xfId="29548"/>
    <cellStyle name="20% - Accent2 3 2 3" xfId="87"/>
    <cellStyle name="20% - Accent2 3 2 3 2" xfId="29550"/>
    <cellStyle name="20% - Accent2 3 2 4" xfId="29547"/>
    <cellStyle name="20% - Accent2 3 3" xfId="88"/>
    <cellStyle name="20% - Accent2 3 3 2" xfId="89"/>
    <cellStyle name="20% - Accent2 3 3 2 2" xfId="29552"/>
    <cellStyle name="20% - Accent2 3 3 3" xfId="29551"/>
    <cellStyle name="20% - Accent2 3 4" xfId="90"/>
    <cellStyle name="20% - Accent2 3 4 2" xfId="29553"/>
    <cellStyle name="20% - Accent2 3 5" xfId="91"/>
    <cellStyle name="20% - Accent2 4" xfId="92"/>
    <cellStyle name="20% - Accent2 4 2" xfId="93"/>
    <cellStyle name="20% - Accent2 4 2 2" xfId="29555"/>
    <cellStyle name="20% - Accent2 4 3" xfId="94"/>
    <cellStyle name="20% - Accent2 4 3 2" xfId="29556"/>
    <cellStyle name="20% - Accent2 4 4" xfId="29554"/>
    <cellStyle name="20% - Accent2 5" xfId="95"/>
    <cellStyle name="20% - Accent2 6" xfId="96"/>
    <cellStyle name="20% - Accent2 7" xfId="97"/>
    <cellStyle name="20% - Accent3" xfId="27" builtinId="38" customBuiltin="1"/>
    <cellStyle name="20% - Accent3 2" xfId="98"/>
    <cellStyle name="20% - Accent3 2 2" xfId="99"/>
    <cellStyle name="20% - Accent3 2 2 2" xfId="100"/>
    <cellStyle name="20% - Accent3 2 2 2 2" xfId="101"/>
    <cellStyle name="20% - Accent3 2 2 2 2 2" xfId="29559"/>
    <cellStyle name="20% - Accent3 2 2 2 3" xfId="29558"/>
    <cellStyle name="20% - Accent3 2 2 3" xfId="102"/>
    <cellStyle name="20% - Accent3 2 2 3 2" xfId="29560"/>
    <cellStyle name="20% - Accent3 2 2 4" xfId="29557"/>
    <cellStyle name="20% - Accent3 2 3" xfId="103"/>
    <cellStyle name="20% - Accent3 2 3 2" xfId="104"/>
    <cellStyle name="20% - Accent3 2 3 2 2" xfId="29562"/>
    <cellStyle name="20% - Accent3 2 3 3" xfId="29561"/>
    <cellStyle name="20% - Accent3 2 4" xfId="105"/>
    <cellStyle name="20% - Accent3 2 4 2" xfId="29563"/>
    <cellStyle name="20% - Accent3 2 5" xfId="106"/>
    <cellStyle name="20% - Accent3 3" xfId="107"/>
    <cellStyle name="20% - Accent3 3 2" xfId="108"/>
    <cellStyle name="20% - Accent3 3 2 2" xfId="109"/>
    <cellStyle name="20% - Accent3 3 2 2 2" xfId="110"/>
    <cellStyle name="20% - Accent3 3 2 2 2 2" xfId="29566"/>
    <cellStyle name="20% - Accent3 3 2 2 3" xfId="29565"/>
    <cellStyle name="20% - Accent3 3 2 3" xfId="111"/>
    <cellStyle name="20% - Accent3 3 2 3 2" xfId="29567"/>
    <cellStyle name="20% - Accent3 3 2 4" xfId="29564"/>
    <cellStyle name="20% - Accent3 3 3" xfId="112"/>
    <cellStyle name="20% - Accent3 3 3 2" xfId="113"/>
    <cellStyle name="20% - Accent3 3 3 2 2" xfId="29569"/>
    <cellStyle name="20% - Accent3 3 3 3" xfId="29568"/>
    <cellStyle name="20% - Accent3 3 4" xfId="114"/>
    <cellStyle name="20% - Accent3 3 4 2" xfId="29570"/>
    <cellStyle name="20% - Accent3 3 5" xfId="115"/>
    <cellStyle name="20% - Accent3 4" xfId="116"/>
    <cellStyle name="20% - Accent3 4 2" xfId="117"/>
    <cellStyle name="20% - Accent3 4 2 2" xfId="29572"/>
    <cellStyle name="20% - Accent3 4 3" xfId="118"/>
    <cellStyle name="20% - Accent3 4 3 2" xfId="29573"/>
    <cellStyle name="20% - Accent3 4 4" xfId="29571"/>
    <cellStyle name="20% - Accent3 5" xfId="119"/>
    <cellStyle name="20% - Accent3 6" xfId="120"/>
    <cellStyle name="20% - Accent3 7" xfId="121"/>
    <cellStyle name="20% - Accent4" xfId="31" builtinId="42" customBuiltin="1"/>
    <cellStyle name="20% - Accent4 2" xfId="122"/>
    <cellStyle name="20% - Accent4 2 2" xfId="123"/>
    <cellStyle name="20% - Accent4 2 2 2" xfId="124"/>
    <cellStyle name="20% - Accent4 2 2 2 2" xfId="125"/>
    <cellStyle name="20% - Accent4 2 2 2 2 2" xfId="29576"/>
    <cellStyle name="20% - Accent4 2 2 2 3" xfId="29575"/>
    <cellStyle name="20% - Accent4 2 2 3" xfId="126"/>
    <cellStyle name="20% - Accent4 2 2 3 2" xfId="29577"/>
    <cellStyle name="20% - Accent4 2 2 4" xfId="29574"/>
    <cellStyle name="20% - Accent4 2 3" xfId="127"/>
    <cellStyle name="20% - Accent4 2 3 2" xfId="128"/>
    <cellStyle name="20% - Accent4 2 3 2 2" xfId="29579"/>
    <cellStyle name="20% - Accent4 2 3 3" xfId="29578"/>
    <cellStyle name="20% - Accent4 2 4" xfId="129"/>
    <cellStyle name="20% - Accent4 2 4 2" xfId="29580"/>
    <cellStyle name="20% - Accent4 2 5" xfId="130"/>
    <cellStyle name="20% - Accent4 3" xfId="131"/>
    <cellStyle name="20% - Accent4 3 2" xfId="132"/>
    <cellStyle name="20% - Accent4 3 2 2" xfId="133"/>
    <cellStyle name="20% - Accent4 3 2 2 2" xfId="134"/>
    <cellStyle name="20% - Accent4 3 2 2 2 2" xfId="29583"/>
    <cellStyle name="20% - Accent4 3 2 2 3" xfId="29582"/>
    <cellStyle name="20% - Accent4 3 2 3" xfId="135"/>
    <cellStyle name="20% - Accent4 3 2 3 2" xfId="29584"/>
    <cellStyle name="20% - Accent4 3 2 4" xfId="29581"/>
    <cellStyle name="20% - Accent4 3 3" xfId="136"/>
    <cellStyle name="20% - Accent4 3 3 2" xfId="137"/>
    <cellStyle name="20% - Accent4 3 3 2 2" xfId="29586"/>
    <cellStyle name="20% - Accent4 3 3 3" xfId="29585"/>
    <cellStyle name="20% - Accent4 3 4" xfId="138"/>
    <cellStyle name="20% - Accent4 3 4 2" xfId="29587"/>
    <cellStyle name="20% - Accent4 3 5" xfId="139"/>
    <cellStyle name="20% - Accent4 4" xfId="140"/>
    <cellStyle name="20% - Accent4 4 2" xfId="141"/>
    <cellStyle name="20% - Accent4 4 2 2" xfId="29589"/>
    <cellStyle name="20% - Accent4 4 3" xfId="142"/>
    <cellStyle name="20% - Accent4 4 3 2" xfId="29590"/>
    <cellStyle name="20% - Accent4 4 4" xfId="29588"/>
    <cellStyle name="20% - Accent4 5" xfId="143"/>
    <cellStyle name="20% - Accent4 6" xfId="144"/>
    <cellStyle name="20% - Accent4 7" xfId="145"/>
    <cellStyle name="20% - Accent5" xfId="35" builtinId="46" customBuiltin="1"/>
    <cellStyle name="20% - Accent5 2" xfId="146"/>
    <cellStyle name="20% - Accent5 2 2" xfId="147"/>
    <cellStyle name="20% - Accent5 2 2 2" xfId="148"/>
    <cellStyle name="20% - Accent5 2 2 2 2" xfId="149"/>
    <cellStyle name="20% - Accent5 2 2 2 2 2" xfId="29593"/>
    <cellStyle name="20% - Accent5 2 2 2 3" xfId="29592"/>
    <cellStyle name="20% - Accent5 2 2 3" xfId="150"/>
    <cellStyle name="20% - Accent5 2 2 3 2" xfId="29594"/>
    <cellStyle name="20% - Accent5 2 2 4" xfId="29591"/>
    <cellStyle name="20% - Accent5 2 3" xfId="151"/>
    <cellStyle name="20% - Accent5 2 3 2" xfId="152"/>
    <cellStyle name="20% - Accent5 2 3 2 2" xfId="29596"/>
    <cellStyle name="20% - Accent5 2 3 3" xfId="29595"/>
    <cellStyle name="20% - Accent5 2 4" xfId="153"/>
    <cellStyle name="20% - Accent5 2 4 2" xfId="29597"/>
    <cellStyle name="20% - Accent5 2 5" xfId="154"/>
    <cellStyle name="20% - Accent5 3" xfId="155"/>
    <cellStyle name="20% - Accent5 3 2" xfId="156"/>
    <cellStyle name="20% - Accent5 3 2 2" xfId="157"/>
    <cellStyle name="20% - Accent5 3 2 2 2" xfId="158"/>
    <cellStyle name="20% - Accent5 3 2 2 2 2" xfId="29600"/>
    <cellStyle name="20% - Accent5 3 2 2 3" xfId="29599"/>
    <cellStyle name="20% - Accent5 3 2 3" xfId="159"/>
    <cellStyle name="20% - Accent5 3 2 3 2" xfId="29601"/>
    <cellStyle name="20% - Accent5 3 2 4" xfId="29598"/>
    <cellStyle name="20% - Accent5 3 3" xfId="160"/>
    <cellStyle name="20% - Accent5 3 3 2" xfId="161"/>
    <cellStyle name="20% - Accent5 3 3 2 2" xfId="29603"/>
    <cellStyle name="20% - Accent5 3 3 3" xfId="29602"/>
    <cellStyle name="20% - Accent5 3 4" xfId="162"/>
    <cellStyle name="20% - Accent5 3 4 2" xfId="29604"/>
    <cellStyle name="20% - Accent5 3 5" xfId="163"/>
    <cellStyle name="20% - Accent5 4" xfId="164"/>
    <cellStyle name="20% - Accent5 4 2" xfId="165"/>
    <cellStyle name="20% - Accent5 4 2 2" xfId="29606"/>
    <cellStyle name="20% - Accent5 4 3" xfId="166"/>
    <cellStyle name="20% - Accent5 4 3 2" xfId="29607"/>
    <cellStyle name="20% - Accent5 4 4" xfId="29605"/>
    <cellStyle name="20% - Accent5 5" xfId="167"/>
    <cellStyle name="20% - Accent5 6" xfId="168"/>
    <cellStyle name="20% - Accent5 7" xfId="169"/>
    <cellStyle name="20% - Accent6" xfId="39" builtinId="50" customBuiltin="1"/>
    <cellStyle name="20% - Accent6 2" xfId="170"/>
    <cellStyle name="20% - Accent6 2 2" xfId="171"/>
    <cellStyle name="20% - Accent6 2 2 2" xfId="172"/>
    <cellStyle name="20% - Accent6 2 2 2 2" xfId="173"/>
    <cellStyle name="20% - Accent6 2 2 2 2 2" xfId="29610"/>
    <cellStyle name="20% - Accent6 2 2 2 3" xfId="29609"/>
    <cellStyle name="20% - Accent6 2 2 3" xfId="174"/>
    <cellStyle name="20% - Accent6 2 2 3 2" xfId="29611"/>
    <cellStyle name="20% - Accent6 2 2 4" xfId="29608"/>
    <cellStyle name="20% - Accent6 2 3" xfId="175"/>
    <cellStyle name="20% - Accent6 2 3 2" xfId="176"/>
    <cellStyle name="20% - Accent6 2 3 2 2" xfId="29613"/>
    <cellStyle name="20% - Accent6 2 3 3" xfId="29612"/>
    <cellStyle name="20% - Accent6 2 4" xfId="177"/>
    <cellStyle name="20% - Accent6 2 4 2" xfId="29614"/>
    <cellStyle name="20% - Accent6 2 5" xfId="178"/>
    <cellStyle name="20% - Accent6 3" xfId="179"/>
    <cellStyle name="20% - Accent6 3 2" xfId="180"/>
    <cellStyle name="20% - Accent6 3 2 2" xfId="181"/>
    <cellStyle name="20% - Accent6 3 2 2 2" xfId="182"/>
    <cellStyle name="20% - Accent6 3 2 2 2 2" xfId="29617"/>
    <cellStyle name="20% - Accent6 3 2 2 3" xfId="29616"/>
    <cellStyle name="20% - Accent6 3 2 3" xfId="183"/>
    <cellStyle name="20% - Accent6 3 2 3 2" xfId="29618"/>
    <cellStyle name="20% - Accent6 3 2 4" xfId="29615"/>
    <cellStyle name="20% - Accent6 3 3" xfId="184"/>
    <cellStyle name="20% - Accent6 3 3 2" xfId="185"/>
    <cellStyle name="20% - Accent6 3 3 2 2" xfId="29620"/>
    <cellStyle name="20% - Accent6 3 3 3" xfId="29619"/>
    <cellStyle name="20% - Accent6 3 4" xfId="186"/>
    <cellStyle name="20% - Accent6 3 4 2" xfId="29621"/>
    <cellStyle name="20% - Accent6 3 5" xfId="187"/>
    <cellStyle name="20% - Accent6 4" xfId="188"/>
    <cellStyle name="20% - Accent6 4 2" xfId="189"/>
    <cellStyle name="20% - Accent6 4 2 2" xfId="29623"/>
    <cellStyle name="20% - Accent6 4 3" xfId="190"/>
    <cellStyle name="20% - Accent6 4 3 2" xfId="29624"/>
    <cellStyle name="20% - Accent6 4 4" xfId="29622"/>
    <cellStyle name="20% - Accent6 5" xfId="191"/>
    <cellStyle name="20% - Accent6 6" xfId="192"/>
    <cellStyle name="20% - Accent6 7" xfId="193"/>
    <cellStyle name="40% - Accent1" xfId="20" builtinId="31" customBuiltin="1"/>
    <cellStyle name="40% - Accent1 2" xfId="194"/>
    <cellStyle name="40% - Accent1 2 2" xfId="195"/>
    <cellStyle name="40% - Accent1 2 2 2" xfId="196"/>
    <cellStyle name="40% - Accent1 2 2 2 2" xfId="197"/>
    <cellStyle name="40% - Accent1 2 2 2 2 2" xfId="29627"/>
    <cellStyle name="40% - Accent1 2 2 2 3" xfId="29626"/>
    <cellStyle name="40% - Accent1 2 2 3" xfId="198"/>
    <cellStyle name="40% - Accent1 2 2 3 2" xfId="29628"/>
    <cellStyle name="40% - Accent1 2 2 4" xfId="29625"/>
    <cellStyle name="40% - Accent1 2 3" xfId="199"/>
    <cellStyle name="40% - Accent1 2 3 2" xfId="200"/>
    <cellStyle name="40% - Accent1 2 3 2 2" xfId="29630"/>
    <cellStyle name="40% - Accent1 2 3 3" xfId="29629"/>
    <cellStyle name="40% - Accent1 2 4" xfId="201"/>
    <cellStyle name="40% - Accent1 2 4 2" xfId="29631"/>
    <cellStyle name="40% - Accent1 2 5" xfId="202"/>
    <cellStyle name="40% - Accent1 3" xfId="203"/>
    <cellStyle name="40% - Accent1 3 2" xfId="204"/>
    <cellStyle name="40% - Accent1 3 2 2" xfId="205"/>
    <cellStyle name="40% - Accent1 3 2 2 2" xfId="206"/>
    <cellStyle name="40% - Accent1 3 2 2 2 2" xfId="29634"/>
    <cellStyle name="40% - Accent1 3 2 2 3" xfId="29633"/>
    <cellStyle name="40% - Accent1 3 2 3" xfId="207"/>
    <cellStyle name="40% - Accent1 3 2 3 2" xfId="29635"/>
    <cellStyle name="40% - Accent1 3 2 4" xfId="29632"/>
    <cellStyle name="40% - Accent1 3 3" xfId="208"/>
    <cellStyle name="40% - Accent1 3 3 2" xfId="209"/>
    <cellStyle name="40% - Accent1 3 3 2 2" xfId="29637"/>
    <cellStyle name="40% - Accent1 3 3 3" xfId="29636"/>
    <cellStyle name="40% - Accent1 3 4" xfId="210"/>
    <cellStyle name="40% - Accent1 3 4 2" xfId="29638"/>
    <cellStyle name="40% - Accent1 3 5" xfId="211"/>
    <cellStyle name="40% - Accent1 4" xfId="212"/>
    <cellStyle name="40% - Accent1 4 2" xfId="213"/>
    <cellStyle name="40% - Accent1 4 2 2" xfId="29640"/>
    <cellStyle name="40% - Accent1 4 3" xfId="214"/>
    <cellStyle name="40% - Accent1 4 3 2" xfId="29641"/>
    <cellStyle name="40% - Accent1 4 4" xfId="29639"/>
    <cellStyle name="40% - Accent1 5" xfId="215"/>
    <cellStyle name="40% - Accent1 6" xfId="216"/>
    <cellStyle name="40% - Accent1 7" xfId="217"/>
    <cellStyle name="40% - Accent2" xfId="24" builtinId="35" customBuiltin="1"/>
    <cellStyle name="40% - Accent2 2" xfId="218"/>
    <cellStyle name="40% - Accent2 2 2" xfId="219"/>
    <cellStyle name="40% - Accent2 2 2 2" xfId="220"/>
    <cellStyle name="40% - Accent2 2 2 2 2" xfId="221"/>
    <cellStyle name="40% - Accent2 2 2 2 2 2" xfId="29644"/>
    <cellStyle name="40% - Accent2 2 2 2 3" xfId="29643"/>
    <cellStyle name="40% - Accent2 2 2 3" xfId="222"/>
    <cellStyle name="40% - Accent2 2 2 3 2" xfId="29645"/>
    <cellStyle name="40% - Accent2 2 2 4" xfId="29642"/>
    <cellStyle name="40% - Accent2 2 3" xfId="223"/>
    <cellStyle name="40% - Accent2 2 3 2" xfId="224"/>
    <cellStyle name="40% - Accent2 2 3 2 2" xfId="29647"/>
    <cellStyle name="40% - Accent2 2 3 3" xfId="29646"/>
    <cellStyle name="40% - Accent2 2 4" xfId="225"/>
    <cellStyle name="40% - Accent2 2 4 2" xfId="29648"/>
    <cellStyle name="40% - Accent2 2 5" xfId="226"/>
    <cellStyle name="40% - Accent2 3" xfId="227"/>
    <cellStyle name="40% - Accent2 3 2" xfId="228"/>
    <cellStyle name="40% - Accent2 3 2 2" xfId="229"/>
    <cellStyle name="40% - Accent2 3 2 2 2" xfId="230"/>
    <cellStyle name="40% - Accent2 3 2 2 2 2" xfId="29651"/>
    <cellStyle name="40% - Accent2 3 2 2 3" xfId="29650"/>
    <cellStyle name="40% - Accent2 3 2 3" xfId="231"/>
    <cellStyle name="40% - Accent2 3 2 3 2" xfId="29652"/>
    <cellStyle name="40% - Accent2 3 2 4" xfId="29649"/>
    <cellStyle name="40% - Accent2 3 3" xfId="232"/>
    <cellStyle name="40% - Accent2 3 3 2" xfId="233"/>
    <cellStyle name="40% - Accent2 3 3 2 2" xfId="29654"/>
    <cellStyle name="40% - Accent2 3 3 3" xfId="29653"/>
    <cellStyle name="40% - Accent2 3 4" xfId="234"/>
    <cellStyle name="40% - Accent2 3 4 2" xfId="29655"/>
    <cellStyle name="40% - Accent2 3 5" xfId="235"/>
    <cellStyle name="40% - Accent2 4" xfId="236"/>
    <cellStyle name="40% - Accent2 4 2" xfId="237"/>
    <cellStyle name="40% - Accent2 4 2 2" xfId="29657"/>
    <cellStyle name="40% - Accent2 4 3" xfId="238"/>
    <cellStyle name="40% - Accent2 4 3 2" xfId="29658"/>
    <cellStyle name="40% - Accent2 4 4" xfId="29656"/>
    <cellStyle name="40% - Accent2 5" xfId="239"/>
    <cellStyle name="40% - Accent2 6" xfId="240"/>
    <cellStyle name="40% - Accent2 7" xfId="241"/>
    <cellStyle name="40% - Accent3" xfId="28" builtinId="39" customBuiltin="1"/>
    <cellStyle name="40% - Accent3 2" xfId="242"/>
    <cellStyle name="40% - Accent3 2 2" xfId="243"/>
    <cellStyle name="40% - Accent3 2 2 2" xfId="244"/>
    <cellStyle name="40% - Accent3 2 2 2 2" xfId="245"/>
    <cellStyle name="40% - Accent3 2 2 2 2 2" xfId="29661"/>
    <cellStyle name="40% - Accent3 2 2 2 3" xfId="29660"/>
    <cellStyle name="40% - Accent3 2 2 3" xfId="246"/>
    <cellStyle name="40% - Accent3 2 2 3 2" xfId="29662"/>
    <cellStyle name="40% - Accent3 2 2 4" xfId="29659"/>
    <cellStyle name="40% - Accent3 2 3" xfId="247"/>
    <cellStyle name="40% - Accent3 2 3 2" xfId="248"/>
    <cellStyle name="40% - Accent3 2 3 2 2" xfId="29664"/>
    <cellStyle name="40% - Accent3 2 3 3" xfId="29663"/>
    <cellStyle name="40% - Accent3 2 4" xfId="249"/>
    <cellStyle name="40% - Accent3 2 4 2" xfId="29665"/>
    <cellStyle name="40% - Accent3 2 5" xfId="250"/>
    <cellStyle name="40% - Accent3 3" xfId="251"/>
    <cellStyle name="40% - Accent3 3 2" xfId="252"/>
    <cellStyle name="40% - Accent3 3 2 2" xfId="253"/>
    <cellStyle name="40% - Accent3 3 2 2 2" xfId="254"/>
    <cellStyle name="40% - Accent3 3 2 2 2 2" xfId="29668"/>
    <cellStyle name="40% - Accent3 3 2 2 3" xfId="29667"/>
    <cellStyle name="40% - Accent3 3 2 3" xfId="255"/>
    <cellStyle name="40% - Accent3 3 2 3 2" xfId="29669"/>
    <cellStyle name="40% - Accent3 3 2 4" xfId="29666"/>
    <cellStyle name="40% - Accent3 3 3" xfId="256"/>
    <cellStyle name="40% - Accent3 3 3 2" xfId="257"/>
    <cellStyle name="40% - Accent3 3 3 2 2" xfId="29671"/>
    <cellStyle name="40% - Accent3 3 3 3" xfId="29670"/>
    <cellStyle name="40% - Accent3 3 4" xfId="258"/>
    <cellStyle name="40% - Accent3 3 4 2" xfId="29672"/>
    <cellStyle name="40% - Accent3 3 5" xfId="259"/>
    <cellStyle name="40% - Accent3 4" xfId="260"/>
    <cellStyle name="40% - Accent3 4 2" xfId="261"/>
    <cellStyle name="40% - Accent3 4 2 2" xfId="29674"/>
    <cellStyle name="40% - Accent3 4 3" xfId="262"/>
    <cellStyle name="40% - Accent3 4 3 2" xfId="29675"/>
    <cellStyle name="40% - Accent3 4 4" xfId="29673"/>
    <cellStyle name="40% - Accent3 5" xfId="263"/>
    <cellStyle name="40% - Accent3 6" xfId="264"/>
    <cellStyle name="40% - Accent3 7" xfId="265"/>
    <cellStyle name="40% - Accent4" xfId="32" builtinId="43" customBuiltin="1"/>
    <cellStyle name="40% - Accent4 2" xfId="266"/>
    <cellStyle name="40% - Accent4 2 2" xfId="267"/>
    <cellStyle name="40% - Accent4 2 2 2" xfId="268"/>
    <cellStyle name="40% - Accent4 2 2 2 2" xfId="269"/>
    <cellStyle name="40% - Accent4 2 2 2 2 2" xfId="29678"/>
    <cellStyle name="40% - Accent4 2 2 2 3" xfId="29677"/>
    <cellStyle name="40% - Accent4 2 2 3" xfId="270"/>
    <cellStyle name="40% - Accent4 2 2 3 2" xfId="29679"/>
    <cellStyle name="40% - Accent4 2 2 4" xfId="29676"/>
    <cellStyle name="40% - Accent4 2 3" xfId="271"/>
    <cellStyle name="40% - Accent4 2 3 2" xfId="272"/>
    <cellStyle name="40% - Accent4 2 3 2 2" xfId="29681"/>
    <cellStyle name="40% - Accent4 2 3 3" xfId="29680"/>
    <cellStyle name="40% - Accent4 2 4" xfId="273"/>
    <cellStyle name="40% - Accent4 2 4 2" xfId="29682"/>
    <cellStyle name="40% - Accent4 2 5" xfId="274"/>
    <cellStyle name="40% - Accent4 3" xfId="275"/>
    <cellStyle name="40% - Accent4 3 2" xfId="276"/>
    <cellStyle name="40% - Accent4 3 2 2" xfId="277"/>
    <cellStyle name="40% - Accent4 3 2 2 2" xfId="278"/>
    <cellStyle name="40% - Accent4 3 2 2 2 2" xfId="29685"/>
    <cellStyle name="40% - Accent4 3 2 2 3" xfId="29684"/>
    <cellStyle name="40% - Accent4 3 2 3" xfId="279"/>
    <cellStyle name="40% - Accent4 3 2 3 2" xfId="29686"/>
    <cellStyle name="40% - Accent4 3 2 4" xfId="29683"/>
    <cellStyle name="40% - Accent4 3 3" xfId="280"/>
    <cellStyle name="40% - Accent4 3 3 2" xfId="281"/>
    <cellStyle name="40% - Accent4 3 3 2 2" xfId="29688"/>
    <cellStyle name="40% - Accent4 3 3 3" xfId="29687"/>
    <cellStyle name="40% - Accent4 3 4" xfId="282"/>
    <cellStyle name="40% - Accent4 3 4 2" xfId="29689"/>
    <cellStyle name="40% - Accent4 3 5" xfId="283"/>
    <cellStyle name="40% - Accent4 4" xfId="284"/>
    <cellStyle name="40% - Accent4 4 2" xfId="285"/>
    <cellStyle name="40% - Accent4 4 2 2" xfId="29691"/>
    <cellStyle name="40% - Accent4 4 3" xfId="286"/>
    <cellStyle name="40% - Accent4 4 3 2" xfId="29692"/>
    <cellStyle name="40% - Accent4 4 4" xfId="29690"/>
    <cellStyle name="40% - Accent4 5" xfId="287"/>
    <cellStyle name="40% - Accent4 6" xfId="288"/>
    <cellStyle name="40% - Accent4 7" xfId="289"/>
    <cellStyle name="40% - Accent5" xfId="36" builtinId="47" customBuiltin="1"/>
    <cellStyle name="40% - Accent5 2" xfId="290"/>
    <cellStyle name="40% - Accent5 2 2" xfId="291"/>
    <cellStyle name="40% - Accent5 2 2 2" xfId="292"/>
    <cellStyle name="40% - Accent5 2 2 2 2" xfId="293"/>
    <cellStyle name="40% - Accent5 2 2 2 2 2" xfId="29695"/>
    <cellStyle name="40% - Accent5 2 2 2 3" xfId="29694"/>
    <cellStyle name="40% - Accent5 2 2 3" xfId="294"/>
    <cellStyle name="40% - Accent5 2 2 3 2" xfId="29696"/>
    <cellStyle name="40% - Accent5 2 2 4" xfId="29693"/>
    <cellStyle name="40% - Accent5 2 3" xfId="295"/>
    <cellStyle name="40% - Accent5 2 3 2" xfId="296"/>
    <cellStyle name="40% - Accent5 2 3 2 2" xfId="29698"/>
    <cellStyle name="40% - Accent5 2 3 3" xfId="29697"/>
    <cellStyle name="40% - Accent5 2 4" xfId="297"/>
    <cellStyle name="40% - Accent5 2 4 2" xfId="29699"/>
    <cellStyle name="40% - Accent5 2 5" xfId="298"/>
    <cellStyle name="40% - Accent5 3" xfId="299"/>
    <cellStyle name="40% - Accent5 3 2" xfId="300"/>
    <cellStyle name="40% - Accent5 3 2 2" xfId="301"/>
    <cellStyle name="40% - Accent5 3 2 2 2" xfId="302"/>
    <cellStyle name="40% - Accent5 3 2 2 2 2" xfId="29702"/>
    <cellStyle name="40% - Accent5 3 2 2 3" xfId="29701"/>
    <cellStyle name="40% - Accent5 3 2 3" xfId="303"/>
    <cellStyle name="40% - Accent5 3 2 3 2" xfId="29703"/>
    <cellStyle name="40% - Accent5 3 2 4" xfId="29700"/>
    <cellStyle name="40% - Accent5 3 3" xfId="304"/>
    <cellStyle name="40% - Accent5 3 3 2" xfId="305"/>
    <cellStyle name="40% - Accent5 3 3 2 2" xfId="29705"/>
    <cellStyle name="40% - Accent5 3 3 3" xfId="29704"/>
    <cellStyle name="40% - Accent5 3 4" xfId="306"/>
    <cellStyle name="40% - Accent5 3 4 2" xfId="29706"/>
    <cellStyle name="40% - Accent5 3 5" xfId="307"/>
    <cellStyle name="40% - Accent5 4" xfId="308"/>
    <cellStyle name="40% - Accent5 4 2" xfId="309"/>
    <cellStyle name="40% - Accent5 4 2 2" xfId="29708"/>
    <cellStyle name="40% - Accent5 4 3" xfId="310"/>
    <cellStyle name="40% - Accent5 4 3 2" xfId="29709"/>
    <cellStyle name="40% - Accent5 4 4" xfId="29707"/>
    <cellStyle name="40% - Accent5 5" xfId="311"/>
    <cellStyle name="40% - Accent5 6" xfId="312"/>
    <cellStyle name="40% - Accent5 7" xfId="313"/>
    <cellStyle name="40% - Accent6" xfId="40" builtinId="51" customBuiltin="1"/>
    <cellStyle name="40% - Accent6 2" xfId="314"/>
    <cellStyle name="40% - Accent6 2 2" xfId="315"/>
    <cellStyle name="40% - Accent6 2 2 2" xfId="316"/>
    <cellStyle name="40% - Accent6 2 2 2 2" xfId="317"/>
    <cellStyle name="40% - Accent6 2 2 2 2 2" xfId="29712"/>
    <cellStyle name="40% - Accent6 2 2 2 3" xfId="29711"/>
    <cellStyle name="40% - Accent6 2 2 3" xfId="318"/>
    <cellStyle name="40% - Accent6 2 2 3 2" xfId="29713"/>
    <cellStyle name="40% - Accent6 2 2 4" xfId="29710"/>
    <cellStyle name="40% - Accent6 2 3" xfId="319"/>
    <cellStyle name="40% - Accent6 2 3 2" xfId="320"/>
    <cellStyle name="40% - Accent6 2 3 2 2" xfId="29715"/>
    <cellStyle name="40% - Accent6 2 3 3" xfId="29714"/>
    <cellStyle name="40% - Accent6 2 4" xfId="321"/>
    <cellStyle name="40% - Accent6 2 4 2" xfId="29716"/>
    <cellStyle name="40% - Accent6 2 5" xfId="322"/>
    <cellStyle name="40% - Accent6 3" xfId="323"/>
    <cellStyle name="40% - Accent6 3 2" xfId="324"/>
    <cellStyle name="40% - Accent6 3 2 2" xfId="325"/>
    <cellStyle name="40% - Accent6 3 2 2 2" xfId="326"/>
    <cellStyle name="40% - Accent6 3 2 2 2 2" xfId="29719"/>
    <cellStyle name="40% - Accent6 3 2 2 3" xfId="29718"/>
    <cellStyle name="40% - Accent6 3 2 3" xfId="327"/>
    <cellStyle name="40% - Accent6 3 2 3 2" xfId="29720"/>
    <cellStyle name="40% - Accent6 3 2 4" xfId="29717"/>
    <cellStyle name="40% - Accent6 3 3" xfId="328"/>
    <cellStyle name="40% - Accent6 3 3 2" xfId="329"/>
    <cellStyle name="40% - Accent6 3 3 2 2" xfId="29722"/>
    <cellStyle name="40% - Accent6 3 3 3" xfId="29721"/>
    <cellStyle name="40% - Accent6 3 4" xfId="330"/>
    <cellStyle name="40% - Accent6 3 4 2" xfId="29723"/>
    <cellStyle name="40% - Accent6 3 5" xfId="331"/>
    <cellStyle name="40% - Accent6 4" xfId="332"/>
    <cellStyle name="40% - Accent6 4 2" xfId="333"/>
    <cellStyle name="40% - Accent6 4 2 2" xfId="29725"/>
    <cellStyle name="40% - Accent6 4 3" xfId="334"/>
    <cellStyle name="40% - Accent6 4 3 2" xfId="29726"/>
    <cellStyle name="40% - Accent6 4 4" xfId="29724"/>
    <cellStyle name="40% - Accent6 5" xfId="335"/>
    <cellStyle name="40% - Accent6 6" xfId="336"/>
    <cellStyle name="40% - Accent6 7" xfId="337"/>
    <cellStyle name="60% - Accent1" xfId="21" builtinId="32" customBuiltin="1"/>
    <cellStyle name="60% - Accent1 2" xfId="338"/>
    <cellStyle name="60% - Accent1 2 2" xfId="339"/>
    <cellStyle name="60% - Accent1 3" xfId="340"/>
    <cellStyle name="60% - Accent1 3 2" xfId="341"/>
    <cellStyle name="60% - Accent1 4" xfId="342"/>
    <cellStyle name="60% - Accent2" xfId="25" builtinId="36" customBuiltin="1"/>
    <cellStyle name="60% - Accent2 2" xfId="343"/>
    <cellStyle name="60% - Accent2 2 2" xfId="344"/>
    <cellStyle name="60% - Accent2 3" xfId="345"/>
    <cellStyle name="60% - Accent2 3 2" xfId="346"/>
    <cellStyle name="60% - Accent2 4" xfId="347"/>
    <cellStyle name="60% - Accent3" xfId="29" builtinId="40" customBuiltin="1"/>
    <cellStyle name="60% - Accent3 2" xfId="348"/>
    <cellStyle name="60% - Accent3 2 2" xfId="349"/>
    <cellStyle name="60% - Accent3 3" xfId="350"/>
    <cellStyle name="60% - Accent3 3 2" xfId="351"/>
    <cellStyle name="60% - Accent3 4" xfId="352"/>
    <cellStyle name="60% - Accent4" xfId="33" builtinId="44" customBuiltin="1"/>
    <cellStyle name="60% - Accent4 2" xfId="353"/>
    <cellStyle name="60% - Accent4 2 2" xfId="354"/>
    <cellStyle name="60% - Accent4 3" xfId="355"/>
    <cellStyle name="60% - Accent4 3 2" xfId="356"/>
    <cellStyle name="60% - Accent4 4" xfId="357"/>
    <cellStyle name="60% - Accent5" xfId="37" builtinId="48" customBuiltin="1"/>
    <cellStyle name="60% - Accent5 2" xfId="358"/>
    <cellStyle name="60% - Accent5 2 2" xfId="359"/>
    <cellStyle name="60% - Accent5 3" xfId="360"/>
    <cellStyle name="60% - Accent5 3 2" xfId="361"/>
    <cellStyle name="60% - Accent5 4" xfId="362"/>
    <cellStyle name="60% - Accent6" xfId="41" builtinId="52" customBuiltin="1"/>
    <cellStyle name="60% - Accent6 2" xfId="363"/>
    <cellStyle name="60% - Accent6 2 2" xfId="364"/>
    <cellStyle name="60% - Accent6 3" xfId="365"/>
    <cellStyle name="60% - Accent6 3 2" xfId="366"/>
    <cellStyle name="60% - Accent6 4" xfId="367"/>
    <cellStyle name="Accent1" xfId="18" builtinId="29" customBuiltin="1"/>
    <cellStyle name="Accent1 2" xfId="368"/>
    <cellStyle name="Accent1 2 2" xfId="369"/>
    <cellStyle name="Accent1 3" xfId="370"/>
    <cellStyle name="Accent1 3 2" xfId="371"/>
    <cellStyle name="Accent1 4" xfId="372"/>
    <cellStyle name="Accent2" xfId="22" builtinId="33" customBuiltin="1"/>
    <cellStyle name="Accent2 2" xfId="373"/>
    <cellStyle name="Accent2 2 2" xfId="374"/>
    <cellStyle name="Accent2 3" xfId="375"/>
    <cellStyle name="Accent2 3 2" xfId="376"/>
    <cellStyle name="Accent2 4" xfId="377"/>
    <cellStyle name="Accent3" xfId="26" builtinId="37" customBuiltin="1"/>
    <cellStyle name="Accent3 2" xfId="378"/>
    <cellStyle name="Accent3 2 2" xfId="379"/>
    <cellStyle name="Accent3 3" xfId="380"/>
    <cellStyle name="Accent3 3 2" xfId="381"/>
    <cellStyle name="Accent3 4" xfId="382"/>
    <cellStyle name="Accent4" xfId="30" builtinId="41" customBuiltin="1"/>
    <cellStyle name="Accent4 2" xfId="383"/>
    <cellStyle name="Accent4 2 2" xfId="384"/>
    <cellStyle name="Accent4 3" xfId="385"/>
    <cellStyle name="Accent4 3 2" xfId="386"/>
    <cellStyle name="Accent4 4" xfId="387"/>
    <cellStyle name="Accent5" xfId="34" builtinId="45" customBuiltin="1"/>
    <cellStyle name="Accent5 2" xfId="388"/>
    <cellStyle name="Accent5 2 2" xfId="389"/>
    <cellStyle name="Accent5 3" xfId="390"/>
    <cellStyle name="Accent5 3 2" xfId="391"/>
    <cellStyle name="Accent5 4" xfId="392"/>
    <cellStyle name="Accent6" xfId="38" builtinId="49" customBuiltin="1"/>
    <cellStyle name="Accent6 2" xfId="393"/>
    <cellStyle name="Accent6 2 2" xfId="394"/>
    <cellStyle name="Accent6 3" xfId="395"/>
    <cellStyle name="Accent6 3 2" xfId="396"/>
    <cellStyle name="Accent6 4" xfId="397"/>
    <cellStyle name="Bad" xfId="8" builtinId="27" customBuiltin="1"/>
    <cellStyle name="Bad 2" xfId="398"/>
    <cellStyle name="Bad 2 2" xfId="399"/>
    <cellStyle name="Bad 3" xfId="400"/>
    <cellStyle name="Bad 3 2" xfId="401"/>
    <cellStyle name="Bad 4" xfId="402"/>
    <cellStyle name="Calculation" xfId="12" builtinId="22" customBuiltin="1"/>
    <cellStyle name="Calculation 2" xfId="403"/>
    <cellStyle name="Calculation 2 2" xfId="404"/>
    <cellStyle name="Calculation 3" xfId="405"/>
    <cellStyle name="Calculation 3 2" xfId="406"/>
    <cellStyle name="Calculation 4" xfId="407"/>
    <cellStyle name="Check Cell" xfId="14" builtinId="23" customBuiltin="1"/>
    <cellStyle name="Check Cell 2" xfId="408"/>
    <cellStyle name="Check Cell 2 2" xfId="409"/>
    <cellStyle name="Check Cell 3" xfId="410"/>
    <cellStyle name="Check Cell 3 2" xfId="411"/>
    <cellStyle name="Check Cell 4" xfId="412"/>
    <cellStyle name="Comma" xfId="35383" builtinId="3"/>
    <cellStyle name="Comma 10" xfId="413"/>
    <cellStyle name="Comma 11" xfId="414"/>
    <cellStyle name="Comma 12" xfId="415"/>
    <cellStyle name="Comma 13" xfId="42"/>
    <cellStyle name="Comma 2" xfId="416"/>
    <cellStyle name="Comma 2 10" xfId="417"/>
    <cellStyle name="Comma 2 10 2" xfId="418"/>
    <cellStyle name="Comma 2 10 2 2" xfId="35372"/>
    <cellStyle name="Comma 2 10 3" xfId="419"/>
    <cellStyle name="Comma 2 10 3 2" xfId="420"/>
    <cellStyle name="Comma 2 10 3 3" xfId="421"/>
    <cellStyle name="Comma 2 10 4" xfId="29727"/>
    <cellStyle name="Comma 2 11" xfId="422"/>
    <cellStyle name="Comma 2 11 2" xfId="29728"/>
    <cellStyle name="Comma 2 12" xfId="423"/>
    <cellStyle name="Comma 2 12 2" xfId="29729"/>
    <cellStyle name="Comma 2 13" xfId="424"/>
    <cellStyle name="Comma 2 13 2" xfId="29730"/>
    <cellStyle name="Comma 2 14" xfId="425"/>
    <cellStyle name="Comma 2 14 2" xfId="426"/>
    <cellStyle name="Comma 2 14 2 2" xfId="35358"/>
    <cellStyle name="Comma 2 14 3" xfId="427"/>
    <cellStyle name="Comma 2 14 4" xfId="29731"/>
    <cellStyle name="Comma 2 15" xfId="428"/>
    <cellStyle name="Comma 2 2" xfId="46"/>
    <cellStyle name="Comma 2 2 10" xfId="429"/>
    <cellStyle name="Comma 2 2 10 2" xfId="430"/>
    <cellStyle name="Comma 2 2 10 2 2" xfId="431"/>
    <cellStyle name="Comma 2 2 10 2 2 2" xfId="29734"/>
    <cellStyle name="Comma 2 2 10 2 3" xfId="29733"/>
    <cellStyle name="Comma 2 2 10 3" xfId="432"/>
    <cellStyle name="Comma 2 2 10 3 2" xfId="29735"/>
    <cellStyle name="Comma 2 2 10 4" xfId="29732"/>
    <cellStyle name="Comma 2 2 11" xfId="433"/>
    <cellStyle name="Comma 2 2 11 2" xfId="434"/>
    <cellStyle name="Comma 2 2 11 2 2" xfId="435"/>
    <cellStyle name="Comma 2 2 11 2 2 2" xfId="29738"/>
    <cellStyle name="Comma 2 2 11 2 3" xfId="29737"/>
    <cellStyle name="Comma 2 2 11 3" xfId="436"/>
    <cellStyle name="Comma 2 2 11 3 2" xfId="29739"/>
    <cellStyle name="Comma 2 2 11 4" xfId="29736"/>
    <cellStyle name="Comma 2 2 12" xfId="437"/>
    <cellStyle name="Comma 2 2 12 2" xfId="438"/>
    <cellStyle name="Comma 2 2 12 2 2" xfId="439"/>
    <cellStyle name="Comma 2 2 12 2 2 2" xfId="29742"/>
    <cellStyle name="Comma 2 2 12 2 3" xfId="29741"/>
    <cellStyle name="Comma 2 2 12 3" xfId="440"/>
    <cellStyle name="Comma 2 2 12 3 2" xfId="29743"/>
    <cellStyle name="Comma 2 2 12 4" xfId="29740"/>
    <cellStyle name="Comma 2 2 13" xfId="441"/>
    <cellStyle name="Comma 2 2 13 2" xfId="442"/>
    <cellStyle name="Comma 2 2 13 2 2" xfId="443"/>
    <cellStyle name="Comma 2 2 13 2 2 2" xfId="29746"/>
    <cellStyle name="Comma 2 2 13 2 3" xfId="29745"/>
    <cellStyle name="Comma 2 2 13 3" xfId="444"/>
    <cellStyle name="Comma 2 2 13 3 2" xfId="29747"/>
    <cellStyle name="Comma 2 2 13 4" xfId="29744"/>
    <cellStyle name="Comma 2 2 14" xfId="445"/>
    <cellStyle name="Comma 2 2 14 2" xfId="446"/>
    <cellStyle name="Comma 2 2 14 2 2" xfId="447"/>
    <cellStyle name="Comma 2 2 14 2 2 2" xfId="29750"/>
    <cellStyle name="Comma 2 2 14 2 3" xfId="29749"/>
    <cellStyle name="Comma 2 2 14 3" xfId="448"/>
    <cellStyle name="Comma 2 2 14 3 2" xfId="29751"/>
    <cellStyle name="Comma 2 2 14 4" xfId="29748"/>
    <cellStyle name="Comma 2 2 15" xfId="449"/>
    <cellStyle name="Comma 2 2 15 2" xfId="450"/>
    <cellStyle name="Comma 2 2 15 2 2" xfId="451"/>
    <cellStyle name="Comma 2 2 15 2 2 2" xfId="29754"/>
    <cellStyle name="Comma 2 2 15 2 3" xfId="29753"/>
    <cellStyle name="Comma 2 2 15 3" xfId="452"/>
    <cellStyle name="Comma 2 2 15 3 2" xfId="29755"/>
    <cellStyle name="Comma 2 2 15 4" xfId="29752"/>
    <cellStyle name="Comma 2 2 16" xfId="453"/>
    <cellStyle name="Comma 2 2 16 2" xfId="454"/>
    <cellStyle name="Comma 2 2 16 2 2" xfId="29757"/>
    <cellStyle name="Comma 2 2 16 3" xfId="29756"/>
    <cellStyle name="Comma 2 2 17" xfId="455"/>
    <cellStyle name="Comma 2 2 17 2" xfId="456"/>
    <cellStyle name="Comma 2 2 17 2 2" xfId="29759"/>
    <cellStyle name="Comma 2 2 17 3" xfId="29758"/>
    <cellStyle name="Comma 2 2 18" xfId="457"/>
    <cellStyle name="Comma 2 2 18 2" xfId="458"/>
    <cellStyle name="Comma 2 2 18 2 2" xfId="29761"/>
    <cellStyle name="Comma 2 2 18 3" xfId="29760"/>
    <cellStyle name="Comma 2 2 19" xfId="459"/>
    <cellStyle name="Comma 2 2 19 2" xfId="460"/>
    <cellStyle name="Comma 2 2 19 2 2" xfId="29763"/>
    <cellStyle name="Comma 2 2 19 3" xfId="29762"/>
    <cellStyle name="Comma 2 2 2" xfId="461"/>
    <cellStyle name="Comma 2 2 2 2" xfId="462"/>
    <cellStyle name="Comma 2 2 2 2 2" xfId="463"/>
    <cellStyle name="Comma 2 2 2 2 2 2" xfId="29766"/>
    <cellStyle name="Comma 2 2 2 2 3" xfId="29765"/>
    <cellStyle name="Comma 2 2 2 3" xfId="464"/>
    <cellStyle name="Comma 2 2 2 3 2" xfId="29767"/>
    <cellStyle name="Comma 2 2 2 4" xfId="29764"/>
    <cellStyle name="Comma 2 2 20" xfId="465"/>
    <cellStyle name="Comma 2 2 20 2" xfId="466"/>
    <cellStyle name="Comma 2 2 20 2 2" xfId="29769"/>
    <cellStyle name="Comma 2 2 20 3" xfId="29768"/>
    <cellStyle name="Comma 2 2 21" xfId="467"/>
    <cellStyle name="Comma 2 2 21 2" xfId="468"/>
    <cellStyle name="Comma 2 2 21 2 2" xfId="29771"/>
    <cellStyle name="Comma 2 2 21 3" xfId="29770"/>
    <cellStyle name="Comma 2 2 22" xfId="469"/>
    <cellStyle name="Comma 2 2 22 2" xfId="470"/>
    <cellStyle name="Comma 2 2 22 2 2" xfId="29773"/>
    <cellStyle name="Comma 2 2 22 3" xfId="29772"/>
    <cellStyle name="Comma 2 2 23" xfId="471"/>
    <cellStyle name="Comma 2 2 23 2" xfId="29774"/>
    <cellStyle name="Comma 2 2 24" xfId="472"/>
    <cellStyle name="Comma 2 2 24 2" xfId="29775"/>
    <cellStyle name="Comma 2 2 25" xfId="473"/>
    <cellStyle name="Comma 2 2 25 2" xfId="29776"/>
    <cellStyle name="Comma 2 2 26" xfId="474"/>
    <cellStyle name="Comma 2 2 3" xfId="475"/>
    <cellStyle name="Comma 2 2 3 2" xfId="476"/>
    <cellStyle name="Comma 2 2 3 2 2" xfId="477"/>
    <cellStyle name="Comma 2 2 3 2 2 2" xfId="29779"/>
    <cellStyle name="Comma 2 2 3 2 3" xfId="29778"/>
    <cellStyle name="Comma 2 2 3 3" xfId="478"/>
    <cellStyle name="Comma 2 2 3 3 2" xfId="29780"/>
    <cellStyle name="Comma 2 2 3 4" xfId="29777"/>
    <cellStyle name="Comma 2 2 4" xfId="479"/>
    <cellStyle name="Comma 2 2 4 2" xfId="480"/>
    <cellStyle name="Comma 2 2 4 2 2" xfId="481"/>
    <cellStyle name="Comma 2 2 4 2 2 2" xfId="29781"/>
    <cellStyle name="Comma 2 2 4 2 3" xfId="482"/>
    <cellStyle name="Comma 2 2 4 2 3 2" xfId="29782"/>
    <cellStyle name="Comma 2 2 4 2 4" xfId="483"/>
    <cellStyle name="Comma 2 2 4 3" xfId="484"/>
    <cellStyle name="Comma 2 2 4 3 2" xfId="485"/>
    <cellStyle name="Comma 2 2 4 3 2 2" xfId="29783"/>
    <cellStyle name="Comma 2 2 4 3 3" xfId="486"/>
    <cellStyle name="Comma 2 2 4 4" xfId="487"/>
    <cellStyle name="Comma 2 2 4 4 2" xfId="29784"/>
    <cellStyle name="Comma 2 2 4 5" xfId="488"/>
    <cellStyle name="Comma 2 2 4 5 2" xfId="29785"/>
    <cellStyle name="Comma 2 2 4 6" xfId="489"/>
    <cellStyle name="Comma 2 2 4 6 2" xfId="29786"/>
    <cellStyle name="Comma 2 2 4 7" xfId="490"/>
    <cellStyle name="Comma 2 2 5" xfId="491"/>
    <cellStyle name="Comma 2 2 5 2" xfId="492"/>
    <cellStyle name="Comma 2 2 5 2 2" xfId="493"/>
    <cellStyle name="Comma 2 2 5 2 2 2" xfId="29789"/>
    <cellStyle name="Comma 2 2 5 2 3" xfId="29788"/>
    <cellStyle name="Comma 2 2 5 3" xfId="494"/>
    <cellStyle name="Comma 2 2 5 3 2" xfId="29790"/>
    <cellStyle name="Comma 2 2 5 4" xfId="29787"/>
    <cellStyle name="Comma 2 2 6" xfId="495"/>
    <cellStyle name="Comma 2 2 6 2" xfId="496"/>
    <cellStyle name="Comma 2 2 6 2 2" xfId="497"/>
    <cellStyle name="Comma 2 2 6 2 2 2" xfId="29793"/>
    <cellStyle name="Comma 2 2 6 2 3" xfId="498"/>
    <cellStyle name="Comma 2 2 6 2 3 2" xfId="499"/>
    <cellStyle name="Comma 2 2 6 2 3 3" xfId="500"/>
    <cellStyle name="Comma 2 2 6 2 3 4" xfId="501"/>
    <cellStyle name="Comma 2 2 6 2 4" xfId="502"/>
    <cellStyle name="Comma 2 2 6 2 4 2" xfId="503"/>
    <cellStyle name="Comma 2 2 6 2 4 3" xfId="504"/>
    <cellStyle name="Comma 2 2 6 2 5" xfId="29792"/>
    <cellStyle name="Comma 2 2 6 3" xfId="505"/>
    <cellStyle name="Comma 2 2 6 3 2" xfId="29794"/>
    <cellStyle name="Comma 2 2 6 4" xfId="506"/>
    <cellStyle name="Comma 2 2 6 4 2" xfId="507"/>
    <cellStyle name="Comma 2 2 6 4 3" xfId="508"/>
    <cellStyle name="Comma 2 2 6 5" xfId="29791"/>
    <cellStyle name="Comma 2 2 7" xfId="509"/>
    <cellStyle name="Comma 2 2 7 2" xfId="510"/>
    <cellStyle name="Comma 2 2 7 2 2" xfId="511"/>
    <cellStyle name="Comma 2 2 7 2 2 2" xfId="29796"/>
    <cellStyle name="Comma 2 2 7 2 3" xfId="29795"/>
    <cellStyle name="Comma 2 2 7 3" xfId="512"/>
    <cellStyle name="Comma 2 2 7 3 2" xfId="29797"/>
    <cellStyle name="Comma 2 2 7 4" xfId="513"/>
    <cellStyle name="Comma 2 2 8" xfId="514"/>
    <cellStyle name="Comma 2 2 8 2" xfId="515"/>
    <cellStyle name="Comma 2 2 8 2 2" xfId="516"/>
    <cellStyle name="Comma 2 2 8 2 2 2" xfId="29800"/>
    <cellStyle name="Comma 2 2 8 2 3" xfId="29799"/>
    <cellStyle name="Comma 2 2 8 3" xfId="517"/>
    <cellStyle name="Comma 2 2 8 3 2" xfId="29801"/>
    <cellStyle name="Comma 2 2 8 4" xfId="29798"/>
    <cellStyle name="Comma 2 2 9" xfId="518"/>
    <cellStyle name="Comma 2 2 9 2" xfId="519"/>
    <cellStyle name="Comma 2 2 9 2 2" xfId="520"/>
    <cellStyle name="Comma 2 2 9 2 2 2" xfId="29804"/>
    <cellStyle name="Comma 2 2 9 2 3" xfId="29803"/>
    <cellStyle name="Comma 2 2 9 3" xfId="521"/>
    <cellStyle name="Comma 2 2 9 3 2" xfId="29805"/>
    <cellStyle name="Comma 2 2 9 4" xfId="29802"/>
    <cellStyle name="Comma 2 3" xfId="522"/>
    <cellStyle name="Comma 2 3 10" xfId="523"/>
    <cellStyle name="Comma 2 3 10 2" xfId="524"/>
    <cellStyle name="Comma 2 3 10 2 2" xfId="525"/>
    <cellStyle name="Comma 2 3 10 2 2 2" xfId="29808"/>
    <cellStyle name="Comma 2 3 10 2 3" xfId="29807"/>
    <cellStyle name="Comma 2 3 10 3" xfId="526"/>
    <cellStyle name="Comma 2 3 10 3 2" xfId="29809"/>
    <cellStyle name="Comma 2 3 10 4" xfId="29806"/>
    <cellStyle name="Comma 2 3 11" xfId="527"/>
    <cellStyle name="Comma 2 3 11 2" xfId="528"/>
    <cellStyle name="Comma 2 3 11 2 2" xfId="529"/>
    <cellStyle name="Comma 2 3 11 2 2 2" xfId="29812"/>
    <cellStyle name="Comma 2 3 11 2 3" xfId="29811"/>
    <cellStyle name="Comma 2 3 11 3" xfId="530"/>
    <cellStyle name="Comma 2 3 11 3 2" xfId="29813"/>
    <cellStyle name="Comma 2 3 11 4" xfId="29810"/>
    <cellStyle name="Comma 2 3 12" xfId="531"/>
    <cellStyle name="Comma 2 3 12 2" xfId="532"/>
    <cellStyle name="Comma 2 3 12 2 2" xfId="533"/>
    <cellStyle name="Comma 2 3 12 2 2 2" xfId="29816"/>
    <cellStyle name="Comma 2 3 12 2 3" xfId="29815"/>
    <cellStyle name="Comma 2 3 12 3" xfId="534"/>
    <cellStyle name="Comma 2 3 12 3 2" xfId="29817"/>
    <cellStyle name="Comma 2 3 12 4" xfId="29814"/>
    <cellStyle name="Comma 2 3 13" xfId="535"/>
    <cellStyle name="Comma 2 3 13 2" xfId="536"/>
    <cellStyle name="Comma 2 3 13 2 2" xfId="537"/>
    <cellStyle name="Comma 2 3 13 2 2 2" xfId="29820"/>
    <cellStyle name="Comma 2 3 13 2 3" xfId="29819"/>
    <cellStyle name="Comma 2 3 13 3" xfId="538"/>
    <cellStyle name="Comma 2 3 13 3 2" xfId="29821"/>
    <cellStyle name="Comma 2 3 13 4" xfId="29818"/>
    <cellStyle name="Comma 2 3 14" xfId="539"/>
    <cellStyle name="Comma 2 3 14 2" xfId="540"/>
    <cellStyle name="Comma 2 3 14 2 2" xfId="541"/>
    <cellStyle name="Comma 2 3 14 2 2 2" xfId="29824"/>
    <cellStyle name="Comma 2 3 14 2 3" xfId="29823"/>
    <cellStyle name="Comma 2 3 14 3" xfId="542"/>
    <cellStyle name="Comma 2 3 14 3 2" xfId="29825"/>
    <cellStyle name="Comma 2 3 14 4" xfId="29822"/>
    <cellStyle name="Comma 2 3 15" xfId="543"/>
    <cellStyle name="Comma 2 3 15 2" xfId="544"/>
    <cellStyle name="Comma 2 3 15 2 2" xfId="545"/>
    <cellStyle name="Comma 2 3 15 2 2 2" xfId="29828"/>
    <cellStyle name="Comma 2 3 15 2 3" xfId="29827"/>
    <cellStyle name="Comma 2 3 15 3" xfId="546"/>
    <cellStyle name="Comma 2 3 15 3 2" xfId="29829"/>
    <cellStyle name="Comma 2 3 15 4" xfId="29826"/>
    <cellStyle name="Comma 2 3 16" xfId="547"/>
    <cellStyle name="Comma 2 3 16 2" xfId="548"/>
    <cellStyle name="Comma 2 3 16 2 2" xfId="29831"/>
    <cellStyle name="Comma 2 3 16 3" xfId="29830"/>
    <cellStyle name="Comma 2 3 17" xfId="549"/>
    <cellStyle name="Comma 2 3 17 2" xfId="550"/>
    <cellStyle name="Comma 2 3 17 2 2" xfId="29833"/>
    <cellStyle name="Comma 2 3 17 3" xfId="29832"/>
    <cellStyle name="Comma 2 3 18" xfId="551"/>
    <cellStyle name="Comma 2 3 18 2" xfId="552"/>
    <cellStyle name="Comma 2 3 18 2 2" xfId="29835"/>
    <cellStyle name="Comma 2 3 18 3" xfId="29834"/>
    <cellStyle name="Comma 2 3 19" xfId="553"/>
    <cellStyle name="Comma 2 3 19 2" xfId="554"/>
    <cellStyle name="Comma 2 3 19 2 2" xfId="29837"/>
    <cellStyle name="Comma 2 3 19 3" xfId="29836"/>
    <cellStyle name="Comma 2 3 2" xfId="555"/>
    <cellStyle name="Comma 2 3 2 2" xfId="556"/>
    <cellStyle name="Comma 2 3 2 2 2" xfId="557"/>
    <cellStyle name="Comma 2 3 2 2 2 2" xfId="29839"/>
    <cellStyle name="Comma 2 3 2 2 3" xfId="29838"/>
    <cellStyle name="Comma 2 3 2 3" xfId="558"/>
    <cellStyle name="Comma 2 3 2 3 2" xfId="29840"/>
    <cellStyle name="Comma 2 3 2 4" xfId="559"/>
    <cellStyle name="Comma 2 3 2 4 2" xfId="560"/>
    <cellStyle name="Comma 2 3 2 4 2 2" xfId="35380"/>
    <cellStyle name="Comma 2 3 2 4 3" xfId="561"/>
    <cellStyle name="Comma 2 3 2 4 3 2" xfId="562"/>
    <cellStyle name="Comma 2 3 2 4 3 3" xfId="563"/>
    <cellStyle name="Comma 2 3 2 4 4" xfId="29841"/>
    <cellStyle name="Comma 2 3 2 5" xfId="564"/>
    <cellStyle name="Comma 2 3 20" xfId="565"/>
    <cellStyle name="Comma 2 3 20 2" xfId="566"/>
    <cellStyle name="Comma 2 3 20 2 2" xfId="29843"/>
    <cellStyle name="Comma 2 3 20 3" xfId="29842"/>
    <cellStyle name="Comma 2 3 21" xfId="567"/>
    <cellStyle name="Comma 2 3 21 2" xfId="568"/>
    <cellStyle name="Comma 2 3 21 2 2" xfId="29845"/>
    <cellStyle name="Comma 2 3 21 3" xfId="29844"/>
    <cellStyle name="Comma 2 3 22" xfId="569"/>
    <cellStyle name="Comma 2 3 22 2" xfId="570"/>
    <cellStyle name="Comma 2 3 22 2 2" xfId="29847"/>
    <cellStyle name="Comma 2 3 22 3" xfId="29846"/>
    <cellStyle name="Comma 2 3 23" xfId="571"/>
    <cellStyle name="Comma 2 3 23 2" xfId="572"/>
    <cellStyle name="Comma 2 3 23 3" xfId="573"/>
    <cellStyle name="Comma 2 3 23 3 2" xfId="29848"/>
    <cellStyle name="Comma 2 3 24" xfId="574"/>
    <cellStyle name="Comma 2 3 24 2" xfId="29849"/>
    <cellStyle name="Comma 2 3 25" xfId="575"/>
    <cellStyle name="Comma 2 3 25 2" xfId="576"/>
    <cellStyle name="Comma 2 3 25 2 2" xfId="35359"/>
    <cellStyle name="Comma 2 3 25 3" xfId="577"/>
    <cellStyle name="Comma 2 3 25 3 2" xfId="578"/>
    <cellStyle name="Comma 2 3 25 3 3" xfId="579"/>
    <cellStyle name="Comma 2 3 25 4" xfId="29850"/>
    <cellStyle name="Comma 2 3 26" xfId="580"/>
    <cellStyle name="Comma 2 3 3" xfId="581"/>
    <cellStyle name="Comma 2 3 3 2" xfId="582"/>
    <cellStyle name="Comma 2 3 3 2 2" xfId="583"/>
    <cellStyle name="Comma 2 3 3 2 2 2" xfId="29852"/>
    <cellStyle name="Comma 2 3 3 2 3" xfId="29851"/>
    <cellStyle name="Comma 2 3 3 3" xfId="584"/>
    <cellStyle name="Comma 2 3 3 3 2" xfId="29853"/>
    <cellStyle name="Comma 2 3 3 4" xfId="585"/>
    <cellStyle name="Comma 2 3 3 4 2" xfId="586"/>
    <cellStyle name="Comma 2 3 3 4 3" xfId="587"/>
    <cellStyle name="Comma 2 3 3 5" xfId="588"/>
    <cellStyle name="Comma 2 3 4" xfId="589"/>
    <cellStyle name="Comma 2 3 4 2" xfId="590"/>
    <cellStyle name="Comma 2 3 4 2 2" xfId="591"/>
    <cellStyle name="Comma 2 3 4 2 2 2" xfId="29856"/>
    <cellStyle name="Comma 2 3 4 2 3" xfId="29855"/>
    <cellStyle name="Comma 2 3 4 3" xfId="592"/>
    <cellStyle name="Comma 2 3 4 3 2" xfId="29857"/>
    <cellStyle name="Comma 2 3 4 4" xfId="29854"/>
    <cellStyle name="Comma 2 3 5" xfId="593"/>
    <cellStyle name="Comma 2 3 5 2" xfId="594"/>
    <cellStyle name="Comma 2 3 5 2 2" xfId="595"/>
    <cellStyle name="Comma 2 3 5 2 2 2" xfId="29859"/>
    <cellStyle name="Comma 2 3 5 2 3" xfId="29858"/>
    <cellStyle name="Comma 2 3 5 3" xfId="596"/>
    <cellStyle name="Comma 2 3 5 3 2" xfId="29860"/>
    <cellStyle name="Comma 2 3 5 4" xfId="597"/>
    <cellStyle name="Comma 2 3 5 4 2" xfId="598"/>
    <cellStyle name="Comma 2 3 5 4 2 2" xfId="35373"/>
    <cellStyle name="Comma 2 3 5 4 3" xfId="599"/>
    <cellStyle name="Comma 2 3 5 4 3 2" xfId="600"/>
    <cellStyle name="Comma 2 3 5 4 3 3" xfId="601"/>
    <cellStyle name="Comma 2 3 5 4 4" xfId="29861"/>
    <cellStyle name="Comma 2 3 5 5" xfId="602"/>
    <cellStyle name="Comma 2 3 6" xfId="603"/>
    <cellStyle name="Comma 2 3 6 2" xfId="604"/>
    <cellStyle name="Comma 2 3 6 2 2" xfId="605"/>
    <cellStyle name="Comma 2 3 6 2 2 2" xfId="29863"/>
    <cellStyle name="Comma 2 3 6 2 3" xfId="29862"/>
    <cellStyle name="Comma 2 3 6 3" xfId="606"/>
    <cellStyle name="Comma 2 3 6 3 2" xfId="29864"/>
    <cellStyle name="Comma 2 3 6 4" xfId="607"/>
    <cellStyle name="Comma 2 3 7" xfId="608"/>
    <cellStyle name="Comma 2 3 7 2" xfId="609"/>
    <cellStyle name="Comma 2 3 7 2 2" xfId="610"/>
    <cellStyle name="Comma 2 3 7 2 2 2" xfId="29867"/>
    <cellStyle name="Comma 2 3 7 2 3" xfId="29866"/>
    <cellStyle name="Comma 2 3 7 3" xfId="611"/>
    <cellStyle name="Comma 2 3 7 3 2" xfId="29868"/>
    <cellStyle name="Comma 2 3 7 4" xfId="29865"/>
    <cellStyle name="Comma 2 3 8" xfId="612"/>
    <cellStyle name="Comma 2 3 8 2" xfId="613"/>
    <cellStyle name="Comma 2 3 8 2 2" xfId="614"/>
    <cellStyle name="Comma 2 3 8 2 2 2" xfId="29871"/>
    <cellStyle name="Comma 2 3 8 2 3" xfId="29870"/>
    <cellStyle name="Comma 2 3 8 3" xfId="615"/>
    <cellStyle name="Comma 2 3 8 3 2" xfId="29872"/>
    <cellStyle name="Comma 2 3 8 4" xfId="29869"/>
    <cellStyle name="Comma 2 3 9" xfId="616"/>
    <cellStyle name="Comma 2 3 9 2" xfId="617"/>
    <cellStyle name="Comma 2 3 9 2 2" xfId="618"/>
    <cellStyle name="Comma 2 3 9 2 2 2" xfId="29875"/>
    <cellStyle name="Comma 2 3 9 2 3" xfId="29874"/>
    <cellStyle name="Comma 2 3 9 3" xfId="619"/>
    <cellStyle name="Comma 2 3 9 3 2" xfId="29876"/>
    <cellStyle name="Comma 2 3 9 4" xfId="29873"/>
    <cellStyle name="Comma 2 4" xfId="620"/>
    <cellStyle name="Comma 2 4 10" xfId="621"/>
    <cellStyle name="Comma 2 4 10 2" xfId="622"/>
    <cellStyle name="Comma 2 4 10 2 2" xfId="623"/>
    <cellStyle name="Comma 2 4 10 2 2 2" xfId="29879"/>
    <cellStyle name="Comma 2 4 10 2 3" xfId="29878"/>
    <cellStyle name="Comma 2 4 10 3" xfId="624"/>
    <cellStyle name="Comma 2 4 10 3 2" xfId="29880"/>
    <cellStyle name="Comma 2 4 10 4" xfId="29877"/>
    <cellStyle name="Comma 2 4 11" xfId="625"/>
    <cellStyle name="Comma 2 4 11 2" xfId="626"/>
    <cellStyle name="Comma 2 4 11 2 2" xfId="627"/>
    <cellStyle name="Comma 2 4 11 2 2 2" xfId="29883"/>
    <cellStyle name="Comma 2 4 11 2 3" xfId="29882"/>
    <cellStyle name="Comma 2 4 11 3" xfId="628"/>
    <cellStyle name="Comma 2 4 11 3 2" xfId="29884"/>
    <cellStyle name="Comma 2 4 11 4" xfId="29881"/>
    <cellStyle name="Comma 2 4 12" xfId="629"/>
    <cellStyle name="Comma 2 4 12 2" xfId="630"/>
    <cellStyle name="Comma 2 4 12 2 2" xfId="631"/>
    <cellStyle name="Comma 2 4 12 2 2 2" xfId="29887"/>
    <cellStyle name="Comma 2 4 12 2 3" xfId="29886"/>
    <cellStyle name="Comma 2 4 12 3" xfId="632"/>
    <cellStyle name="Comma 2 4 12 3 2" xfId="29888"/>
    <cellStyle name="Comma 2 4 12 4" xfId="29885"/>
    <cellStyle name="Comma 2 4 13" xfId="633"/>
    <cellStyle name="Comma 2 4 13 2" xfId="634"/>
    <cellStyle name="Comma 2 4 13 2 2" xfId="635"/>
    <cellStyle name="Comma 2 4 13 2 2 2" xfId="29891"/>
    <cellStyle name="Comma 2 4 13 2 3" xfId="29890"/>
    <cellStyle name="Comma 2 4 13 3" xfId="636"/>
    <cellStyle name="Comma 2 4 13 3 2" xfId="29892"/>
    <cellStyle name="Comma 2 4 13 4" xfId="29889"/>
    <cellStyle name="Comma 2 4 14" xfId="637"/>
    <cellStyle name="Comma 2 4 14 2" xfId="638"/>
    <cellStyle name="Comma 2 4 14 2 2" xfId="639"/>
    <cellStyle name="Comma 2 4 14 2 2 2" xfId="29895"/>
    <cellStyle name="Comma 2 4 14 2 3" xfId="29894"/>
    <cellStyle name="Comma 2 4 14 3" xfId="640"/>
    <cellStyle name="Comma 2 4 14 3 2" xfId="29896"/>
    <cellStyle name="Comma 2 4 14 4" xfId="29893"/>
    <cellStyle name="Comma 2 4 15" xfId="641"/>
    <cellStyle name="Comma 2 4 15 2" xfId="642"/>
    <cellStyle name="Comma 2 4 15 2 2" xfId="643"/>
    <cellStyle name="Comma 2 4 15 2 2 2" xfId="29899"/>
    <cellStyle name="Comma 2 4 15 2 3" xfId="29898"/>
    <cellStyle name="Comma 2 4 15 3" xfId="644"/>
    <cellStyle name="Comma 2 4 15 3 2" xfId="29900"/>
    <cellStyle name="Comma 2 4 15 4" xfId="29897"/>
    <cellStyle name="Comma 2 4 16" xfId="645"/>
    <cellStyle name="Comma 2 4 16 2" xfId="646"/>
    <cellStyle name="Comma 2 4 16 2 2" xfId="29902"/>
    <cellStyle name="Comma 2 4 16 3" xfId="29901"/>
    <cellStyle name="Comma 2 4 17" xfId="647"/>
    <cellStyle name="Comma 2 4 17 2" xfId="648"/>
    <cellStyle name="Comma 2 4 17 2 2" xfId="29904"/>
    <cellStyle name="Comma 2 4 17 3" xfId="29903"/>
    <cellStyle name="Comma 2 4 18" xfId="649"/>
    <cellStyle name="Comma 2 4 18 2" xfId="650"/>
    <cellStyle name="Comma 2 4 18 2 2" xfId="29906"/>
    <cellStyle name="Comma 2 4 18 3" xfId="29905"/>
    <cellStyle name="Comma 2 4 19" xfId="651"/>
    <cellStyle name="Comma 2 4 19 2" xfId="652"/>
    <cellStyle name="Comma 2 4 19 2 2" xfId="29908"/>
    <cellStyle name="Comma 2 4 19 3" xfId="29907"/>
    <cellStyle name="Comma 2 4 2" xfId="653"/>
    <cellStyle name="Comma 2 4 2 2" xfId="654"/>
    <cellStyle name="Comma 2 4 2 2 2" xfId="655"/>
    <cellStyle name="Comma 2 4 2 2 2 2" xfId="29911"/>
    <cellStyle name="Comma 2 4 2 2 3" xfId="29910"/>
    <cellStyle name="Comma 2 4 2 3" xfId="656"/>
    <cellStyle name="Comma 2 4 2 3 2" xfId="29912"/>
    <cellStyle name="Comma 2 4 2 4" xfId="29909"/>
    <cellStyle name="Comma 2 4 20" xfId="657"/>
    <cellStyle name="Comma 2 4 20 2" xfId="658"/>
    <cellStyle name="Comma 2 4 20 2 2" xfId="29914"/>
    <cellStyle name="Comma 2 4 20 3" xfId="29913"/>
    <cellStyle name="Comma 2 4 21" xfId="659"/>
    <cellStyle name="Comma 2 4 21 2" xfId="660"/>
    <cellStyle name="Comma 2 4 21 2 2" xfId="29916"/>
    <cellStyle name="Comma 2 4 21 3" xfId="29915"/>
    <cellStyle name="Comma 2 4 22" xfId="661"/>
    <cellStyle name="Comma 2 4 22 2" xfId="662"/>
    <cellStyle name="Comma 2 4 22 2 2" xfId="29918"/>
    <cellStyle name="Comma 2 4 22 3" xfId="29917"/>
    <cellStyle name="Comma 2 4 23" xfId="663"/>
    <cellStyle name="Comma 2 4 23 2" xfId="29919"/>
    <cellStyle name="Comma 2 4 24" xfId="664"/>
    <cellStyle name="Comma 2 4 24 2" xfId="665"/>
    <cellStyle name="Comma 2 4 24 2 2" xfId="35357"/>
    <cellStyle name="Comma 2 4 24 3" xfId="666"/>
    <cellStyle name="Comma 2 4 24 4" xfId="29920"/>
    <cellStyle name="Comma 2 4 25" xfId="667"/>
    <cellStyle name="Comma 2 4 3" xfId="668"/>
    <cellStyle name="Comma 2 4 3 2" xfId="669"/>
    <cellStyle name="Comma 2 4 3 2 2" xfId="670"/>
    <cellStyle name="Comma 2 4 3 2 2 2" xfId="29922"/>
    <cellStyle name="Comma 2 4 3 2 3" xfId="29921"/>
    <cellStyle name="Comma 2 4 3 3" xfId="671"/>
    <cellStyle name="Comma 2 4 3 3 2" xfId="29923"/>
    <cellStyle name="Comma 2 4 3 4" xfId="672"/>
    <cellStyle name="Comma 2 4 3 4 2" xfId="673"/>
    <cellStyle name="Comma 2 4 3 4 2 2" xfId="35370"/>
    <cellStyle name="Comma 2 4 3 4 3" xfId="674"/>
    <cellStyle name="Comma 2 4 3 4 4" xfId="29924"/>
    <cellStyle name="Comma 2 4 3 5" xfId="675"/>
    <cellStyle name="Comma 2 4 4" xfId="676"/>
    <cellStyle name="Comma 2 4 4 2" xfId="677"/>
    <cellStyle name="Comma 2 4 4 2 2" xfId="678"/>
    <cellStyle name="Comma 2 4 4 2 2 2" xfId="29926"/>
    <cellStyle name="Comma 2 4 4 2 3" xfId="29925"/>
    <cellStyle name="Comma 2 4 4 3" xfId="679"/>
    <cellStyle name="Comma 2 4 4 3 2" xfId="29927"/>
    <cellStyle name="Comma 2 4 4 4" xfId="680"/>
    <cellStyle name="Comma 2 4 4 4 2" xfId="681"/>
    <cellStyle name="Comma 2 4 4 4 3" xfId="682"/>
    <cellStyle name="Comma 2 4 4 5" xfId="683"/>
    <cellStyle name="Comma 2 4 5" xfId="684"/>
    <cellStyle name="Comma 2 4 5 2" xfId="685"/>
    <cellStyle name="Comma 2 4 5 2 2" xfId="686"/>
    <cellStyle name="Comma 2 4 5 2 2 2" xfId="29929"/>
    <cellStyle name="Comma 2 4 5 2 3" xfId="29928"/>
    <cellStyle name="Comma 2 4 5 3" xfId="687"/>
    <cellStyle name="Comma 2 4 5 3 2" xfId="29930"/>
    <cellStyle name="Comma 2 4 5 4" xfId="688"/>
    <cellStyle name="Comma 2 4 6" xfId="689"/>
    <cellStyle name="Comma 2 4 6 2" xfId="690"/>
    <cellStyle name="Comma 2 4 6 2 2" xfId="691"/>
    <cellStyle name="Comma 2 4 6 2 2 2" xfId="29933"/>
    <cellStyle name="Comma 2 4 6 2 3" xfId="29932"/>
    <cellStyle name="Comma 2 4 6 3" xfId="692"/>
    <cellStyle name="Comma 2 4 6 3 2" xfId="29934"/>
    <cellStyle name="Comma 2 4 6 4" xfId="29931"/>
    <cellStyle name="Comma 2 4 7" xfId="693"/>
    <cellStyle name="Comma 2 4 7 2" xfId="694"/>
    <cellStyle name="Comma 2 4 7 2 2" xfId="695"/>
    <cellStyle name="Comma 2 4 7 2 2 2" xfId="29937"/>
    <cellStyle name="Comma 2 4 7 2 3" xfId="29936"/>
    <cellStyle name="Comma 2 4 7 3" xfId="696"/>
    <cellStyle name="Comma 2 4 7 3 2" xfId="29938"/>
    <cellStyle name="Comma 2 4 7 4" xfId="29935"/>
    <cellStyle name="Comma 2 4 8" xfId="697"/>
    <cellStyle name="Comma 2 4 8 2" xfId="698"/>
    <cellStyle name="Comma 2 4 8 2 2" xfId="699"/>
    <cellStyle name="Comma 2 4 8 2 2 2" xfId="29941"/>
    <cellStyle name="Comma 2 4 8 2 3" xfId="29940"/>
    <cellStyle name="Comma 2 4 8 3" xfId="700"/>
    <cellStyle name="Comma 2 4 8 3 2" xfId="29942"/>
    <cellStyle name="Comma 2 4 8 4" xfId="29939"/>
    <cellStyle name="Comma 2 4 9" xfId="701"/>
    <cellStyle name="Comma 2 4 9 2" xfId="702"/>
    <cellStyle name="Comma 2 4 9 2 2" xfId="703"/>
    <cellStyle name="Comma 2 4 9 2 2 2" xfId="29945"/>
    <cellStyle name="Comma 2 4 9 2 3" xfId="29944"/>
    <cellStyle name="Comma 2 4 9 3" xfId="704"/>
    <cellStyle name="Comma 2 4 9 3 2" xfId="29946"/>
    <cellStyle name="Comma 2 4 9 4" xfId="29943"/>
    <cellStyle name="Comma 2 5" xfId="705"/>
    <cellStyle name="Comma 2 5 2" xfId="706"/>
    <cellStyle name="Comma 2 5 2 2" xfId="707"/>
    <cellStyle name="Comma 2 5 2 2 2" xfId="708"/>
    <cellStyle name="Comma 2 5 2 2 2 2" xfId="35346"/>
    <cellStyle name="Comma 2 5 2 2 3" xfId="709"/>
    <cellStyle name="Comma 2 5 2 2 4" xfId="710"/>
    <cellStyle name="Comma 2 5 2 3" xfId="29947"/>
    <cellStyle name="Comma 2 5 3" xfId="711"/>
    <cellStyle name="Comma 2 5 3 2" xfId="29948"/>
    <cellStyle name="Comma 2 5 4" xfId="712"/>
    <cellStyle name="Comma 2 5 4 2" xfId="713"/>
    <cellStyle name="Comma 2 5 4 2 2" xfId="35345"/>
    <cellStyle name="Comma 2 5 4 3" xfId="714"/>
    <cellStyle name="Comma 2 5 4 4" xfId="715"/>
    <cellStyle name="Comma 2 5 5" xfId="716"/>
    <cellStyle name="Comma 2 5 5 2" xfId="717"/>
    <cellStyle name="Comma 2 5 5 2 2" xfId="35344"/>
    <cellStyle name="Comma 2 5 5 3" xfId="718"/>
    <cellStyle name="Comma 2 5 5 4" xfId="719"/>
    <cellStyle name="Comma 2 5 6" xfId="720"/>
    <cellStyle name="Comma 2 5 6 2" xfId="721"/>
    <cellStyle name="Comma 2 6" xfId="722"/>
    <cellStyle name="Comma 2 6 2" xfId="723"/>
    <cellStyle name="Comma 2 6 2 2" xfId="724"/>
    <cellStyle name="Comma 2 6 2 2 2" xfId="29950"/>
    <cellStyle name="Comma 2 6 2 3" xfId="29949"/>
    <cellStyle name="Comma 2 6 3" xfId="725"/>
    <cellStyle name="Comma 2 6 3 2" xfId="29951"/>
    <cellStyle name="Comma 2 6 4" xfId="726"/>
    <cellStyle name="Comma 2 6 4 2" xfId="727"/>
    <cellStyle name="Comma 2 6 4 3" xfId="728"/>
    <cellStyle name="Comma 2 6 5" xfId="729"/>
    <cellStyle name="Comma 2 7" xfId="730"/>
    <cellStyle name="Comma 2 7 2" xfId="731"/>
    <cellStyle name="Comma 2 7 2 2" xfId="732"/>
    <cellStyle name="Comma 2 7 3" xfId="733"/>
    <cellStyle name="Comma 2 7 3 2" xfId="734"/>
    <cellStyle name="Comma 2 7 3 2 2" xfId="35356"/>
    <cellStyle name="Comma 2 7 3 3" xfId="29952"/>
    <cellStyle name="Comma 2 7 4" xfId="735"/>
    <cellStyle name="Comma 2 8" xfId="736"/>
    <cellStyle name="Comma 2 8 2" xfId="737"/>
    <cellStyle name="Comma 2 8 2 2" xfId="29954"/>
    <cellStyle name="Comma 2 8 3" xfId="29953"/>
    <cellStyle name="Comma 2 9" xfId="738"/>
    <cellStyle name="Comma 2 9 2" xfId="29955"/>
    <cellStyle name="Comma 3" xfId="739"/>
    <cellStyle name="Comma 3 10" xfId="740"/>
    <cellStyle name="Comma 3 2" xfId="741"/>
    <cellStyle name="Comma 3 2 2" xfId="742"/>
    <cellStyle name="Comma 3 2 2 2" xfId="743"/>
    <cellStyle name="Comma 3 2 2 3" xfId="744"/>
    <cellStyle name="Comma 3 2 2 4" xfId="745"/>
    <cellStyle name="Comma 3 2 3" xfId="746"/>
    <cellStyle name="Comma 3 2 3 2" xfId="747"/>
    <cellStyle name="Comma 3 2 3 2 2" xfId="35343"/>
    <cellStyle name="Comma 3 2 3 3" xfId="748"/>
    <cellStyle name="Comma 3 2 3 3 2" xfId="749"/>
    <cellStyle name="Comma 3 2 3 3 3" xfId="750"/>
    <cellStyle name="Comma 3 2 3 4" xfId="751"/>
    <cellStyle name="Comma 3 2 4" xfId="752"/>
    <cellStyle name="Comma 3 2 4 2" xfId="753"/>
    <cellStyle name="Comma 3 2 4 3" xfId="754"/>
    <cellStyle name="Comma 3 2 4 4" xfId="755"/>
    <cellStyle name="Comma 3 2 5" xfId="756"/>
    <cellStyle name="Comma 3 2 5 2" xfId="29957"/>
    <cellStyle name="Comma 3 2 6" xfId="757"/>
    <cellStyle name="Comma 3 2 6 2" xfId="758"/>
    <cellStyle name="Comma 3 2 6 3" xfId="759"/>
    <cellStyle name="Comma 3 2 6 4" xfId="760"/>
    <cellStyle name="Comma 3 2 7" xfId="29956"/>
    <cellStyle name="Comma 3 3" xfId="761"/>
    <cellStyle name="Comma 3 3 2" xfId="29958"/>
    <cellStyle name="Comma 3 4" xfId="762"/>
    <cellStyle name="Comma 3 4 2" xfId="763"/>
    <cellStyle name="Comma 3 4 2 2" xfId="764"/>
    <cellStyle name="Comma 3 4 2 3" xfId="765"/>
    <cellStyle name="Comma 3 4 3" xfId="766"/>
    <cellStyle name="Comma 3 5" xfId="767"/>
    <cellStyle name="Comma 3 5 2" xfId="29959"/>
    <cellStyle name="Comma 3 6" xfId="768"/>
    <cellStyle name="Comma 3 6 2" xfId="769"/>
    <cellStyle name="Comma 3 6 3" xfId="770"/>
    <cellStyle name="Comma 3 6 4" xfId="771"/>
    <cellStyle name="Comma 3 7" xfId="772"/>
    <cellStyle name="Comma 3 7 2" xfId="773"/>
    <cellStyle name="Comma 3 7 2 2" xfId="35342"/>
    <cellStyle name="Comma 3 7 3" xfId="774"/>
    <cellStyle name="Comma 3 7 3 2" xfId="775"/>
    <cellStyle name="Comma 3 7 3 3" xfId="776"/>
    <cellStyle name="Comma 3 7 4" xfId="777"/>
    <cellStyle name="Comma 3 8" xfId="778"/>
    <cellStyle name="Comma 3 8 2" xfId="779"/>
    <cellStyle name="Comma 3 8 3" xfId="780"/>
    <cellStyle name="Comma 3 8 4" xfId="781"/>
    <cellStyle name="Comma 3 9" xfId="782"/>
    <cellStyle name="Comma 3 9 2" xfId="783"/>
    <cellStyle name="Comma 3 9 2 2" xfId="35341"/>
    <cellStyle name="Comma 3 9 3" xfId="784"/>
    <cellStyle name="Comma 3 9 3 2" xfId="785"/>
    <cellStyle name="Comma 3 9 3 3" xfId="786"/>
    <cellStyle name="Comma 3 9 4" xfId="787"/>
    <cellStyle name="Comma 34" xfId="788"/>
    <cellStyle name="Comma 34 2" xfId="789"/>
    <cellStyle name="Comma 34 2 2" xfId="790"/>
    <cellStyle name="Comma 34 2 2 2" xfId="29962"/>
    <cellStyle name="Comma 34 2 3" xfId="29961"/>
    <cellStyle name="Comma 34 3" xfId="791"/>
    <cellStyle name="Comma 34 3 2" xfId="29963"/>
    <cellStyle name="Comma 34 4" xfId="29960"/>
    <cellStyle name="Comma 4" xfId="792"/>
    <cellStyle name="Comma 4 2" xfId="793"/>
    <cellStyle name="Comma 4 2 2" xfId="794"/>
    <cellStyle name="Comma 4 2 2 2" xfId="795"/>
    <cellStyle name="Comma 4 2 2 3" xfId="796"/>
    <cellStyle name="Comma 4 2 3" xfId="797"/>
    <cellStyle name="Comma 4 2 3 2" xfId="29964"/>
    <cellStyle name="Comma 4 2 4" xfId="798"/>
    <cellStyle name="Comma 4 2 5" xfId="799"/>
    <cellStyle name="Comma 4 2 6" xfId="800"/>
    <cellStyle name="Comma 4 3" xfId="801"/>
    <cellStyle name="Comma 4 3 2" xfId="29965"/>
    <cellStyle name="Comma 4 4" xfId="802"/>
    <cellStyle name="Comma 5" xfId="803"/>
    <cellStyle name="Comma 5 10" xfId="804"/>
    <cellStyle name="Comma 5 10 2" xfId="805"/>
    <cellStyle name="Comma 5 10 2 2" xfId="29967"/>
    <cellStyle name="Comma 5 10 3" xfId="29966"/>
    <cellStyle name="Comma 5 11" xfId="806"/>
    <cellStyle name="Comma 5 11 2" xfId="807"/>
    <cellStyle name="Comma 5 11 2 2" xfId="29969"/>
    <cellStyle name="Comma 5 11 3" xfId="29968"/>
    <cellStyle name="Comma 5 12" xfId="808"/>
    <cellStyle name="Comma 5 12 2" xfId="809"/>
    <cellStyle name="Comma 5 12 2 2" xfId="29971"/>
    <cellStyle name="Comma 5 12 3" xfId="29970"/>
    <cellStyle name="Comma 5 13" xfId="810"/>
    <cellStyle name="Comma 5 13 2" xfId="811"/>
    <cellStyle name="Comma 5 13 2 2" xfId="29973"/>
    <cellStyle name="Comma 5 13 3" xfId="29972"/>
    <cellStyle name="Comma 5 14" xfId="812"/>
    <cellStyle name="Comma 5 14 2" xfId="813"/>
    <cellStyle name="Comma 5 14 2 2" xfId="29975"/>
    <cellStyle name="Comma 5 14 3" xfId="29974"/>
    <cellStyle name="Comma 5 15" xfId="814"/>
    <cellStyle name="Comma 5 15 2" xfId="815"/>
    <cellStyle name="Comma 5 15 2 2" xfId="29977"/>
    <cellStyle name="Comma 5 15 3" xfId="29976"/>
    <cellStyle name="Comma 5 16" xfId="816"/>
    <cellStyle name="Comma 5 16 2" xfId="817"/>
    <cellStyle name="Comma 5 16 2 2" xfId="29979"/>
    <cellStyle name="Comma 5 16 3" xfId="29978"/>
    <cellStyle name="Comma 5 17" xfId="818"/>
    <cellStyle name="Comma 5 17 2" xfId="819"/>
    <cellStyle name="Comma 5 17 2 2" xfId="29981"/>
    <cellStyle name="Comma 5 17 3" xfId="29980"/>
    <cellStyle name="Comma 5 18" xfId="820"/>
    <cellStyle name="Comma 5 18 2" xfId="821"/>
    <cellStyle name="Comma 5 18 2 2" xfId="29983"/>
    <cellStyle name="Comma 5 18 3" xfId="29982"/>
    <cellStyle name="Comma 5 19" xfId="822"/>
    <cellStyle name="Comma 5 19 2" xfId="823"/>
    <cellStyle name="Comma 5 19 2 2" xfId="29985"/>
    <cellStyle name="Comma 5 19 3" xfId="29984"/>
    <cellStyle name="Comma 5 2" xfId="824"/>
    <cellStyle name="Comma 5 2 2" xfId="825"/>
    <cellStyle name="Comma 5 2 2 2" xfId="826"/>
    <cellStyle name="Comma 5 2 2 2 2" xfId="29986"/>
    <cellStyle name="Comma 5 2 2 3" xfId="827"/>
    <cellStyle name="Comma 5 2 3" xfId="828"/>
    <cellStyle name="Comma 5 2 3 2" xfId="829"/>
    <cellStyle name="Comma 5 2 3 2 2" xfId="29988"/>
    <cellStyle name="Comma 5 2 3 3" xfId="830"/>
    <cellStyle name="Comma 5 2 3 3 2" xfId="29989"/>
    <cellStyle name="Comma 5 2 3 4" xfId="29987"/>
    <cellStyle name="Comma 5 2 4" xfId="831"/>
    <cellStyle name="Comma 5 2 4 2" xfId="29990"/>
    <cellStyle name="Comma 5 2 5" xfId="832"/>
    <cellStyle name="Comma 5 20" xfId="833"/>
    <cellStyle name="Comma 5 20 2" xfId="834"/>
    <cellStyle name="Comma 5 20 2 2" xfId="29992"/>
    <cellStyle name="Comma 5 20 3" xfId="29991"/>
    <cellStyle name="Comma 5 21" xfId="835"/>
    <cellStyle name="Comma 5 21 2" xfId="836"/>
    <cellStyle name="Comma 5 21 2 2" xfId="29994"/>
    <cellStyle name="Comma 5 21 3" xfId="29993"/>
    <cellStyle name="Comma 5 22" xfId="837"/>
    <cellStyle name="Comma 5 22 2" xfId="838"/>
    <cellStyle name="Comma 5 22 2 2" xfId="29996"/>
    <cellStyle name="Comma 5 22 3" xfId="29995"/>
    <cellStyle name="Comma 5 23" xfId="839"/>
    <cellStyle name="Comma 5 23 2" xfId="840"/>
    <cellStyle name="Comma 5 23 2 2" xfId="29998"/>
    <cellStyle name="Comma 5 23 3" xfId="841"/>
    <cellStyle name="Comma 5 23 3 2" xfId="29999"/>
    <cellStyle name="Comma 5 23 4" xfId="29997"/>
    <cellStyle name="Comma 5 24" xfId="842"/>
    <cellStyle name="Comma 5 24 2" xfId="30000"/>
    <cellStyle name="Comma 5 25" xfId="843"/>
    <cellStyle name="Comma 5 3" xfId="844"/>
    <cellStyle name="Comma 5 3 2" xfId="845"/>
    <cellStyle name="Comma 5 3 2 2" xfId="846"/>
    <cellStyle name="Comma 5 3 2 2 2" xfId="30002"/>
    <cellStyle name="Comma 5 3 2 3" xfId="30001"/>
    <cellStyle name="Comma 5 3 3" xfId="847"/>
    <cellStyle name="Comma 5 3 3 2" xfId="848"/>
    <cellStyle name="Comma 5 3 3 2 2" xfId="849"/>
    <cellStyle name="Comma 5 3 3 2 3" xfId="850"/>
    <cellStyle name="Comma 5 3 3 3" xfId="851"/>
    <cellStyle name="Comma 5 3 3 3 2" xfId="30003"/>
    <cellStyle name="Comma 5 3 3 4" xfId="852"/>
    <cellStyle name="Comma 5 3 3 5" xfId="853"/>
    <cellStyle name="Comma 5 3 4" xfId="854"/>
    <cellStyle name="Comma 5 3 4 2" xfId="30004"/>
    <cellStyle name="Comma 5 3 5" xfId="855"/>
    <cellStyle name="Comma 5 4" xfId="856"/>
    <cellStyle name="Comma 5 4 2" xfId="857"/>
    <cellStyle name="Comma 5 4 2 2" xfId="858"/>
    <cellStyle name="Comma 5 4 2 2 2" xfId="30007"/>
    <cellStyle name="Comma 5 4 2 3" xfId="30006"/>
    <cellStyle name="Comma 5 4 3" xfId="859"/>
    <cellStyle name="Comma 5 4 3 2" xfId="30008"/>
    <cellStyle name="Comma 5 4 4" xfId="30005"/>
    <cellStyle name="Comma 5 5" xfId="860"/>
    <cellStyle name="Comma 5 5 2" xfId="861"/>
    <cellStyle name="Comma 5 5 2 2" xfId="862"/>
    <cellStyle name="Comma 5 5 2 2 2" xfId="30010"/>
    <cellStyle name="Comma 5 5 2 3" xfId="30009"/>
    <cellStyle name="Comma 5 5 3" xfId="863"/>
    <cellStyle name="Comma 5 5 3 2" xfId="30011"/>
    <cellStyle name="Comma 5 5 4" xfId="864"/>
    <cellStyle name="Comma 5 6" xfId="865"/>
    <cellStyle name="Comma 5 6 2" xfId="866"/>
    <cellStyle name="Comma 5 6 2 2" xfId="867"/>
    <cellStyle name="Comma 5 6 2 2 2" xfId="30014"/>
    <cellStyle name="Comma 5 6 2 3" xfId="30013"/>
    <cellStyle name="Comma 5 6 3" xfId="868"/>
    <cellStyle name="Comma 5 6 3 2" xfId="30015"/>
    <cellStyle name="Comma 5 6 4" xfId="30012"/>
    <cellStyle name="Comma 5 7" xfId="869"/>
    <cellStyle name="Comma 5 7 2" xfId="870"/>
    <cellStyle name="Comma 5 7 2 2" xfId="871"/>
    <cellStyle name="Comma 5 7 2 2 2" xfId="30018"/>
    <cellStyle name="Comma 5 7 2 3" xfId="30017"/>
    <cellStyle name="Comma 5 7 3" xfId="872"/>
    <cellStyle name="Comma 5 7 3 2" xfId="30019"/>
    <cellStyle name="Comma 5 7 4" xfId="30016"/>
    <cellStyle name="Comma 5 8" xfId="873"/>
    <cellStyle name="Comma 5 8 2" xfId="874"/>
    <cellStyle name="Comma 5 8 2 2" xfId="30021"/>
    <cellStyle name="Comma 5 8 3" xfId="30020"/>
    <cellStyle name="Comma 5 9" xfId="875"/>
    <cellStyle name="Comma 5 9 2" xfId="876"/>
    <cellStyle name="Comma 5 9 2 2" xfId="30023"/>
    <cellStyle name="Comma 5 9 3" xfId="30022"/>
    <cellStyle name="Comma 6" xfId="877"/>
    <cellStyle name="Comma 6 2" xfId="878"/>
    <cellStyle name="Comma 6 2 2" xfId="879"/>
    <cellStyle name="Comma 6 2 2 2" xfId="30024"/>
    <cellStyle name="Comma 6 2 3" xfId="880"/>
    <cellStyle name="Comma 6 2 3 2" xfId="30025"/>
    <cellStyle name="Comma 6 2 4" xfId="881"/>
    <cellStyle name="Comma 6 2 4 2" xfId="882"/>
    <cellStyle name="Comma 6 2 4 2 2" xfId="35379"/>
    <cellStyle name="Comma 6 2 4 3" xfId="883"/>
    <cellStyle name="Comma 6 2 4 3 2" xfId="884"/>
    <cellStyle name="Comma 6 2 4 3 3" xfId="885"/>
    <cellStyle name="Comma 6 2 4 4" xfId="30026"/>
    <cellStyle name="Comma 6 2 5" xfId="886"/>
    <cellStyle name="Comma 6 2 5 2" xfId="887"/>
    <cellStyle name="Comma 6 2 5 3" xfId="888"/>
    <cellStyle name="Comma 6 2 6" xfId="889"/>
    <cellStyle name="Comma 6 3" xfId="890"/>
    <cellStyle name="Comma 6 3 2" xfId="891"/>
    <cellStyle name="Comma 6 3 2 2" xfId="30027"/>
    <cellStyle name="Comma 6 3 3" xfId="892"/>
    <cellStyle name="Comma 6 4" xfId="893"/>
    <cellStyle name="Comma 6 4 2" xfId="894"/>
    <cellStyle name="Comma 6 4 2 2" xfId="30029"/>
    <cellStyle name="Comma 6 4 3" xfId="30028"/>
    <cellStyle name="Comma 6 5" xfId="895"/>
    <cellStyle name="Comma 7" xfId="896"/>
    <cellStyle name="Comma 7 2" xfId="897"/>
    <cellStyle name="Comma 7 2 2" xfId="35355"/>
    <cellStyle name="Comma 7 3" xfId="898"/>
    <cellStyle name="Comma 7 4" xfId="899"/>
    <cellStyle name="Comma 8" xfId="900"/>
    <cellStyle name="Comma 8 2" xfId="901"/>
    <cellStyle name="Comma 8 2 2" xfId="35382"/>
    <cellStyle name="Comma 8 3" xfId="902"/>
    <cellStyle name="Comma 8 4" xfId="903"/>
    <cellStyle name="Comma 9" xfId="904"/>
    <cellStyle name="Currency" xfId="1" builtinId="4"/>
    <cellStyle name="Currency 10" xfId="905"/>
    <cellStyle name="Currency 10 2" xfId="906"/>
    <cellStyle name="Currency 10 2 2" xfId="35378"/>
    <cellStyle name="Currency 10 3" xfId="907"/>
    <cellStyle name="Currency 10 4" xfId="908"/>
    <cellStyle name="Currency 11" xfId="909"/>
    <cellStyle name="Currency 11 2" xfId="910"/>
    <cellStyle name="Currency 11 2 2" xfId="35377"/>
    <cellStyle name="Currency 11 3" xfId="911"/>
    <cellStyle name="Currency 11 4" xfId="912"/>
    <cellStyle name="Currency 12" xfId="913"/>
    <cellStyle name="Currency 13" xfId="914"/>
    <cellStyle name="Currency 14" xfId="915"/>
    <cellStyle name="Currency 15" xfId="916"/>
    <cellStyle name="Currency 16" xfId="43"/>
    <cellStyle name="Currency 2" xfId="917"/>
    <cellStyle name="Currency 2 10" xfId="918"/>
    <cellStyle name="Currency 2 2" xfId="919"/>
    <cellStyle name="Currency 2 2 2" xfId="920"/>
    <cellStyle name="Currency 2 2 2 2" xfId="921"/>
    <cellStyle name="Currency 2 2 2 2 2" xfId="30031"/>
    <cellStyle name="Currency 2 2 2 3" xfId="922"/>
    <cellStyle name="Currency 2 2 2 3 2" xfId="30032"/>
    <cellStyle name="Currency 2 2 2 4" xfId="923"/>
    <cellStyle name="Currency 2 2 2 4 2" xfId="30033"/>
    <cellStyle name="Currency 2 2 2 5" xfId="30030"/>
    <cellStyle name="Currency 2 2 3" xfId="924"/>
    <cellStyle name="Currency 2 2 3 2" xfId="925"/>
    <cellStyle name="Currency 2 2 3 2 2" xfId="926"/>
    <cellStyle name="Currency 2 2 3 2 3" xfId="927"/>
    <cellStyle name="Currency 2 2 3 3" xfId="928"/>
    <cellStyle name="Currency 2 2 4" xfId="929"/>
    <cellStyle name="Currency 2 2 4 2" xfId="30034"/>
    <cellStyle name="Currency 2 2 5" xfId="930"/>
    <cellStyle name="Currency 2 2 5 2" xfId="30035"/>
    <cellStyle name="Currency 2 2 6" xfId="931"/>
    <cellStyle name="Currency 2 2 6 2" xfId="30036"/>
    <cellStyle name="Currency 2 2 7" xfId="932"/>
    <cellStyle name="Currency 2 2 7 2" xfId="30037"/>
    <cellStyle name="Currency 2 2 8" xfId="933"/>
    <cellStyle name="Currency 2 2 8 2" xfId="30038"/>
    <cellStyle name="Currency 2 2 9" xfId="934"/>
    <cellStyle name="Currency 2 2 9 2" xfId="935"/>
    <cellStyle name="Currency 2 3" xfId="936"/>
    <cellStyle name="Currency 2 3 2" xfId="937"/>
    <cellStyle name="Currency 2 3 2 2" xfId="30040"/>
    <cellStyle name="Currency 2 3 3" xfId="30039"/>
    <cellStyle name="Currency 2 4" xfId="45"/>
    <cellStyle name="Currency 2 4 2" xfId="938"/>
    <cellStyle name="Currency 2 4 2 2" xfId="939"/>
    <cellStyle name="Currency 2 4 2 2 2" xfId="940"/>
    <cellStyle name="Currency 2 4 2 2 3" xfId="941"/>
    <cellStyle name="Currency 2 4 2 3" xfId="942"/>
    <cellStyle name="Currency 2 4 2 3 2" xfId="35369"/>
    <cellStyle name="Currency 2 4 2 4" xfId="943"/>
    <cellStyle name="Currency 2 4 2 4 2" xfId="944"/>
    <cellStyle name="Currency 2 4 2 4 3" xfId="945"/>
    <cellStyle name="Currency 2 4 2 5" xfId="946"/>
    <cellStyle name="Currency 2 4 3" xfId="947"/>
    <cellStyle name="Currency 2 4 3 2" xfId="948"/>
    <cellStyle name="Currency 2 4 3 2 2" xfId="949"/>
    <cellStyle name="Currency 2 4 3 2 2 2" xfId="35368"/>
    <cellStyle name="Currency 2 4 3 2 3" xfId="950"/>
    <cellStyle name="Currency 2 4 3 2 4" xfId="951"/>
    <cellStyle name="Currency 2 4 3 3" xfId="952"/>
    <cellStyle name="Currency 2 4 3 3 2" xfId="953"/>
    <cellStyle name="Currency 2 4 3 3 2 2" xfId="35367"/>
    <cellStyle name="Currency 2 4 3 3 3" xfId="954"/>
    <cellStyle name="Currency 2 4 3 3 3 2" xfId="955"/>
    <cellStyle name="Currency 2 4 3 3 3 3" xfId="956"/>
    <cellStyle name="Currency 2 4 3 3 4" xfId="957"/>
    <cellStyle name="Currency 2 4 3 4" xfId="958"/>
    <cellStyle name="Currency 2 4 3 4 2" xfId="35354"/>
    <cellStyle name="Currency 2 4 3 5" xfId="959"/>
    <cellStyle name="Currency 2 4 3 6" xfId="960"/>
    <cellStyle name="Currency 2 4 4" xfId="961"/>
    <cellStyle name="Currency 2 4 4 2" xfId="962"/>
    <cellStyle name="Currency 2 4 4 3" xfId="963"/>
    <cellStyle name="Currency 2 4 4 4" xfId="964"/>
    <cellStyle name="Currency 2 4 5" xfId="965"/>
    <cellStyle name="Currency 2 4 5 2" xfId="966"/>
    <cellStyle name="Currency 2 4 5 2 2" xfId="35353"/>
    <cellStyle name="Currency 2 4 5 3" xfId="967"/>
    <cellStyle name="Currency 2 4 5 4" xfId="968"/>
    <cellStyle name="Currency 2 4 6" xfId="969"/>
    <cellStyle name="Currency 2 4 6 2" xfId="970"/>
    <cellStyle name="Currency 2 4 6 2 2" xfId="35376"/>
    <cellStyle name="Currency 2 4 6 3" xfId="971"/>
    <cellStyle name="Currency 2 4 6 3 2" xfId="972"/>
    <cellStyle name="Currency 2 4 6 3 3" xfId="973"/>
    <cellStyle name="Currency 2 4 6 4" xfId="974"/>
    <cellStyle name="Currency 2 4 7" xfId="975"/>
    <cellStyle name="Currency 2 5" xfId="976"/>
    <cellStyle name="Currency 2 5 2" xfId="977"/>
    <cellStyle name="Currency 2 5 2 2" xfId="978"/>
    <cellStyle name="Currency 2 5 2 2 2" xfId="979"/>
    <cellStyle name="Currency 2 5 2 2 2 2" xfId="35352"/>
    <cellStyle name="Currency 2 5 2 2 3" xfId="980"/>
    <cellStyle name="Currency 2 5 2 2 3 2" xfId="981"/>
    <cellStyle name="Currency 2 5 2 2 3 3" xfId="982"/>
    <cellStyle name="Currency 2 5 2 2 4" xfId="30041"/>
    <cellStyle name="Currency 2 5 2 3" xfId="983"/>
    <cellStyle name="Currency 2 5 2 4" xfId="984"/>
    <cellStyle name="Currency 2 5 2 5" xfId="985"/>
    <cellStyle name="Currency 2 5 3" xfId="986"/>
    <cellStyle name="Currency 2 5 3 2" xfId="987"/>
    <cellStyle name="Currency 2 5 3 3" xfId="988"/>
    <cellStyle name="Currency 2 5 3 4" xfId="989"/>
    <cellStyle name="Currency 2 5 4" xfId="990"/>
    <cellStyle name="Currency 2 5 4 2" xfId="991"/>
    <cellStyle name="Currency 2 5 4 3" xfId="992"/>
    <cellStyle name="Currency 2 5 4 4" xfId="993"/>
    <cellStyle name="Currency 2 5 5" xfId="994"/>
    <cellStyle name="Currency 2 5 5 2" xfId="995"/>
    <cellStyle name="Currency 2 5 5 2 2" xfId="35351"/>
    <cellStyle name="Currency 2 5 5 3" xfId="996"/>
    <cellStyle name="Currency 2 5 5 3 2" xfId="997"/>
    <cellStyle name="Currency 2 5 5 3 3" xfId="998"/>
    <cellStyle name="Currency 2 5 5 4" xfId="999"/>
    <cellStyle name="Currency 2 5 6" xfId="1000"/>
    <cellStyle name="Currency 2 5 6 2" xfId="35366"/>
    <cellStyle name="Currency 2 5 7" xfId="1001"/>
    <cellStyle name="Currency 2 5 7 2" xfId="1002"/>
    <cellStyle name="Currency 2 5 7 3" xfId="1003"/>
    <cellStyle name="Currency 2 5 8" xfId="1004"/>
    <cellStyle name="Currency 2 6" xfId="1005"/>
    <cellStyle name="Currency 2 6 2" xfId="1006"/>
    <cellStyle name="Currency 2 6 2 2" xfId="1007"/>
    <cellStyle name="Currency 2 6 2 3" xfId="1008"/>
    <cellStyle name="Currency 2 6 2 4" xfId="1009"/>
    <cellStyle name="Currency 2 6 3" xfId="1010"/>
    <cellStyle name="Currency 2 6 3 2" xfId="1011"/>
    <cellStyle name="Currency 2 6 3 3" xfId="1012"/>
    <cellStyle name="Currency 2 6 3 4" xfId="1013"/>
    <cellStyle name="Currency 2 6 4" xfId="1014"/>
    <cellStyle name="Currency 2 6 4 2" xfId="1015"/>
    <cellStyle name="Currency 2 6 4 3" xfId="1016"/>
    <cellStyle name="Currency 2 6 5" xfId="1017"/>
    <cellStyle name="Currency 2 6 5 2" xfId="35350"/>
    <cellStyle name="Currency 2 6 6" xfId="1018"/>
    <cellStyle name="Currency 2 6 7" xfId="1019"/>
    <cellStyle name="Currency 2 7" xfId="1020"/>
    <cellStyle name="Currency 2 7 2" xfId="1021"/>
    <cellStyle name="Currency 2 7 3" xfId="1022"/>
    <cellStyle name="Currency 2 7 4" xfId="1023"/>
    <cellStyle name="Currency 2 8" xfId="1024"/>
    <cellStyle name="Currency 2 8 2" xfId="1025"/>
    <cellStyle name="Currency 2 8 2 2" xfId="1026"/>
    <cellStyle name="Currency 2 8 2 2 2" xfId="1027"/>
    <cellStyle name="Currency 2 8 2 2 2 2" xfId="35371"/>
    <cellStyle name="Currency 2 8 2 2 3" xfId="1028"/>
    <cellStyle name="Currency 2 8 2 2 4" xfId="1029"/>
    <cellStyle name="Currency 2 8 2 3" xfId="1030"/>
    <cellStyle name="Currency 2 8 2 4" xfId="1031"/>
    <cellStyle name="Currency 2 8 2 5" xfId="1032"/>
    <cellStyle name="Currency 2 8 3" xfId="1033"/>
    <cellStyle name="Currency 2 8 3 2" xfId="1034"/>
    <cellStyle name="Currency 2 8 3 3" xfId="1035"/>
    <cellStyle name="Currency 2 8 3 4" xfId="1036"/>
    <cellStyle name="Currency 2 8 4" xfId="1037"/>
    <cellStyle name="Currency 2 8 4 2" xfId="1038"/>
    <cellStyle name="Currency 2 8 4 2 2" xfId="35365"/>
    <cellStyle name="Currency 2 8 4 3" xfId="1039"/>
    <cellStyle name="Currency 2 8 4 4" xfId="1040"/>
    <cellStyle name="Currency 2 8 5" xfId="1041"/>
    <cellStyle name="Currency 2 8 5 2" xfId="1042"/>
    <cellStyle name="Currency 2 8 6" xfId="1043"/>
    <cellStyle name="Currency 2 8 7" xfId="1044"/>
    <cellStyle name="Currency 2 9" xfId="1045"/>
    <cellStyle name="Currency 2 9 2" xfId="1046"/>
    <cellStyle name="Currency 2 9 3" xfId="1047"/>
    <cellStyle name="Currency 2 9 4" xfId="1048"/>
    <cellStyle name="Currency 3" xfId="49"/>
    <cellStyle name="Currency 3 2" xfId="1049"/>
    <cellStyle name="Currency 3 2 10" xfId="30042"/>
    <cellStyle name="Currency 3 2 2" xfId="1050"/>
    <cellStyle name="Currency 3 2 2 2" xfId="1051"/>
    <cellStyle name="Currency 3 2 2 2 2" xfId="30044"/>
    <cellStyle name="Currency 3 2 2 3" xfId="30043"/>
    <cellStyle name="Currency 3 2 3" xfId="1052"/>
    <cellStyle name="Currency 3 2 3 2" xfId="1053"/>
    <cellStyle name="Currency 3 2 3 3" xfId="1054"/>
    <cellStyle name="Currency 3 2 3 4" xfId="1055"/>
    <cellStyle name="Currency 3 2 4" xfId="1056"/>
    <cellStyle name="Currency 3 2 5" xfId="1057"/>
    <cellStyle name="Currency 3 2 5 2" xfId="30045"/>
    <cellStyle name="Currency 3 2 6" xfId="1058"/>
    <cellStyle name="Currency 3 2 6 2" xfId="1059"/>
    <cellStyle name="Currency 3 2 6 3" xfId="1060"/>
    <cellStyle name="Currency 3 2 6 4" xfId="1061"/>
    <cellStyle name="Currency 3 2 7" xfId="1062"/>
    <cellStyle name="Currency 3 2 8" xfId="1063"/>
    <cellStyle name="Currency 3 2 8 2" xfId="1064"/>
    <cellStyle name="Currency 3 2 8 3" xfId="1065"/>
    <cellStyle name="Currency 3 2 8 4" xfId="1066"/>
    <cellStyle name="Currency 3 2 9" xfId="1067"/>
    <cellStyle name="Currency 3 2 9 2" xfId="1068"/>
    <cellStyle name="Currency 3 2 9 3" xfId="1069"/>
    <cellStyle name="Currency 3 3" xfId="1070"/>
    <cellStyle name="Currency 3 3 2" xfId="1071"/>
    <cellStyle name="Currency 3 3 2 2" xfId="30047"/>
    <cellStyle name="Currency 3 3 3" xfId="1072"/>
    <cellStyle name="Currency 3 3 3 2" xfId="1073"/>
    <cellStyle name="Currency 3 3 3 2 2" xfId="35349"/>
    <cellStyle name="Currency 3 3 3 3" xfId="1074"/>
    <cellStyle name="Currency 3 3 3 3 2" xfId="1075"/>
    <cellStyle name="Currency 3 3 3 3 3" xfId="1076"/>
    <cellStyle name="Currency 3 3 3 4" xfId="1077"/>
    <cellStyle name="Currency 3 3 4" xfId="1078"/>
    <cellStyle name="Currency 3 3 4 2" xfId="1079"/>
    <cellStyle name="Currency 3 3 4 2 2" xfId="35364"/>
    <cellStyle name="Currency 3 3 4 3" xfId="1080"/>
    <cellStyle name="Currency 3 3 4 3 2" xfId="1081"/>
    <cellStyle name="Currency 3 3 4 3 3" xfId="1082"/>
    <cellStyle name="Currency 3 3 4 4" xfId="1083"/>
    <cellStyle name="Currency 3 3 5" xfId="1084"/>
    <cellStyle name="Currency 3 3 5 2" xfId="1085"/>
    <cellStyle name="Currency 3 3 5 2 2" xfId="35363"/>
    <cellStyle name="Currency 3 3 5 3" xfId="1086"/>
    <cellStyle name="Currency 3 3 5 3 2" xfId="1087"/>
    <cellStyle name="Currency 3 3 5 3 3" xfId="1088"/>
    <cellStyle name="Currency 3 3 5 4" xfId="1089"/>
    <cellStyle name="Currency 3 3 6" xfId="30046"/>
    <cellStyle name="Currency 3 4" xfId="1090"/>
    <cellStyle name="Currency 3 4 2" xfId="30048"/>
    <cellStyle name="Currency 3 5" xfId="1091"/>
    <cellStyle name="Currency 3 5 2" xfId="1092"/>
    <cellStyle name="Currency 3 5 2 2" xfId="30049"/>
    <cellStyle name="Currency 3 5 3" xfId="1093"/>
    <cellStyle name="Currency 3 5 3 2" xfId="35348"/>
    <cellStyle name="Currency 3 5 4" xfId="1094"/>
    <cellStyle name="Currency 3 5 4 2" xfId="1095"/>
    <cellStyle name="Currency 3 5 4 3" xfId="1096"/>
    <cellStyle name="Currency 3 5 5" xfId="1097"/>
    <cellStyle name="Currency 3 6" xfId="1098"/>
    <cellStyle name="Currency 3 6 2" xfId="30050"/>
    <cellStyle name="Currency 3 7" xfId="1099"/>
    <cellStyle name="Currency 3 7 2" xfId="1100"/>
    <cellStyle name="Currency 3 7 2 2" xfId="35362"/>
    <cellStyle name="Currency 3 7 3" xfId="1101"/>
    <cellStyle name="Currency 3 7 3 2" xfId="1102"/>
    <cellStyle name="Currency 3 7 3 3" xfId="1103"/>
    <cellStyle name="Currency 3 7 4" xfId="30051"/>
    <cellStyle name="Currency 3 8" xfId="1104"/>
    <cellStyle name="Currency 4" xfId="1105"/>
    <cellStyle name="Currency 4 2" xfId="1106"/>
    <cellStyle name="Currency 4 2 2" xfId="1107"/>
    <cellStyle name="Currency 4 2 2 2" xfId="30053"/>
    <cellStyle name="Currency 4 2 3" xfId="1108"/>
    <cellStyle name="Currency 4 2 3 2" xfId="30054"/>
    <cellStyle name="Currency 4 2 4" xfId="30052"/>
    <cellStyle name="Currency 4 3" xfId="1109"/>
    <cellStyle name="Currency 4 3 2" xfId="30055"/>
    <cellStyle name="Currency 4 4" xfId="1110"/>
    <cellStyle name="Currency 4 4 2" xfId="1111"/>
    <cellStyle name="Currency 4 5" xfId="1112"/>
    <cellStyle name="Currency 4 5 2" xfId="1113"/>
    <cellStyle name="Currency 4 6" xfId="1114"/>
    <cellStyle name="Currency 5" xfId="1115"/>
    <cellStyle name="Currency 5 10" xfId="1116"/>
    <cellStyle name="Currency 5 10 2" xfId="1117"/>
    <cellStyle name="Currency 5 10 2 2" xfId="30058"/>
    <cellStyle name="Currency 5 10 3" xfId="30057"/>
    <cellStyle name="Currency 5 11" xfId="1118"/>
    <cellStyle name="Currency 5 11 2" xfId="1119"/>
    <cellStyle name="Currency 5 11 2 2" xfId="30060"/>
    <cellStyle name="Currency 5 11 3" xfId="30059"/>
    <cellStyle name="Currency 5 12" xfId="1120"/>
    <cellStyle name="Currency 5 12 2" xfId="1121"/>
    <cellStyle name="Currency 5 12 2 2" xfId="30062"/>
    <cellStyle name="Currency 5 12 3" xfId="30061"/>
    <cellStyle name="Currency 5 13" xfId="1122"/>
    <cellStyle name="Currency 5 13 2" xfId="1123"/>
    <cellStyle name="Currency 5 13 2 2" xfId="30064"/>
    <cellStyle name="Currency 5 13 3" xfId="30063"/>
    <cellStyle name="Currency 5 14" xfId="1124"/>
    <cellStyle name="Currency 5 14 2" xfId="1125"/>
    <cellStyle name="Currency 5 14 2 2" xfId="30066"/>
    <cellStyle name="Currency 5 14 3" xfId="30065"/>
    <cellStyle name="Currency 5 15" xfId="1126"/>
    <cellStyle name="Currency 5 15 2" xfId="1127"/>
    <cellStyle name="Currency 5 15 2 2" xfId="30068"/>
    <cellStyle name="Currency 5 15 3" xfId="30067"/>
    <cellStyle name="Currency 5 16" xfId="1128"/>
    <cellStyle name="Currency 5 16 2" xfId="1129"/>
    <cellStyle name="Currency 5 16 2 2" xfId="30070"/>
    <cellStyle name="Currency 5 16 3" xfId="30069"/>
    <cellStyle name="Currency 5 17" xfId="1130"/>
    <cellStyle name="Currency 5 17 2" xfId="1131"/>
    <cellStyle name="Currency 5 17 2 2" xfId="30072"/>
    <cellStyle name="Currency 5 17 3" xfId="30071"/>
    <cellStyle name="Currency 5 18" xfId="1132"/>
    <cellStyle name="Currency 5 18 2" xfId="1133"/>
    <cellStyle name="Currency 5 18 2 2" xfId="30074"/>
    <cellStyle name="Currency 5 18 3" xfId="30073"/>
    <cellStyle name="Currency 5 19" xfId="1134"/>
    <cellStyle name="Currency 5 19 2" xfId="1135"/>
    <cellStyle name="Currency 5 19 2 2" xfId="30076"/>
    <cellStyle name="Currency 5 19 3" xfId="30075"/>
    <cellStyle name="Currency 5 2" xfId="1136"/>
    <cellStyle name="Currency 5 2 2" xfId="1137"/>
    <cellStyle name="Currency 5 2 2 2" xfId="1138"/>
    <cellStyle name="Currency 5 2 2 2 2" xfId="30078"/>
    <cellStyle name="Currency 5 2 2 3" xfId="30077"/>
    <cellStyle name="Currency 5 2 3" xfId="1139"/>
    <cellStyle name="Currency 5 2 3 2" xfId="1140"/>
    <cellStyle name="Currency 5 2 3 2 2" xfId="1141"/>
    <cellStyle name="Currency 5 2 3 2 2 2" xfId="35340"/>
    <cellStyle name="Currency 5 2 3 2 3" xfId="1142"/>
    <cellStyle name="Currency 5 2 3 2 4" xfId="30080"/>
    <cellStyle name="Currency 5 2 3 3" xfId="1143"/>
    <cellStyle name="Currency 5 2 3 3 2" xfId="30081"/>
    <cellStyle name="Currency 5 2 3 4" xfId="1144"/>
    <cellStyle name="Currency 5 2 3 5" xfId="30079"/>
    <cellStyle name="Currency 5 2 4" xfId="1145"/>
    <cellStyle name="Currency 5 20" xfId="1146"/>
    <cellStyle name="Currency 5 20 2" xfId="1147"/>
    <cellStyle name="Currency 5 20 2 2" xfId="30083"/>
    <cellStyle name="Currency 5 20 3" xfId="30082"/>
    <cellStyle name="Currency 5 21" xfId="1148"/>
    <cellStyle name="Currency 5 21 2" xfId="1149"/>
    <cellStyle name="Currency 5 21 2 2" xfId="30085"/>
    <cellStyle name="Currency 5 21 3" xfId="30084"/>
    <cellStyle name="Currency 5 22" xfId="1150"/>
    <cellStyle name="Currency 5 22 2" xfId="1151"/>
    <cellStyle name="Currency 5 22 2 2" xfId="30087"/>
    <cellStyle name="Currency 5 22 3" xfId="30086"/>
    <cellStyle name="Currency 5 23" xfId="1152"/>
    <cellStyle name="Currency 5 23 2" xfId="1153"/>
    <cellStyle name="Currency 5 23 2 2" xfId="1154"/>
    <cellStyle name="Currency 5 23 2 2 2" xfId="35338"/>
    <cellStyle name="Currency 5 23 2 3" xfId="1155"/>
    <cellStyle name="Currency 5 23 2 3 2" xfId="1156"/>
    <cellStyle name="Currency 5 23 2 3 3" xfId="1157"/>
    <cellStyle name="Currency 5 23 2 4" xfId="30089"/>
    <cellStyle name="Currency 5 23 3" xfId="1158"/>
    <cellStyle name="Currency 5 23 3 2" xfId="30090"/>
    <cellStyle name="Currency 5 23 4" xfId="1159"/>
    <cellStyle name="Currency 5 23 4 2" xfId="35339"/>
    <cellStyle name="Currency 5 23 5" xfId="1160"/>
    <cellStyle name="Currency 5 23 5 2" xfId="1161"/>
    <cellStyle name="Currency 5 23 5 3" xfId="1162"/>
    <cellStyle name="Currency 5 23 6" xfId="30088"/>
    <cellStyle name="Currency 5 24" xfId="1163"/>
    <cellStyle name="Currency 5 24 2" xfId="30091"/>
    <cellStyle name="Currency 5 25" xfId="1164"/>
    <cellStyle name="Currency 5 25 2" xfId="30092"/>
    <cellStyle name="Currency 5 26" xfId="30056"/>
    <cellStyle name="Currency 5 3" xfId="1165"/>
    <cellStyle name="Currency 5 3 2" xfId="1166"/>
    <cellStyle name="Currency 5 3 2 2" xfId="1167"/>
    <cellStyle name="Currency 5 3 2 2 2" xfId="30095"/>
    <cellStyle name="Currency 5 3 2 3" xfId="30094"/>
    <cellStyle name="Currency 5 3 3" xfId="1168"/>
    <cellStyle name="Currency 5 3 3 2" xfId="30096"/>
    <cellStyle name="Currency 5 3 4" xfId="30093"/>
    <cellStyle name="Currency 5 4" xfId="1169"/>
    <cellStyle name="Currency 5 4 2" xfId="1170"/>
    <cellStyle name="Currency 5 4 2 2" xfId="1171"/>
    <cellStyle name="Currency 5 4 2 2 2" xfId="30098"/>
    <cellStyle name="Currency 5 4 2 3" xfId="30097"/>
    <cellStyle name="Currency 5 4 3" xfId="1172"/>
    <cellStyle name="Currency 5 4 3 2" xfId="30099"/>
    <cellStyle name="Currency 5 4 4" xfId="1173"/>
    <cellStyle name="Currency 5 4 4 2" xfId="30100"/>
    <cellStyle name="Currency 5 4 5" xfId="1174"/>
    <cellStyle name="Currency 5 5" xfId="1175"/>
    <cellStyle name="Currency 5 5 2" xfId="1176"/>
    <cellStyle name="Currency 5 5 2 2" xfId="1177"/>
    <cellStyle name="Currency 5 5 2 2 2" xfId="30103"/>
    <cellStyle name="Currency 5 5 2 3" xfId="30102"/>
    <cellStyle name="Currency 5 5 3" xfId="1178"/>
    <cellStyle name="Currency 5 5 3 2" xfId="30104"/>
    <cellStyle name="Currency 5 5 4" xfId="30101"/>
    <cellStyle name="Currency 5 6" xfId="1179"/>
    <cellStyle name="Currency 5 6 2" xfId="1180"/>
    <cellStyle name="Currency 5 6 2 2" xfId="1181"/>
    <cellStyle name="Currency 5 6 2 2 2" xfId="30107"/>
    <cellStyle name="Currency 5 6 2 3" xfId="30106"/>
    <cellStyle name="Currency 5 6 3" xfId="1182"/>
    <cellStyle name="Currency 5 6 3 2" xfId="30108"/>
    <cellStyle name="Currency 5 6 4" xfId="30105"/>
    <cellStyle name="Currency 5 7" xfId="1183"/>
    <cellStyle name="Currency 5 7 2" xfId="1184"/>
    <cellStyle name="Currency 5 7 2 2" xfId="1185"/>
    <cellStyle name="Currency 5 7 2 2 2" xfId="30111"/>
    <cellStyle name="Currency 5 7 2 3" xfId="30110"/>
    <cellStyle name="Currency 5 7 3" xfId="1186"/>
    <cellStyle name="Currency 5 7 3 2" xfId="30112"/>
    <cellStyle name="Currency 5 7 4" xfId="30109"/>
    <cellStyle name="Currency 5 8" xfId="1187"/>
    <cellStyle name="Currency 5 8 2" xfId="1188"/>
    <cellStyle name="Currency 5 8 2 2" xfId="30114"/>
    <cellStyle name="Currency 5 8 3" xfId="30113"/>
    <cellStyle name="Currency 5 9" xfId="1189"/>
    <cellStyle name="Currency 5 9 2" xfId="1190"/>
    <cellStyle name="Currency 5 9 2 2" xfId="30116"/>
    <cellStyle name="Currency 5 9 3" xfId="30115"/>
    <cellStyle name="Currency 6" xfId="1191"/>
    <cellStyle name="Currency 6 2" xfId="1192"/>
    <cellStyle name="Currency 6 2 2" xfId="1193"/>
    <cellStyle name="Currency 6 2 2 2" xfId="30117"/>
    <cellStyle name="Currency 6 2 3" xfId="1194"/>
    <cellStyle name="Currency 6 2 3 2" xfId="30118"/>
    <cellStyle name="Currency 6 2 4" xfId="1195"/>
    <cellStyle name="Currency 6 2 4 2" xfId="30119"/>
    <cellStyle name="Currency 6 2 5" xfId="1196"/>
    <cellStyle name="Currency 6 2 5 2" xfId="1197"/>
    <cellStyle name="Currency 6 2 5 2 2" xfId="35337"/>
    <cellStyle name="Currency 6 2 5 3" xfId="1198"/>
    <cellStyle name="Currency 6 2 5 4" xfId="30120"/>
    <cellStyle name="Currency 6 2 6" xfId="1199"/>
    <cellStyle name="Currency 6 3" xfId="1200"/>
    <cellStyle name="Currency 6 3 2" xfId="1201"/>
    <cellStyle name="Currency 6 3 2 2" xfId="30121"/>
    <cellStyle name="Currency 6 3 3" xfId="1202"/>
    <cellStyle name="Currency 6 3 3 2" xfId="30122"/>
    <cellStyle name="Currency 6 3 4" xfId="1203"/>
    <cellStyle name="Currency 6 3 4 2" xfId="30123"/>
    <cellStyle name="Currency 6 3 5" xfId="1204"/>
    <cellStyle name="Currency 6 3 5 2" xfId="1205"/>
    <cellStyle name="Currency 6 3 5 2 2" xfId="35336"/>
    <cellStyle name="Currency 6 3 5 3" xfId="1206"/>
    <cellStyle name="Currency 6 3 5 3 2" xfId="1207"/>
    <cellStyle name="Currency 6 3 5 3 3" xfId="1208"/>
    <cellStyle name="Currency 6 3 5 4" xfId="30124"/>
    <cellStyle name="Currency 6 3 6" xfId="1209"/>
    <cellStyle name="Currency 6 4" xfId="1210"/>
    <cellStyle name="Currency 6 4 2" xfId="1211"/>
    <cellStyle name="Currency 6 4 2 2" xfId="30125"/>
    <cellStyle name="Currency 6 4 3" xfId="1212"/>
    <cellStyle name="Currency 6 4 3 2" xfId="30126"/>
    <cellStyle name="Currency 6 4 4" xfId="1213"/>
    <cellStyle name="Currency 6 5" xfId="1214"/>
    <cellStyle name="Currency 6 5 2" xfId="1215"/>
    <cellStyle name="Currency 6 5 2 2" xfId="35360"/>
    <cellStyle name="Currency 6 5 3" xfId="1216"/>
    <cellStyle name="Currency 6 5 3 2" xfId="1217"/>
    <cellStyle name="Currency 6 5 3 3" xfId="1218"/>
    <cellStyle name="Currency 6 5 4" xfId="30127"/>
    <cellStyle name="Currency 6 6" xfId="1219"/>
    <cellStyle name="Currency 7" xfId="1220"/>
    <cellStyle name="Currency 7 2" xfId="1221"/>
    <cellStyle name="Currency 7 2 2" xfId="1222"/>
    <cellStyle name="Currency 7 2 2 2" xfId="1223"/>
    <cellStyle name="Currency 7 2 2 3" xfId="1224"/>
    <cellStyle name="Currency 7 2 3" xfId="1225"/>
    <cellStyle name="Currency 7 2 4" xfId="1226"/>
    <cellStyle name="Currency 7 2 5" xfId="1227"/>
    <cellStyle name="Currency 7 3" xfId="1228"/>
    <cellStyle name="Currency 7 3 2" xfId="1229"/>
    <cellStyle name="Currency 7 3 3" xfId="1230"/>
    <cellStyle name="Currency 7 3 4" xfId="1231"/>
    <cellStyle name="Currency 7 4" xfId="1232"/>
    <cellStyle name="Currency 7 4 2" xfId="1233"/>
    <cellStyle name="Currency 7 4 2 2" xfId="35375"/>
    <cellStyle name="Currency 7 4 3" xfId="1234"/>
    <cellStyle name="Currency 7 4 4" xfId="1235"/>
    <cellStyle name="Currency 7 5" xfId="1236"/>
    <cellStyle name="Currency 7 5 2" xfId="1237"/>
    <cellStyle name="Currency 7 5 3" xfId="1238"/>
    <cellStyle name="Currency 7 5 4" xfId="1239"/>
    <cellStyle name="Currency 7 6" xfId="1240"/>
    <cellStyle name="Currency 7 6 2" xfId="1241"/>
    <cellStyle name="Currency 7 6 3" xfId="1242"/>
    <cellStyle name="Currency 7 7" xfId="1243"/>
    <cellStyle name="Currency 8" xfId="1244"/>
    <cellStyle name="Currency 8 2" xfId="1245"/>
    <cellStyle name="Currency 8 3" xfId="1246"/>
    <cellStyle name="Currency 8 4" xfId="1247"/>
    <cellStyle name="Currency 9" xfId="1248"/>
    <cellStyle name="Currency 9 2" xfId="1249"/>
    <cellStyle name="Currency 9 2 2" xfId="35374"/>
    <cellStyle name="Currency 9 3" xfId="1250"/>
    <cellStyle name="Currency 9 4" xfId="1251"/>
    <cellStyle name="Explanatory Text" xfId="16" builtinId="53" customBuiltin="1"/>
    <cellStyle name="Explanatory Text 2" xfId="1252"/>
    <cellStyle name="Explanatory Text 2 2" xfId="1253"/>
    <cellStyle name="Explanatory Text 3" xfId="1254"/>
    <cellStyle name="Explanatory Text 3 2" xfId="1255"/>
    <cellStyle name="Explanatory Text 4" xfId="1256"/>
    <cellStyle name="Explanatory Text 4 2" xfId="1257"/>
    <cellStyle name="Explanatory Text 4 3" xfId="1258"/>
    <cellStyle name="Good" xfId="7" builtinId="26" customBuiltin="1"/>
    <cellStyle name="Good 2" xfId="1259"/>
    <cellStyle name="Good 2 2" xfId="1260"/>
    <cellStyle name="Good 3" xfId="1261"/>
    <cellStyle name="Good 3 2" xfId="1262"/>
    <cellStyle name="Good 4" xfId="1263"/>
    <cellStyle name="Heading 1" xfId="3" builtinId="16" customBuiltin="1"/>
    <cellStyle name="Heading 1 2" xfId="1264"/>
    <cellStyle name="Heading 1 2 2" xfId="1265"/>
    <cellStyle name="Heading 1 3" xfId="1266"/>
    <cellStyle name="Heading 1 3 2" xfId="1267"/>
    <cellStyle name="Heading 1 4" xfId="1268"/>
    <cellStyle name="Heading 1 4 2" xfId="1269"/>
    <cellStyle name="Heading 1 4 3" xfId="1270"/>
    <cellStyle name="Heading 2" xfId="4" builtinId="17" customBuiltin="1"/>
    <cellStyle name="Heading 2 2" xfId="1271"/>
    <cellStyle name="Heading 2 2 2" xfId="1272"/>
    <cellStyle name="Heading 2 3" xfId="1273"/>
    <cellStyle name="Heading 2 3 2" xfId="1274"/>
    <cellStyle name="Heading 2 4" xfId="1275"/>
    <cellStyle name="Heading 2 4 2" xfId="1276"/>
    <cellStyle name="Heading 2 4 3" xfId="1277"/>
    <cellStyle name="Heading 3" xfId="5" builtinId="18" customBuiltin="1"/>
    <cellStyle name="Heading 3 2" xfId="1278"/>
    <cellStyle name="Heading 3 2 2" xfId="1279"/>
    <cellStyle name="Heading 3 3" xfId="1280"/>
    <cellStyle name="Heading 3 3 2" xfId="1281"/>
    <cellStyle name="Heading 3 4" xfId="1282"/>
    <cellStyle name="Heading 3 4 2" xfId="1283"/>
    <cellStyle name="Heading 3 4 3" xfId="1284"/>
    <cellStyle name="Heading 4" xfId="6" builtinId="19" customBuiltin="1"/>
    <cellStyle name="Heading 4 2" xfId="1285"/>
    <cellStyle name="Heading 4 2 2" xfId="1286"/>
    <cellStyle name="Heading 4 3" xfId="1287"/>
    <cellStyle name="Heading 4 3 2" xfId="1288"/>
    <cellStyle name="Heading 4 4" xfId="1289"/>
    <cellStyle name="Heading 4 4 2" xfId="1290"/>
    <cellStyle name="Heading 4 4 3" xfId="1291"/>
    <cellStyle name="Input" xfId="10" builtinId="20" customBuiltin="1"/>
    <cellStyle name="Input 2" xfId="1292"/>
    <cellStyle name="Input 2 2" xfId="1293"/>
    <cellStyle name="Input 3" xfId="1294"/>
    <cellStyle name="Input 3 2" xfId="1295"/>
    <cellStyle name="Input 4" xfId="1296"/>
    <cellStyle name="Linked Cell" xfId="13" builtinId="24" customBuiltin="1"/>
    <cellStyle name="Linked Cell 2" xfId="1297"/>
    <cellStyle name="Linked Cell 2 2" xfId="1298"/>
    <cellStyle name="Linked Cell 3" xfId="1299"/>
    <cellStyle name="Linked Cell 3 2" xfId="1300"/>
    <cellStyle name="Linked Cell 4" xfId="1301"/>
    <cellStyle name="Linked Cell 4 2" xfId="1302"/>
    <cellStyle name="Linked Cell 4 3" xfId="1303"/>
    <cellStyle name="Neutral" xfId="9" builtinId="28" customBuiltin="1"/>
    <cellStyle name="Neutral 2" xfId="1304"/>
    <cellStyle name="Neutral 2 2" xfId="1305"/>
    <cellStyle name="Neutral 3" xfId="1306"/>
    <cellStyle name="Neutral 3 2" xfId="1307"/>
    <cellStyle name="Neutral 4" xfId="1308"/>
    <cellStyle name="Normal" xfId="0" builtinId="0"/>
    <cellStyle name="Normal 10" xfId="1309"/>
    <cellStyle name="Normal 10 10" xfId="1310"/>
    <cellStyle name="Normal 10 10 2" xfId="1311"/>
    <cellStyle name="Normal 10 10 2 2" xfId="1312"/>
    <cellStyle name="Normal 10 10 2 2 2" xfId="1313"/>
    <cellStyle name="Normal 10 10 2 2 2 2" xfId="30132"/>
    <cellStyle name="Normal 10 10 2 2 3" xfId="30131"/>
    <cellStyle name="Normal 10 10 2 3" xfId="1314"/>
    <cellStyle name="Normal 10 10 2 3 2" xfId="30133"/>
    <cellStyle name="Normal 10 10 2 4" xfId="30130"/>
    <cellStyle name="Normal 10 10 3" xfId="1315"/>
    <cellStyle name="Normal 10 10 3 2" xfId="1316"/>
    <cellStyle name="Normal 10 10 3 2 2" xfId="30135"/>
    <cellStyle name="Normal 10 10 3 3" xfId="30134"/>
    <cellStyle name="Normal 10 10 4" xfId="1317"/>
    <cellStyle name="Normal 10 10 4 2" xfId="30136"/>
    <cellStyle name="Normal 10 10 5" xfId="30129"/>
    <cellStyle name="Normal 10 11" xfId="1318"/>
    <cellStyle name="Normal 10 11 2" xfId="1319"/>
    <cellStyle name="Normal 10 11 2 2" xfId="1320"/>
    <cellStyle name="Normal 10 11 2 2 2" xfId="30139"/>
    <cellStyle name="Normal 10 11 2 3" xfId="30138"/>
    <cellStyle name="Normal 10 11 3" xfId="1321"/>
    <cellStyle name="Normal 10 11 3 2" xfId="1322"/>
    <cellStyle name="Normal 10 11 3 2 2" xfId="30141"/>
    <cellStyle name="Normal 10 11 3 3" xfId="30140"/>
    <cellStyle name="Normal 10 11 4" xfId="1323"/>
    <cellStyle name="Normal 10 11 4 2" xfId="30142"/>
    <cellStyle name="Normal 10 11 5" xfId="30137"/>
    <cellStyle name="Normal 10 12" xfId="1324"/>
    <cellStyle name="Normal 10 13" xfId="1325"/>
    <cellStyle name="Normal 10 14" xfId="1326"/>
    <cellStyle name="Normal 10 15" xfId="1327"/>
    <cellStyle name="Normal 10 15 2" xfId="1328"/>
    <cellStyle name="Normal 10 15 2 2" xfId="30144"/>
    <cellStyle name="Normal 10 15 3" xfId="30143"/>
    <cellStyle name="Normal 10 16" xfId="1329"/>
    <cellStyle name="Normal 10 16 2" xfId="30145"/>
    <cellStyle name="Normal 10 17" xfId="1330"/>
    <cellStyle name="Normal 10 2" xfId="1331"/>
    <cellStyle name="Normal 10 2 10" xfId="1332"/>
    <cellStyle name="Normal 10 2 10 2" xfId="1333"/>
    <cellStyle name="Normal 10 2 10 2 2" xfId="1334"/>
    <cellStyle name="Normal 10 2 10 2 2 2" xfId="30148"/>
    <cellStyle name="Normal 10 2 10 2 3" xfId="1335"/>
    <cellStyle name="Normal 10 2 10 2 3 2" xfId="30149"/>
    <cellStyle name="Normal 10 2 10 2 4" xfId="30147"/>
    <cellStyle name="Normal 10 2 10 3" xfId="1336"/>
    <cellStyle name="Normal 10 2 10 3 2" xfId="30150"/>
    <cellStyle name="Normal 10 2 10 4" xfId="1337"/>
    <cellStyle name="Normal 10 2 10 4 2" xfId="30151"/>
    <cellStyle name="Normal 10 2 10 5" xfId="30146"/>
    <cellStyle name="Normal 10 2 11" xfId="1338"/>
    <cellStyle name="Normal 10 2 11 2" xfId="1339"/>
    <cellStyle name="Normal 10 2 11 2 2" xfId="1340"/>
    <cellStyle name="Normal 10 2 11 2 2 2" xfId="30154"/>
    <cellStyle name="Normal 10 2 11 2 3" xfId="1341"/>
    <cellStyle name="Normal 10 2 11 2 3 2" xfId="30155"/>
    <cellStyle name="Normal 10 2 11 2 4" xfId="30153"/>
    <cellStyle name="Normal 10 2 11 3" xfId="1342"/>
    <cellStyle name="Normal 10 2 11 3 2" xfId="30156"/>
    <cellStyle name="Normal 10 2 11 4" xfId="1343"/>
    <cellStyle name="Normal 10 2 11 4 2" xfId="30157"/>
    <cellStyle name="Normal 10 2 11 5" xfId="30152"/>
    <cellStyle name="Normal 10 2 12" xfId="1344"/>
    <cellStyle name="Normal 10 2 12 2" xfId="1345"/>
    <cellStyle name="Normal 10 2 12 2 2" xfId="1346"/>
    <cellStyle name="Normal 10 2 12 2 2 2" xfId="30160"/>
    <cellStyle name="Normal 10 2 12 2 3" xfId="1347"/>
    <cellStyle name="Normal 10 2 12 2 3 2" xfId="30161"/>
    <cellStyle name="Normal 10 2 12 2 4" xfId="30159"/>
    <cellStyle name="Normal 10 2 12 3" xfId="1348"/>
    <cellStyle name="Normal 10 2 12 3 2" xfId="30162"/>
    <cellStyle name="Normal 10 2 12 4" xfId="1349"/>
    <cellStyle name="Normal 10 2 12 4 2" xfId="30163"/>
    <cellStyle name="Normal 10 2 12 5" xfId="30158"/>
    <cellStyle name="Normal 10 2 13" xfId="1350"/>
    <cellStyle name="Normal 10 2 13 2" xfId="1351"/>
    <cellStyle name="Normal 10 2 13 2 2" xfId="1352"/>
    <cellStyle name="Normal 10 2 13 2 2 2" xfId="30166"/>
    <cellStyle name="Normal 10 2 13 2 3" xfId="1353"/>
    <cellStyle name="Normal 10 2 13 2 3 2" xfId="30167"/>
    <cellStyle name="Normal 10 2 13 2 4" xfId="30165"/>
    <cellStyle name="Normal 10 2 13 3" xfId="1354"/>
    <cellStyle name="Normal 10 2 13 3 2" xfId="30168"/>
    <cellStyle name="Normal 10 2 13 4" xfId="1355"/>
    <cellStyle name="Normal 10 2 13 4 2" xfId="30169"/>
    <cellStyle name="Normal 10 2 13 5" xfId="30164"/>
    <cellStyle name="Normal 10 2 14" xfId="1356"/>
    <cellStyle name="Normal 10 2 14 2" xfId="1357"/>
    <cellStyle name="Normal 10 2 14 2 2" xfId="1358"/>
    <cellStyle name="Normal 10 2 14 2 2 2" xfId="30172"/>
    <cellStyle name="Normal 10 2 14 2 3" xfId="1359"/>
    <cellStyle name="Normal 10 2 14 2 3 2" xfId="30173"/>
    <cellStyle name="Normal 10 2 14 2 4" xfId="30171"/>
    <cellStyle name="Normal 10 2 14 3" xfId="1360"/>
    <cellStyle name="Normal 10 2 14 3 2" xfId="30174"/>
    <cellStyle name="Normal 10 2 14 4" xfId="1361"/>
    <cellStyle name="Normal 10 2 14 4 2" xfId="30175"/>
    <cellStyle name="Normal 10 2 14 5" xfId="30170"/>
    <cellStyle name="Normal 10 2 15" xfId="1362"/>
    <cellStyle name="Normal 10 2 15 2" xfId="1363"/>
    <cellStyle name="Normal 10 2 15 2 2" xfId="1364"/>
    <cellStyle name="Normal 10 2 15 2 2 2" xfId="30178"/>
    <cellStyle name="Normal 10 2 15 2 3" xfId="1365"/>
    <cellStyle name="Normal 10 2 15 2 3 2" xfId="30179"/>
    <cellStyle name="Normal 10 2 15 2 4" xfId="30177"/>
    <cellStyle name="Normal 10 2 15 3" xfId="1366"/>
    <cellStyle name="Normal 10 2 15 3 2" xfId="30180"/>
    <cellStyle name="Normal 10 2 15 4" xfId="1367"/>
    <cellStyle name="Normal 10 2 15 4 2" xfId="30181"/>
    <cellStyle name="Normal 10 2 15 5" xfId="30176"/>
    <cellStyle name="Normal 10 2 16" xfId="1368"/>
    <cellStyle name="Normal 10 2 16 2" xfId="1369"/>
    <cellStyle name="Normal 10 2 16 2 2" xfId="1370"/>
    <cellStyle name="Normal 10 2 16 2 2 2" xfId="30184"/>
    <cellStyle name="Normal 10 2 16 2 3" xfId="1371"/>
    <cellStyle name="Normal 10 2 16 2 3 2" xfId="30185"/>
    <cellStyle name="Normal 10 2 16 2 4" xfId="30183"/>
    <cellStyle name="Normal 10 2 16 3" xfId="1372"/>
    <cellStyle name="Normal 10 2 16 3 2" xfId="30186"/>
    <cellStyle name="Normal 10 2 16 4" xfId="1373"/>
    <cellStyle name="Normal 10 2 16 4 2" xfId="30187"/>
    <cellStyle name="Normal 10 2 16 5" xfId="30182"/>
    <cellStyle name="Normal 10 2 17" xfId="1374"/>
    <cellStyle name="Normal 10 2 17 2" xfId="1375"/>
    <cellStyle name="Normal 10 2 17 2 2" xfId="1376"/>
    <cellStyle name="Normal 10 2 17 2 2 2" xfId="30190"/>
    <cellStyle name="Normal 10 2 17 2 3" xfId="1377"/>
    <cellStyle name="Normal 10 2 17 2 3 2" xfId="30191"/>
    <cellStyle name="Normal 10 2 17 2 4" xfId="30189"/>
    <cellStyle name="Normal 10 2 17 3" xfId="1378"/>
    <cellStyle name="Normal 10 2 17 3 2" xfId="30192"/>
    <cellStyle name="Normal 10 2 17 4" xfId="1379"/>
    <cellStyle name="Normal 10 2 17 4 2" xfId="30193"/>
    <cellStyle name="Normal 10 2 17 5" xfId="30188"/>
    <cellStyle name="Normal 10 2 18" xfId="1380"/>
    <cellStyle name="Normal 10 2 18 2" xfId="1381"/>
    <cellStyle name="Normal 10 2 18 2 2" xfId="1382"/>
    <cellStyle name="Normal 10 2 18 2 2 2" xfId="30196"/>
    <cellStyle name="Normal 10 2 18 2 3" xfId="1383"/>
    <cellStyle name="Normal 10 2 18 2 3 2" xfId="30197"/>
    <cellStyle name="Normal 10 2 18 2 4" xfId="30195"/>
    <cellStyle name="Normal 10 2 18 3" xfId="1384"/>
    <cellStyle name="Normal 10 2 18 3 2" xfId="30198"/>
    <cellStyle name="Normal 10 2 18 4" xfId="1385"/>
    <cellStyle name="Normal 10 2 18 4 2" xfId="30199"/>
    <cellStyle name="Normal 10 2 18 5" xfId="30194"/>
    <cellStyle name="Normal 10 2 19" xfId="1386"/>
    <cellStyle name="Normal 10 2 19 2" xfId="1387"/>
    <cellStyle name="Normal 10 2 19 2 2" xfId="1388"/>
    <cellStyle name="Normal 10 2 19 2 2 2" xfId="30202"/>
    <cellStyle name="Normal 10 2 19 2 3" xfId="1389"/>
    <cellStyle name="Normal 10 2 19 2 3 2" xfId="30203"/>
    <cellStyle name="Normal 10 2 19 2 4" xfId="30201"/>
    <cellStyle name="Normal 10 2 19 3" xfId="1390"/>
    <cellStyle name="Normal 10 2 19 3 2" xfId="30204"/>
    <cellStyle name="Normal 10 2 19 4" xfId="1391"/>
    <cellStyle name="Normal 10 2 19 4 2" xfId="30205"/>
    <cellStyle name="Normal 10 2 19 5" xfId="30200"/>
    <cellStyle name="Normal 10 2 2" xfId="1392"/>
    <cellStyle name="Normal 10 2 2 10" xfId="1393"/>
    <cellStyle name="Normal 10 2 2 10 2" xfId="30207"/>
    <cellStyle name="Normal 10 2 2 11" xfId="1394"/>
    <cellStyle name="Normal 10 2 2 11 2" xfId="30208"/>
    <cellStyle name="Normal 10 2 2 12" xfId="1395"/>
    <cellStyle name="Normal 10 2 2 12 2" xfId="30209"/>
    <cellStyle name="Normal 10 2 2 13" xfId="1396"/>
    <cellStyle name="Normal 10 2 2 13 2" xfId="30210"/>
    <cellStyle name="Normal 10 2 2 14" xfId="1397"/>
    <cellStyle name="Normal 10 2 2 14 2" xfId="30211"/>
    <cellStyle name="Normal 10 2 2 15" xfId="1398"/>
    <cellStyle name="Normal 10 2 2 15 2" xfId="30212"/>
    <cellStyle name="Normal 10 2 2 16" xfId="1399"/>
    <cellStyle name="Normal 10 2 2 16 2" xfId="30213"/>
    <cellStyle name="Normal 10 2 2 17" xfId="1400"/>
    <cellStyle name="Normal 10 2 2 17 2" xfId="30214"/>
    <cellStyle name="Normal 10 2 2 18" xfId="1401"/>
    <cellStyle name="Normal 10 2 2 18 2" xfId="30215"/>
    <cellStyle name="Normal 10 2 2 19" xfId="1402"/>
    <cellStyle name="Normal 10 2 2 19 2" xfId="30216"/>
    <cellStyle name="Normal 10 2 2 2" xfId="1403"/>
    <cellStyle name="Normal 10 2 2 2 2" xfId="1404"/>
    <cellStyle name="Normal 10 2 2 2 2 2" xfId="1405"/>
    <cellStyle name="Normal 10 2 2 2 2 2 2" xfId="30219"/>
    <cellStyle name="Normal 10 2 2 2 2 3" xfId="30218"/>
    <cellStyle name="Normal 10 2 2 2 3" xfId="1406"/>
    <cellStyle name="Normal 10 2 2 2 3 2" xfId="30220"/>
    <cellStyle name="Normal 10 2 2 2 4" xfId="30217"/>
    <cellStyle name="Normal 10 2 2 20" xfId="30206"/>
    <cellStyle name="Normal 10 2 2 3" xfId="1407"/>
    <cellStyle name="Normal 10 2 2 3 2" xfId="1408"/>
    <cellStyle name="Normal 10 2 2 3 2 2" xfId="30222"/>
    <cellStyle name="Normal 10 2 2 3 3" xfId="1409"/>
    <cellStyle name="Normal 10 2 2 3 3 2" xfId="30223"/>
    <cellStyle name="Normal 10 2 2 3 4" xfId="30221"/>
    <cellStyle name="Normal 10 2 2 4" xfId="1410"/>
    <cellStyle name="Normal 10 2 2 4 2" xfId="30224"/>
    <cellStyle name="Normal 10 2 2 5" xfId="1411"/>
    <cellStyle name="Normal 10 2 2 5 2" xfId="30225"/>
    <cellStyle name="Normal 10 2 2 6" xfId="1412"/>
    <cellStyle name="Normal 10 2 2 6 2" xfId="30226"/>
    <cellStyle name="Normal 10 2 2 7" xfId="1413"/>
    <cellStyle name="Normal 10 2 2 7 2" xfId="30227"/>
    <cellStyle name="Normal 10 2 2 8" xfId="1414"/>
    <cellStyle name="Normal 10 2 2 8 2" xfId="30228"/>
    <cellStyle name="Normal 10 2 2 9" xfId="1415"/>
    <cellStyle name="Normal 10 2 2 9 2" xfId="30229"/>
    <cellStyle name="Normal 10 2 20" xfId="1416"/>
    <cellStyle name="Normal 10 2 20 2" xfId="1417"/>
    <cellStyle name="Normal 10 2 20 2 2" xfId="1418"/>
    <cellStyle name="Normal 10 2 20 2 2 2" xfId="30232"/>
    <cellStyle name="Normal 10 2 20 2 3" xfId="1419"/>
    <cellStyle name="Normal 10 2 20 2 3 2" xfId="30233"/>
    <cellStyle name="Normal 10 2 20 2 4" xfId="30231"/>
    <cellStyle name="Normal 10 2 20 3" xfId="1420"/>
    <cellStyle name="Normal 10 2 20 3 2" xfId="30234"/>
    <cellStyle name="Normal 10 2 20 4" xfId="1421"/>
    <cellStyle name="Normal 10 2 20 4 2" xfId="30235"/>
    <cellStyle name="Normal 10 2 20 5" xfId="30230"/>
    <cellStyle name="Normal 10 2 21" xfId="1422"/>
    <cellStyle name="Normal 10 2 21 2" xfId="1423"/>
    <cellStyle name="Normal 10 2 21 2 2" xfId="1424"/>
    <cellStyle name="Normal 10 2 21 2 2 2" xfId="30238"/>
    <cellStyle name="Normal 10 2 21 2 3" xfId="1425"/>
    <cellStyle name="Normal 10 2 21 2 3 2" xfId="30239"/>
    <cellStyle name="Normal 10 2 21 2 4" xfId="30237"/>
    <cellStyle name="Normal 10 2 21 3" xfId="1426"/>
    <cellStyle name="Normal 10 2 21 3 2" xfId="30240"/>
    <cellStyle name="Normal 10 2 21 4" xfId="1427"/>
    <cellStyle name="Normal 10 2 21 4 2" xfId="30241"/>
    <cellStyle name="Normal 10 2 21 5" xfId="30236"/>
    <cellStyle name="Normal 10 2 22" xfId="1428"/>
    <cellStyle name="Normal 10 2 22 2" xfId="1429"/>
    <cellStyle name="Normal 10 2 22 2 2" xfId="1430"/>
    <cellStyle name="Normal 10 2 22 2 2 2" xfId="30244"/>
    <cellStyle name="Normal 10 2 22 2 3" xfId="1431"/>
    <cellStyle name="Normal 10 2 22 2 3 2" xfId="30245"/>
    <cellStyle name="Normal 10 2 22 2 4" xfId="30243"/>
    <cellStyle name="Normal 10 2 22 3" xfId="1432"/>
    <cellStyle name="Normal 10 2 22 3 2" xfId="30246"/>
    <cellStyle name="Normal 10 2 22 4" xfId="1433"/>
    <cellStyle name="Normal 10 2 22 4 2" xfId="30247"/>
    <cellStyle name="Normal 10 2 22 5" xfId="30242"/>
    <cellStyle name="Normal 10 2 23" xfId="1434"/>
    <cellStyle name="Normal 10 2 24" xfId="1435"/>
    <cellStyle name="Normal 10 2 24 2" xfId="30248"/>
    <cellStyle name="Normal 10 2 25" xfId="1436"/>
    <cellStyle name="Normal 10 2 3" xfId="1437"/>
    <cellStyle name="Normal 10 2 3 2" xfId="1438"/>
    <cellStyle name="Normal 10 2 3 2 2" xfId="1439"/>
    <cellStyle name="Normal 10 2 3 2 2 2" xfId="1440"/>
    <cellStyle name="Normal 10 2 3 2 2 2 2" xfId="30252"/>
    <cellStyle name="Normal 10 2 3 2 2 3" xfId="30251"/>
    <cellStyle name="Normal 10 2 3 2 3" xfId="1441"/>
    <cellStyle name="Normal 10 2 3 2 3 2" xfId="30253"/>
    <cellStyle name="Normal 10 2 3 2 4" xfId="30250"/>
    <cellStyle name="Normal 10 2 3 3" xfId="1442"/>
    <cellStyle name="Normal 10 2 3 3 2" xfId="1443"/>
    <cellStyle name="Normal 10 2 3 3 2 2" xfId="30255"/>
    <cellStyle name="Normal 10 2 3 3 3" xfId="30254"/>
    <cellStyle name="Normal 10 2 3 4" xfId="1444"/>
    <cellStyle name="Normal 10 2 3 4 2" xfId="30256"/>
    <cellStyle name="Normal 10 2 3 5" xfId="30249"/>
    <cellStyle name="Normal 10 2 4" xfId="1445"/>
    <cellStyle name="Normal 10 2 4 2" xfId="1446"/>
    <cellStyle name="Normal 10 2 4 2 2" xfId="1447"/>
    <cellStyle name="Normal 10 2 4 2 2 2" xfId="1448"/>
    <cellStyle name="Normal 10 2 4 2 2 2 2" xfId="30260"/>
    <cellStyle name="Normal 10 2 4 2 2 3" xfId="30259"/>
    <cellStyle name="Normal 10 2 4 2 3" xfId="1449"/>
    <cellStyle name="Normal 10 2 4 2 3 2" xfId="30261"/>
    <cellStyle name="Normal 10 2 4 2 4" xfId="30258"/>
    <cellStyle name="Normal 10 2 4 3" xfId="1450"/>
    <cellStyle name="Normal 10 2 4 3 2" xfId="1451"/>
    <cellStyle name="Normal 10 2 4 3 2 2" xfId="30263"/>
    <cellStyle name="Normal 10 2 4 3 3" xfId="30262"/>
    <cellStyle name="Normal 10 2 4 4" xfId="1452"/>
    <cellStyle name="Normal 10 2 4 4 2" xfId="30264"/>
    <cellStyle name="Normal 10 2 4 5" xfId="30257"/>
    <cellStyle name="Normal 10 2 5" xfId="1453"/>
    <cellStyle name="Normal 10 2 5 2" xfId="1454"/>
    <cellStyle name="Normal 10 2 5 2 2" xfId="1455"/>
    <cellStyle name="Normal 10 2 5 2 2 2" xfId="1456"/>
    <cellStyle name="Normal 10 2 5 2 2 2 2" xfId="30268"/>
    <cellStyle name="Normal 10 2 5 2 2 3" xfId="30267"/>
    <cellStyle name="Normal 10 2 5 2 3" xfId="1457"/>
    <cellStyle name="Normal 10 2 5 2 3 2" xfId="30269"/>
    <cellStyle name="Normal 10 2 5 2 4" xfId="30266"/>
    <cellStyle name="Normal 10 2 5 3" xfId="1458"/>
    <cellStyle name="Normal 10 2 5 3 2" xfId="1459"/>
    <cellStyle name="Normal 10 2 5 3 2 2" xfId="30271"/>
    <cellStyle name="Normal 10 2 5 3 3" xfId="30270"/>
    <cellStyle name="Normal 10 2 5 4" xfId="1460"/>
    <cellStyle name="Normal 10 2 5 4 2" xfId="30272"/>
    <cellStyle name="Normal 10 2 5 5" xfId="30265"/>
    <cellStyle name="Normal 10 2 6" xfId="1461"/>
    <cellStyle name="Normal 10 2 6 2" xfId="1462"/>
    <cellStyle name="Normal 10 2 6 2 2" xfId="1463"/>
    <cellStyle name="Normal 10 2 6 2 2 2" xfId="30275"/>
    <cellStyle name="Normal 10 2 6 2 3" xfId="30274"/>
    <cellStyle name="Normal 10 2 6 3" xfId="1464"/>
    <cellStyle name="Normal 10 2 6 3 2" xfId="1465"/>
    <cellStyle name="Normal 10 2 6 3 2 2" xfId="30277"/>
    <cellStyle name="Normal 10 2 6 3 3" xfId="30276"/>
    <cellStyle name="Normal 10 2 6 4" xfId="1466"/>
    <cellStyle name="Normal 10 2 6 4 2" xfId="30278"/>
    <cellStyle name="Normal 10 2 6 5" xfId="30273"/>
    <cellStyle name="Normal 10 2 7" xfId="1467"/>
    <cellStyle name="Normal 10 2 7 2" xfId="1468"/>
    <cellStyle name="Normal 10 2 7 2 2" xfId="1469"/>
    <cellStyle name="Normal 10 2 7 2 2 2" xfId="30281"/>
    <cellStyle name="Normal 10 2 7 2 3" xfId="30280"/>
    <cellStyle name="Normal 10 2 7 3" xfId="1470"/>
    <cellStyle name="Normal 10 2 7 3 2" xfId="30282"/>
    <cellStyle name="Normal 10 2 7 4" xfId="1471"/>
    <cellStyle name="Normal 10 2 7 4 2" xfId="30283"/>
    <cellStyle name="Normal 10 2 7 5" xfId="30279"/>
    <cellStyle name="Normal 10 2 8" xfId="1472"/>
    <cellStyle name="Normal 10 2 8 2" xfId="1473"/>
    <cellStyle name="Normal 10 2 8 2 2" xfId="1474"/>
    <cellStyle name="Normal 10 2 8 2 2 2" xfId="30286"/>
    <cellStyle name="Normal 10 2 8 2 3" xfId="1475"/>
    <cellStyle name="Normal 10 2 8 2 3 2" xfId="30287"/>
    <cellStyle name="Normal 10 2 8 2 4" xfId="30285"/>
    <cellStyle name="Normal 10 2 8 3" xfId="1476"/>
    <cellStyle name="Normal 10 2 8 3 2" xfId="30288"/>
    <cellStyle name="Normal 10 2 8 4" xfId="1477"/>
    <cellStyle name="Normal 10 2 8 4 2" xfId="30289"/>
    <cellStyle name="Normal 10 2 8 5" xfId="30284"/>
    <cellStyle name="Normal 10 2 9" xfId="1478"/>
    <cellStyle name="Normal 10 2 9 2" xfId="1479"/>
    <cellStyle name="Normal 10 2 9 2 2" xfId="1480"/>
    <cellStyle name="Normal 10 2 9 2 2 2" xfId="30292"/>
    <cellStyle name="Normal 10 2 9 2 3" xfId="1481"/>
    <cellStyle name="Normal 10 2 9 2 3 2" xfId="30293"/>
    <cellStyle name="Normal 10 2 9 2 4" xfId="30291"/>
    <cellStyle name="Normal 10 2 9 3" xfId="1482"/>
    <cellStyle name="Normal 10 2 9 3 2" xfId="30294"/>
    <cellStyle name="Normal 10 2 9 4" xfId="1483"/>
    <cellStyle name="Normal 10 2 9 4 2" xfId="30295"/>
    <cellStyle name="Normal 10 2 9 5" xfId="30290"/>
    <cellStyle name="Normal 10 3" xfId="1484"/>
    <cellStyle name="Normal 10 3 2" xfId="1485"/>
    <cellStyle name="Normal 10 3 2 2" xfId="1486"/>
    <cellStyle name="Normal 10 3 2 2 2" xfId="30297"/>
    <cellStyle name="Normal 10 3 2 3" xfId="30296"/>
    <cellStyle name="Normal 10 3 3" xfId="1487"/>
    <cellStyle name="Normal 10 3 3 2" xfId="1488"/>
    <cellStyle name="Normal 10 3 3 2 2" xfId="30299"/>
    <cellStyle name="Normal 10 3 3 3" xfId="30298"/>
    <cellStyle name="Normal 10 3 4" xfId="1489"/>
    <cellStyle name="Normal 10 3 5" xfId="1490"/>
    <cellStyle name="Normal 10 3 6" xfId="1491"/>
    <cellStyle name="Normal 10 4" xfId="1492"/>
    <cellStyle name="Normal 10 4 2" xfId="1493"/>
    <cellStyle name="Normal 10 4 2 2" xfId="1494"/>
    <cellStyle name="Normal 10 4 2 2 2" xfId="30301"/>
    <cellStyle name="Normal 10 4 2 3" xfId="30300"/>
    <cellStyle name="Normal 10 4 3" xfId="1495"/>
    <cellStyle name="Normal 10 4 4" xfId="1496"/>
    <cellStyle name="Normal 10 4 4 2" xfId="30302"/>
    <cellStyle name="Normal 10 4 5" xfId="1497"/>
    <cellStyle name="Normal 10 4 5 2" xfId="30303"/>
    <cellStyle name="Normal 10 4 6" xfId="1498"/>
    <cellStyle name="Normal 10 5" xfId="1499"/>
    <cellStyle name="Normal 10 5 2" xfId="1500"/>
    <cellStyle name="Normal 10 5 2 2" xfId="1501"/>
    <cellStyle name="Normal 10 5 2 2 2" xfId="30306"/>
    <cellStyle name="Normal 10 5 2 3" xfId="30305"/>
    <cellStyle name="Normal 10 5 3" xfId="1502"/>
    <cellStyle name="Normal 10 5 4" xfId="1503"/>
    <cellStyle name="Normal 10 5 4 2" xfId="30307"/>
    <cellStyle name="Normal 10 5 5" xfId="30304"/>
    <cellStyle name="Normal 10 6" xfId="1504"/>
    <cellStyle name="Normal 10 6 2" xfId="1505"/>
    <cellStyle name="Normal 10 6 3" xfId="1506"/>
    <cellStyle name="Normal 10 6 4" xfId="1507"/>
    <cellStyle name="Normal 10 7" xfId="1508"/>
    <cellStyle name="Normal 10 7 2" xfId="1509"/>
    <cellStyle name="Normal 10 7 3" xfId="1510"/>
    <cellStyle name="Normal 10 7 4" xfId="1511"/>
    <cellStyle name="Normal 10 8" xfId="1512"/>
    <cellStyle name="Normal 10 8 2" xfId="1513"/>
    <cellStyle name="Normal 10 8 3" xfId="1514"/>
    <cellStyle name="Normal 10 8 4" xfId="1515"/>
    <cellStyle name="Normal 10 9" xfId="1516"/>
    <cellStyle name="Normal 10 9 2" xfId="1517"/>
    <cellStyle name="Normal 10 9 2 2" xfId="1518"/>
    <cellStyle name="Normal 10 9 2 2 2" xfId="30310"/>
    <cellStyle name="Normal 10 9 2 3" xfId="30309"/>
    <cellStyle name="Normal 10 9 3" xfId="1519"/>
    <cellStyle name="Normal 10 9 4" xfId="1520"/>
    <cellStyle name="Normal 10 9 4 2" xfId="30311"/>
    <cellStyle name="Normal 10 9 5" xfId="30308"/>
    <cellStyle name="Normal 11" xfId="1521"/>
    <cellStyle name="Normal 11 10" xfId="1522"/>
    <cellStyle name="Normal 11 10 2" xfId="1523"/>
    <cellStyle name="Normal 11 10 2 2" xfId="1524"/>
    <cellStyle name="Normal 11 10 2 2 2" xfId="1525"/>
    <cellStyle name="Normal 11 10 2 2 2 2" xfId="30315"/>
    <cellStyle name="Normal 11 10 2 2 3" xfId="30314"/>
    <cellStyle name="Normal 11 10 2 3" xfId="1526"/>
    <cellStyle name="Normal 11 10 2 3 2" xfId="30316"/>
    <cellStyle name="Normal 11 10 2 4" xfId="30313"/>
    <cellStyle name="Normal 11 10 3" xfId="1527"/>
    <cellStyle name="Normal 11 10 3 2" xfId="1528"/>
    <cellStyle name="Normal 11 10 3 2 2" xfId="30318"/>
    <cellStyle name="Normal 11 10 3 3" xfId="30317"/>
    <cellStyle name="Normal 11 10 4" xfId="1529"/>
    <cellStyle name="Normal 11 10 4 2" xfId="30319"/>
    <cellStyle name="Normal 11 10 5" xfId="30312"/>
    <cellStyle name="Normal 11 11" xfId="1530"/>
    <cellStyle name="Normal 11 11 2" xfId="1531"/>
    <cellStyle name="Normal 11 11 2 2" xfId="1532"/>
    <cellStyle name="Normal 11 11 2 2 2" xfId="1533"/>
    <cellStyle name="Normal 11 11 2 2 2 2" xfId="30323"/>
    <cellStyle name="Normal 11 11 2 2 3" xfId="30322"/>
    <cellStyle name="Normal 11 11 2 3" xfId="1534"/>
    <cellStyle name="Normal 11 11 2 3 2" xfId="30324"/>
    <cellStyle name="Normal 11 11 2 4" xfId="30321"/>
    <cellStyle name="Normal 11 11 3" xfId="1535"/>
    <cellStyle name="Normal 11 11 3 2" xfId="1536"/>
    <cellStyle name="Normal 11 11 3 2 2" xfId="30326"/>
    <cellStyle name="Normal 11 11 3 3" xfId="30325"/>
    <cellStyle name="Normal 11 11 4" xfId="1537"/>
    <cellStyle name="Normal 11 11 4 2" xfId="30327"/>
    <cellStyle name="Normal 11 11 5" xfId="30320"/>
    <cellStyle name="Normal 11 12" xfId="1538"/>
    <cellStyle name="Normal 11 12 2" xfId="1539"/>
    <cellStyle name="Normal 11 12 2 2" xfId="1540"/>
    <cellStyle name="Normal 11 12 2 2 2" xfId="30330"/>
    <cellStyle name="Normal 11 12 2 3" xfId="30329"/>
    <cellStyle name="Normal 11 12 3" xfId="1541"/>
    <cellStyle name="Normal 11 12 3 2" xfId="30331"/>
    <cellStyle name="Normal 11 12 4" xfId="30328"/>
    <cellStyle name="Normal 11 13" xfId="1542"/>
    <cellStyle name="Normal 11 13 2" xfId="1543"/>
    <cellStyle name="Normal 11 13 2 2" xfId="1544"/>
    <cellStyle name="Normal 11 13 2 2 2" xfId="30334"/>
    <cellStyle name="Normal 11 13 2 3" xfId="30333"/>
    <cellStyle name="Normal 11 13 3" xfId="1545"/>
    <cellStyle name="Normal 11 13 3 2" xfId="30335"/>
    <cellStyle name="Normal 11 13 4" xfId="30332"/>
    <cellStyle name="Normal 11 14" xfId="1546"/>
    <cellStyle name="Normal 11 14 2" xfId="1547"/>
    <cellStyle name="Normal 11 14 2 2" xfId="1548"/>
    <cellStyle name="Normal 11 14 2 2 2" xfId="30338"/>
    <cellStyle name="Normal 11 14 2 3" xfId="30337"/>
    <cellStyle name="Normal 11 14 3" xfId="1549"/>
    <cellStyle name="Normal 11 14 3 2" xfId="30339"/>
    <cellStyle name="Normal 11 14 4" xfId="30336"/>
    <cellStyle name="Normal 11 15" xfId="1550"/>
    <cellStyle name="Normal 11 15 2" xfId="1551"/>
    <cellStyle name="Normal 11 15 2 2" xfId="1552"/>
    <cellStyle name="Normal 11 15 2 2 2" xfId="30342"/>
    <cellStyle name="Normal 11 15 2 3" xfId="30341"/>
    <cellStyle name="Normal 11 15 3" xfId="1553"/>
    <cellStyle name="Normal 11 15 3 2" xfId="30343"/>
    <cellStyle name="Normal 11 15 4" xfId="30340"/>
    <cellStyle name="Normal 11 16" xfId="1554"/>
    <cellStyle name="Normal 11 16 2" xfId="1555"/>
    <cellStyle name="Normal 11 16 2 2" xfId="30345"/>
    <cellStyle name="Normal 11 16 3" xfId="30344"/>
    <cellStyle name="Normal 11 17" xfId="1556"/>
    <cellStyle name="Normal 11 17 2" xfId="1557"/>
    <cellStyle name="Normal 11 17 2 2" xfId="30347"/>
    <cellStyle name="Normal 11 17 3" xfId="30346"/>
    <cellStyle name="Normal 11 18" xfId="1558"/>
    <cellStyle name="Normal 11 18 2" xfId="1559"/>
    <cellStyle name="Normal 11 18 2 2" xfId="30349"/>
    <cellStyle name="Normal 11 18 3" xfId="30348"/>
    <cellStyle name="Normal 11 19" xfId="1560"/>
    <cellStyle name="Normal 11 19 2" xfId="1561"/>
    <cellStyle name="Normal 11 19 2 2" xfId="30351"/>
    <cellStyle name="Normal 11 19 3" xfId="30350"/>
    <cellStyle name="Normal 11 2" xfId="1562"/>
    <cellStyle name="Normal 11 2 2" xfId="1563"/>
    <cellStyle name="Normal 11 2 2 2" xfId="1564"/>
    <cellStyle name="Normal 11 2 2 2 2" xfId="1565"/>
    <cellStyle name="Normal 11 2 2 2 2 2" xfId="30353"/>
    <cellStyle name="Normal 11 2 2 2 3" xfId="30352"/>
    <cellStyle name="Normal 11 2 2 3" xfId="1566"/>
    <cellStyle name="Normal 11 2 2 3 2" xfId="1567"/>
    <cellStyle name="Normal 11 2 2 3 2 2" xfId="30355"/>
    <cellStyle name="Normal 11 2 2 3 3" xfId="30354"/>
    <cellStyle name="Normal 11 2 2 4" xfId="1568"/>
    <cellStyle name="Normal 11 2 2 4 2" xfId="30356"/>
    <cellStyle name="Normal 11 2 2 5" xfId="1569"/>
    <cellStyle name="Normal 11 2 3" xfId="1570"/>
    <cellStyle name="Normal 11 2 3 2" xfId="1571"/>
    <cellStyle name="Normal 11 2 3 2 2" xfId="1572"/>
    <cellStyle name="Normal 11 2 3 2 2 2" xfId="30358"/>
    <cellStyle name="Normal 11 2 3 2 3" xfId="30357"/>
    <cellStyle name="Normal 11 2 3 3" xfId="1573"/>
    <cellStyle name="Normal 11 2 3 3 2" xfId="30359"/>
    <cellStyle name="Normal 11 2 3 4" xfId="1574"/>
    <cellStyle name="Normal 11 2 3 5" xfId="1575"/>
    <cellStyle name="Normal 11 2 4" xfId="1576"/>
    <cellStyle name="Normal 11 2 4 2" xfId="1577"/>
    <cellStyle name="Normal 11 2 4 2 2" xfId="1578"/>
    <cellStyle name="Normal 11 2 4 2 2 2" xfId="30362"/>
    <cellStyle name="Normal 11 2 4 2 3" xfId="30361"/>
    <cellStyle name="Normal 11 2 4 3" xfId="1579"/>
    <cellStyle name="Normal 11 2 4 3 2" xfId="30363"/>
    <cellStyle name="Normal 11 2 4 4" xfId="30360"/>
    <cellStyle name="Normal 11 2 5" xfId="1580"/>
    <cellStyle name="Normal 11 2 5 2" xfId="1581"/>
    <cellStyle name="Normal 11 2 5 2 2" xfId="1582"/>
    <cellStyle name="Normal 11 2 5 2 2 2" xfId="30366"/>
    <cellStyle name="Normal 11 2 5 2 3" xfId="30365"/>
    <cellStyle name="Normal 11 2 5 3" xfId="1583"/>
    <cellStyle name="Normal 11 2 5 3 2" xfId="30367"/>
    <cellStyle name="Normal 11 2 5 4" xfId="30364"/>
    <cellStyle name="Normal 11 2 6" xfId="1584"/>
    <cellStyle name="Normal 11 2 6 2" xfId="1585"/>
    <cellStyle name="Normal 11 2 6 2 2" xfId="30369"/>
    <cellStyle name="Normal 11 2 6 3" xfId="30368"/>
    <cellStyle name="Normal 11 2 7" xfId="1586"/>
    <cellStyle name="Normal 11 2 7 2" xfId="30370"/>
    <cellStyle name="Normal 11 2 8" xfId="1587"/>
    <cellStyle name="Normal 11 2 9" xfId="1588"/>
    <cellStyle name="Normal 11 20" xfId="1589"/>
    <cellStyle name="Normal 11 20 2" xfId="1590"/>
    <cellStyle name="Normal 11 20 2 2" xfId="30372"/>
    <cellStyle name="Normal 11 20 3" xfId="30371"/>
    <cellStyle name="Normal 11 21" xfId="1591"/>
    <cellStyle name="Normal 11 21 2" xfId="1592"/>
    <cellStyle name="Normal 11 21 2 2" xfId="30374"/>
    <cellStyle name="Normal 11 21 3" xfId="30373"/>
    <cellStyle name="Normal 11 22" xfId="1593"/>
    <cellStyle name="Normal 11 22 2" xfId="1594"/>
    <cellStyle name="Normal 11 22 2 2" xfId="30376"/>
    <cellStyle name="Normal 11 22 3" xfId="30375"/>
    <cellStyle name="Normal 11 23" xfId="1595"/>
    <cellStyle name="Normal 11 23 2" xfId="1596"/>
    <cellStyle name="Normal 11 23 2 2" xfId="30378"/>
    <cellStyle name="Normal 11 23 3" xfId="30377"/>
    <cellStyle name="Normal 11 24" xfId="1597"/>
    <cellStyle name="Normal 11 24 2" xfId="30379"/>
    <cellStyle name="Normal 11 25" xfId="1598"/>
    <cellStyle name="Normal 11 3" xfId="1599"/>
    <cellStyle name="Normal 11 3 10" xfId="1600"/>
    <cellStyle name="Normal 11 3 10 2" xfId="1601"/>
    <cellStyle name="Normal 11 3 10 2 2" xfId="30381"/>
    <cellStyle name="Normal 11 3 10 3" xfId="30380"/>
    <cellStyle name="Normal 11 3 11" xfId="1602"/>
    <cellStyle name="Normal 11 3 11 2" xfId="1603"/>
    <cellStyle name="Normal 11 3 11 2 2" xfId="30383"/>
    <cellStyle name="Normal 11 3 11 3" xfId="30382"/>
    <cellStyle name="Normal 11 3 12" xfId="1604"/>
    <cellStyle name="Normal 11 3 12 2" xfId="1605"/>
    <cellStyle name="Normal 11 3 12 2 2" xfId="30385"/>
    <cellStyle name="Normal 11 3 12 3" xfId="30384"/>
    <cellStyle name="Normal 11 3 13" xfId="1606"/>
    <cellStyle name="Normal 11 3 13 2" xfId="1607"/>
    <cellStyle name="Normal 11 3 13 2 2" xfId="30387"/>
    <cellStyle name="Normal 11 3 13 3" xfId="30386"/>
    <cellStyle name="Normal 11 3 14" xfId="1608"/>
    <cellStyle name="Normal 11 3 14 2" xfId="1609"/>
    <cellStyle name="Normal 11 3 14 2 2" xfId="30389"/>
    <cellStyle name="Normal 11 3 14 3" xfId="30388"/>
    <cellStyle name="Normal 11 3 15" xfId="1610"/>
    <cellStyle name="Normal 11 3 15 2" xfId="1611"/>
    <cellStyle name="Normal 11 3 15 2 2" xfId="30391"/>
    <cellStyle name="Normal 11 3 15 3" xfId="30390"/>
    <cellStyle name="Normal 11 3 16" xfId="1612"/>
    <cellStyle name="Normal 11 3 16 2" xfId="1613"/>
    <cellStyle name="Normal 11 3 16 2 2" xfId="30393"/>
    <cellStyle name="Normal 11 3 16 3" xfId="30392"/>
    <cellStyle name="Normal 11 3 17" xfId="1614"/>
    <cellStyle name="Normal 11 3 17 2" xfId="1615"/>
    <cellStyle name="Normal 11 3 17 2 2" xfId="30395"/>
    <cellStyle name="Normal 11 3 17 3" xfId="30394"/>
    <cellStyle name="Normal 11 3 18" xfId="1616"/>
    <cellStyle name="Normal 11 3 18 2" xfId="1617"/>
    <cellStyle name="Normal 11 3 18 2 2" xfId="30397"/>
    <cellStyle name="Normal 11 3 18 3" xfId="30396"/>
    <cellStyle name="Normal 11 3 19" xfId="1618"/>
    <cellStyle name="Normal 11 3 19 2" xfId="1619"/>
    <cellStyle name="Normal 11 3 19 2 2" xfId="30399"/>
    <cellStyle name="Normal 11 3 19 3" xfId="30398"/>
    <cellStyle name="Normal 11 3 2" xfId="1620"/>
    <cellStyle name="Normal 11 3 2 10" xfId="1621"/>
    <cellStyle name="Normal 11 3 2 10 2" xfId="30400"/>
    <cellStyle name="Normal 11 3 2 11" xfId="1622"/>
    <cellStyle name="Normal 11 3 2 11 2" xfId="30401"/>
    <cellStyle name="Normal 11 3 2 12" xfId="1623"/>
    <cellStyle name="Normal 11 3 2 12 2" xfId="30402"/>
    <cellStyle name="Normal 11 3 2 13" xfId="1624"/>
    <cellStyle name="Normal 11 3 2 13 2" xfId="30403"/>
    <cellStyle name="Normal 11 3 2 14" xfId="1625"/>
    <cellStyle name="Normal 11 3 2 14 2" xfId="30404"/>
    <cellStyle name="Normal 11 3 2 15" xfId="1626"/>
    <cellStyle name="Normal 11 3 2 15 2" xfId="30405"/>
    <cellStyle name="Normal 11 3 2 16" xfId="1627"/>
    <cellStyle name="Normal 11 3 2 16 2" xfId="30406"/>
    <cellStyle name="Normal 11 3 2 17" xfId="1628"/>
    <cellStyle name="Normal 11 3 2 17 2" xfId="30407"/>
    <cellStyle name="Normal 11 3 2 18" xfId="1629"/>
    <cellStyle name="Normal 11 3 2 18 2" xfId="30408"/>
    <cellStyle name="Normal 11 3 2 19" xfId="1630"/>
    <cellStyle name="Normal 11 3 2 19 2" xfId="30409"/>
    <cellStyle name="Normal 11 3 2 2" xfId="1631"/>
    <cellStyle name="Normal 11 3 2 2 2" xfId="1632"/>
    <cellStyle name="Normal 11 3 2 2 2 2" xfId="30411"/>
    <cellStyle name="Normal 11 3 2 2 3" xfId="1633"/>
    <cellStyle name="Normal 11 3 2 2 3 2" xfId="30412"/>
    <cellStyle name="Normal 11 3 2 2 4" xfId="30410"/>
    <cellStyle name="Normal 11 3 2 20" xfId="1634"/>
    <cellStyle name="Normal 11 3 2 20 2" xfId="30413"/>
    <cellStyle name="Normal 11 3 2 21" xfId="1635"/>
    <cellStyle name="Normal 11 3 2 3" xfId="1636"/>
    <cellStyle name="Normal 11 3 2 3 2" xfId="30414"/>
    <cellStyle name="Normal 11 3 2 4" xfId="1637"/>
    <cellStyle name="Normal 11 3 2 4 2" xfId="30415"/>
    <cellStyle name="Normal 11 3 2 5" xfId="1638"/>
    <cellStyle name="Normal 11 3 2 5 2" xfId="30416"/>
    <cellStyle name="Normal 11 3 2 6" xfId="1639"/>
    <cellStyle name="Normal 11 3 2 6 2" xfId="30417"/>
    <cellStyle name="Normal 11 3 2 7" xfId="1640"/>
    <cellStyle name="Normal 11 3 2 7 2" xfId="30418"/>
    <cellStyle name="Normal 11 3 2 8" xfId="1641"/>
    <cellStyle name="Normal 11 3 2 8 2" xfId="30419"/>
    <cellStyle name="Normal 11 3 2 9" xfId="1642"/>
    <cellStyle name="Normal 11 3 2 9 2" xfId="30420"/>
    <cellStyle name="Normal 11 3 20" xfId="1643"/>
    <cellStyle name="Normal 11 3 20 2" xfId="1644"/>
    <cellStyle name="Normal 11 3 20 2 2" xfId="30422"/>
    <cellStyle name="Normal 11 3 20 3" xfId="30421"/>
    <cellStyle name="Normal 11 3 21" xfId="1645"/>
    <cellStyle name="Normal 11 3 21 2" xfId="1646"/>
    <cellStyle name="Normal 11 3 21 2 2" xfId="30424"/>
    <cellStyle name="Normal 11 3 21 3" xfId="30423"/>
    <cellStyle name="Normal 11 3 22" xfId="1647"/>
    <cellStyle name="Normal 11 3 22 2" xfId="1648"/>
    <cellStyle name="Normal 11 3 22 2 2" xfId="30426"/>
    <cellStyle name="Normal 11 3 22 3" xfId="30425"/>
    <cellStyle name="Normal 11 3 23" xfId="1649"/>
    <cellStyle name="Normal 11 3 23 2" xfId="30427"/>
    <cellStyle name="Normal 11 3 24" xfId="1650"/>
    <cellStyle name="Normal 11 3 24 2" xfId="30428"/>
    <cellStyle name="Normal 11 3 25" xfId="1651"/>
    <cellStyle name="Normal 11 3 3" xfId="1652"/>
    <cellStyle name="Normal 11 3 3 2" xfId="1653"/>
    <cellStyle name="Normal 11 3 3 2 2" xfId="30429"/>
    <cellStyle name="Normal 11 3 3 3" xfId="1654"/>
    <cellStyle name="Normal 11 3 3 3 2" xfId="30430"/>
    <cellStyle name="Normal 11 3 3 4" xfId="1655"/>
    <cellStyle name="Normal 11 3 3 4 2" xfId="30431"/>
    <cellStyle name="Normal 11 3 3 5" xfId="1656"/>
    <cellStyle name="Normal 11 3 4" xfId="1657"/>
    <cellStyle name="Normal 11 3 4 2" xfId="1658"/>
    <cellStyle name="Normal 11 3 4 2 2" xfId="30432"/>
    <cellStyle name="Normal 11 3 4 3" xfId="1659"/>
    <cellStyle name="Normal 11 3 5" xfId="1660"/>
    <cellStyle name="Normal 11 3 5 2" xfId="1661"/>
    <cellStyle name="Normal 11 3 5 2 2" xfId="30433"/>
    <cellStyle name="Normal 11 3 5 3" xfId="1662"/>
    <cellStyle name="Normal 11 3 6" xfId="1663"/>
    <cellStyle name="Normal 11 3 6 2" xfId="1664"/>
    <cellStyle name="Normal 11 3 6 2 2" xfId="30434"/>
    <cellStyle name="Normal 11 3 6 3" xfId="1665"/>
    <cellStyle name="Normal 11 3 7" xfId="1666"/>
    <cellStyle name="Normal 11 3 7 2" xfId="30435"/>
    <cellStyle name="Normal 11 3 8" xfId="1667"/>
    <cellStyle name="Normal 11 3 8 2" xfId="1668"/>
    <cellStyle name="Normal 11 3 8 2 2" xfId="30437"/>
    <cellStyle name="Normal 11 3 8 3" xfId="30436"/>
    <cellStyle name="Normal 11 3 9" xfId="1669"/>
    <cellStyle name="Normal 11 3 9 2" xfId="1670"/>
    <cellStyle name="Normal 11 3 9 2 2" xfId="30439"/>
    <cellStyle name="Normal 11 3 9 3" xfId="30438"/>
    <cellStyle name="Normal 11 4" xfId="1671"/>
    <cellStyle name="Normal 11 4 2" xfId="1672"/>
    <cellStyle name="Normal 11 4 2 2" xfId="1673"/>
    <cellStyle name="Normal 11 4 2 2 2" xfId="1674"/>
    <cellStyle name="Normal 11 4 2 2 2 2" xfId="30441"/>
    <cellStyle name="Normal 11 4 2 2 3" xfId="30440"/>
    <cellStyle name="Normal 11 4 2 3" xfId="1675"/>
    <cellStyle name="Normal 11 4 2 3 2" xfId="30442"/>
    <cellStyle name="Normal 11 4 2 4" xfId="1676"/>
    <cellStyle name="Normal 11 4 2 4 2" xfId="30443"/>
    <cellStyle name="Normal 11 4 2 5" xfId="1677"/>
    <cellStyle name="Normal 11 4 3" xfId="1678"/>
    <cellStyle name="Normal 11 4 3 2" xfId="1679"/>
    <cellStyle name="Normal 11 4 3 2 2" xfId="30444"/>
    <cellStyle name="Normal 11 4 3 3" xfId="1680"/>
    <cellStyle name="Normal 11 4 3 3 2" xfId="30445"/>
    <cellStyle name="Normal 11 4 3 4" xfId="1681"/>
    <cellStyle name="Normal 11 4 4" xfId="1682"/>
    <cellStyle name="Normal 11 4 4 2" xfId="1683"/>
    <cellStyle name="Normal 11 4 4 2 2" xfId="30447"/>
    <cellStyle name="Normal 11 4 4 3" xfId="1684"/>
    <cellStyle name="Normal 11 4 4 3 2" xfId="30448"/>
    <cellStyle name="Normal 11 4 4 4" xfId="30446"/>
    <cellStyle name="Normal 11 4 5" xfId="1685"/>
    <cellStyle name="Normal 11 4 5 2" xfId="1686"/>
    <cellStyle name="Normal 11 4 5 2 2" xfId="30449"/>
    <cellStyle name="Normal 11 4 5 3" xfId="1687"/>
    <cellStyle name="Normal 11 4 6" xfId="1688"/>
    <cellStyle name="Normal 11 4 6 2" xfId="30450"/>
    <cellStyle name="Normal 11 4 7" xfId="1689"/>
    <cellStyle name="Normal 11 5" xfId="1690"/>
    <cellStyle name="Normal 11 5 2" xfId="1691"/>
    <cellStyle name="Normal 11 5 2 2" xfId="1692"/>
    <cellStyle name="Normal 11 5 2 2 2" xfId="1693"/>
    <cellStyle name="Normal 11 5 2 2 2 2" xfId="30452"/>
    <cellStyle name="Normal 11 5 2 2 3" xfId="30451"/>
    <cellStyle name="Normal 11 5 2 3" xfId="1694"/>
    <cellStyle name="Normal 11 5 2 3 2" xfId="30453"/>
    <cellStyle name="Normal 11 5 2 4" xfId="1695"/>
    <cellStyle name="Normal 11 5 2 4 2" xfId="30454"/>
    <cellStyle name="Normal 11 5 2 5" xfId="1696"/>
    <cellStyle name="Normal 11 5 3" xfId="1697"/>
    <cellStyle name="Normal 11 5 3 2" xfId="1698"/>
    <cellStyle name="Normal 11 5 3 2 2" xfId="30455"/>
    <cellStyle name="Normal 11 5 3 3" xfId="1699"/>
    <cellStyle name="Normal 11 5 3 3 2" xfId="30456"/>
    <cellStyle name="Normal 11 5 3 4" xfId="1700"/>
    <cellStyle name="Normal 11 5 4" xfId="1701"/>
    <cellStyle name="Normal 11 5 4 2" xfId="1702"/>
    <cellStyle name="Normal 11 5 4 2 2" xfId="30458"/>
    <cellStyle name="Normal 11 5 4 3" xfId="1703"/>
    <cellStyle name="Normal 11 5 4 3 2" xfId="30459"/>
    <cellStyle name="Normal 11 5 4 4" xfId="30457"/>
    <cellStyle name="Normal 11 5 5" xfId="1704"/>
    <cellStyle name="Normal 11 5 5 2" xfId="1705"/>
    <cellStyle name="Normal 11 5 5 2 2" xfId="30460"/>
    <cellStyle name="Normal 11 5 5 3" xfId="1706"/>
    <cellStyle name="Normal 11 5 6" xfId="1707"/>
    <cellStyle name="Normal 11 5 6 2" xfId="30461"/>
    <cellStyle name="Normal 11 5 7" xfId="1708"/>
    <cellStyle name="Normal 11 6" xfId="1709"/>
    <cellStyle name="Normal 11 6 2" xfId="1710"/>
    <cellStyle name="Normal 11 6 2 2" xfId="1711"/>
    <cellStyle name="Normal 11 6 2 2 2" xfId="1712"/>
    <cellStyle name="Normal 11 6 2 2 2 2" xfId="30463"/>
    <cellStyle name="Normal 11 6 2 2 3" xfId="30462"/>
    <cellStyle name="Normal 11 6 2 3" xfId="1713"/>
    <cellStyle name="Normal 11 6 2 3 2" xfId="30464"/>
    <cellStyle name="Normal 11 6 2 4" xfId="1714"/>
    <cellStyle name="Normal 11 6 2 4 2" xfId="30465"/>
    <cellStyle name="Normal 11 6 2 5" xfId="1715"/>
    <cellStyle name="Normal 11 6 3" xfId="1716"/>
    <cellStyle name="Normal 11 6 3 2" xfId="1717"/>
    <cellStyle name="Normal 11 6 3 2 2" xfId="30466"/>
    <cellStyle name="Normal 11 6 3 3" xfId="1718"/>
    <cellStyle name="Normal 11 6 3 3 2" xfId="30467"/>
    <cellStyle name="Normal 11 6 3 4" xfId="1719"/>
    <cellStyle name="Normal 11 6 4" xfId="1720"/>
    <cellStyle name="Normal 11 6 4 2" xfId="1721"/>
    <cellStyle name="Normal 11 6 4 2 2" xfId="30469"/>
    <cellStyle name="Normal 11 6 4 3" xfId="1722"/>
    <cellStyle name="Normal 11 6 4 3 2" xfId="30470"/>
    <cellStyle name="Normal 11 6 4 4" xfId="30468"/>
    <cellStyle name="Normal 11 6 5" xfId="1723"/>
    <cellStyle name="Normal 11 6 5 2" xfId="1724"/>
    <cellStyle name="Normal 11 6 5 2 2" xfId="30471"/>
    <cellStyle name="Normal 11 6 5 3" xfId="1725"/>
    <cellStyle name="Normal 11 6 6" xfId="1726"/>
    <cellStyle name="Normal 11 6 6 2" xfId="30472"/>
    <cellStyle name="Normal 11 6 7" xfId="1727"/>
    <cellStyle name="Normal 11 7" xfId="1728"/>
    <cellStyle name="Normal 11 7 2" xfId="1729"/>
    <cellStyle name="Normal 11 7 2 2" xfId="1730"/>
    <cellStyle name="Normal 11 7 2 2 2" xfId="1731"/>
    <cellStyle name="Normal 11 7 2 2 2 2" xfId="30474"/>
    <cellStyle name="Normal 11 7 2 2 3" xfId="30473"/>
    <cellStyle name="Normal 11 7 2 3" xfId="1732"/>
    <cellStyle name="Normal 11 7 2 3 2" xfId="30475"/>
    <cellStyle name="Normal 11 7 2 4" xfId="1733"/>
    <cellStyle name="Normal 11 7 2 4 2" xfId="30476"/>
    <cellStyle name="Normal 11 7 2 5" xfId="1734"/>
    <cellStyle name="Normal 11 7 3" xfId="1735"/>
    <cellStyle name="Normal 11 7 3 2" xfId="1736"/>
    <cellStyle name="Normal 11 7 3 2 2" xfId="30477"/>
    <cellStyle name="Normal 11 7 3 3" xfId="1737"/>
    <cellStyle name="Normal 11 7 3 3 2" xfId="30478"/>
    <cellStyle name="Normal 11 7 3 4" xfId="1738"/>
    <cellStyle name="Normal 11 7 4" xfId="1739"/>
    <cellStyle name="Normal 11 7 4 2" xfId="1740"/>
    <cellStyle name="Normal 11 7 4 2 2" xfId="30480"/>
    <cellStyle name="Normal 11 7 4 3" xfId="1741"/>
    <cellStyle name="Normal 11 7 4 3 2" xfId="30481"/>
    <cellStyle name="Normal 11 7 4 4" xfId="30479"/>
    <cellStyle name="Normal 11 7 5" xfId="1742"/>
    <cellStyle name="Normal 11 7 5 2" xfId="1743"/>
    <cellStyle name="Normal 11 7 5 2 2" xfId="30482"/>
    <cellStyle name="Normal 11 7 5 3" xfId="1744"/>
    <cellStyle name="Normal 11 7 6" xfId="1745"/>
    <cellStyle name="Normal 11 7 6 2" xfId="30483"/>
    <cellStyle name="Normal 11 7 7" xfId="1746"/>
    <cellStyle name="Normal 11 8" xfId="1747"/>
    <cellStyle name="Normal 11 8 2" xfId="1748"/>
    <cellStyle name="Normal 11 8 2 2" xfId="1749"/>
    <cellStyle name="Normal 11 8 2 2 2" xfId="30485"/>
    <cellStyle name="Normal 11 8 2 3" xfId="30484"/>
    <cellStyle name="Normal 11 8 3" xfId="1750"/>
    <cellStyle name="Normal 11 8 3 2" xfId="1751"/>
    <cellStyle name="Normal 11 8 3 2 2" xfId="30487"/>
    <cellStyle name="Normal 11 8 3 3" xfId="30486"/>
    <cellStyle name="Normal 11 8 4" xfId="1752"/>
    <cellStyle name="Normal 11 8 4 2" xfId="30488"/>
    <cellStyle name="Normal 11 8 5" xfId="1753"/>
    <cellStyle name="Normal 11 9" xfId="1754"/>
    <cellStyle name="Normal 11 9 2" xfId="1755"/>
    <cellStyle name="Normal 11 9 2 2" xfId="1756"/>
    <cellStyle name="Normal 11 9 2 2 2" xfId="30491"/>
    <cellStyle name="Normal 11 9 2 3" xfId="30490"/>
    <cellStyle name="Normal 11 9 3" xfId="1757"/>
    <cellStyle name="Normal 11 9 3 2" xfId="1758"/>
    <cellStyle name="Normal 11 9 3 2 2" xfId="30493"/>
    <cellStyle name="Normal 11 9 3 3" xfId="30492"/>
    <cellStyle name="Normal 11 9 4" xfId="1759"/>
    <cellStyle name="Normal 11 9 4 2" xfId="30494"/>
    <cellStyle name="Normal 11 9 5" xfId="30489"/>
    <cellStyle name="Normal 12" xfId="1760"/>
    <cellStyle name="Normal 12 10" xfId="1761"/>
    <cellStyle name="Normal 12 10 2" xfId="1762"/>
    <cellStyle name="Normal 12 10 2 2" xfId="1763"/>
    <cellStyle name="Normal 12 10 2 2 2" xfId="30497"/>
    <cellStyle name="Normal 12 10 2 3" xfId="30496"/>
    <cellStyle name="Normal 12 10 3" xfId="1764"/>
    <cellStyle name="Normal 12 10 3 2" xfId="30498"/>
    <cellStyle name="Normal 12 10 4" xfId="30495"/>
    <cellStyle name="Normal 12 11" xfId="1765"/>
    <cellStyle name="Normal 12 11 2" xfId="1766"/>
    <cellStyle name="Normal 12 11 2 2" xfId="1767"/>
    <cellStyle name="Normal 12 11 2 2 2" xfId="30501"/>
    <cellStyle name="Normal 12 11 2 3" xfId="30500"/>
    <cellStyle name="Normal 12 11 3" xfId="1768"/>
    <cellStyle name="Normal 12 11 3 2" xfId="30502"/>
    <cellStyle name="Normal 12 11 4" xfId="30499"/>
    <cellStyle name="Normal 12 12" xfId="1769"/>
    <cellStyle name="Normal 12 12 2" xfId="1770"/>
    <cellStyle name="Normal 12 12 3" xfId="1771"/>
    <cellStyle name="Normal 12 12 3 2" xfId="30503"/>
    <cellStyle name="Normal 12 13" xfId="1772"/>
    <cellStyle name="Normal 12 13 2" xfId="30504"/>
    <cellStyle name="Normal 12 14" xfId="1773"/>
    <cellStyle name="Normal 12 14 2" xfId="1774"/>
    <cellStyle name="Normal 12 14 3" xfId="1775"/>
    <cellStyle name="Normal 12 15" xfId="1776"/>
    <cellStyle name="Normal 12 2" xfId="1777"/>
    <cellStyle name="Normal 12 2 2" xfId="1778"/>
    <cellStyle name="Normal 12 2 2 2" xfId="1779"/>
    <cellStyle name="Normal 12 2 2 2 2" xfId="1780"/>
    <cellStyle name="Normal 12 2 2 2 2 2" xfId="30507"/>
    <cellStyle name="Normal 12 2 2 2 3" xfId="30506"/>
    <cellStyle name="Normal 12 2 2 3" xfId="1781"/>
    <cellStyle name="Normal 12 2 2 3 2" xfId="30508"/>
    <cellStyle name="Normal 12 2 2 4" xfId="30505"/>
    <cellStyle name="Normal 12 2 3" xfId="1782"/>
    <cellStyle name="Normal 12 2 3 2" xfId="1783"/>
    <cellStyle name="Normal 12 2 3 2 2" xfId="1784"/>
    <cellStyle name="Normal 12 2 3 2 2 2" xfId="30511"/>
    <cellStyle name="Normal 12 2 3 2 3" xfId="30510"/>
    <cellStyle name="Normal 12 2 3 3" xfId="1785"/>
    <cellStyle name="Normal 12 2 3 3 2" xfId="30512"/>
    <cellStyle name="Normal 12 2 3 4" xfId="30509"/>
    <cellStyle name="Normal 12 2 4" xfId="1786"/>
    <cellStyle name="Normal 12 2 4 2" xfId="1787"/>
    <cellStyle name="Normal 12 2 4 2 2" xfId="1788"/>
    <cellStyle name="Normal 12 2 4 2 2 2" xfId="30515"/>
    <cellStyle name="Normal 12 2 4 2 3" xfId="30514"/>
    <cellStyle name="Normal 12 2 4 3" xfId="1789"/>
    <cellStyle name="Normal 12 2 4 3 2" xfId="30516"/>
    <cellStyle name="Normal 12 2 4 4" xfId="30513"/>
    <cellStyle name="Normal 12 2 5" xfId="1790"/>
    <cellStyle name="Normal 12 2 5 2" xfId="1791"/>
    <cellStyle name="Normal 12 2 5 2 2" xfId="1792"/>
    <cellStyle name="Normal 12 2 5 2 2 2" xfId="30519"/>
    <cellStyle name="Normal 12 2 5 2 3" xfId="30518"/>
    <cellStyle name="Normal 12 2 5 3" xfId="1793"/>
    <cellStyle name="Normal 12 2 5 3 2" xfId="30520"/>
    <cellStyle name="Normal 12 2 5 4" xfId="30517"/>
    <cellStyle name="Normal 12 2 6" xfId="1794"/>
    <cellStyle name="Normal 12 2 7" xfId="1795"/>
    <cellStyle name="Normal 12 2 7 2" xfId="30521"/>
    <cellStyle name="Normal 12 2 8" xfId="1796"/>
    <cellStyle name="Normal 12 3" xfId="1797"/>
    <cellStyle name="Normal 12 3 10" xfId="1798"/>
    <cellStyle name="Normal 12 3 10 2" xfId="1799"/>
    <cellStyle name="Normal 12 3 10 2 2" xfId="30523"/>
    <cellStyle name="Normal 12 3 10 3" xfId="30522"/>
    <cellStyle name="Normal 12 3 11" xfId="1800"/>
    <cellStyle name="Normal 12 3 11 2" xfId="1801"/>
    <cellStyle name="Normal 12 3 11 2 2" xfId="30525"/>
    <cellStyle name="Normal 12 3 11 3" xfId="30524"/>
    <cellStyle name="Normal 12 3 12" xfId="1802"/>
    <cellStyle name="Normal 12 3 12 2" xfId="1803"/>
    <cellStyle name="Normal 12 3 12 2 2" xfId="30527"/>
    <cellStyle name="Normal 12 3 12 3" xfId="30526"/>
    <cellStyle name="Normal 12 3 13" xfId="1804"/>
    <cellStyle name="Normal 12 3 13 2" xfId="1805"/>
    <cellStyle name="Normal 12 3 13 2 2" xfId="30529"/>
    <cellStyle name="Normal 12 3 13 3" xfId="30528"/>
    <cellStyle name="Normal 12 3 14" xfId="1806"/>
    <cellStyle name="Normal 12 3 14 2" xfId="1807"/>
    <cellStyle name="Normal 12 3 14 2 2" xfId="30531"/>
    <cellStyle name="Normal 12 3 14 3" xfId="30530"/>
    <cellStyle name="Normal 12 3 15" xfId="1808"/>
    <cellStyle name="Normal 12 3 15 2" xfId="1809"/>
    <cellStyle name="Normal 12 3 15 2 2" xfId="30533"/>
    <cellStyle name="Normal 12 3 15 3" xfId="30532"/>
    <cellStyle name="Normal 12 3 16" xfId="1810"/>
    <cellStyle name="Normal 12 3 16 2" xfId="1811"/>
    <cellStyle name="Normal 12 3 16 2 2" xfId="30535"/>
    <cellStyle name="Normal 12 3 16 3" xfId="30534"/>
    <cellStyle name="Normal 12 3 17" xfId="1812"/>
    <cellStyle name="Normal 12 3 17 2" xfId="1813"/>
    <cellStyle name="Normal 12 3 17 2 2" xfId="30537"/>
    <cellStyle name="Normal 12 3 17 3" xfId="30536"/>
    <cellStyle name="Normal 12 3 18" xfId="1814"/>
    <cellStyle name="Normal 12 3 18 2" xfId="1815"/>
    <cellStyle name="Normal 12 3 18 2 2" xfId="30539"/>
    <cellStyle name="Normal 12 3 18 3" xfId="30538"/>
    <cellStyle name="Normal 12 3 19" xfId="1816"/>
    <cellStyle name="Normal 12 3 19 2" xfId="1817"/>
    <cellStyle name="Normal 12 3 19 2 2" xfId="30541"/>
    <cellStyle name="Normal 12 3 19 3" xfId="30540"/>
    <cellStyle name="Normal 12 3 2" xfId="1818"/>
    <cellStyle name="Normal 12 3 2 10" xfId="1819"/>
    <cellStyle name="Normal 12 3 2 10 2" xfId="30543"/>
    <cellStyle name="Normal 12 3 2 11" xfId="1820"/>
    <cellStyle name="Normal 12 3 2 11 2" xfId="30544"/>
    <cellStyle name="Normal 12 3 2 12" xfId="1821"/>
    <cellStyle name="Normal 12 3 2 12 2" xfId="30545"/>
    <cellStyle name="Normal 12 3 2 13" xfId="1822"/>
    <cellStyle name="Normal 12 3 2 13 2" xfId="30546"/>
    <cellStyle name="Normal 12 3 2 14" xfId="1823"/>
    <cellStyle name="Normal 12 3 2 14 2" xfId="30547"/>
    <cellStyle name="Normal 12 3 2 15" xfId="1824"/>
    <cellStyle name="Normal 12 3 2 15 2" xfId="30548"/>
    <cellStyle name="Normal 12 3 2 16" xfId="1825"/>
    <cellStyle name="Normal 12 3 2 16 2" xfId="30549"/>
    <cellStyle name="Normal 12 3 2 17" xfId="1826"/>
    <cellStyle name="Normal 12 3 2 17 2" xfId="30550"/>
    <cellStyle name="Normal 12 3 2 18" xfId="1827"/>
    <cellStyle name="Normal 12 3 2 18 2" xfId="30551"/>
    <cellStyle name="Normal 12 3 2 19" xfId="1828"/>
    <cellStyle name="Normal 12 3 2 19 2" xfId="30552"/>
    <cellStyle name="Normal 12 3 2 2" xfId="1829"/>
    <cellStyle name="Normal 12 3 2 2 2" xfId="30553"/>
    <cellStyle name="Normal 12 3 2 20" xfId="30542"/>
    <cellStyle name="Normal 12 3 2 3" xfId="1830"/>
    <cellStyle name="Normal 12 3 2 3 2" xfId="30554"/>
    <cellStyle name="Normal 12 3 2 4" xfId="1831"/>
    <cellStyle name="Normal 12 3 2 4 2" xfId="30555"/>
    <cellStyle name="Normal 12 3 2 5" xfId="1832"/>
    <cellStyle name="Normal 12 3 2 5 2" xfId="30556"/>
    <cellStyle name="Normal 12 3 2 6" xfId="1833"/>
    <cellStyle name="Normal 12 3 2 6 2" xfId="30557"/>
    <cellStyle name="Normal 12 3 2 7" xfId="1834"/>
    <cellStyle name="Normal 12 3 2 7 2" xfId="30558"/>
    <cellStyle name="Normal 12 3 2 8" xfId="1835"/>
    <cellStyle name="Normal 12 3 2 8 2" xfId="30559"/>
    <cellStyle name="Normal 12 3 2 9" xfId="1836"/>
    <cellStyle name="Normal 12 3 2 9 2" xfId="30560"/>
    <cellStyle name="Normal 12 3 20" xfId="1837"/>
    <cellStyle name="Normal 12 3 20 2" xfId="1838"/>
    <cellStyle name="Normal 12 3 20 2 2" xfId="30562"/>
    <cellStyle name="Normal 12 3 20 3" xfId="30561"/>
    <cellStyle name="Normal 12 3 21" xfId="1839"/>
    <cellStyle name="Normal 12 3 21 2" xfId="1840"/>
    <cellStyle name="Normal 12 3 21 2 2" xfId="30564"/>
    <cellStyle name="Normal 12 3 21 3" xfId="30563"/>
    <cellStyle name="Normal 12 3 22" xfId="1841"/>
    <cellStyle name="Normal 12 3 22 2" xfId="1842"/>
    <cellStyle name="Normal 12 3 22 2 2" xfId="30566"/>
    <cellStyle name="Normal 12 3 22 3" xfId="30565"/>
    <cellStyle name="Normal 12 3 23" xfId="1843"/>
    <cellStyle name="Normal 12 3 24" xfId="1844"/>
    <cellStyle name="Normal 12 3 3" xfId="1845"/>
    <cellStyle name="Normal 12 3 3 2" xfId="1846"/>
    <cellStyle name="Normal 12 3 3 3" xfId="1847"/>
    <cellStyle name="Normal 12 3 3 3 2" xfId="30568"/>
    <cellStyle name="Normal 12 3 3 4" xfId="30567"/>
    <cellStyle name="Normal 12 3 4" xfId="1848"/>
    <cellStyle name="Normal 12 3 4 2" xfId="30569"/>
    <cellStyle name="Normal 12 3 5" xfId="1849"/>
    <cellStyle name="Normal 12 3 5 2" xfId="30570"/>
    <cellStyle name="Normal 12 3 6" xfId="1850"/>
    <cellStyle name="Normal 12 3 6 2" xfId="30571"/>
    <cellStyle name="Normal 12 3 7" xfId="1851"/>
    <cellStyle name="Normal 12 3 7 2" xfId="30572"/>
    <cellStyle name="Normal 12 3 8" xfId="1852"/>
    <cellStyle name="Normal 12 3 8 2" xfId="1853"/>
    <cellStyle name="Normal 12 3 8 2 2" xfId="30574"/>
    <cellStyle name="Normal 12 3 8 3" xfId="30573"/>
    <cellStyle name="Normal 12 3 9" xfId="1854"/>
    <cellStyle name="Normal 12 3 9 2" xfId="1855"/>
    <cellStyle name="Normal 12 3 9 2 2" xfId="30576"/>
    <cellStyle name="Normal 12 3 9 3" xfId="30575"/>
    <cellStyle name="Normal 12 4" xfId="1856"/>
    <cellStyle name="Normal 12 4 2" xfId="1857"/>
    <cellStyle name="Normal 12 4 2 2" xfId="1858"/>
    <cellStyle name="Normal 12 4 2 2 2" xfId="30578"/>
    <cellStyle name="Normal 12 4 2 3" xfId="30577"/>
    <cellStyle name="Normal 12 4 3" xfId="1859"/>
    <cellStyle name="Normal 12 4 4" xfId="1860"/>
    <cellStyle name="Normal 12 4 4 2" xfId="30579"/>
    <cellStyle name="Normal 12 4 5" xfId="1861"/>
    <cellStyle name="Normal 12 4 5 2" xfId="1862"/>
    <cellStyle name="Normal 12 4 5 3" xfId="1863"/>
    <cellStyle name="Normal 12 4 6" xfId="1864"/>
    <cellStyle name="Normal 12 5" xfId="1865"/>
    <cellStyle name="Normal 12 5 2" xfId="1866"/>
    <cellStyle name="Normal 12 5 2 2" xfId="1867"/>
    <cellStyle name="Normal 12 5 2 2 2" xfId="30582"/>
    <cellStyle name="Normal 12 5 2 3" xfId="30581"/>
    <cellStyle name="Normal 12 5 3" xfId="1868"/>
    <cellStyle name="Normal 12 5 3 2" xfId="30583"/>
    <cellStyle name="Normal 12 5 4" xfId="30580"/>
    <cellStyle name="Normal 12 6" xfId="1869"/>
    <cellStyle name="Normal 12 6 2" xfId="1870"/>
    <cellStyle name="Normal 12 6 2 2" xfId="1871"/>
    <cellStyle name="Normal 12 6 2 2 2" xfId="30586"/>
    <cellStyle name="Normal 12 6 2 3" xfId="30585"/>
    <cellStyle name="Normal 12 6 3" xfId="1872"/>
    <cellStyle name="Normal 12 6 3 2" xfId="30587"/>
    <cellStyle name="Normal 12 6 4" xfId="30584"/>
    <cellStyle name="Normal 12 7" xfId="1873"/>
    <cellStyle name="Normal 12 7 2" xfId="1874"/>
    <cellStyle name="Normal 12 7 2 2" xfId="1875"/>
    <cellStyle name="Normal 12 7 2 2 2" xfId="30590"/>
    <cellStyle name="Normal 12 7 2 3" xfId="30589"/>
    <cellStyle name="Normal 12 7 3" xfId="1876"/>
    <cellStyle name="Normal 12 7 3 2" xfId="30591"/>
    <cellStyle name="Normal 12 7 4" xfId="30588"/>
    <cellStyle name="Normal 12 8" xfId="1877"/>
    <cellStyle name="Normal 12 8 2" xfId="1878"/>
    <cellStyle name="Normal 12 8 2 2" xfId="30593"/>
    <cellStyle name="Normal 12 8 3" xfId="30592"/>
    <cellStyle name="Normal 12 9" xfId="1879"/>
    <cellStyle name="Normal 12 9 2" xfId="1880"/>
    <cellStyle name="Normal 12 9 2 2" xfId="30595"/>
    <cellStyle name="Normal 12 9 3" xfId="30594"/>
    <cellStyle name="Normal 13" xfId="1881"/>
    <cellStyle name="Normal 13 10" xfId="1882"/>
    <cellStyle name="Normal 13 10 2" xfId="1883"/>
    <cellStyle name="Normal 13 10 2 2" xfId="30597"/>
    <cellStyle name="Normal 13 10 3" xfId="30596"/>
    <cellStyle name="Normal 13 11" xfId="1884"/>
    <cellStyle name="Normal 13 11 2" xfId="30598"/>
    <cellStyle name="Normal 13 12" xfId="1885"/>
    <cellStyle name="Normal 13 12 2" xfId="30599"/>
    <cellStyle name="Normal 13 13" xfId="1886"/>
    <cellStyle name="Normal 13 13 2" xfId="1887"/>
    <cellStyle name="Normal 13 13 3" xfId="1888"/>
    <cellStyle name="Normal 13 14" xfId="1889"/>
    <cellStyle name="Normal 13 14 2" xfId="1890"/>
    <cellStyle name="Normal 13 14 3" xfId="1891"/>
    <cellStyle name="Normal 13 15" xfId="1892"/>
    <cellStyle name="Normal 13 16" xfId="1893"/>
    <cellStyle name="Normal 13 17" xfId="1894"/>
    <cellStyle name="Normal 13 2" xfId="1895"/>
    <cellStyle name="Normal 13 2 2" xfId="1896"/>
    <cellStyle name="Normal 13 2 2 2" xfId="1897"/>
    <cellStyle name="Normal 13 2 2 2 2" xfId="30600"/>
    <cellStyle name="Normal 13 2 2 3" xfId="1898"/>
    <cellStyle name="Normal 13 2 2 4" xfId="1899"/>
    <cellStyle name="Normal 13 2 3" xfId="1900"/>
    <cellStyle name="Normal 13 2 3 2" xfId="1901"/>
    <cellStyle name="Normal 13 2 3 2 2" xfId="30601"/>
    <cellStyle name="Normal 13 2 3 3" xfId="1902"/>
    <cellStyle name="Normal 13 2 4" xfId="1903"/>
    <cellStyle name="Normal 13 2 4 2" xfId="30602"/>
    <cellStyle name="Normal 13 2 5" xfId="1904"/>
    <cellStyle name="Normal 13 2 5 2" xfId="30603"/>
    <cellStyle name="Normal 13 2 6" xfId="1905"/>
    <cellStyle name="Normal 13 3" xfId="1906"/>
    <cellStyle name="Normal 13 3 2" xfId="1907"/>
    <cellStyle name="Normal 13 3 2 2" xfId="1908"/>
    <cellStyle name="Normal 13 3 2 2 2" xfId="30605"/>
    <cellStyle name="Normal 13 3 2 3" xfId="30604"/>
    <cellStyle name="Normal 13 3 3" xfId="1909"/>
    <cellStyle name="Normal 13 3 3 2" xfId="1910"/>
    <cellStyle name="Normal 13 3 3 2 2" xfId="30607"/>
    <cellStyle name="Normal 13 3 3 3" xfId="1911"/>
    <cellStyle name="Normal 13 3 3 3 2" xfId="30608"/>
    <cellStyle name="Normal 13 3 3 4" xfId="30606"/>
    <cellStyle name="Normal 13 3 4" xfId="1912"/>
    <cellStyle name="Normal 13 4" xfId="1913"/>
    <cellStyle name="Normal 13 4 2" xfId="1914"/>
    <cellStyle name="Normal 13 4 2 2" xfId="1915"/>
    <cellStyle name="Normal 13 4 2 2 2" xfId="30610"/>
    <cellStyle name="Normal 13 4 2 3" xfId="30609"/>
    <cellStyle name="Normal 13 4 3" xfId="1916"/>
    <cellStyle name="Normal 13 4 3 2" xfId="30611"/>
    <cellStyle name="Normal 13 4 4" xfId="1917"/>
    <cellStyle name="Normal 13 4 5" xfId="1918"/>
    <cellStyle name="Normal 13 5" xfId="1919"/>
    <cellStyle name="Normal 13 5 2" xfId="1920"/>
    <cellStyle name="Normal 13 5 2 2" xfId="1921"/>
    <cellStyle name="Normal 13 5 2 2 2" xfId="30613"/>
    <cellStyle name="Normal 13 5 2 3" xfId="30612"/>
    <cellStyle name="Normal 13 5 3" xfId="1922"/>
    <cellStyle name="Normal 13 5 3 2" xfId="30614"/>
    <cellStyle name="Normal 13 5 4" xfId="1923"/>
    <cellStyle name="Normal 13 5 4 2" xfId="30615"/>
    <cellStyle name="Normal 13 5 5" xfId="1924"/>
    <cellStyle name="Normal 13 6" xfId="1925"/>
    <cellStyle name="Normal 13 6 2" xfId="1926"/>
    <cellStyle name="Normal 13 6 2 2" xfId="1927"/>
    <cellStyle name="Normal 13 6 2 2 2" xfId="30617"/>
    <cellStyle name="Normal 13 6 2 3" xfId="30616"/>
    <cellStyle name="Normal 13 6 3" xfId="1928"/>
    <cellStyle name="Normal 13 6 3 2" xfId="30618"/>
    <cellStyle name="Normal 13 6 4" xfId="1929"/>
    <cellStyle name="Normal 13 6 4 2" xfId="30619"/>
    <cellStyle name="Normal 13 6 5" xfId="1930"/>
    <cellStyle name="Normal 13 7" xfId="1931"/>
    <cellStyle name="Normal 13 7 2" xfId="1932"/>
    <cellStyle name="Normal 13 7 2 2" xfId="1933"/>
    <cellStyle name="Normal 13 7 2 2 2" xfId="30621"/>
    <cellStyle name="Normal 13 7 2 3" xfId="30620"/>
    <cellStyle name="Normal 13 7 3" xfId="1934"/>
    <cellStyle name="Normal 13 7 3 2" xfId="30622"/>
    <cellStyle name="Normal 13 7 4" xfId="1935"/>
    <cellStyle name="Normal 13 7 4 2" xfId="30623"/>
    <cellStyle name="Normal 13 7 5" xfId="1936"/>
    <cellStyle name="Normal 13 8" xfId="1937"/>
    <cellStyle name="Normal 13 8 2" xfId="1938"/>
    <cellStyle name="Normal 13 8 2 2" xfId="1939"/>
    <cellStyle name="Normal 13 8 2 2 2" xfId="30625"/>
    <cellStyle name="Normal 13 8 2 3" xfId="30624"/>
    <cellStyle name="Normal 13 8 3" xfId="1940"/>
    <cellStyle name="Normal 13 8 3 2" xfId="30626"/>
    <cellStyle name="Normal 13 8 4" xfId="1941"/>
    <cellStyle name="Normal 13 8 4 2" xfId="30627"/>
    <cellStyle name="Normal 13 8 5" xfId="1942"/>
    <cellStyle name="Normal 13 9" xfId="1943"/>
    <cellStyle name="Normal 13 9 2" xfId="1944"/>
    <cellStyle name="Normal 13 9 2 2" xfId="1945"/>
    <cellStyle name="Normal 13 9 2 2 2" xfId="30630"/>
    <cellStyle name="Normal 13 9 2 3" xfId="30629"/>
    <cellStyle name="Normal 13 9 3" xfId="1946"/>
    <cellStyle name="Normal 13 9 3 2" xfId="30631"/>
    <cellStyle name="Normal 13 9 4" xfId="30628"/>
    <cellStyle name="Normal 14" xfId="1947"/>
    <cellStyle name="Normal 14 10" xfId="1948"/>
    <cellStyle name="Normal 14 10 2" xfId="1949"/>
    <cellStyle name="Normal 14 10 2 2" xfId="30632"/>
    <cellStyle name="Normal 14 10 3" xfId="1950"/>
    <cellStyle name="Normal 14 10 3 2" xfId="30633"/>
    <cellStyle name="Normal 14 10 4" xfId="1951"/>
    <cellStyle name="Normal 14 11" xfId="1952"/>
    <cellStyle name="Normal 14 11 2" xfId="30634"/>
    <cellStyle name="Normal 14 12" xfId="1953"/>
    <cellStyle name="Normal 14 12 2" xfId="30635"/>
    <cellStyle name="Normal 14 13" xfId="1954"/>
    <cellStyle name="Normal 14 13 2" xfId="1955"/>
    <cellStyle name="Normal 14 13 3" xfId="1956"/>
    <cellStyle name="Normal 14 14" xfId="1957"/>
    <cellStyle name="Normal 14 14 2" xfId="1958"/>
    <cellStyle name="Normal 14 14 2 2" xfId="30637"/>
    <cellStyle name="Normal 14 14 3" xfId="30636"/>
    <cellStyle name="Normal 14 15" xfId="1959"/>
    <cellStyle name="Normal 14 16" xfId="1960"/>
    <cellStyle name="Normal 14 17" xfId="1961"/>
    <cellStyle name="Normal 14 2" xfId="1962"/>
    <cellStyle name="Normal 14 2 2" xfId="1963"/>
    <cellStyle name="Normal 14 2 3" xfId="1964"/>
    <cellStyle name="Normal 14 2 3 2" xfId="30638"/>
    <cellStyle name="Normal 14 2 4" xfId="1965"/>
    <cellStyle name="Normal 14 2 4 2" xfId="30639"/>
    <cellStyle name="Normal 14 2 5" xfId="1966"/>
    <cellStyle name="Normal 14 2 6" xfId="1967"/>
    <cellStyle name="Normal 14 2 7" xfId="1968"/>
    <cellStyle name="Normal 14 3" xfId="1969"/>
    <cellStyle name="Normal 14 3 2" xfId="1970"/>
    <cellStyle name="Normal 14 3 2 2" xfId="1971"/>
    <cellStyle name="Normal 14 3 2 2 2" xfId="30641"/>
    <cellStyle name="Normal 14 3 2 3" xfId="30640"/>
    <cellStyle name="Normal 14 3 3" xfId="1972"/>
    <cellStyle name="Normal 14 3 3 2" xfId="1973"/>
    <cellStyle name="Normal 14 3 3 3" xfId="1974"/>
    <cellStyle name="Normal 14 3 3 3 2" xfId="30642"/>
    <cellStyle name="Normal 14 3 4" xfId="1975"/>
    <cellStyle name="Normal 14 4" xfId="1976"/>
    <cellStyle name="Normal 14 4 2" xfId="1977"/>
    <cellStyle name="Normal 14 4 2 2" xfId="1978"/>
    <cellStyle name="Normal 14 4 2 2 2" xfId="30644"/>
    <cellStyle name="Normal 14 4 2 3" xfId="30643"/>
    <cellStyle name="Normal 14 4 3" xfId="1979"/>
    <cellStyle name="Normal 14 4 3 2" xfId="1980"/>
    <cellStyle name="Normal 14 4 3 2 2" xfId="30646"/>
    <cellStyle name="Normal 14 4 3 3" xfId="1981"/>
    <cellStyle name="Normal 14 4 3 3 2" xfId="30647"/>
    <cellStyle name="Normal 14 4 3 4" xfId="30645"/>
    <cellStyle name="Normal 14 4 4" xfId="1982"/>
    <cellStyle name="Normal 14 5" xfId="1983"/>
    <cellStyle name="Normal 14 5 2" xfId="1984"/>
    <cellStyle name="Normal 14 5 2 2" xfId="30648"/>
    <cellStyle name="Normal 14 5 3" xfId="1985"/>
    <cellStyle name="Normal 14 5 4" xfId="1986"/>
    <cellStyle name="Normal 14 5 5" xfId="1987"/>
    <cellStyle name="Normal 14 6" xfId="1988"/>
    <cellStyle name="Normal 14 6 2" xfId="1989"/>
    <cellStyle name="Normal 14 6 2 2" xfId="1990"/>
    <cellStyle name="Normal 14 6 2 2 2" xfId="30650"/>
    <cellStyle name="Normal 14 6 2 3" xfId="30649"/>
    <cellStyle name="Normal 14 6 3" xfId="1991"/>
    <cellStyle name="Normal 14 6 3 2" xfId="30651"/>
    <cellStyle name="Normal 14 6 4" xfId="1992"/>
    <cellStyle name="Normal 14 6 4 2" xfId="30652"/>
    <cellStyle name="Normal 14 6 5" xfId="1993"/>
    <cellStyle name="Normal 14 6 6" xfId="1994"/>
    <cellStyle name="Normal 14 6 7" xfId="1995"/>
    <cellStyle name="Normal 14 7" xfId="1996"/>
    <cellStyle name="Normal 14 7 2" xfId="1997"/>
    <cellStyle name="Normal 14 7 2 2" xfId="30653"/>
    <cellStyle name="Normal 14 7 3" xfId="1998"/>
    <cellStyle name="Normal 14 7 4" xfId="1999"/>
    <cellStyle name="Normal 14 7 5" xfId="2000"/>
    <cellStyle name="Normal 14 8" xfId="2001"/>
    <cellStyle name="Normal 14 8 2" xfId="2002"/>
    <cellStyle name="Normal 14 8 2 2" xfId="2003"/>
    <cellStyle name="Normal 14 8 2 2 2" xfId="30655"/>
    <cellStyle name="Normal 14 8 2 3" xfId="30654"/>
    <cellStyle name="Normal 14 8 3" xfId="2004"/>
    <cellStyle name="Normal 14 8 3 2" xfId="30656"/>
    <cellStyle name="Normal 14 8 4" xfId="2005"/>
    <cellStyle name="Normal 14 8 4 2" xfId="30657"/>
    <cellStyle name="Normal 14 8 5" xfId="2006"/>
    <cellStyle name="Normal 14 9" xfId="2007"/>
    <cellStyle name="Normal 14 9 2" xfId="2008"/>
    <cellStyle name="Normal 14 9 2 2" xfId="2009"/>
    <cellStyle name="Normal 14 9 2 2 2" xfId="30660"/>
    <cellStyle name="Normal 14 9 2 3" xfId="30659"/>
    <cellStyle name="Normal 14 9 3" xfId="2010"/>
    <cellStyle name="Normal 14 9 3 2" xfId="30661"/>
    <cellStyle name="Normal 14 9 4" xfId="2011"/>
    <cellStyle name="Normal 14 9 4 2" xfId="30662"/>
    <cellStyle name="Normal 14 9 5" xfId="30658"/>
    <cellStyle name="Normal 15" xfId="2012"/>
    <cellStyle name="Normal 15 10" xfId="2013"/>
    <cellStyle name="Normal 15 10 2" xfId="2014"/>
    <cellStyle name="Normal 15 10 2 2" xfId="2015"/>
    <cellStyle name="Normal 15 10 2 2 2" xfId="30665"/>
    <cellStyle name="Normal 15 10 2 3" xfId="30664"/>
    <cellStyle name="Normal 15 10 3" xfId="2016"/>
    <cellStyle name="Normal 15 10 3 2" xfId="2017"/>
    <cellStyle name="Normal 15 10 3 2 2" xfId="30667"/>
    <cellStyle name="Normal 15 10 3 3" xfId="30666"/>
    <cellStyle name="Normal 15 10 4" xfId="2018"/>
    <cellStyle name="Normal 15 10 4 2" xfId="30668"/>
    <cellStyle name="Normal 15 10 5" xfId="30663"/>
    <cellStyle name="Normal 15 11" xfId="2019"/>
    <cellStyle name="Normal 15 11 2" xfId="2020"/>
    <cellStyle name="Normal 15 11 2 2" xfId="30670"/>
    <cellStyle name="Normal 15 11 3" xfId="30669"/>
    <cellStyle name="Normal 15 12" xfId="2021"/>
    <cellStyle name="Normal 15 12 2" xfId="30671"/>
    <cellStyle name="Normal 15 13" xfId="2022"/>
    <cellStyle name="Normal 15 13 2" xfId="30672"/>
    <cellStyle name="Normal 15 14" xfId="2023"/>
    <cellStyle name="Normal 15 14 2" xfId="30673"/>
    <cellStyle name="Normal 15 15" xfId="2024"/>
    <cellStyle name="Normal 15 2" xfId="2025"/>
    <cellStyle name="Normal 15 2 2" xfId="2026"/>
    <cellStyle name="Normal 15 2 2 2" xfId="2027"/>
    <cellStyle name="Normal 15 2 2 2 2" xfId="30675"/>
    <cellStyle name="Normal 15 2 2 3" xfId="30674"/>
    <cellStyle name="Normal 15 2 3" xfId="2028"/>
    <cellStyle name="Normal 15 2 3 2" xfId="2029"/>
    <cellStyle name="Normal 15 2 3 2 2" xfId="30677"/>
    <cellStyle name="Normal 15 2 3 3" xfId="30676"/>
    <cellStyle name="Normal 15 2 4" xfId="2030"/>
    <cellStyle name="Normal 15 2 4 2" xfId="2031"/>
    <cellStyle name="Normal 15 2 4 3" xfId="2032"/>
    <cellStyle name="Normal 15 2 5" xfId="2033"/>
    <cellStyle name="Normal 15 2 5 2" xfId="30678"/>
    <cellStyle name="Normal 15 2 6" xfId="2034"/>
    <cellStyle name="Normal 15 3" xfId="2035"/>
    <cellStyle name="Normal 15 3 2" xfId="2036"/>
    <cellStyle name="Normal 15 3 2 2" xfId="2037"/>
    <cellStyle name="Normal 15 3 2 2 2" xfId="2038"/>
    <cellStyle name="Normal 15 3 2 2 2 2" xfId="30681"/>
    <cellStyle name="Normal 15 3 2 2 3" xfId="30680"/>
    <cellStyle name="Normal 15 3 2 3" xfId="2039"/>
    <cellStyle name="Normal 15 3 2 3 2" xfId="30682"/>
    <cellStyle name="Normal 15 3 2 4" xfId="30679"/>
    <cellStyle name="Normal 15 3 3" xfId="2040"/>
    <cellStyle name="Normal 15 3 3 2" xfId="2041"/>
    <cellStyle name="Normal 15 3 3 2 2" xfId="30684"/>
    <cellStyle name="Normal 15 3 3 3" xfId="30683"/>
    <cellStyle name="Normal 15 3 4" xfId="2042"/>
    <cellStyle name="Normal 15 3 4 2" xfId="30685"/>
    <cellStyle name="Normal 15 3 5" xfId="2043"/>
    <cellStyle name="Normal 15 3 5 2" xfId="30686"/>
    <cellStyle name="Normal 15 3 6" xfId="2044"/>
    <cellStyle name="Normal 15 4" xfId="2045"/>
    <cellStyle name="Normal 15 4 2" xfId="2046"/>
    <cellStyle name="Normal 15 4 2 2" xfId="2047"/>
    <cellStyle name="Normal 15 4 2 2 2" xfId="2048"/>
    <cellStyle name="Normal 15 4 2 2 2 2" xfId="30689"/>
    <cellStyle name="Normal 15 4 2 2 3" xfId="30688"/>
    <cellStyle name="Normal 15 4 2 3" xfId="2049"/>
    <cellStyle name="Normal 15 4 2 3 2" xfId="30690"/>
    <cellStyle name="Normal 15 4 2 4" xfId="30687"/>
    <cellStyle name="Normal 15 4 3" xfId="2050"/>
    <cellStyle name="Normal 15 4 3 2" xfId="2051"/>
    <cellStyle name="Normal 15 4 3 2 2" xfId="30692"/>
    <cellStyle name="Normal 15 4 3 3" xfId="30691"/>
    <cellStyle name="Normal 15 4 4" xfId="2052"/>
    <cellStyle name="Normal 15 4 4 2" xfId="30693"/>
    <cellStyle name="Normal 15 4 5" xfId="2053"/>
    <cellStyle name="Normal 15 4 5 2" xfId="30694"/>
    <cellStyle name="Normal 15 4 6" xfId="2054"/>
    <cellStyle name="Normal 15 5" xfId="2055"/>
    <cellStyle name="Normal 15 5 2" xfId="2056"/>
    <cellStyle name="Normal 15 5 2 2" xfId="2057"/>
    <cellStyle name="Normal 15 5 2 2 2" xfId="30696"/>
    <cellStyle name="Normal 15 5 2 3" xfId="30695"/>
    <cellStyle name="Normal 15 5 3" xfId="2058"/>
    <cellStyle name="Normal 15 5 3 2" xfId="2059"/>
    <cellStyle name="Normal 15 5 3 2 2" xfId="30698"/>
    <cellStyle name="Normal 15 5 3 3" xfId="30697"/>
    <cellStyle name="Normal 15 5 4" xfId="2060"/>
    <cellStyle name="Normal 15 5 4 2" xfId="2061"/>
    <cellStyle name="Normal 15 5 4 3" xfId="2062"/>
    <cellStyle name="Normal 15 5 5" xfId="2063"/>
    <cellStyle name="Normal 15 5 5 2" xfId="30699"/>
    <cellStyle name="Normal 15 5 6" xfId="2064"/>
    <cellStyle name="Normal 15 6" xfId="2065"/>
    <cellStyle name="Normal 15 6 2" xfId="2066"/>
    <cellStyle name="Normal 15 6 2 2" xfId="2067"/>
    <cellStyle name="Normal 15 6 2 2 2" xfId="30701"/>
    <cellStyle name="Normal 15 6 2 3" xfId="30700"/>
    <cellStyle name="Normal 15 6 3" xfId="2068"/>
    <cellStyle name="Normal 15 6 3 2" xfId="2069"/>
    <cellStyle name="Normal 15 6 3 2 2" xfId="30703"/>
    <cellStyle name="Normal 15 6 3 3" xfId="30702"/>
    <cellStyle name="Normal 15 6 4" xfId="2070"/>
    <cellStyle name="Normal 15 6 4 2" xfId="2071"/>
    <cellStyle name="Normal 15 6 4 3" xfId="2072"/>
    <cellStyle name="Normal 15 6 5" xfId="2073"/>
    <cellStyle name="Normal 15 6 5 2" xfId="30704"/>
    <cellStyle name="Normal 15 6 6" xfId="2074"/>
    <cellStyle name="Normal 15 7" xfId="2075"/>
    <cellStyle name="Normal 15 7 2" xfId="2076"/>
    <cellStyle name="Normal 15 7 2 2" xfId="2077"/>
    <cellStyle name="Normal 15 7 2 2 2" xfId="30707"/>
    <cellStyle name="Normal 15 7 2 3" xfId="30706"/>
    <cellStyle name="Normal 15 7 3" xfId="2078"/>
    <cellStyle name="Normal 15 7 3 2" xfId="2079"/>
    <cellStyle name="Normal 15 7 3 2 2" xfId="30709"/>
    <cellStyle name="Normal 15 7 3 3" xfId="30708"/>
    <cellStyle name="Normal 15 7 4" xfId="2080"/>
    <cellStyle name="Normal 15 7 4 2" xfId="2081"/>
    <cellStyle name="Normal 15 7 4 3" xfId="2082"/>
    <cellStyle name="Normal 15 7 5" xfId="2083"/>
    <cellStyle name="Normal 15 7 5 2" xfId="30710"/>
    <cellStyle name="Normal 15 7 6" xfId="30705"/>
    <cellStyle name="Normal 15 8" xfId="2084"/>
    <cellStyle name="Normal 15 8 2" xfId="2085"/>
    <cellStyle name="Normal 15 8 2 2" xfId="2086"/>
    <cellStyle name="Normal 15 8 2 2 2" xfId="2087"/>
    <cellStyle name="Normal 15 8 2 2 2 2" xfId="30714"/>
    <cellStyle name="Normal 15 8 2 2 3" xfId="30713"/>
    <cellStyle name="Normal 15 8 2 3" xfId="2088"/>
    <cellStyle name="Normal 15 8 2 3 2" xfId="30715"/>
    <cellStyle name="Normal 15 8 2 4" xfId="30712"/>
    <cellStyle name="Normal 15 8 3" xfId="2089"/>
    <cellStyle name="Normal 15 8 3 2" xfId="2090"/>
    <cellStyle name="Normal 15 8 3 2 2" xfId="30717"/>
    <cellStyle name="Normal 15 8 3 3" xfId="30716"/>
    <cellStyle name="Normal 15 8 4" xfId="2091"/>
    <cellStyle name="Normal 15 8 4 2" xfId="30718"/>
    <cellStyle name="Normal 15 8 5" xfId="2092"/>
    <cellStyle name="Normal 15 8 5 2" xfId="30719"/>
    <cellStyle name="Normal 15 8 6" xfId="30711"/>
    <cellStyle name="Normal 15 9" xfId="2093"/>
    <cellStyle name="Normal 15 9 2" xfId="2094"/>
    <cellStyle name="Normal 15 9 2 2" xfId="2095"/>
    <cellStyle name="Normal 15 9 2 2 2" xfId="2096"/>
    <cellStyle name="Normal 15 9 2 2 2 2" xfId="30723"/>
    <cellStyle name="Normal 15 9 2 2 3" xfId="30722"/>
    <cellStyle name="Normal 15 9 2 3" xfId="2097"/>
    <cellStyle name="Normal 15 9 2 3 2" xfId="30724"/>
    <cellStyle name="Normal 15 9 2 4" xfId="30721"/>
    <cellStyle name="Normal 15 9 3" xfId="2098"/>
    <cellStyle name="Normal 15 9 3 2" xfId="2099"/>
    <cellStyle name="Normal 15 9 3 2 2" xfId="30726"/>
    <cellStyle name="Normal 15 9 3 3" xfId="30725"/>
    <cellStyle name="Normal 15 9 4" xfId="2100"/>
    <cellStyle name="Normal 15 9 4 2" xfId="30727"/>
    <cellStyle name="Normal 15 9 5" xfId="30720"/>
    <cellStyle name="Normal 16" xfId="2101"/>
    <cellStyle name="Normal 16 10" xfId="2102"/>
    <cellStyle name="Normal 16 11" xfId="2103"/>
    <cellStyle name="Normal 16 12" xfId="2104"/>
    <cellStyle name="Normal 16 2" xfId="2105"/>
    <cellStyle name="Normal 16 2 2" xfId="2106"/>
    <cellStyle name="Normal 16 2 2 2" xfId="2107"/>
    <cellStyle name="Normal 16 2 2 2 2" xfId="30728"/>
    <cellStyle name="Normal 16 2 2 3" xfId="2108"/>
    <cellStyle name="Normal 16 2 3" xfId="2109"/>
    <cellStyle name="Normal 16 2 3 2" xfId="30729"/>
    <cellStyle name="Normal 16 2 4" xfId="2110"/>
    <cellStyle name="Normal 16 3" xfId="2111"/>
    <cellStyle name="Normal 16 3 2" xfId="2112"/>
    <cellStyle name="Normal 16 3 2 2" xfId="2113"/>
    <cellStyle name="Normal 16 3 2 2 2" xfId="30730"/>
    <cellStyle name="Normal 16 3 2 3" xfId="2114"/>
    <cellStyle name="Normal 16 3 3" xfId="2115"/>
    <cellStyle name="Normal 16 3 3 2" xfId="30731"/>
    <cellStyle name="Normal 16 3 4" xfId="2116"/>
    <cellStyle name="Normal 16 4" xfId="2117"/>
    <cellStyle name="Normal 16 4 2" xfId="2118"/>
    <cellStyle name="Normal 16 4 2 2" xfId="2119"/>
    <cellStyle name="Normal 16 4 2 2 2" xfId="30732"/>
    <cellStyle name="Normal 16 4 2 3" xfId="2120"/>
    <cellStyle name="Normal 16 4 3" xfId="2121"/>
    <cellStyle name="Normal 16 4 3 2" xfId="30733"/>
    <cellStyle name="Normal 16 4 4" xfId="2122"/>
    <cellStyle name="Normal 16 5" xfId="2123"/>
    <cellStyle name="Normal 16 5 2" xfId="2124"/>
    <cellStyle name="Normal 16 5 2 2" xfId="2125"/>
    <cellStyle name="Normal 16 5 2 2 2" xfId="30734"/>
    <cellStyle name="Normal 16 5 2 3" xfId="2126"/>
    <cellStyle name="Normal 16 5 3" xfId="2127"/>
    <cellStyle name="Normal 16 5 3 2" xfId="30735"/>
    <cellStyle name="Normal 16 5 4" xfId="2128"/>
    <cellStyle name="Normal 16 6" xfId="2129"/>
    <cellStyle name="Normal 16 6 2" xfId="2130"/>
    <cellStyle name="Normal 16 6 2 2" xfId="2131"/>
    <cellStyle name="Normal 16 6 2 3" xfId="2132"/>
    <cellStyle name="Normal 16 6 2 3 2" xfId="30736"/>
    <cellStyle name="Normal 16 6 3" xfId="2133"/>
    <cellStyle name="Normal 16 6 3 2" xfId="30737"/>
    <cellStyle name="Normal 16 6 4" xfId="2134"/>
    <cellStyle name="Normal 16 7" xfId="2135"/>
    <cellStyle name="Normal 16 7 2" xfId="2136"/>
    <cellStyle name="Normal 16 7 3" xfId="2137"/>
    <cellStyle name="Normal 16 7 3 2" xfId="2138"/>
    <cellStyle name="Normal 16 7 3 3" xfId="2139"/>
    <cellStyle name="Normal 16 7 4" xfId="2140"/>
    <cellStyle name="Normal 16 8" xfId="2141"/>
    <cellStyle name="Normal 16 8 2" xfId="2142"/>
    <cellStyle name="Normal 16 8 3" xfId="2143"/>
    <cellStyle name="Normal 16 8 4" xfId="2144"/>
    <cellStyle name="Normal 16 8 4 2" xfId="30738"/>
    <cellStyle name="Normal 16 9" xfId="2145"/>
    <cellStyle name="Normal 16 9 2" xfId="30739"/>
    <cellStyle name="Normal 17" xfId="2146"/>
    <cellStyle name="Normal 17 2" xfId="2147"/>
    <cellStyle name="Normal 17 2 2" xfId="2148"/>
    <cellStyle name="Normal 17 2 2 2" xfId="2149"/>
    <cellStyle name="Normal 17 2 2 2 2" xfId="30741"/>
    <cellStyle name="Normal 17 2 2 3" xfId="30740"/>
    <cellStyle name="Normal 17 2 3" xfId="2150"/>
    <cellStyle name="Normal 17 2 3 2" xfId="30742"/>
    <cellStyle name="Normal 17 2 4" xfId="2151"/>
    <cellStyle name="Normal 17 2 4 2" xfId="30743"/>
    <cellStyle name="Normal 17 2 5" xfId="2152"/>
    <cellStyle name="Normal 17 2 5 2" xfId="2153"/>
    <cellStyle name="Normal 17 2 5 3" xfId="2154"/>
    <cellStyle name="Normal 17 2 6" xfId="2155"/>
    <cellStyle name="Normal 17 2 6 2" xfId="2156"/>
    <cellStyle name="Normal 17 2 6 3" xfId="2157"/>
    <cellStyle name="Normal 17 2 7" xfId="2158"/>
    <cellStyle name="Normal 17 2 8" xfId="2159"/>
    <cellStyle name="Normal 17 2 9" xfId="2160"/>
    <cellStyle name="Normal 17 3" xfId="2161"/>
    <cellStyle name="Normal 17 3 2" xfId="2162"/>
    <cellStyle name="Normal 17 3 2 2" xfId="2163"/>
    <cellStyle name="Normal 17 3 2 2 2" xfId="30745"/>
    <cellStyle name="Normal 17 3 2 3" xfId="30744"/>
    <cellStyle name="Normal 17 3 3" xfId="2164"/>
    <cellStyle name="Normal 17 3 3 2" xfId="30746"/>
    <cellStyle name="Normal 17 3 4" xfId="2165"/>
    <cellStyle name="Normal 17 3 4 2" xfId="2166"/>
    <cellStyle name="Normal 17 3 4 3" xfId="2167"/>
    <cellStyle name="Normal 17 3 5" xfId="2168"/>
    <cellStyle name="Normal 17 3 6" xfId="2169"/>
    <cellStyle name="Normal 17 4" xfId="2170"/>
    <cellStyle name="Normal 17 4 2" xfId="2171"/>
    <cellStyle name="Normal 17 4 2 2" xfId="2172"/>
    <cellStyle name="Normal 17 4 2 2 2" xfId="30748"/>
    <cellStyle name="Normal 17 4 2 3" xfId="30747"/>
    <cellStyle name="Normal 17 4 3" xfId="2173"/>
    <cellStyle name="Normal 17 4 3 2" xfId="30749"/>
    <cellStyle name="Normal 17 4 4" xfId="2174"/>
    <cellStyle name="Normal 17 4 4 2" xfId="2175"/>
    <cellStyle name="Normal 17 4 4 3" xfId="2176"/>
    <cellStyle name="Normal 17 4 5" xfId="2177"/>
    <cellStyle name="Normal 17 4 6" xfId="2178"/>
    <cellStyle name="Normal 17 5" xfId="2179"/>
    <cellStyle name="Normal 17 5 2" xfId="2180"/>
    <cellStyle name="Normal 17 5 2 2" xfId="2181"/>
    <cellStyle name="Normal 17 5 2 2 2" xfId="30751"/>
    <cellStyle name="Normal 17 5 2 3" xfId="30750"/>
    <cellStyle name="Normal 17 5 3" xfId="2182"/>
    <cellStyle name="Normal 17 5 3 2" xfId="30752"/>
    <cellStyle name="Normal 17 5 4" xfId="2183"/>
    <cellStyle name="Normal 17 5 4 2" xfId="2184"/>
    <cellStyle name="Normal 17 5 4 3" xfId="2185"/>
    <cellStyle name="Normal 17 5 5" xfId="2186"/>
    <cellStyle name="Normal 17 5 6" xfId="2187"/>
    <cellStyle name="Normal 17 6" xfId="2188"/>
    <cellStyle name="Normal 17 6 2" xfId="2189"/>
    <cellStyle name="Normal 17 6 2 2" xfId="30754"/>
    <cellStyle name="Normal 17 6 3" xfId="30753"/>
    <cellStyle name="Normal 17 7" xfId="2190"/>
    <cellStyle name="Normal 17 7 2" xfId="2191"/>
    <cellStyle name="Normal 17 7 2 2" xfId="30756"/>
    <cellStyle name="Normal 17 7 3" xfId="2192"/>
    <cellStyle name="Normal 17 7 3 2" xfId="30757"/>
    <cellStyle name="Normal 17 7 4" xfId="30755"/>
    <cellStyle name="Normal 17 8" xfId="2193"/>
    <cellStyle name="Normal 17 8 2" xfId="30758"/>
    <cellStyle name="Normal 17 9" xfId="2194"/>
    <cellStyle name="Normal 18" xfId="2195"/>
    <cellStyle name="Normal 18 10" xfId="2196"/>
    <cellStyle name="Normal 18 11" xfId="2197"/>
    <cellStyle name="Normal 18 2" xfId="2198"/>
    <cellStyle name="Normal 18 2 2" xfId="2199"/>
    <cellStyle name="Normal 18 2 2 2" xfId="2200"/>
    <cellStyle name="Normal 18 2 2 2 2" xfId="2201"/>
    <cellStyle name="Normal 18 2 2 2 2 2" xfId="30759"/>
    <cellStyle name="Normal 18 2 2 2 3" xfId="2202"/>
    <cellStyle name="Normal 18 2 2 3" xfId="2203"/>
    <cellStyle name="Normal 18 2 2 3 2" xfId="2204"/>
    <cellStyle name="Normal 18 2 2 3 3" xfId="2205"/>
    <cellStyle name="Normal 18 2 2 4" xfId="2206"/>
    <cellStyle name="Normal 18 2 2 5" xfId="2207"/>
    <cellStyle name="Normal 18 2 3" xfId="2208"/>
    <cellStyle name="Normal 18 2 3 2" xfId="2209"/>
    <cellStyle name="Normal 18 2 3 2 2" xfId="30760"/>
    <cellStyle name="Normal 18 2 3 3" xfId="2210"/>
    <cellStyle name="Normal 18 2 4" xfId="2211"/>
    <cellStyle name="Normal 18 2 5" xfId="2212"/>
    <cellStyle name="Normal 18 2 6" xfId="2213"/>
    <cellStyle name="Normal 18 3" xfId="2214"/>
    <cellStyle name="Normal 18 3 2" xfId="2215"/>
    <cellStyle name="Normal 18 3 2 2" xfId="2216"/>
    <cellStyle name="Normal 18 3 2 2 2" xfId="30762"/>
    <cellStyle name="Normal 18 3 2 3" xfId="30761"/>
    <cellStyle name="Normal 18 3 3" xfId="2217"/>
    <cellStyle name="Normal 18 3 3 2" xfId="30763"/>
    <cellStyle name="Normal 18 3 4" xfId="2218"/>
    <cellStyle name="Normal 18 4" xfId="2219"/>
    <cellStyle name="Normal 18 4 2" xfId="2220"/>
    <cellStyle name="Normal 18 4 2 2" xfId="2221"/>
    <cellStyle name="Normal 18 4 2 2 2" xfId="30766"/>
    <cellStyle name="Normal 18 4 2 3" xfId="30765"/>
    <cellStyle name="Normal 18 4 3" xfId="2222"/>
    <cellStyle name="Normal 18 4 3 2" xfId="30767"/>
    <cellStyle name="Normal 18 4 4" xfId="30764"/>
    <cellStyle name="Normal 18 5" xfId="2223"/>
    <cellStyle name="Normal 18 5 2" xfId="2224"/>
    <cellStyle name="Normal 18 5 2 2" xfId="2225"/>
    <cellStyle name="Normal 18 5 2 2 2" xfId="30770"/>
    <cellStyle name="Normal 18 5 2 3" xfId="30769"/>
    <cellStyle name="Normal 18 5 3" xfId="2226"/>
    <cellStyle name="Normal 18 5 3 2" xfId="30771"/>
    <cellStyle name="Normal 18 5 4" xfId="30768"/>
    <cellStyle name="Normal 18 6" xfId="2227"/>
    <cellStyle name="Normal 18 6 2" xfId="2228"/>
    <cellStyle name="Normal 18 6 2 2" xfId="30773"/>
    <cellStyle name="Normal 18 6 3" xfId="30772"/>
    <cellStyle name="Normal 18 7" xfId="2229"/>
    <cellStyle name="Normal 18 7 2" xfId="30774"/>
    <cellStyle name="Normal 18 8" xfId="2230"/>
    <cellStyle name="Normal 18 8 2" xfId="30775"/>
    <cellStyle name="Normal 18 9" xfId="2231"/>
    <cellStyle name="Normal 19" xfId="2232"/>
    <cellStyle name="Normal 19 10" xfId="2233"/>
    <cellStyle name="Normal 19 11" xfId="2234"/>
    <cellStyle name="Normal 19 2" xfId="2235"/>
    <cellStyle name="Normal 19 2 2" xfId="2236"/>
    <cellStyle name="Normal 19 2 2 2" xfId="2237"/>
    <cellStyle name="Normal 19 2 2 2 2" xfId="30777"/>
    <cellStyle name="Normal 19 2 2 3" xfId="30776"/>
    <cellStyle name="Normal 19 2 3" xfId="2238"/>
    <cellStyle name="Normal 19 2 3 2" xfId="30778"/>
    <cellStyle name="Normal 19 2 4" xfId="2239"/>
    <cellStyle name="Normal 19 3" xfId="2240"/>
    <cellStyle name="Normal 19 3 2" xfId="2241"/>
    <cellStyle name="Normal 19 3 2 2" xfId="2242"/>
    <cellStyle name="Normal 19 3 2 2 2" xfId="30781"/>
    <cellStyle name="Normal 19 3 2 3" xfId="30780"/>
    <cellStyle name="Normal 19 3 3" xfId="2243"/>
    <cellStyle name="Normal 19 3 3 2" xfId="30782"/>
    <cellStyle name="Normal 19 3 4" xfId="30779"/>
    <cellStyle name="Normal 19 4" xfId="2244"/>
    <cellStyle name="Normal 19 4 2" xfId="2245"/>
    <cellStyle name="Normal 19 4 2 2" xfId="2246"/>
    <cellStyle name="Normal 19 4 2 2 2" xfId="30785"/>
    <cellStyle name="Normal 19 4 2 3" xfId="30784"/>
    <cellStyle name="Normal 19 4 3" xfId="2247"/>
    <cellStyle name="Normal 19 4 3 2" xfId="30786"/>
    <cellStyle name="Normal 19 4 4" xfId="30783"/>
    <cellStyle name="Normal 19 5" xfId="2248"/>
    <cellStyle name="Normal 19 5 2" xfId="2249"/>
    <cellStyle name="Normal 19 5 2 2" xfId="2250"/>
    <cellStyle name="Normal 19 5 2 2 2" xfId="30789"/>
    <cellStyle name="Normal 19 5 2 3" xfId="30788"/>
    <cellStyle name="Normal 19 5 3" xfId="2251"/>
    <cellStyle name="Normal 19 5 3 2" xfId="30790"/>
    <cellStyle name="Normal 19 5 4" xfId="30787"/>
    <cellStyle name="Normal 19 6" xfId="2252"/>
    <cellStyle name="Normal 19 6 2" xfId="2253"/>
    <cellStyle name="Normal 19 6 2 2" xfId="30792"/>
    <cellStyle name="Normal 19 6 3" xfId="30791"/>
    <cellStyle name="Normal 19 7" xfId="2254"/>
    <cellStyle name="Normal 19 7 2" xfId="30793"/>
    <cellStyle name="Normal 19 8" xfId="2255"/>
    <cellStyle name="Normal 19 8 2" xfId="2256"/>
    <cellStyle name="Normal 19 8 3" xfId="2257"/>
    <cellStyle name="Normal 19 9" xfId="2258"/>
    <cellStyle name="Normal 2" xfId="2259"/>
    <cellStyle name="Normal 2 10" xfId="2260"/>
    <cellStyle name="Normal 2 10 10" xfId="2261"/>
    <cellStyle name="Normal 2 10 10 2" xfId="2262"/>
    <cellStyle name="Normal 2 10 10 2 2" xfId="30796"/>
    <cellStyle name="Normal 2 10 10 3" xfId="30795"/>
    <cellStyle name="Normal 2 10 11" xfId="2263"/>
    <cellStyle name="Normal 2 10 11 2" xfId="2264"/>
    <cellStyle name="Normal 2 10 11 2 2" xfId="30798"/>
    <cellStyle name="Normal 2 10 11 3" xfId="30797"/>
    <cellStyle name="Normal 2 10 12" xfId="2265"/>
    <cellStyle name="Normal 2 10 12 2" xfId="2266"/>
    <cellStyle name="Normal 2 10 12 2 2" xfId="30800"/>
    <cellStyle name="Normal 2 10 12 3" xfId="30799"/>
    <cellStyle name="Normal 2 10 13" xfId="2267"/>
    <cellStyle name="Normal 2 10 13 2" xfId="2268"/>
    <cellStyle name="Normal 2 10 13 2 2" xfId="30802"/>
    <cellStyle name="Normal 2 10 13 3" xfId="30801"/>
    <cellStyle name="Normal 2 10 14" xfId="2269"/>
    <cellStyle name="Normal 2 10 14 2" xfId="2270"/>
    <cellStyle name="Normal 2 10 14 2 2" xfId="30804"/>
    <cellStyle name="Normal 2 10 14 3" xfId="30803"/>
    <cellStyle name="Normal 2 10 15" xfId="2271"/>
    <cellStyle name="Normal 2 10 15 2" xfId="2272"/>
    <cellStyle name="Normal 2 10 15 2 2" xfId="30806"/>
    <cellStyle name="Normal 2 10 15 3" xfId="30805"/>
    <cellStyle name="Normal 2 10 16" xfId="2273"/>
    <cellStyle name="Normal 2 10 16 2" xfId="2274"/>
    <cellStyle name="Normal 2 10 16 2 2" xfId="30808"/>
    <cellStyle name="Normal 2 10 16 3" xfId="30807"/>
    <cellStyle name="Normal 2 10 17" xfId="2275"/>
    <cellStyle name="Normal 2 10 17 2" xfId="2276"/>
    <cellStyle name="Normal 2 10 17 2 2" xfId="30810"/>
    <cellStyle name="Normal 2 10 17 3" xfId="30809"/>
    <cellStyle name="Normal 2 10 18" xfId="2277"/>
    <cellStyle name="Normal 2 10 18 2" xfId="2278"/>
    <cellStyle name="Normal 2 10 18 2 2" xfId="30812"/>
    <cellStyle name="Normal 2 10 18 3" xfId="30811"/>
    <cellStyle name="Normal 2 10 19" xfId="2279"/>
    <cellStyle name="Normal 2 10 19 2" xfId="2280"/>
    <cellStyle name="Normal 2 10 19 2 2" xfId="30814"/>
    <cellStyle name="Normal 2 10 19 3" xfId="30813"/>
    <cellStyle name="Normal 2 10 2" xfId="2281"/>
    <cellStyle name="Normal 2 10 2 10" xfId="2282"/>
    <cellStyle name="Normal 2 10 2 10 2" xfId="30815"/>
    <cellStyle name="Normal 2 10 2 11" xfId="2283"/>
    <cellStyle name="Normal 2 10 2 11 2" xfId="30816"/>
    <cellStyle name="Normal 2 10 2 12" xfId="2284"/>
    <cellStyle name="Normal 2 10 2 12 2" xfId="30817"/>
    <cellStyle name="Normal 2 10 2 13" xfId="2285"/>
    <cellStyle name="Normal 2 10 2 13 2" xfId="30818"/>
    <cellStyle name="Normal 2 10 2 14" xfId="2286"/>
    <cellStyle name="Normal 2 10 2 14 2" xfId="30819"/>
    <cellStyle name="Normal 2 10 2 15" xfId="2287"/>
    <cellStyle name="Normal 2 10 2 15 2" xfId="30820"/>
    <cellStyle name="Normal 2 10 2 16" xfId="2288"/>
    <cellStyle name="Normal 2 10 2 16 2" xfId="30821"/>
    <cellStyle name="Normal 2 10 2 17" xfId="2289"/>
    <cellStyle name="Normal 2 10 2 17 2" xfId="30822"/>
    <cellStyle name="Normal 2 10 2 18" xfId="2290"/>
    <cellStyle name="Normal 2 10 2 18 2" xfId="30823"/>
    <cellStyle name="Normal 2 10 2 19" xfId="2291"/>
    <cellStyle name="Normal 2 10 2 19 2" xfId="30824"/>
    <cellStyle name="Normal 2 10 2 2" xfId="2292"/>
    <cellStyle name="Normal 2 10 2 2 2" xfId="30825"/>
    <cellStyle name="Normal 2 10 2 20" xfId="2293"/>
    <cellStyle name="Normal 2 10 2 21" xfId="2294"/>
    <cellStyle name="Normal 2 10 2 22" xfId="2295"/>
    <cellStyle name="Normal 2 10 2 22 2" xfId="30826"/>
    <cellStyle name="Normal 2 10 2 23" xfId="2296"/>
    <cellStyle name="Normal 2 10 2 3" xfId="2297"/>
    <cellStyle name="Normal 2 10 2 3 2" xfId="30827"/>
    <cellStyle name="Normal 2 10 2 4" xfId="2298"/>
    <cellStyle name="Normal 2 10 2 4 2" xfId="30828"/>
    <cellStyle name="Normal 2 10 2 5" xfId="2299"/>
    <cellStyle name="Normal 2 10 2 5 2" xfId="30829"/>
    <cellStyle name="Normal 2 10 2 6" xfId="2300"/>
    <cellStyle name="Normal 2 10 2 6 2" xfId="30830"/>
    <cellStyle name="Normal 2 10 2 7" xfId="2301"/>
    <cellStyle name="Normal 2 10 2 7 2" xfId="30831"/>
    <cellStyle name="Normal 2 10 2 8" xfId="2302"/>
    <cellStyle name="Normal 2 10 2 8 2" xfId="30832"/>
    <cellStyle name="Normal 2 10 2 9" xfId="2303"/>
    <cellStyle name="Normal 2 10 2 9 2" xfId="30833"/>
    <cellStyle name="Normal 2 10 20" xfId="2304"/>
    <cellStyle name="Normal 2 10 20 2" xfId="2305"/>
    <cellStyle name="Normal 2 10 20 2 2" xfId="30835"/>
    <cellStyle name="Normal 2 10 20 3" xfId="30834"/>
    <cellStyle name="Normal 2 10 21" xfId="2306"/>
    <cellStyle name="Normal 2 10 21 2" xfId="2307"/>
    <cellStyle name="Normal 2 10 21 2 2" xfId="30837"/>
    <cellStyle name="Normal 2 10 21 3" xfId="30836"/>
    <cellStyle name="Normal 2 10 22" xfId="2308"/>
    <cellStyle name="Normal 2 10 22 2" xfId="2309"/>
    <cellStyle name="Normal 2 10 22 2 2" xfId="30839"/>
    <cellStyle name="Normal 2 10 22 3" xfId="30838"/>
    <cellStyle name="Normal 2 10 23" xfId="2310"/>
    <cellStyle name="Normal 2 10 24" xfId="2311"/>
    <cellStyle name="Normal 2 10 25" xfId="2312"/>
    <cellStyle name="Normal 2 10 25 2" xfId="30840"/>
    <cellStyle name="Normal 2 10 26" xfId="2313"/>
    <cellStyle name="Normal 2 10 26 2" xfId="30841"/>
    <cellStyle name="Normal 2 10 27" xfId="2314"/>
    <cellStyle name="Normal 2 10 27 2" xfId="2315"/>
    <cellStyle name="Normal 2 10 27 2 2" xfId="30843"/>
    <cellStyle name="Normal 2 10 27 3" xfId="30842"/>
    <cellStyle name="Normal 2 10 28" xfId="2316"/>
    <cellStyle name="Normal 2 10 28 2" xfId="30844"/>
    <cellStyle name="Normal 2 10 29" xfId="2317"/>
    <cellStyle name="Normal 2 10 3" xfId="2318"/>
    <cellStyle name="Normal 2 10 3 2" xfId="2319"/>
    <cellStyle name="Normal 2 10 3 3" xfId="2320"/>
    <cellStyle name="Normal 2 10 3 3 2" xfId="30845"/>
    <cellStyle name="Normal 2 10 3 4" xfId="2321"/>
    <cellStyle name="Normal 2 10 3 4 2" xfId="30846"/>
    <cellStyle name="Normal 2 10 3 5" xfId="2322"/>
    <cellStyle name="Normal 2 10 4" xfId="2323"/>
    <cellStyle name="Normal 2 10 4 2" xfId="2324"/>
    <cellStyle name="Normal 2 10 4 2 2" xfId="2325"/>
    <cellStyle name="Normal 2 10 4 2 2 2" xfId="30847"/>
    <cellStyle name="Normal 2 10 4 2 3" xfId="2326"/>
    <cellStyle name="Normal 2 10 4 2 3 2" xfId="30848"/>
    <cellStyle name="Normal 2 10 4 2 4" xfId="2327"/>
    <cellStyle name="Normal 2 10 4 3" xfId="2328"/>
    <cellStyle name="Normal 2 10 4 3 2" xfId="2329"/>
    <cellStyle name="Normal 2 10 4 3 2 2" xfId="30849"/>
    <cellStyle name="Normal 2 10 4 3 3" xfId="2330"/>
    <cellStyle name="Normal 2 10 4 4" xfId="2331"/>
    <cellStyle name="Normal 2 10 4 4 2" xfId="30850"/>
    <cellStyle name="Normal 2 10 4 5" xfId="2332"/>
    <cellStyle name="Normal 2 10 5" xfId="2333"/>
    <cellStyle name="Normal 2 10 5 2" xfId="2334"/>
    <cellStyle name="Normal 2 10 5 2 2" xfId="2335"/>
    <cellStyle name="Normal 2 10 5 2 2 2" xfId="30851"/>
    <cellStyle name="Normal 2 10 5 2 3" xfId="2336"/>
    <cellStyle name="Normal 2 10 5 3" xfId="2337"/>
    <cellStyle name="Normal 2 10 5 3 2" xfId="30852"/>
    <cellStyle name="Normal 2 10 5 4" xfId="2338"/>
    <cellStyle name="Normal 2 10 5 4 2" xfId="30853"/>
    <cellStyle name="Normal 2 10 5 5" xfId="2339"/>
    <cellStyle name="Normal 2 10 6" xfId="2340"/>
    <cellStyle name="Normal 2 10 6 2" xfId="2341"/>
    <cellStyle name="Normal 2 10 6 3" xfId="2342"/>
    <cellStyle name="Normal 2 10 6 3 2" xfId="30855"/>
    <cellStyle name="Normal 2 10 6 4" xfId="30854"/>
    <cellStyle name="Normal 2 10 7" xfId="2343"/>
    <cellStyle name="Normal 2 10 7 2" xfId="30856"/>
    <cellStyle name="Normal 2 10 8" xfId="2344"/>
    <cellStyle name="Normal 2 10 8 2" xfId="2345"/>
    <cellStyle name="Normal 2 10 8 2 2" xfId="30858"/>
    <cellStyle name="Normal 2 10 8 3" xfId="30857"/>
    <cellStyle name="Normal 2 10 9" xfId="2346"/>
    <cellStyle name="Normal 2 10 9 2" xfId="2347"/>
    <cellStyle name="Normal 2 10 9 2 2" xfId="30860"/>
    <cellStyle name="Normal 2 10 9 3" xfId="30859"/>
    <cellStyle name="Normal 2 11" xfId="2348"/>
    <cellStyle name="Normal 2 11 10" xfId="2349"/>
    <cellStyle name="Normal 2 11 10 2" xfId="2350"/>
    <cellStyle name="Normal 2 11 10 2 2" xfId="30862"/>
    <cellStyle name="Normal 2 11 10 3" xfId="30861"/>
    <cellStyle name="Normal 2 11 11" xfId="2351"/>
    <cellStyle name="Normal 2 11 11 2" xfId="2352"/>
    <cellStyle name="Normal 2 11 11 2 2" xfId="30864"/>
    <cellStyle name="Normal 2 11 11 3" xfId="30863"/>
    <cellStyle name="Normal 2 11 12" xfId="2353"/>
    <cellStyle name="Normal 2 11 12 2" xfId="2354"/>
    <cellStyle name="Normal 2 11 12 2 2" xfId="30866"/>
    <cellStyle name="Normal 2 11 12 3" xfId="30865"/>
    <cellStyle name="Normal 2 11 13" xfId="2355"/>
    <cellStyle name="Normal 2 11 13 2" xfId="2356"/>
    <cellStyle name="Normal 2 11 13 2 2" xfId="30868"/>
    <cellStyle name="Normal 2 11 13 3" xfId="30867"/>
    <cellStyle name="Normal 2 11 14" xfId="2357"/>
    <cellStyle name="Normal 2 11 14 2" xfId="2358"/>
    <cellStyle name="Normal 2 11 14 2 2" xfId="30870"/>
    <cellStyle name="Normal 2 11 14 3" xfId="30869"/>
    <cellStyle name="Normal 2 11 15" xfId="2359"/>
    <cellStyle name="Normal 2 11 15 2" xfId="2360"/>
    <cellStyle name="Normal 2 11 15 2 2" xfId="30872"/>
    <cellStyle name="Normal 2 11 15 3" xfId="30871"/>
    <cellStyle name="Normal 2 11 16" xfId="2361"/>
    <cellStyle name="Normal 2 11 16 2" xfId="2362"/>
    <cellStyle name="Normal 2 11 16 2 2" xfId="30874"/>
    <cellStyle name="Normal 2 11 16 3" xfId="30873"/>
    <cellStyle name="Normal 2 11 17" xfId="2363"/>
    <cellStyle name="Normal 2 11 17 2" xfId="2364"/>
    <cellStyle name="Normal 2 11 17 2 2" xfId="30876"/>
    <cellStyle name="Normal 2 11 17 3" xfId="30875"/>
    <cellStyle name="Normal 2 11 18" xfId="2365"/>
    <cellStyle name="Normal 2 11 18 2" xfId="2366"/>
    <cellStyle name="Normal 2 11 18 2 2" xfId="30878"/>
    <cellStyle name="Normal 2 11 18 3" xfId="30877"/>
    <cellStyle name="Normal 2 11 19" xfId="2367"/>
    <cellStyle name="Normal 2 11 19 2" xfId="2368"/>
    <cellStyle name="Normal 2 11 19 2 2" xfId="30880"/>
    <cellStyle name="Normal 2 11 19 3" xfId="30879"/>
    <cellStyle name="Normal 2 11 2" xfId="2369"/>
    <cellStyle name="Normal 2 11 2 10" xfId="2370"/>
    <cellStyle name="Normal 2 11 2 10 2" xfId="30882"/>
    <cellStyle name="Normal 2 11 2 11" xfId="2371"/>
    <cellStyle name="Normal 2 11 2 11 2" xfId="30883"/>
    <cellStyle name="Normal 2 11 2 12" xfId="2372"/>
    <cellStyle name="Normal 2 11 2 12 2" xfId="30884"/>
    <cellStyle name="Normal 2 11 2 13" xfId="2373"/>
    <cellStyle name="Normal 2 11 2 13 2" xfId="30885"/>
    <cellStyle name="Normal 2 11 2 14" xfId="2374"/>
    <cellStyle name="Normal 2 11 2 14 2" xfId="30886"/>
    <cellStyle name="Normal 2 11 2 15" xfId="2375"/>
    <cellStyle name="Normal 2 11 2 15 2" xfId="30887"/>
    <cellStyle name="Normal 2 11 2 16" xfId="2376"/>
    <cellStyle name="Normal 2 11 2 16 2" xfId="30888"/>
    <cellStyle name="Normal 2 11 2 17" xfId="2377"/>
    <cellStyle name="Normal 2 11 2 17 2" xfId="30889"/>
    <cellStyle name="Normal 2 11 2 18" xfId="2378"/>
    <cellStyle name="Normal 2 11 2 18 2" xfId="30890"/>
    <cellStyle name="Normal 2 11 2 19" xfId="2379"/>
    <cellStyle name="Normal 2 11 2 19 2" xfId="30891"/>
    <cellStyle name="Normal 2 11 2 2" xfId="2380"/>
    <cellStyle name="Normal 2 11 2 2 2" xfId="30892"/>
    <cellStyle name="Normal 2 11 2 20" xfId="2381"/>
    <cellStyle name="Normal 2 11 2 21" xfId="2382"/>
    <cellStyle name="Normal 2 11 2 21 2" xfId="30893"/>
    <cellStyle name="Normal 2 11 2 22" xfId="30881"/>
    <cellStyle name="Normal 2 11 2 3" xfId="2383"/>
    <cellStyle name="Normal 2 11 2 3 2" xfId="30894"/>
    <cellStyle name="Normal 2 11 2 4" xfId="2384"/>
    <cellStyle name="Normal 2 11 2 4 2" xfId="30895"/>
    <cellStyle name="Normal 2 11 2 5" xfId="2385"/>
    <cellStyle name="Normal 2 11 2 5 2" xfId="30896"/>
    <cellStyle name="Normal 2 11 2 6" xfId="2386"/>
    <cellStyle name="Normal 2 11 2 6 2" xfId="30897"/>
    <cellStyle name="Normal 2 11 2 7" xfId="2387"/>
    <cellStyle name="Normal 2 11 2 7 2" xfId="30898"/>
    <cellStyle name="Normal 2 11 2 8" xfId="2388"/>
    <cellStyle name="Normal 2 11 2 8 2" xfId="30899"/>
    <cellStyle name="Normal 2 11 2 9" xfId="2389"/>
    <cellStyle name="Normal 2 11 2 9 2" xfId="30900"/>
    <cellStyle name="Normal 2 11 20" xfId="2390"/>
    <cellStyle name="Normal 2 11 20 2" xfId="2391"/>
    <cellStyle name="Normal 2 11 20 2 2" xfId="30902"/>
    <cellStyle name="Normal 2 11 20 3" xfId="30901"/>
    <cellStyle name="Normal 2 11 21" xfId="2392"/>
    <cellStyle name="Normal 2 11 21 2" xfId="2393"/>
    <cellStyle name="Normal 2 11 21 2 2" xfId="30904"/>
    <cellStyle name="Normal 2 11 21 3" xfId="30903"/>
    <cellStyle name="Normal 2 11 22" xfId="2394"/>
    <cellStyle name="Normal 2 11 22 2" xfId="2395"/>
    <cellStyle name="Normal 2 11 22 2 2" xfId="30906"/>
    <cellStyle name="Normal 2 11 22 3" xfId="30905"/>
    <cellStyle name="Normal 2 11 23" xfId="2396"/>
    <cellStyle name="Normal 2 11 24" xfId="2397"/>
    <cellStyle name="Normal 2 11 25" xfId="2398"/>
    <cellStyle name="Normal 2 11 25 2" xfId="30907"/>
    <cellStyle name="Normal 2 11 26" xfId="2399"/>
    <cellStyle name="Normal 2 11 26 2" xfId="30908"/>
    <cellStyle name="Normal 2 11 27" xfId="2400"/>
    <cellStyle name="Normal 2 11 3" xfId="2401"/>
    <cellStyle name="Normal 2 11 3 2" xfId="2402"/>
    <cellStyle name="Normal 2 11 3 3" xfId="2403"/>
    <cellStyle name="Normal 2 11 3 3 2" xfId="30910"/>
    <cellStyle name="Normal 2 11 3 4" xfId="30909"/>
    <cellStyle name="Normal 2 11 4" xfId="2404"/>
    <cellStyle name="Normal 2 11 4 2" xfId="2405"/>
    <cellStyle name="Normal 2 11 4 3" xfId="2406"/>
    <cellStyle name="Normal 2 11 4 3 2" xfId="30912"/>
    <cellStyle name="Normal 2 11 4 4" xfId="30911"/>
    <cellStyle name="Normal 2 11 5" xfId="2407"/>
    <cellStyle name="Normal 2 11 5 2" xfId="2408"/>
    <cellStyle name="Normal 2 11 5 3" xfId="2409"/>
    <cellStyle name="Normal 2 11 5 3 2" xfId="30914"/>
    <cellStyle name="Normal 2 11 5 4" xfId="30913"/>
    <cellStyle name="Normal 2 11 6" xfId="2410"/>
    <cellStyle name="Normal 2 11 6 2" xfId="2411"/>
    <cellStyle name="Normal 2 11 6 3" xfId="2412"/>
    <cellStyle name="Normal 2 11 6 3 2" xfId="30916"/>
    <cellStyle name="Normal 2 11 6 4" xfId="30915"/>
    <cellStyle name="Normal 2 11 7" xfId="2413"/>
    <cellStyle name="Normal 2 11 7 2" xfId="30917"/>
    <cellStyle name="Normal 2 11 8" xfId="2414"/>
    <cellStyle name="Normal 2 11 8 2" xfId="2415"/>
    <cellStyle name="Normal 2 11 8 2 2" xfId="30919"/>
    <cellStyle name="Normal 2 11 8 3" xfId="30918"/>
    <cellStyle name="Normal 2 11 9" xfId="2416"/>
    <cellStyle name="Normal 2 11 9 2" xfId="2417"/>
    <cellStyle name="Normal 2 11 9 2 2" xfId="30921"/>
    <cellStyle name="Normal 2 11 9 3" xfId="30920"/>
    <cellStyle name="Normal 2 12" xfId="2418"/>
    <cellStyle name="Normal 2 12 10" xfId="2419"/>
    <cellStyle name="Normal 2 12 10 2" xfId="30922"/>
    <cellStyle name="Normal 2 12 11" xfId="2420"/>
    <cellStyle name="Normal 2 12 11 2" xfId="2421"/>
    <cellStyle name="Normal 2 12 11 2 2" xfId="30924"/>
    <cellStyle name="Normal 2 12 11 3" xfId="30923"/>
    <cellStyle name="Normal 2 12 12" xfId="2422"/>
    <cellStyle name="Normal 2 12 12 2" xfId="2423"/>
    <cellStyle name="Normal 2 12 12 2 2" xfId="30926"/>
    <cellStyle name="Normal 2 12 12 3" xfId="30925"/>
    <cellStyle name="Normal 2 12 13" xfId="2424"/>
    <cellStyle name="Normal 2 12 13 2" xfId="2425"/>
    <cellStyle name="Normal 2 12 13 2 2" xfId="30928"/>
    <cellStyle name="Normal 2 12 13 3" xfId="30927"/>
    <cellStyle name="Normal 2 12 14" xfId="2426"/>
    <cellStyle name="Normal 2 12 14 2" xfId="2427"/>
    <cellStyle name="Normal 2 12 14 2 2" xfId="30930"/>
    <cellStyle name="Normal 2 12 14 3" xfId="30929"/>
    <cellStyle name="Normal 2 12 15" xfId="2428"/>
    <cellStyle name="Normal 2 12 15 2" xfId="2429"/>
    <cellStyle name="Normal 2 12 15 2 2" xfId="30932"/>
    <cellStyle name="Normal 2 12 15 3" xfId="30931"/>
    <cellStyle name="Normal 2 12 16" xfId="2430"/>
    <cellStyle name="Normal 2 12 16 2" xfId="2431"/>
    <cellStyle name="Normal 2 12 16 2 2" xfId="30934"/>
    <cellStyle name="Normal 2 12 16 3" xfId="30933"/>
    <cellStyle name="Normal 2 12 17" xfId="2432"/>
    <cellStyle name="Normal 2 12 17 2" xfId="2433"/>
    <cellStyle name="Normal 2 12 17 2 2" xfId="30936"/>
    <cellStyle name="Normal 2 12 17 3" xfId="30935"/>
    <cellStyle name="Normal 2 12 18" xfId="2434"/>
    <cellStyle name="Normal 2 12 18 2" xfId="2435"/>
    <cellStyle name="Normal 2 12 18 2 2" xfId="30938"/>
    <cellStyle name="Normal 2 12 18 3" xfId="30937"/>
    <cellStyle name="Normal 2 12 19" xfId="2436"/>
    <cellStyle name="Normal 2 12 19 2" xfId="2437"/>
    <cellStyle name="Normal 2 12 19 2 2" xfId="30940"/>
    <cellStyle name="Normal 2 12 19 3" xfId="30939"/>
    <cellStyle name="Normal 2 12 2" xfId="2438"/>
    <cellStyle name="Normal 2 12 2 10" xfId="2439"/>
    <cellStyle name="Normal 2 12 2 10 2" xfId="2440"/>
    <cellStyle name="Normal 2 12 2 10 2 2" xfId="30943"/>
    <cellStyle name="Normal 2 12 2 10 3" xfId="30942"/>
    <cellStyle name="Normal 2 12 2 11" xfId="2441"/>
    <cellStyle name="Normal 2 12 2 11 2" xfId="2442"/>
    <cellStyle name="Normal 2 12 2 11 2 2" xfId="30945"/>
    <cellStyle name="Normal 2 12 2 11 3" xfId="30944"/>
    <cellStyle name="Normal 2 12 2 12" xfId="2443"/>
    <cellStyle name="Normal 2 12 2 12 2" xfId="2444"/>
    <cellStyle name="Normal 2 12 2 12 2 2" xfId="30947"/>
    <cellStyle name="Normal 2 12 2 12 3" xfId="30946"/>
    <cellStyle name="Normal 2 12 2 13" xfId="2445"/>
    <cellStyle name="Normal 2 12 2 13 2" xfId="2446"/>
    <cellStyle name="Normal 2 12 2 13 2 2" xfId="30949"/>
    <cellStyle name="Normal 2 12 2 13 3" xfId="30948"/>
    <cellStyle name="Normal 2 12 2 14" xfId="2447"/>
    <cellStyle name="Normal 2 12 2 14 2" xfId="2448"/>
    <cellStyle name="Normal 2 12 2 14 2 2" xfId="30951"/>
    <cellStyle name="Normal 2 12 2 14 3" xfId="30950"/>
    <cellStyle name="Normal 2 12 2 15" xfId="2449"/>
    <cellStyle name="Normal 2 12 2 15 2" xfId="2450"/>
    <cellStyle name="Normal 2 12 2 15 2 2" xfId="30953"/>
    <cellStyle name="Normal 2 12 2 15 3" xfId="30952"/>
    <cellStyle name="Normal 2 12 2 16" xfId="2451"/>
    <cellStyle name="Normal 2 12 2 16 2" xfId="2452"/>
    <cellStyle name="Normal 2 12 2 16 2 2" xfId="30955"/>
    <cellStyle name="Normal 2 12 2 16 3" xfId="30954"/>
    <cellStyle name="Normal 2 12 2 17" xfId="2453"/>
    <cellStyle name="Normal 2 12 2 17 2" xfId="2454"/>
    <cellStyle name="Normal 2 12 2 17 2 2" xfId="30957"/>
    <cellStyle name="Normal 2 12 2 17 3" xfId="30956"/>
    <cellStyle name="Normal 2 12 2 18" xfId="2455"/>
    <cellStyle name="Normal 2 12 2 18 2" xfId="2456"/>
    <cellStyle name="Normal 2 12 2 18 2 2" xfId="30959"/>
    <cellStyle name="Normal 2 12 2 18 3" xfId="30958"/>
    <cellStyle name="Normal 2 12 2 19" xfId="2457"/>
    <cellStyle name="Normal 2 12 2 19 2" xfId="2458"/>
    <cellStyle name="Normal 2 12 2 19 2 2" xfId="30961"/>
    <cellStyle name="Normal 2 12 2 19 3" xfId="30960"/>
    <cellStyle name="Normal 2 12 2 2" xfId="2459"/>
    <cellStyle name="Normal 2 12 2 2 10" xfId="2460"/>
    <cellStyle name="Normal 2 12 2 2 10 2" xfId="30963"/>
    <cellStyle name="Normal 2 12 2 2 11" xfId="2461"/>
    <cellStyle name="Normal 2 12 2 2 11 2" xfId="30964"/>
    <cellStyle name="Normal 2 12 2 2 12" xfId="2462"/>
    <cellStyle name="Normal 2 12 2 2 12 2" xfId="30965"/>
    <cellStyle name="Normal 2 12 2 2 13" xfId="2463"/>
    <cellStyle name="Normal 2 12 2 2 13 2" xfId="30966"/>
    <cellStyle name="Normal 2 12 2 2 14" xfId="2464"/>
    <cellStyle name="Normal 2 12 2 2 14 2" xfId="30967"/>
    <cellStyle name="Normal 2 12 2 2 15" xfId="2465"/>
    <cellStyle name="Normal 2 12 2 2 15 2" xfId="30968"/>
    <cellStyle name="Normal 2 12 2 2 16" xfId="2466"/>
    <cellStyle name="Normal 2 12 2 2 16 2" xfId="30969"/>
    <cellStyle name="Normal 2 12 2 2 17" xfId="2467"/>
    <cellStyle name="Normal 2 12 2 2 17 2" xfId="30970"/>
    <cellStyle name="Normal 2 12 2 2 18" xfId="2468"/>
    <cellStyle name="Normal 2 12 2 2 18 2" xfId="30971"/>
    <cellStyle name="Normal 2 12 2 2 19" xfId="2469"/>
    <cellStyle name="Normal 2 12 2 2 19 2" xfId="30972"/>
    <cellStyle name="Normal 2 12 2 2 2" xfId="2470"/>
    <cellStyle name="Normal 2 12 2 2 2 2" xfId="30973"/>
    <cellStyle name="Normal 2 12 2 2 20" xfId="30962"/>
    <cellStyle name="Normal 2 12 2 2 3" xfId="2471"/>
    <cellStyle name="Normal 2 12 2 2 3 2" xfId="30974"/>
    <cellStyle name="Normal 2 12 2 2 4" xfId="2472"/>
    <cellStyle name="Normal 2 12 2 2 4 2" xfId="30975"/>
    <cellStyle name="Normal 2 12 2 2 5" xfId="2473"/>
    <cellStyle name="Normal 2 12 2 2 5 2" xfId="30976"/>
    <cellStyle name="Normal 2 12 2 2 6" xfId="2474"/>
    <cellStyle name="Normal 2 12 2 2 6 2" xfId="30977"/>
    <cellStyle name="Normal 2 12 2 2 7" xfId="2475"/>
    <cellStyle name="Normal 2 12 2 2 7 2" xfId="30978"/>
    <cellStyle name="Normal 2 12 2 2 8" xfId="2476"/>
    <cellStyle name="Normal 2 12 2 2 8 2" xfId="30979"/>
    <cellStyle name="Normal 2 12 2 2 9" xfId="2477"/>
    <cellStyle name="Normal 2 12 2 2 9 2" xfId="30980"/>
    <cellStyle name="Normal 2 12 2 20" xfId="2478"/>
    <cellStyle name="Normal 2 12 2 20 2" xfId="2479"/>
    <cellStyle name="Normal 2 12 2 20 2 2" xfId="30982"/>
    <cellStyle name="Normal 2 12 2 20 3" xfId="30981"/>
    <cellStyle name="Normal 2 12 2 21" xfId="2480"/>
    <cellStyle name="Normal 2 12 2 21 2" xfId="2481"/>
    <cellStyle name="Normal 2 12 2 21 2 2" xfId="30984"/>
    <cellStyle name="Normal 2 12 2 21 3" xfId="30983"/>
    <cellStyle name="Normal 2 12 2 22" xfId="2482"/>
    <cellStyle name="Normal 2 12 2 22 2" xfId="2483"/>
    <cellStyle name="Normal 2 12 2 22 2 2" xfId="30986"/>
    <cellStyle name="Normal 2 12 2 22 3" xfId="30985"/>
    <cellStyle name="Normal 2 12 2 23" xfId="30941"/>
    <cellStyle name="Normal 2 12 2 3" xfId="2484"/>
    <cellStyle name="Normal 2 12 2 3 2" xfId="30987"/>
    <cellStyle name="Normal 2 12 2 4" xfId="2485"/>
    <cellStyle name="Normal 2 12 2 4 2" xfId="30988"/>
    <cellStyle name="Normal 2 12 2 5" xfId="2486"/>
    <cellStyle name="Normal 2 12 2 5 2" xfId="30989"/>
    <cellStyle name="Normal 2 12 2 6" xfId="2487"/>
    <cellStyle name="Normal 2 12 2 6 2" xfId="30990"/>
    <cellStyle name="Normal 2 12 2 7" xfId="2488"/>
    <cellStyle name="Normal 2 12 2 7 2" xfId="30991"/>
    <cellStyle name="Normal 2 12 2 8" xfId="2489"/>
    <cellStyle name="Normal 2 12 2 8 2" xfId="2490"/>
    <cellStyle name="Normal 2 12 2 8 2 2" xfId="30993"/>
    <cellStyle name="Normal 2 12 2 8 3" xfId="30992"/>
    <cellStyle name="Normal 2 12 2 9" xfId="2491"/>
    <cellStyle name="Normal 2 12 2 9 2" xfId="2492"/>
    <cellStyle name="Normal 2 12 2 9 2 2" xfId="30995"/>
    <cellStyle name="Normal 2 12 2 9 3" xfId="30994"/>
    <cellStyle name="Normal 2 12 20" xfId="2493"/>
    <cellStyle name="Normal 2 12 20 2" xfId="2494"/>
    <cellStyle name="Normal 2 12 20 2 2" xfId="30997"/>
    <cellStyle name="Normal 2 12 20 3" xfId="30996"/>
    <cellStyle name="Normal 2 12 21" xfId="2495"/>
    <cellStyle name="Normal 2 12 21 2" xfId="2496"/>
    <cellStyle name="Normal 2 12 21 2 2" xfId="30999"/>
    <cellStyle name="Normal 2 12 21 3" xfId="30998"/>
    <cellStyle name="Normal 2 12 22" xfId="2497"/>
    <cellStyle name="Normal 2 12 22 2" xfId="2498"/>
    <cellStyle name="Normal 2 12 22 2 2" xfId="31001"/>
    <cellStyle name="Normal 2 12 22 3" xfId="31000"/>
    <cellStyle name="Normal 2 12 23" xfId="2499"/>
    <cellStyle name="Normal 2 12 23 2" xfId="2500"/>
    <cellStyle name="Normal 2 12 23 2 2" xfId="31003"/>
    <cellStyle name="Normal 2 12 23 3" xfId="31002"/>
    <cellStyle name="Normal 2 12 24" xfId="2501"/>
    <cellStyle name="Normal 2 12 24 2" xfId="2502"/>
    <cellStyle name="Normal 2 12 24 2 2" xfId="31005"/>
    <cellStyle name="Normal 2 12 24 3" xfId="31004"/>
    <cellStyle name="Normal 2 12 25" xfId="2503"/>
    <cellStyle name="Normal 2 12 25 2" xfId="2504"/>
    <cellStyle name="Normal 2 12 25 2 2" xfId="31007"/>
    <cellStyle name="Normal 2 12 25 3" xfId="31006"/>
    <cellStyle name="Normal 2 12 26" xfId="2505"/>
    <cellStyle name="Normal 2 12 27" xfId="2506"/>
    <cellStyle name="Normal 2 12 28" xfId="2507"/>
    <cellStyle name="Normal 2 12 28 2" xfId="31008"/>
    <cellStyle name="Normal 2 12 29" xfId="2508"/>
    <cellStyle name="Normal 2 12 29 2" xfId="31009"/>
    <cellStyle name="Normal 2 12 3" xfId="2509"/>
    <cellStyle name="Normal 2 12 3 10" xfId="2510"/>
    <cellStyle name="Normal 2 12 3 10 2" xfId="2511"/>
    <cellStyle name="Normal 2 12 3 10 2 2" xfId="31012"/>
    <cellStyle name="Normal 2 12 3 10 3" xfId="31011"/>
    <cellStyle name="Normal 2 12 3 11" xfId="2512"/>
    <cellStyle name="Normal 2 12 3 11 2" xfId="2513"/>
    <cellStyle name="Normal 2 12 3 11 2 2" xfId="31014"/>
    <cellStyle name="Normal 2 12 3 11 3" xfId="31013"/>
    <cellStyle name="Normal 2 12 3 12" xfId="2514"/>
    <cellStyle name="Normal 2 12 3 12 2" xfId="2515"/>
    <cellStyle name="Normal 2 12 3 12 2 2" xfId="31016"/>
    <cellStyle name="Normal 2 12 3 12 3" xfId="31015"/>
    <cellStyle name="Normal 2 12 3 13" xfId="2516"/>
    <cellStyle name="Normal 2 12 3 13 2" xfId="2517"/>
    <cellStyle name="Normal 2 12 3 13 2 2" xfId="31018"/>
    <cellStyle name="Normal 2 12 3 13 3" xfId="31017"/>
    <cellStyle name="Normal 2 12 3 14" xfId="2518"/>
    <cellStyle name="Normal 2 12 3 14 2" xfId="2519"/>
    <cellStyle name="Normal 2 12 3 14 2 2" xfId="31020"/>
    <cellStyle name="Normal 2 12 3 14 3" xfId="31019"/>
    <cellStyle name="Normal 2 12 3 15" xfId="2520"/>
    <cellStyle name="Normal 2 12 3 15 2" xfId="2521"/>
    <cellStyle name="Normal 2 12 3 15 2 2" xfId="31022"/>
    <cellStyle name="Normal 2 12 3 15 3" xfId="31021"/>
    <cellStyle name="Normal 2 12 3 16" xfId="2522"/>
    <cellStyle name="Normal 2 12 3 16 2" xfId="2523"/>
    <cellStyle name="Normal 2 12 3 16 2 2" xfId="31024"/>
    <cellStyle name="Normal 2 12 3 16 3" xfId="31023"/>
    <cellStyle name="Normal 2 12 3 17" xfId="2524"/>
    <cellStyle name="Normal 2 12 3 17 2" xfId="2525"/>
    <cellStyle name="Normal 2 12 3 17 2 2" xfId="31026"/>
    <cellStyle name="Normal 2 12 3 17 3" xfId="31025"/>
    <cellStyle name="Normal 2 12 3 18" xfId="2526"/>
    <cellStyle name="Normal 2 12 3 18 2" xfId="2527"/>
    <cellStyle name="Normal 2 12 3 18 2 2" xfId="31028"/>
    <cellStyle name="Normal 2 12 3 18 3" xfId="31027"/>
    <cellStyle name="Normal 2 12 3 19" xfId="2528"/>
    <cellStyle name="Normal 2 12 3 19 2" xfId="2529"/>
    <cellStyle name="Normal 2 12 3 19 2 2" xfId="31030"/>
    <cellStyle name="Normal 2 12 3 19 3" xfId="31029"/>
    <cellStyle name="Normal 2 12 3 2" xfId="2530"/>
    <cellStyle name="Normal 2 12 3 2 10" xfId="2531"/>
    <cellStyle name="Normal 2 12 3 2 10 2" xfId="31032"/>
    <cellStyle name="Normal 2 12 3 2 11" xfId="2532"/>
    <cellStyle name="Normal 2 12 3 2 11 2" xfId="31033"/>
    <cellStyle name="Normal 2 12 3 2 12" xfId="2533"/>
    <cellStyle name="Normal 2 12 3 2 12 2" xfId="31034"/>
    <cellStyle name="Normal 2 12 3 2 13" xfId="2534"/>
    <cellStyle name="Normal 2 12 3 2 13 2" xfId="31035"/>
    <cellStyle name="Normal 2 12 3 2 14" xfId="2535"/>
    <cellStyle name="Normal 2 12 3 2 14 2" xfId="31036"/>
    <cellStyle name="Normal 2 12 3 2 15" xfId="2536"/>
    <cellStyle name="Normal 2 12 3 2 15 2" xfId="31037"/>
    <cellStyle name="Normal 2 12 3 2 16" xfId="2537"/>
    <cellStyle name="Normal 2 12 3 2 16 2" xfId="31038"/>
    <cellStyle name="Normal 2 12 3 2 17" xfId="2538"/>
    <cellStyle name="Normal 2 12 3 2 17 2" xfId="31039"/>
    <cellStyle name="Normal 2 12 3 2 18" xfId="2539"/>
    <cellStyle name="Normal 2 12 3 2 18 2" xfId="31040"/>
    <cellStyle name="Normal 2 12 3 2 19" xfId="2540"/>
    <cellStyle name="Normal 2 12 3 2 19 2" xfId="31041"/>
    <cellStyle name="Normal 2 12 3 2 2" xfId="2541"/>
    <cellStyle name="Normal 2 12 3 2 2 2" xfId="31042"/>
    <cellStyle name="Normal 2 12 3 2 20" xfId="31031"/>
    <cellStyle name="Normal 2 12 3 2 3" xfId="2542"/>
    <cellStyle name="Normal 2 12 3 2 3 2" xfId="31043"/>
    <cellStyle name="Normal 2 12 3 2 4" xfId="2543"/>
    <cellStyle name="Normal 2 12 3 2 4 2" xfId="31044"/>
    <cellStyle name="Normal 2 12 3 2 5" xfId="2544"/>
    <cellStyle name="Normal 2 12 3 2 5 2" xfId="31045"/>
    <cellStyle name="Normal 2 12 3 2 6" xfId="2545"/>
    <cellStyle name="Normal 2 12 3 2 6 2" xfId="31046"/>
    <cellStyle name="Normal 2 12 3 2 7" xfId="2546"/>
    <cellStyle name="Normal 2 12 3 2 7 2" xfId="31047"/>
    <cellStyle name="Normal 2 12 3 2 8" xfId="2547"/>
    <cellStyle name="Normal 2 12 3 2 8 2" xfId="31048"/>
    <cellStyle name="Normal 2 12 3 2 9" xfId="2548"/>
    <cellStyle name="Normal 2 12 3 2 9 2" xfId="31049"/>
    <cellStyle name="Normal 2 12 3 20" xfId="2549"/>
    <cellStyle name="Normal 2 12 3 20 2" xfId="2550"/>
    <cellStyle name="Normal 2 12 3 20 2 2" xfId="31051"/>
    <cellStyle name="Normal 2 12 3 20 3" xfId="31050"/>
    <cellStyle name="Normal 2 12 3 21" xfId="2551"/>
    <cellStyle name="Normal 2 12 3 21 2" xfId="2552"/>
    <cellStyle name="Normal 2 12 3 21 2 2" xfId="31053"/>
    <cellStyle name="Normal 2 12 3 21 3" xfId="31052"/>
    <cellStyle name="Normal 2 12 3 22" xfId="2553"/>
    <cellStyle name="Normal 2 12 3 22 2" xfId="2554"/>
    <cellStyle name="Normal 2 12 3 22 2 2" xfId="31055"/>
    <cellStyle name="Normal 2 12 3 22 3" xfId="31054"/>
    <cellStyle name="Normal 2 12 3 23" xfId="31010"/>
    <cellStyle name="Normal 2 12 3 3" xfId="2555"/>
    <cellStyle name="Normal 2 12 3 3 2" xfId="31056"/>
    <cellStyle name="Normal 2 12 3 4" xfId="2556"/>
    <cellStyle name="Normal 2 12 3 4 2" xfId="31057"/>
    <cellStyle name="Normal 2 12 3 5" xfId="2557"/>
    <cellStyle name="Normal 2 12 3 5 2" xfId="31058"/>
    <cellStyle name="Normal 2 12 3 6" xfId="2558"/>
    <cellStyle name="Normal 2 12 3 6 2" xfId="31059"/>
    <cellStyle name="Normal 2 12 3 7" xfId="2559"/>
    <cellStyle name="Normal 2 12 3 7 2" xfId="31060"/>
    <cellStyle name="Normal 2 12 3 8" xfId="2560"/>
    <cellStyle name="Normal 2 12 3 8 2" xfId="2561"/>
    <cellStyle name="Normal 2 12 3 8 2 2" xfId="31062"/>
    <cellStyle name="Normal 2 12 3 8 3" xfId="31061"/>
    <cellStyle name="Normal 2 12 3 9" xfId="2562"/>
    <cellStyle name="Normal 2 12 3 9 2" xfId="2563"/>
    <cellStyle name="Normal 2 12 3 9 2 2" xfId="31064"/>
    <cellStyle name="Normal 2 12 3 9 3" xfId="31063"/>
    <cellStyle name="Normal 2 12 30" xfId="2564"/>
    <cellStyle name="Normal 2 12 4" xfId="2565"/>
    <cellStyle name="Normal 2 12 4 10" xfId="2566"/>
    <cellStyle name="Normal 2 12 4 10 2" xfId="2567"/>
    <cellStyle name="Normal 2 12 4 10 2 2" xfId="31067"/>
    <cellStyle name="Normal 2 12 4 10 3" xfId="31066"/>
    <cellStyle name="Normal 2 12 4 11" xfId="2568"/>
    <cellStyle name="Normal 2 12 4 11 2" xfId="2569"/>
    <cellStyle name="Normal 2 12 4 11 2 2" xfId="31069"/>
    <cellStyle name="Normal 2 12 4 11 3" xfId="31068"/>
    <cellStyle name="Normal 2 12 4 12" xfId="2570"/>
    <cellStyle name="Normal 2 12 4 12 2" xfId="2571"/>
    <cellStyle name="Normal 2 12 4 12 2 2" xfId="31071"/>
    <cellStyle name="Normal 2 12 4 12 3" xfId="31070"/>
    <cellStyle name="Normal 2 12 4 13" xfId="2572"/>
    <cellStyle name="Normal 2 12 4 13 2" xfId="2573"/>
    <cellStyle name="Normal 2 12 4 13 2 2" xfId="31073"/>
    <cellStyle name="Normal 2 12 4 13 3" xfId="31072"/>
    <cellStyle name="Normal 2 12 4 14" xfId="2574"/>
    <cellStyle name="Normal 2 12 4 14 2" xfId="2575"/>
    <cellStyle name="Normal 2 12 4 14 2 2" xfId="31075"/>
    <cellStyle name="Normal 2 12 4 14 3" xfId="31074"/>
    <cellStyle name="Normal 2 12 4 15" xfId="2576"/>
    <cellStyle name="Normal 2 12 4 15 2" xfId="2577"/>
    <cellStyle name="Normal 2 12 4 15 2 2" xfId="31077"/>
    <cellStyle name="Normal 2 12 4 15 3" xfId="31076"/>
    <cellStyle name="Normal 2 12 4 16" xfId="2578"/>
    <cellStyle name="Normal 2 12 4 16 2" xfId="2579"/>
    <cellStyle name="Normal 2 12 4 16 2 2" xfId="31079"/>
    <cellStyle name="Normal 2 12 4 16 3" xfId="31078"/>
    <cellStyle name="Normal 2 12 4 17" xfId="2580"/>
    <cellStyle name="Normal 2 12 4 17 2" xfId="2581"/>
    <cellStyle name="Normal 2 12 4 17 2 2" xfId="31081"/>
    <cellStyle name="Normal 2 12 4 17 3" xfId="31080"/>
    <cellStyle name="Normal 2 12 4 18" xfId="2582"/>
    <cellStyle name="Normal 2 12 4 18 2" xfId="2583"/>
    <cellStyle name="Normal 2 12 4 18 2 2" xfId="31083"/>
    <cellStyle name="Normal 2 12 4 18 3" xfId="31082"/>
    <cellStyle name="Normal 2 12 4 19" xfId="2584"/>
    <cellStyle name="Normal 2 12 4 19 2" xfId="2585"/>
    <cellStyle name="Normal 2 12 4 19 2 2" xfId="31085"/>
    <cellStyle name="Normal 2 12 4 19 3" xfId="31084"/>
    <cellStyle name="Normal 2 12 4 2" xfId="2586"/>
    <cellStyle name="Normal 2 12 4 2 10" xfId="2587"/>
    <cellStyle name="Normal 2 12 4 2 10 2" xfId="31087"/>
    <cellStyle name="Normal 2 12 4 2 11" xfId="2588"/>
    <cellStyle name="Normal 2 12 4 2 11 2" xfId="31088"/>
    <cellStyle name="Normal 2 12 4 2 12" xfId="2589"/>
    <cellStyle name="Normal 2 12 4 2 12 2" xfId="31089"/>
    <cellStyle name="Normal 2 12 4 2 13" xfId="2590"/>
    <cellStyle name="Normal 2 12 4 2 13 2" xfId="31090"/>
    <cellStyle name="Normal 2 12 4 2 14" xfId="2591"/>
    <cellStyle name="Normal 2 12 4 2 14 2" xfId="31091"/>
    <cellStyle name="Normal 2 12 4 2 15" xfId="2592"/>
    <cellStyle name="Normal 2 12 4 2 15 2" xfId="31092"/>
    <cellStyle name="Normal 2 12 4 2 16" xfId="2593"/>
    <cellStyle name="Normal 2 12 4 2 16 2" xfId="31093"/>
    <cellStyle name="Normal 2 12 4 2 17" xfId="2594"/>
    <cellStyle name="Normal 2 12 4 2 17 2" xfId="31094"/>
    <cellStyle name="Normal 2 12 4 2 18" xfId="2595"/>
    <cellStyle name="Normal 2 12 4 2 18 2" xfId="31095"/>
    <cellStyle name="Normal 2 12 4 2 19" xfId="2596"/>
    <cellStyle name="Normal 2 12 4 2 19 2" xfId="31096"/>
    <cellStyle name="Normal 2 12 4 2 2" xfId="2597"/>
    <cellStyle name="Normal 2 12 4 2 2 2" xfId="31097"/>
    <cellStyle name="Normal 2 12 4 2 20" xfId="31086"/>
    <cellStyle name="Normal 2 12 4 2 3" xfId="2598"/>
    <cellStyle name="Normal 2 12 4 2 3 2" xfId="31098"/>
    <cellStyle name="Normal 2 12 4 2 4" xfId="2599"/>
    <cellStyle name="Normal 2 12 4 2 4 2" xfId="31099"/>
    <cellStyle name="Normal 2 12 4 2 5" xfId="2600"/>
    <cellStyle name="Normal 2 12 4 2 5 2" xfId="31100"/>
    <cellStyle name="Normal 2 12 4 2 6" xfId="2601"/>
    <cellStyle name="Normal 2 12 4 2 6 2" xfId="31101"/>
    <cellStyle name="Normal 2 12 4 2 7" xfId="2602"/>
    <cellStyle name="Normal 2 12 4 2 7 2" xfId="31102"/>
    <cellStyle name="Normal 2 12 4 2 8" xfId="2603"/>
    <cellStyle name="Normal 2 12 4 2 8 2" xfId="31103"/>
    <cellStyle name="Normal 2 12 4 2 9" xfId="2604"/>
    <cellStyle name="Normal 2 12 4 2 9 2" xfId="31104"/>
    <cellStyle name="Normal 2 12 4 20" xfId="2605"/>
    <cellStyle name="Normal 2 12 4 20 2" xfId="2606"/>
    <cellStyle name="Normal 2 12 4 20 2 2" xfId="31106"/>
    <cellStyle name="Normal 2 12 4 20 3" xfId="31105"/>
    <cellStyle name="Normal 2 12 4 21" xfId="2607"/>
    <cellStyle name="Normal 2 12 4 21 2" xfId="2608"/>
    <cellStyle name="Normal 2 12 4 21 2 2" xfId="31108"/>
    <cellStyle name="Normal 2 12 4 21 3" xfId="31107"/>
    <cellStyle name="Normal 2 12 4 22" xfId="2609"/>
    <cellStyle name="Normal 2 12 4 22 2" xfId="2610"/>
    <cellStyle name="Normal 2 12 4 22 2 2" xfId="31110"/>
    <cellStyle name="Normal 2 12 4 22 3" xfId="31109"/>
    <cellStyle name="Normal 2 12 4 23" xfId="31065"/>
    <cellStyle name="Normal 2 12 4 3" xfId="2611"/>
    <cellStyle name="Normal 2 12 4 3 2" xfId="31111"/>
    <cellStyle name="Normal 2 12 4 4" xfId="2612"/>
    <cellStyle name="Normal 2 12 4 4 2" xfId="31112"/>
    <cellStyle name="Normal 2 12 4 5" xfId="2613"/>
    <cellStyle name="Normal 2 12 4 5 2" xfId="31113"/>
    <cellStyle name="Normal 2 12 4 6" xfId="2614"/>
    <cellStyle name="Normal 2 12 4 6 2" xfId="31114"/>
    <cellStyle name="Normal 2 12 4 7" xfId="2615"/>
    <cellStyle name="Normal 2 12 4 7 2" xfId="31115"/>
    <cellStyle name="Normal 2 12 4 8" xfId="2616"/>
    <cellStyle name="Normal 2 12 4 8 2" xfId="2617"/>
    <cellStyle name="Normal 2 12 4 8 2 2" xfId="31117"/>
    <cellStyle name="Normal 2 12 4 8 3" xfId="31116"/>
    <cellStyle name="Normal 2 12 4 9" xfId="2618"/>
    <cellStyle name="Normal 2 12 4 9 2" xfId="2619"/>
    <cellStyle name="Normal 2 12 4 9 2 2" xfId="31119"/>
    <cellStyle name="Normal 2 12 4 9 3" xfId="31118"/>
    <cellStyle name="Normal 2 12 5" xfId="2620"/>
    <cellStyle name="Normal 2 12 5 10" xfId="2621"/>
    <cellStyle name="Normal 2 12 5 10 2" xfId="31121"/>
    <cellStyle name="Normal 2 12 5 11" xfId="2622"/>
    <cellStyle name="Normal 2 12 5 11 2" xfId="31122"/>
    <cellStyle name="Normal 2 12 5 12" xfId="2623"/>
    <cellStyle name="Normal 2 12 5 12 2" xfId="31123"/>
    <cellStyle name="Normal 2 12 5 13" xfId="2624"/>
    <cellStyle name="Normal 2 12 5 13 2" xfId="31124"/>
    <cellStyle name="Normal 2 12 5 14" xfId="2625"/>
    <cellStyle name="Normal 2 12 5 14 2" xfId="31125"/>
    <cellStyle name="Normal 2 12 5 15" xfId="2626"/>
    <cellStyle name="Normal 2 12 5 15 2" xfId="31126"/>
    <cellStyle name="Normal 2 12 5 16" xfId="2627"/>
    <cellStyle name="Normal 2 12 5 16 2" xfId="31127"/>
    <cellStyle name="Normal 2 12 5 17" xfId="2628"/>
    <cellStyle name="Normal 2 12 5 17 2" xfId="31128"/>
    <cellStyle name="Normal 2 12 5 18" xfId="2629"/>
    <cellStyle name="Normal 2 12 5 18 2" xfId="31129"/>
    <cellStyle name="Normal 2 12 5 19" xfId="2630"/>
    <cellStyle name="Normal 2 12 5 19 2" xfId="31130"/>
    <cellStyle name="Normal 2 12 5 2" xfId="2631"/>
    <cellStyle name="Normal 2 12 5 2 2" xfId="31131"/>
    <cellStyle name="Normal 2 12 5 20" xfId="31120"/>
    <cellStyle name="Normal 2 12 5 3" xfId="2632"/>
    <cellStyle name="Normal 2 12 5 3 2" xfId="31132"/>
    <cellStyle name="Normal 2 12 5 4" xfId="2633"/>
    <cellStyle name="Normal 2 12 5 4 2" xfId="31133"/>
    <cellStyle name="Normal 2 12 5 5" xfId="2634"/>
    <cellStyle name="Normal 2 12 5 5 2" xfId="31134"/>
    <cellStyle name="Normal 2 12 5 6" xfId="2635"/>
    <cellStyle name="Normal 2 12 5 6 2" xfId="31135"/>
    <cellStyle name="Normal 2 12 5 7" xfId="2636"/>
    <cellStyle name="Normal 2 12 5 7 2" xfId="31136"/>
    <cellStyle name="Normal 2 12 5 8" xfId="2637"/>
    <cellStyle name="Normal 2 12 5 8 2" xfId="31137"/>
    <cellStyle name="Normal 2 12 5 9" xfId="2638"/>
    <cellStyle name="Normal 2 12 5 9 2" xfId="31138"/>
    <cellStyle name="Normal 2 12 6" xfId="2639"/>
    <cellStyle name="Normal 2 12 6 2" xfId="31139"/>
    <cellStyle name="Normal 2 12 7" xfId="2640"/>
    <cellStyle name="Normal 2 12 7 2" xfId="31140"/>
    <cellStyle name="Normal 2 12 8" xfId="2641"/>
    <cellStyle name="Normal 2 12 8 2" xfId="31141"/>
    <cellStyle name="Normal 2 12 9" xfId="2642"/>
    <cellStyle name="Normal 2 12 9 2" xfId="31142"/>
    <cellStyle name="Normal 2 13" xfId="47"/>
    <cellStyle name="Normal 2 13 10" xfId="2643"/>
    <cellStyle name="Normal 2 13 2" xfId="2644"/>
    <cellStyle name="Normal 2 13 2 2" xfId="2645"/>
    <cellStyle name="Normal 2 13 2 2 2" xfId="31143"/>
    <cellStyle name="Normal 2 13 2 3" xfId="2646"/>
    <cellStyle name="Normal 2 13 2 3 2" xfId="31144"/>
    <cellStyle name="Normal 2 13 2 4" xfId="2647"/>
    <cellStyle name="Normal 2 13 2 4 2" xfId="31145"/>
    <cellStyle name="Normal 2 13 2 5" xfId="2648"/>
    <cellStyle name="Normal 2 13 2 5 2" xfId="31146"/>
    <cellStyle name="Normal 2 13 2 6" xfId="2649"/>
    <cellStyle name="Normal 2 13 2 6 2" xfId="31147"/>
    <cellStyle name="Normal 2 13 2 7" xfId="2650"/>
    <cellStyle name="Normal 2 13 3" xfId="2651"/>
    <cellStyle name="Normal 2 13 3 2" xfId="2652"/>
    <cellStyle name="Normal 2 13 3 2 2" xfId="31148"/>
    <cellStyle name="Normal 2 13 3 3" xfId="2653"/>
    <cellStyle name="Normal 2 13 4" xfId="2654"/>
    <cellStyle name="Normal 2 13 4 2" xfId="2655"/>
    <cellStyle name="Normal 2 13 4 2 2" xfId="31149"/>
    <cellStyle name="Normal 2 13 4 3" xfId="2656"/>
    <cellStyle name="Normal 2 13 5" xfId="2657"/>
    <cellStyle name="Normal 2 13 5 2" xfId="2658"/>
    <cellStyle name="Normal 2 13 5 2 2" xfId="31150"/>
    <cellStyle name="Normal 2 13 5 3" xfId="2659"/>
    <cellStyle name="Normal 2 13 6" xfId="2660"/>
    <cellStyle name="Normal 2 13 6 2" xfId="2661"/>
    <cellStyle name="Normal 2 13 6 2 2" xfId="31151"/>
    <cellStyle name="Normal 2 13 6 3" xfId="2662"/>
    <cellStyle name="Normal 2 13 7" xfId="2663"/>
    <cellStyle name="Normal 2 13 7 2" xfId="31152"/>
    <cellStyle name="Normal 2 13 8" xfId="2664"/>
    <cellStyle name="Normal 2 13 8 2" xfId="31153"/>
    <cellStyle name="Normal 2 13 9" xfId="2665"/>
    <cellStyle name="Normal 2 13 9 2" xfId="31154"/>
    <cellStyle name="Normal 2 14" xfId="2666"/>
    <cellStyle name="Normal 2 14 10" xfId="2667"/>
    <cellStyle name="Normal 2 14 10 2" xfId="2668"/>
    <cellStyle name="Normal 2 14 10 2 2" xfId="31156"/>
    <cellStyle name="Normal 2 14 10 3" xfId="31155"/>
    <cellStyle name="Normal 2 14 11" xfId="2669"/>
    <cellStyle name="Normal 2 14 11 2" xfId="2670"/>
    <cellStyle name="Normal 2 14 11 2 2" xfId="31158"/>
    <cellStyle name="Normal 2 14 11 3" xfId="31157"/>
    <cellStyle name="Normal 2 14 12" xfId="2671"/>
    <cellStyle name="Normal 2 14 12 2" xfId="2672"/>
    <cellStyle name="Normal 2 14 12 2 2" xfId="31160"/>
    <cellStyle name="Normal 2 14 12 3" xfId="31159"/>
    <cellStyle name="Normal 2 14 13" xfId="2673"/>
    <cellStyle name="Normal 2 14 13 2" xfId="2674"/>
    <cellStyle name="Normal 2 14 13 2 2" xfId="31162"/>
    <cellStyle name="Normal 2 14 13 3" xfId="31161"/>
    <cellStyle name="Normal 2 14 14" xfId="2675"/>
    <cellStyle name="Normal 2 14 14 2" xfId="2676"/>
    <cellStyle name="Normal 2 14 14 2 2" xfId="31164"/>
    <cellStyle name="Normal 2 14 14 3" xfId="31163"/>
    <cellStyle name="Normal 2 14 15" xfId="2677"/>
    <cellStyle name="Normal 2 14 15 2" xfId="2678"/>
    <cellStyle name="Normal 2 14 15 2 2" xfId="31166"/>
    <cellStyle name="Normal 2 14 15 3" xfId="31165"/>
    <cellStyle name="Normal 2 14 16" xfId="2679"/>
    <cellStyle name="Normal 2 14 16 2" xfId="2680"/>
    <cellStyle name="Normal 2 14 16 2 2" xfId="31168"/>
    <cellStyle name="Normal 2 14 16 3" xfId="31167"/>
    <cellStyle name="Normal 2 14 17" xfId="2681"/>
    <cellStyle name="Normal 2 14 17 2" xfId="2682"/>
    <cellStyle name="Normal 2 14 17 2 2" xfId="31170"/>
    <cellStyle name="Normal 2 14 17 3" xfId="31169"/>
    <cellStyle name="Normal 2 14 18" xfId="2683"/>
    <cellStyle name="Normal 2 14 18 2" xfId="2684"/>
    <cellStyle name="Normal 2 14 18 2 2" xfId="31172"/>
    <cellStyle name="Normal 2 14 18 3" xfId="31171"/>
    <cellStyle name="Normal 2 14 19" xfId="2685"/>
    <cellStyle name="Normal 2 14 19 2" xfId="2686"/>
    <cellStyle name="Normal 2 14 19 2 2" xfId="31174"/>
    <cellStyle name="Normal 2 14 19 3" xfId="31173"/>
    <cellStyle name="Normal 2 14 2" xfId="2687"/>
    <cellStyle name="Normal 2 14 2 10" xfId="2688"/>
    <cellStyle name="Normal 2 14 2 10 2" xfId="31175"/>
    <cellStyle name="Normal 2 14 2 11" xfId="2689"/>
    <cellStyle name="Normal 2 14 2 11 2" xfId="31176"/>
    <cellStyle name="Normal 2 14 2 12" xfId="2690"/>
    <cellStyle name="Normal 2 14 2 12 2" xfId="31177"/>
    <cellStyle name="Normal 2 14 2 13" xfId="2691"/>
    <cellStyle name="Normal 2 14 2 13 2" xfId="31178"/>
    <cellStyle name="Normal 2 14 2 14" xfId="2692"/>
    <cellStyle name="Normal 2 14 2 14 2" xfId="31179"/>
    <cellStyle name="Normal 2 14 2 15" xfId="2693"/>
    <cellStyle name="Normal 2 14 2 15 2" xfId="31180"/>
    <cellStyle name="Normal 2 14 2 16" xfId="2694"/>
    <cellStyle name="Normal 2 14 2 16 2" xfId="31181"/>
    <cellStyle name="Normal 2 14 2 17" xfId="2695"/>
    <cellStyle name="Normal 2 14 2 17 2" xfId="31182"/>
    <cellStyle name="Normal 2 14 2 18" xfId="2696"/>
    <cellStyle name="Normal 2 14 2 18 2" xfId="31183"/>
    <cellStyle name="Normal 2 14 2 19" xfId="2697"/>
    <cellStyle name="Normal 2 14 2 19 2" xfId="31184"/>
    <cellStyle name="Normal 2 14 2 2" xfId="2698"/>
    <cellStyle name="Normal 2 14 2 2 2" xfId="31185"/>
    <cellStyle name="Normal 2 14 2 20" xfId="2699"/>
    <cellStyle name="Normal 2 14 2 21" xfId="2700"/>
    <cellStyle name="Normal 2 14 2 21 2" xfId="31186"/>
    <cellStyle name="Normal 2 14 2 22" xfId="2701"/>
    <cellStyle name="Normal 2 14 2 22 2" xfId="31187"/>
    <cellStyle name="Normal 2 14 2 23" xfId="2702"/>
    <cellStyle name="Normal 2 14 2 3" xfId="2703"/>
    <cellStyle name="Normal 2 14 2 3 2" xfId="31188"/>
    <cellStyle name="Normal 2 14 2 4" xfId="2704"/>
    <cellStyle name="Normal 2 14 2 4 2" xfId="31189"/>
    <cellStyle name="Normal 2 14 2 5" xfId="2705"/>
    <cellStyle name="Normal 2 14 2 5 2" xfId="31190"/>
    <cellStyle name="Normal 2 14 2 6" xfId="2706"/>
    <cellStyle name="Normal 2 14 2 6 2" xfId="31191"/>
    <cellStyle name="Normal 2 14 2 7" xfId="2707"/>
    <cellStyle name="Normal 2 14 2 7 2" xfId="31192"/>
    <cellStyle name="Normal 2 14 2 8" xfId="2708"/>
    <cellStyle name="Normal 2 14 2 8 2" xfId="31193"/>
    <cellStyle name="Normal 2 14 2 9" xfId="2709"/>
    <cellStyle name="Normal 2 14 2 9 2" xfId="31194"/>
    <cellStyle name="Normal 2 14 20" xfId="2710"/>
    <cellStyle name="Normal 2 14 20 2" xfId="2711"/>
    <cellStyle name="Normal 2 14 20 2 2" xfId="31196"/>
    <cellStyle name="Normal 2 14 20 3" xfId="31195"/>
    <cellStyle name="Normal 2 14 21" xfId="2712"/>
    <cellStyle name="Normal 2 14 21 2" xfId="2713"/>
    <cellStyle name="Normal 2 14 21 2 2" xfId="31198"/>
    <cellStyle name="Normal 2 14 21 3" xfId="31197"/>
    <cellStyle name="Normal 2 14 22" xfId="2714"/>
    <cellStyle name="Normal 2 14 22 2" xfId="2715"/>
    <cellStyle name="Normal 2 14 22 2 2" xfId="31200"/>
    <cellStyle name="Normal 2 14 22 3" xfId="31199"/>
    <cellStyle name="Normal 2 14 23" xfId="2716"/>
    <cellStyle name="Normal 2 14 24" xfId="2717"/>
    <cellStyle name="Normal 2 14 24 2" xfId="31201"/>
    <cellStyle name="Normal 2 14 25" xfId="2718"/>
    <cellStyle name="Normal 2 14 25 2" xfId="31202"/>
    <cellStyle name="Normal 2 14 26" xfId="2719"/>
    <cellStyle name="Normal 2 14 26 2" xfId="31203"/>
    <cellStyle name="Normal 2 14 27" xfId="2720"/>
    <cellStyle name="Normal 2 14 3" xfId="2721"/>
    <cellStyle name="Normal 2 14 3 2" xfId="2722"/>
    <cellStyle name="Normal 2 14 3 3" xfId="2723"/>
    <cellStyle name="Normal 2 14 3 3 2" xfId="31204"/>
    <cellStyle name="Normal 2 14 3 4" xfId="2724"/>
    <cellStyle name="Normal 2 14 3 4 2" xfId="31205"/>
    <cellStyle name="Normal 2 14 3 5" xfId="2725"/>
    <cellStyle name="Normal 2 14 4" xfId="2726"/>
    <cellStyle name="Normal 2 14 4 2" xfId="2727"/>
    <cellStyle name="Normal 2 14 4 3" xfId="2728"/>
    <cellStyle name="Normal 2 14 4 3 2" xfId="31206"/>
    <cellStyle name="Normal 2 14 4 4" xfId="2729"/>
    <cellStyle name="Normal 2 14 4 4 2" xfId="31207"/>
    <cellStyle name="Normal 2 14 4 5" xfId="2730"/>
    <cellStyle name="Normal 2 14 5" xfId="2731"/>
    <cellStyle name="Normal 2 14 5 2" xfId="2732"/>
    <cellStyle name="Normal 2 14 5 3" xfId="2733"/>
    <cellStyle name="Normal 2 14 5 3 2" xfId="31208"/>
    <cellStyle name="Normal 2 14 5 4" xfId="2734"/>
    <cellStyle name="Normal 2 14 5 4 2" xfId="31209"/>
    <cellStyle name="Normal 2 14 5 5" xfId="2735"/>
    <cellStyle name="Normal 2 14 6" xfId="2736"/>
    <cellStyle name="Normal 2 14 6 2" xfId="2737"/>
    <cellStyle name="Normal 2 14 6 2 2" xfId="31210"/>
    <cellStyle name="Normal 2 14 6 3" xfId="2738"/>
    <cellStyle name="Normal 2 14 7" xfId="2739"/>
    <cellStyle name="Normal 2 14 7 2" xfId="31211"/>
    <cellStyle name="Normal 2 14 8" xfId="2740"/>
    <cellStyle name="Normal 2 14 8 2" xfId="2741"/>
    <cellStyle name="Normal 2 14 8 2 2" xfId="31213"/>
    <cellStyle name="Normal 2 14 8 3" xfId="31212"/>
    <cellStyle name="Normal 2 14 9" xfId="2742"/>
    <cellStyle name="Normal 2 14 9 2" xfId="2743"/>
    <cellStyle name="Normal 2 14 9 2 2" xfId="31215"/>
    <cellStyle name="Normal 2 14 9 3" xfId="31214"/>
    <cellStyle name="Normal 2 15" xfId="2744"/>
    <cellStyle name="Normal 2 15 10" xfId="2745"/>
    <cellStyle name="Normal 2 15 10 2" xfId="2746"/>
    <cellStyle name="Normal 2 15 10 2 2" xfId="31217"/>
    <cellStyle name="Normal 2 15 10 3" xfId="31216"/>
    <cellStyle name="Normal 2 15 11" xfId="2747"/>
    <cellStyle name="Normal 2 15 11 2" xfId="2748"/>
    <cellStyle name="Normal 2 15 11 2 2" xfId="31219"/>
    <cellStyle name="Normal 2 15 11 3" xfId="31218"/>
    <cellStyle name="Normal 2 15 12" xfId="2749"/>
    <cellStyle name="Normal 2 15 12 2" xfId="2750"/>
    <cellStyle name="Normal 2 15 12 2 2" xfId="31221"/>
    <cellStyle name="Normal 2 15 12 3" xfId="31220"/>
    <cellStyle name="Normal 2 15 13" xfId="2751"/>
    <cellStyle name="Normal 2 15 13 2" xfId="2752"/>
    <cellStyle name="Normal 2 15 13 2 2" xfId="31223"/>
    <cellStyle name="Normal 2 15 13 3" xfId="31222"/>
    <cellStyle name="Normal 2 15 14" xfId="2753"/>
    <cellStyle name="Normal 2 15 14 2" xfId="2754"/>
    <cellStyle name="Normal 2 15 14 2 2" xfId="31225"/>
    <cellStyle name="Normal 2 15 14 3" xfId="31224"/>
    <cellStyle name="Normal 2 15 15" xfId="2755"/>
    <cellStyle name="Normal 2 15 15 2" xfId="2756"/>
    <cellStyle name="Normal 2 15 15 2 2" xfId="31227"/>
    <cellStyle name="Normal 2 15 15 3" xfId="31226"/>
    <cellStyle name="Normal 2 15 16" xfId="2757"/>
    <cellStyle name="Normal 2 15 16 2" xfId="2758"/>
    <cellStyle name="Normal 2 15 16 2 2" xfId="31229"/>
    <cellStyle name="Normal 2 15 16 3" xfId="31228"/>
    <cellStyle name="Normal 2 15 17" xfId="2759"/>
    <cellStyle name="Normal 2 15 17 2" xfId="2760"/>
    <cellStyle name="Normal 2 15 17 2 2" xfId="31231"/>
    <cellStyle name="Normal 2 15 17 3" xfId="31230"/>
    <cellStyle name="Normal 2 15 18" xfId="2761"/>
    <cellStyle name="Normal 2 15 18 2" xfId="2762"/>
    <cellStyle name="Normal 2 15 18 2 2" xfId="31233"/>
    <cellStyle name="Normal 2 15 18 3" xfId="31232"/>
    <cellStyle name="Normal 2 15 19" xfId="2763"/>
    <cellStyle name="Normal 2 15 19 2" xfId="2764"/>
    <cellStyle name="Normal 2 15 19 2 2" xfId="31235"/>
    <cellStyle name="Normal 2 15 19 3" xfId="31234"/>
    <cellStyle name="Normal 2 15 2" xfId="2765"/>
    <cellStyle name="Normal 2 15 2 10" xfId="2766"/>
    <cellStyle name="Normal 2 15 2 10 2" xfId="31236"/>
    <cellStyle name="Normal 2 15 2 11" xfId="2767"/>
    <cellStyle name="Normal 2 15 2 11 2" xfId="31237"/>
    <cellStyle name="Normal 2 15 2 12" xfId="2768"/>
    <cellStyle name="Normal 2 15 2 12 2" xfId="31238"/>
    <cellStyle name="Normal 2 15 2 13" xfId="2769"/>
    <cellStyle name="Normal 2 15 2 13 2" xfId="31239"/>
    <cellStyle name="Normal 2 15 2 14" xfId="2770"/>
    <cellStyle name="Normal 2 15 2 14 2" xfId="31240"/>
    <cellStyle name="Normal 2 15 2 15" xfId="2771"/>
    <cellStyle name="Normal 2 15 2 15 2" xfId="31241"/>
    <cellStyle name="Normal 2 15 2 16" xfId="2772"/>
    <cellStyle name="Normal 2 15 2 16 2" xfId="31242"/>
    <cellStyle name="Normal 2 15 2 17" xfId="2773"/>
    <cellStyle name="Normal 2 15 2 17 2" xfId="31243"/>
    <cellStyle name="Normal 2 15 2 18" xfId="2774"/>
    <cellStyle name="Normal 2 15 2 18 2" xfId="31244"/>
    <cellStyle name="Normal 2 15 2 19" xfId="2775"/>
    <cellStyle name="Normal 2 15 2 19 2" xfId="31245"/>
    <cellStyle name="Normal 2 15 2 2" xfId="2776"/>
    <cellStyle name="Normal 2 15 2 2 2" xfId="2777"/>
    <cellStyle name="Normal 2 15 2 2 2 2" xfId="2778"/>
    <cellStyle name="Normal 2 15 2 2 3" xfId="2779"/>
    <cellStyle name="Normal 2 15 2 2 4" xfId="2780"/>
    <cellStyle name="Normal 2 15 2 2 5" xfId="2781"/>
    <cellStyle name="Normal 2 15 2 2 5 2" xfId="31247"/>
    <cellStyle name="Normal 2 15 2 2 6" xfId="31246"/>
    <cellStyle name="Normal 2 15 2 20" xfId="2782"/>
    <cellStyle name="Normal 2 15 2 21" xfId="2783"/>
    <cellStyle name="Normal 2 15 2 21 2" xfId="31248"/>
    <cellStyle name="Normal 2 15 2 22" xfId="2784"/>
    <cellStyle name="Normal 2 15 2 22 2" xfId="31249"/>
    <cellStyle name="Normal 2 15 2 23" xfId="2785"/>
    <cellStyle name="Normal 2 15 2 3" xfId="2786"/>
    <cellStyle name="Normal 2 15 2 3 2" xfId="2787"/>
    <cellStyle name="Normal 2 15 2 3 3" xfId="2788"/>
    <cellStyle name="Normal 2 15 2 3 3 2" xfId="31251"/>
    <cellStyle name="Normal 2 15 2 3 4" xfId="31250"/>
    <cellStyle name="Normal 2 15 2 4" xfId="2789"/>
    <cellStyle name="Normal 2 15 2 4 2" xfId="2790"/>
    <cellStyle name="Normal 2 15 2 4 3" xfId="2791"/>
    <cellStyle name="Normal 2 15 2 4 4" xfId="2792"/>
    <cellStyle name="Normal 2 15 2 4 4 2" xfId="31253"/>
    <cellStyle name="Normal 2 15 2 4 5" xfId="31252"/>
    <cellStyle name="Normal 2 15 2 5" xfId="2793"/>
    <cellStyle name="Normal 2 15 2 5 2" xfId="2794"/>
    <cellStyle name="Normal 2 15 2 5 3" xfId="2795"/>
    <cellStyle name="Normal 2 15 2 5 3 2" xfId="31255"/>
    <cellStyle name="Normal 2 15 2 5 4" xfId="31254"/>
    <cellStyle name="Normal 2 15 2 6" xfId="2796"/>
    <cellStyle name="Normal 2 15 2 6 2" xfId="31256"/>
    <cellStyle name="Normal 2 15 2 7" xfId="2797"/>
    <cellStyle name="Normal 2 15 2 7 2" xfId="31257"/>
    <cellStyle name="Normal 2 15 2 8" xfId="2798"/>
    <cellStyle name="Normal 2 15 2 8 2" xfId="31258"/>
    <cellStyle name="Normal 2 15 2 9" xfId="2799"/>
    <cellStyle name="Normal 2 15 2 9 2" xfId="31259"/>
    <cellStyle name="Normal 2 15 20" xfId="2800"/>
    <cellStyle name="Normal 2 15 20 2" xfId="2801"/>
    <cellStyle name="Normal 2 15 20 2 2" xfId="31261"/>
    <cellStyle name="Normal 2 15 20 3" xfId="31260"/>
    <cellStyle name="Normal 2 15 21" xfId="2802"/>
    <cellStyle name="Normal 2 15 21 2" xfId="2803"/>
    <cellStyle name="Normal 2 15 21 2 2" xfId="31263"/>
    <cellStyle name="Normal 2 15 21 3" xfId="31262"/>
    <cellStyle name="Normal 2 15 22" xfId="2804"/>
    <cellStyle name="Normal 2 15 22 2" xfId="2805"/>
    <cellStyle name="Normal 2 15 22 2 2" xfId="31265"/>
    <cellStyle name="Normal 2 15 22 3" xfId="31264"/>
    <cellStyle name="Normal 2 15 23" xfId="2806"/>
    <cellStyle name="Normal 2 15 24" xfId="2807"/>
    <cellStyle name="Normal 2 15 24 2" xfId="31266"/>
    <cellStyle name="Normal 2 15 25" xfId="2808"/>
    <cellStyle name="Normal 2 15 25 2" xfId="31267"/>
    <cellStyle name="Normal 2 15 26" xfId="2809"/>
    <cellStyle name="Normal 2 15 26 2" xfId="31268"/>
    <cellStyle name="Normal 2 15 27" xfId="2810"/>
    <cellStyle name="Normal 2 15 3" xfId="2811"/>
    <cellStyle name="Normal 2 15 3 2" xfId="2812"/>
    <cellStyle name="Normal 2 15 3 3" xfId="2813"/>
    <cellStyle name="Normal 2 15 3 4" xfId="2814"/>
    <cellStyle name="Normal 2 15 3 4 2" xfId="31269"/>
    <cellStyle name="Normal 2 15 3 5" xfId="2815"/>
    <cellStyle name="Normal 2 15 3 5 2" xfId="31270"/>
    <cellStyle name="Normal 2 15 3 6" xfId="2816"/>
    <cellStyle name="Normal 2 15 4" xfId="2817"/>
    <cellStyle name="Normal 2 15 4 2" xfId="2818"/>
    <cellStyle name="Normal 2 15 4 3" xfId="2819"/>
    <cellStyle name="Normal 2 15 4 3 2" xfId="31271"/>
    <cellStyle name="Normal 2 15 4 4" xfId="2820"/>
    <cellStyle name="Normal 2 15 4 4 2" xfId="31272"/>
    <cellStyle name="Normal 2 15 4 5" xfId="2821"/>
    <cellStyle name="Normal 2 15 5" xfId="2822"/>
    <cellStyle name="Normal 2 15 5 2" xfId="2823"/>
    <cellStyle name="Normal 2 15 5 2 2" xfId="2824"/>
    <cellStyle name="Normal 2 15 5 3" xfId="2825"/>
    <cellStyle name="Normal 2 15 5 4" xfId="2826"/>
    <cellStyle name="Normal 2 15 5 5" xfId="2827"/>
    <cellStyle name="Normal 2 15 5 5 2" xfId="31273"/>
    <cellStyle name="Normal 2 15 5 6" xfId="2828"/>
    <cellStyle name="Normal 2 15 5 6 2" xfId="31274"/>
    <cellStyle name="Normal 2 15 5 7" xfId="2829"/>
    <cellStyle name="Normal 2 15 6" xfId="2830"/>
    <cellStyle name="Normal 2 15 6 2" xfId="2831"/>
    <cellStyle name="Normal 2 15 6 3" xfId="2832"/>
    <cellStyle name="Normal 2 15 6 4" xfId="2833"/>
    <cellStyle name="Normal 2 15 6 4 2" xfId="31275"/>
    <cellStyle name="Normal 2 15 6 5" xfId="2834"/>
    <cellStyle name="Normal 2 15 6 5 2" xfId="31276"/>
    <cellStyle name="Normal 2 15 6 6" xfId="2835"/>
    <cellStyle name="Normal 2 15 7" xfId="2836"/>
    <cellStyle name="Normal 2 15 7 2" xfId="31277"/>
    <cellStyle name="Normal 2 15 8" xfId="2837"/>
    <cellStyle name="Normal 2 15 8 2" xfId="2838"/>
    <cellStyle name="Normal 2 15 8 2 2" xfId="31279"/>
    <cellStyle name="Normal 2 15 8 3" xfId="31278"/>
    <cellStyle name="Normal 2 15 9" xfId="2839"/>
    <cellStyle name="Normal 2 15 9 2" xfId="2840"/>
    <cellStyle name="Normal 2 15 9 2 2" xfId="31281"/>
    <cellStyle name="Normal 2 15 9 3" xfId="31280"/>
    <cellStyle name="Normal 2 16" xfId="2841"/>
    <cellStyle name="Normal 2 16 10" xfId="2842"/>
    <cellStyle name="Normal 2 16 10 2" xfId="31282"/>
    <cellStyle name="Normal 2 16 11" xfId="2843"/>
    <cellStyle name="Normal 2 16 11 2" xfId="31283"/>
    <cellStyle name="Normal 2 16 12" xfId="2844"/>
    <cellStyle name="Normal 2 16 12 2" xfId="31284"/>
    <cellStyle name="Normal 2 16 13" xfId="2845"/>
    <cellStyle name="Normal 2 16 13 2" xfId="31285"/>
    <cellStyle name="Normal 2 16 14" xfId="2846"/>
    <cellStyle name="Normal 2 16 14 2" xfId="31286"/>
    <cellStyle name="Normal 2 16 15" xfId="2847"/>
    <cellStyle name="Normal 2 16 15 2" xfId="31287"/>
    <cellStyle name="Normal 2 16 16" xfId="2848"/>
    <cellStyle name="Normal 2 16 16 2" xfId="31288"/>
    <cellStyle name="Normal 2 16 17" xfId="2849"/>
    <cellStyle name="Normal 2 16 17 2" xfId="31289"/>
    <cellStyle name="Normal 2 16 18" xfId="2850"/>
    <cellStyle name="Normal 2 16 18 2" xfId="31290"/>
    <cellStyle name="Normal 2 16 19" xfId="2851"/>
    <cellStyle name="Normal 2 16 19 2" xfId="31291"/>
    <cellStyle name="Normal 2 16 2" xfId="2852"/>
    <cellStyle name="Normal 2 16 2 2" xfId="2853"/>
    <cellStyle name="Normal 2 16 2 3" xfId="2854"/>
    <cellStyle name="Normal 2 16 2 3 2" xfId="31292"/>
    <cellStyle name="Normal 2 16 2 4" xfId="2855"/>
    <cellStyle name="Normal 2 16 2 4 2" xfId="31293"/>
    <cellStyle name="Normal 2 16 2 5" xfId="2856"/>
    <cellStyle name="Normal 2 16 20" xfId="2857"/>
    <cellStyle name="Normal 2 16 20 2" xfId="31294"/>
    <cellStyle name="Normal 2 16 21" xfId="2858"/>
    <cellStyle name="Normal 2 16 22" xfId="2859"/>
    <cellStyle name="Normal 2 16 22 2" xfId="31295"/>
    <cellStyle name="Normal 2 16 23" xfId="2860"/>
    <cellStyle name="Normal 2 16 23 2" xfId="31296"/>
    <cellStyle name="Normal 2 16 24" xfId="2861"/>
    <cellStyle name="Normal 2 16 24 2" xfId="31297"/>
    <cellStyle name="Normal 2 16 25" xfId="2862"/>
    <cellStyle name="Normal 2 16 3" xfId="2863"/>
    <cellStyle name="Normal 2 16 3 2" xfId="2864"/>
    <cellStyle name="Normal 2 16 3 3" xfId="2865"/>
    <cellStyle name="Normal 2 16 3 3 2" xfId="31298"/>
    <cellStyle name="Normal 2 16 3 4" xfId="2866"/>
    <cellStyle name="Normal 2 16 3 4 2" xfId="31299"/>
    <cellStyle name="Normal 2 16 3 5" xfId="2867"/>
    <cellStyle name="Normal 2 16 4" xfId="2868"/>
    <cellStyle name="Normal 2 16 4 2" xfId="2869"/>
    <cellStyle name="Normal 2 16 4 3" xfId="2870"/>
    <cellStyle name="Normal 2 16 4 3 2" xfId="31300"/>
    <cellStyle name="Normal 2 16 4 4" xfId="2871"/>
    <cellStyle name="Normal 2 16 4 4 2" xfId="31301"/>
    <cellStyle name="Normal 2 16 4 5" xfId="2872"/>
    <cellStyle name="Normal 2 16 5" xfId="2873"/>
    <cellStyle name="Normal 2 16 5 2" xfId="2874"/>
    <cellStyle name="Normal 2 16 5 3" xfId="2875"/>
    <cellStyle name="Normal 2 16 5 3 2" xfId="31302"/>
    <cellStyle name="Normal 2 16 5 4" xfId="2876"/>
    <cellStyle name="Normal 2 16 5 4 2" xfId="31303"/>
    <cellStyle name="Normal 2 16 5 5" xfId="2877"/>
    <cellStyle name="Normal 2 16 6" xfId="2878"/>
    <cellStyle name="Normal 2 16 6 2" xfId="2879"/>
    <cellStyle name="Normal 2 16 6 2 2" xfId="31304"/>
    <cellStyle name="Normal 2 16 6 3" xfId="2880"/>
    <cellStyle name="Normal 2 16 7" xfId="2881"/>
    <cellStyle name="Normal 2 16 7 2" xfId="31305"/>
    <cellStyle name="Normal 2 16 8" xfId="2882"/>
    <cellStyle name="Normal 2 16 8 2" xfId="31306"/>
    <cellStyle name="Normal 2 16 9" xfId="2883"/>
    <cellStyle name="Normal 2 16 9 2" xfId="31307"/>
    <cellStyle name="Normal 2 17" xfId="2884"/>
    <cellStyle name="Normal 2 17 10" xfId="2885"/>
    <cellStyle name="Normal 2 17 2" xfId="2886"/>
    <cellStyle name="Normal 2 17 2 2" xfId="2887"/>
    <cellStyle name="Normal 2 17 2 2 2" xfId="31308"/>
    <cellStyle name="Normal 2 17 2 3" xfId="2888"/>
    <cellStyle name="Normal 2 17 3" xfId="2889"/>
    <cellStyle name="Normal 2 17 3 2" xfId="2890"/>
    <cellStyle name="Normal 2 17 3 2 2" xfId="31309"/>
    <cellStyle name="Normal 2 17 3 3" xfId="2891"/>
    <cellStyle name="Normal 2 17 4" xfId="2892"/>
    <cellStyle name="Normal 2 17 4 2" xfId="2893"/>
    <cellStyle name="Normal 2 17 4 2 2" xfId="31310"/>
    <cellStyle name="Normal 2 17 4 3" xfId="2894"/>
    <cellStyle name="Normal 2 17 5" xfId="2895"/>
    <cellStyle name="Normal 2 17 5 2" xfId="2896"/>
    <cellStyle name="Normal 2 17 5 2 2" xfId="31311"/>
    <cellStyle name="Normal 2 17 5 3" xfId="2897"/>
    <cellStyle name="Normal 2 17 6" xfId="2898"/>
    <cellStyle name="Normal 2 17 6 2" xfId="2899"/>
    <cellStyle name="Normal 2 17 6 2 2" xfId="31312"/>
    <cellStyle name="Normal 2 17 6 3" xfId="2900"/>
    <cellStyle name="Normal 2 17 7" xfId="2901"/>
    <cellStyle name="Normal 2 17 7 2" xfId="31313"/>
    <cellStyle name="Normal 2 17 8" xfId="2902"/>
    <cellStyle name="Normal 2 17 8 2" xfId="31314"/>
    <cellStyle name="Normal 2 17 9" xfId="2903"/>
    <cellStyle name="Normal 2 17 9 2" xfId="31315"/>
    <cellStyle name="Normal 2 18" xfId="2904"/>
    <cellStyle name="Normal 2 18 10" xfId="2905"/>
    <cellStyle name="Normal 2 18 2" xfId="2906"/>
    <cellStyle name="Normal 2 18 2 2" xfId="2907"/>
    <cellStyle name="Normal 2 18 2 2 2" xfId="31316"/>
    <cellStyle name="Normal 2 18 2 3" xfId="2908"/>
    <cellStyle name="Normal 2 18 3" xfId="2909"/>
    <cellStyle name="Normal 2 18 3 2" xfId="2910"/>
    <cellStyle name="Normal 2 18 3 2 2" xfId="31317"/>
    <cellStyle name="Normal 2 18 3 3" xfId="2911"/>
    <cellStyle name="Normal 2 18 4" xfId="2912"/>
    <cellStyle name="Normal 2 18 4 2" xfId="2913"/>
    <cellStyle name="Normal 2 18 4 2 2" xfId="31318"/>
    <cellStyle name="Normal 2 18 4 3" xfId="2914"/>
    <cellStyle name="Normal 2 18 5" xfId="2915"/>
    <cellStyle name="Normal 2 18 5 2" xfId="2916"/>
    <cellStyle name="Normal 2 18 5 2 2" xfId="31319"/>
    <cellStyle name="Normal 2 18 5 3" xfId="2917"/>
    <cellStyle name="Normal 2 18 6" xfId="2918"/>
    <cellStyle name="Normal 2 18 6 2" xfId="2919"/>
    <cellStyle name="Normal 2 18 6 2 2" xfId="31320"/>
    <cellStyle name="Normal 2 18 6 3" xfId="2920"/>
    <cellStyle name="Normal 2 18 7" xfId="2921"/>
    <cellStyle name="Normal 2 18 7 2" xfId="31321"/>
    <cellStyle name="Normal 2 18 8" xfId="2922"/>
    <cellStyle name="Normal 2 18 8 2" xfId="31322"/>
    <cellStyle name="Normal 2 18 9" xfId="2923"/>
    <cellStyle name="Normal 2 18 9 2" xfId="31323"/>
    <cellStyle name="Normal 2 19" xfId="2924"/>
    <cellStyle name="Normal 2 19 10" xfId="2925"/>
    <cellStyle name="Normal 2 19 2" xfId="2926"/>
    <cellStyle name="Normal 2 19 2 2" xfId="2927"/>
    <cellStyle name="Normal 2 19 2 2 2" xfId="31324"/>
    <cellStyle name="Normal 2 19 2 3" xfId="2928"/>
    <cellStyle name="Normal 2 19 3" xfId="2929"/>
    <cellStyle name="Normal 2 19 3 2" xfId="2930"/>
    <cellStyle name="Normal 2 19 3 2 2" xfId="31325"/>
    <cellStyle name="Normal 2 19 3 3" xfId="2931"/>
    <cellStyle name="Normal 2 19 4" xfId="2932"/>
    <cellStyle name="Normal 2 19 4 2" xfId="2933"/>
    <cellStyle name="Normal 2 19 4 2 2" xfId="31326"/>
    <cellStyle name="Normal 2 19 4 3" xfId="2934"/>
    <cellStyle name="Normal 2 19 5" xfId="2935"/>
    <cellStyle name="Normal 2 19 5 2" xfId="2936"/>
    <cellStyle name="Normal 2 19 5 2 2" xfId="31327"/>
    <cellStyle name="Normal 2 19 5 3" xfId="2937"/>
    <cellStyle name="Normal 2 19 6" xfId="2938"/>
    <cellStyle name="Normal 2 19 6 2" xfId="2939"/>
    <cellStyle name="Normal 2 19 6 2 2" xfId="31328"/>
    <cellStyle name="Normal 2 19 6 3" xfId="2940"/>
    <cellStyle name="Normal 2 19 7" xfId="2941"/>
    <cellStyle name="Normal 2 19 7 2" xfId="31329"/>
    <cellStyle name="Normal 2 19 8" xfId="2942"/>
    <cellStyle name="Normal 2 19 8 2" xfId="31330"/>
    <cellStyle name="Normal 2 19 9" xfId="2943"/>
    <cellStyle name="Normal 2 19 9 2" xfId="31331"/>
    <cellStyle name="Normal 2 2" xfId="2944"/>
    <cellStyle name="Normal 2 2 10" xfId="2945"/>
    <cellStyle name="Normal 2 2 10 10" xfId="2946"/>
    <cellStyle name="Normal 2 2 10 2" xfId="2947"/>
    <cellStyle name="Normal 2 2 10 3" xfId="2948"/>
    <cellStyle name="Normal 2 2 10 4" xfId="2949"/>
    <cellStyle name="Normal 2 2 10 5" xfId="2950"/>
    <cellStyle name="Normal 2 2 10 6" xfId="2951"/>
    <cellStyle name="Normal 2 2 10 7" xfId="2952"/>
    <cellStyle name="Normal 2 2 10 8" xfId="2953"/>
    <cellStyle name="Normal 2 2 10 8 2" xfId="31332"/>
    <cellStyle name="Normal 2 2 10 9" xfId="2954"/>
    <cellStyle name="Normal 2 2 10 9 2" xfId="31333"/>
    <cellStyle name="Normal 2 2 11" xfId="2955"/>
    <cellStyle name="Normal 2 2 11 10" xfId="2956"/>
    <cellStyle name="Normal 2 2 11 2" xfId="2957"/>
    <cellStyle name="Normal 2 2 11 3" xfId="2958"/>
    <cellStyle name="Normal 2 2 11 4" xfId="2959"/>
    <cellStyle name="Normal 2 2 11 5" xfId="2960"/>
    <cellStyle name="Normal 2 2 11 6" xfId="2961"/>
    <cellStyle name="Normal 2 2 11 7" xfId="2962"/>
    <cellStyle name="Normal 2 2 11 8" xfId="2963"/>
    <cellStyle name="Normal 2 2 11 8 2" xfId="31334"/>
    <cellStyle name="Normal 2 2 11 9" xfId="2964"/>
    <cellStyle name="Normal 2 2 11 9 2" xfId="31335"/>
    <cellStyle name="Normal 2 2 12" xfId="2965"/>
    <cellStyle name="Normal 2 2 12 10" xfId="2966"/>
    <cellStyle name="Normal 2 2 12 2" xfId="2967"/>
    <cellStyle name="Normal 2 2 12 3" xfId="2968"/>
    <cellStyle name="Normal 2 2 12 4" xfId="2969"/>
    <cellStyle name="Normal 2 2 12 5" xfId="2970"/>
    <cellStyle name="Normal 2 2 12 6" xfId="2971"/>
    <cellStyle name="Normal 2 2 12 7" xfId="2972"/>
    <cellStyle name="Normal 2 2 12 8" xfId="2973"/>
    <cellStyle name="Normal 2 2 12 8 2" xfId="31336"/>
    <cellStyle name="Normal 2 2 12 9" xfId="2974"/>
    <cellStyle name="Normal 2 2 12 9 2" xfId="31337"/>
    <cellStyle name="Normal 2 2 13" xfId="2975"/>
    <cellStyle name="Normal 2 2 13 2" xfId="2976"/>
    <cellStyle name="Normal 2 2 13 2 2" xfId="2977"/>
    <cellStyle name="Normal 2 2 13 2 2 2" xfId="31339"/>
    <cellStyle name="Normal 2 2 13 2 3" xfId="31338"/>
    <cellStyle name="Normal 2 2 13 3" xfId="2978"/>
    <cellStyle name="Normal 2 2 13 3 2" xfId="31340"/>
    <cellStyle name="Normal 2 2 13 4" xfId="2979"/>
    <cellStyle name="Normal 2 2 13 5" xfId="2980"/>
    <cellStyle name="Normal 2 2 13 5 2" xfId="31341"/>
    <cellStyle name="Normal 2 2 13 6" xfId="2981"/>
    <cellStyle name="Normal 2 2 13 6 2" xfId="31342"/>
    <cellStyle name="Normal 2 2 13 7" xfId="2982"/>
    <cellStyle name="Normal 2 2 14" xfId="2983"/>
    <cellStyle name="Normal 2 2 14 2" xfId="2984"/>
    <cellStyle name="Normal 2 2 14 2 2" xfId="2985"/>
    <cellStyle name="Normal 2 2 14 2 2 2" xfId="31343"/>
    <cellStyle name="Normal 2 2 14 2 3" xfId="2986"/>
    <cellStyle name="Normal 2 2 14 2 4" xfId="2987"/>
    <cellStyle name="Normal 2 2 14 3" xfId="2988"/>
    <cellStyle name="Normal 2 2 14 3 2" xfId="2989"/>
    <cellStyle name="Normal 2 2 14 3 3" xfId="2990"/>
    <cellStyle name="Normal 2 2 14 4" xfId="2991"/>
    <cellStyle name="Normal 2 2 14 5" xfId="2992"/>
    <cellStyle name="Normal 2 2 14 5 2" xfId="31344"/>
    <cellStyle name="Normal 2 2 14 6" xfId="2993"/>
    <cellStyle name="Normal 2 2 14 6 2" xfId="31345"/>
    <cellStyle name="Normal 2 2 14 7" xfId="2994"/>
    <cellStyle name="Normal 2 2 15" xfId="2995"/>
    <cellStyle name="Normal 2 2 15 2" xfId="2996"/>
    <cellStyle name="Normal 2 2 15 3" xfId="2997"/>
    <cellStyle name="Normal 2 2 15 3 2" xfId="31346"/>
    <cellStyle name="Normal 2 2 15 4" xfId="2998"/>
    <cellStyle name="Normal 2 2 15 4 2" xfId="31347"/>
    <cellStyle name="Normal 2 2 15 5" xfId="2999"/>
    <cellStyle name="Normal 2 2 15 5 2" xfId="31348"/>
    <cellStyle name="Normal 2 2 15 6" xfId="3000"/>
    <cellStyle name="Normal 2 2 15 7" xfId="3001"/>
    <cellStyle name="Normal 2 2 16" xfId="3002"/>
    <cellStyle name="Normal 2 2 16 2" xfId="3003"/>
    <cellStyle name="Normal 2 2 16 3" xfId="3004"/>
    <cellStyle name="Normal 2 2 16 3 2" xfId="31349"/>
    <cellStyle name="Normal 2 2 16 4" xfId="3005"/>
    <cellStyle name="Normal 2 2 16 5" xfId="3006"/>
    <cellStyle name="Normal 2 2 17" xfId="3007"/>
    <cellStyle name="Normal 2 2 17 2" xfId="3008"/>
    <cellStyle name="Normal 2 2 17 2 2" xfId="3009"/>
    <cellStyle name="Normal 2 2 17 2 2 2" xfId="31351"/>
    <cellStyle name="Normal 2 2 17 2 3" xfId="3010"/>
    <cellStyle name="Normal 2 2 17 2 3 2" xfId="31352"/>
    <cellStyle name="Normal 2 2 17 2 4" xfId="3011"/>
    <cellStyle name="Normal 2 2 17 2 5" xfId="3012"/>
    <cellStyle name="Normal 2 2 17 2 6" xfId="3013"/>
    <cellStyle name="Normal 2 2 17 3" xfId="3014"/>
    <cellStyle name="Normal 2 2 17 3 2" xfId="3015"/>
    <cellStyle name="Normal 2 2 17 3 2 2" xfId="31353"/>
    <cellStyle name="Normal 2 2 17 3 3" xfId="3016"/>
    <cellStyle name="Normal 2 2 17 3 4" xfId="3017"/>
    <cellStyle name="Normal 2 2 17 3 5" xfId="3018"/>
    <cellStyle name="Normal 2 2 17 4" xfId="3019"/>
    <cellStyle name="Normal 2 2 17 4 2" xfId="3020"/>
    <cellStyle name="Normal 2 2 17 4 3" xfId="3021"/>
    <cellStyle name="Normal 2 2 17 5" xfId="3022"/>
    <cellStyle name="Normal 2 2 17 5 2" xfId="3023"/>
    <cellStyle name="Normal 2 2 17 5 3" xfId="3024"/>
    <cellStyle name="Normal 2 2 17 6" xfId="3025"/>
    <cellStyle name="Normal 2 2 17 7" xfId="3026"/>
    <cellStyle name="Normal 2 2 17 7 2" xfId="31354"/>
    <cellStyle name="Normal 2 2 17 8" xfId="31350"/>
    <cellStyle name="Normal 2 2 18" xfId="3027"/>
    <cellStyle name="Normal 2 2 18 2" xfId="3028"/>
    <cellStyle name="Normal 2 2 18 2 2" xfId="3029"/>
    <cellStyle name="Normal 2 2 18 2 2 2" xfId="31356"/>
    <cellStyle name="Normal 2 2 18 2 3" xfId="3030"/>
    <cellStyle name="Normal 2 2 18 3" xfId="3031"/>
    <cellStyle name="Normal 2 2 18 3 2" xfId="31357"/>
    <cellStyle name="Normal 2 2 18 4" xfId="3032"/>
    <cellStyle name="Normal 2 2 18 5" xfId="31355"/>
    <cellStyle name="Normal 2 2 19" xfId="3033"/>
    <cellStyle name="Normal 2 2 19 2" xfId="3034"/>
    <cellStyle name="Normal 2 2 19 3" xfId="3035"/>
    <cellStyle name="Normal 2 2 19 3 2" xfId="31358"/>
    <cellStyle name="Normal 2 2 19 4" xfId="3036"/>
    <cellStyle name="Normal 2 2 19 4 2" xfId="31359"/>
    <cellStyle name="Normal 2 2 19 5" xfId="3037"/>
    <cellStyle name="Normal 2 2 2" xfId="3038"/>
    <cellStyle name="Normal 2 2 2 10" xfId="3039"/>
    <cellStyle name="Normal 2 2 2 10 10" xfId="3040"/>
    <cellStyle name="Normal 2 2 2 10 10 2" xfId="3041"/>
    <cellStyle name="Normal 2 2 2 10 10 3" xfId="3042"/>
    <cellStyle name="Normal 2 2 2 10 11" xfId="3043"/>
    <cellStyle name="Normal 2 2 2 10 12" xfId="3044"/>
    <cellStyle name="Normal 2 2 2 10 13" xfId="3045"/>
    <cellStyle name="Normal 2 2 2 10 2" xfId="48"/>
    <cellStyle name="Normal 2 2 2 10 2 2" xfId="3046"/>
    <cellStyle name="Normal 2 2 2 10 2 2 2" xfId="3047"/>
    <cellStyle name="Normal 2 2 2 10 2 2 2 2" xfId="3048"/>
    <cellStyle name="Normal 2 2 2 10 2 2 2 3" xfId="3049"/>
    <cellStyle name="Normal 2 2 2 10 2 2 2 3 2" xfId="31362"/>
    <cellStyle name="Normal 2 2 2 10 2 2 2 4" xfId="31361"/>
    <cellStyle name="Normal 2 2 2 10 2 2 3" xfId="3050"/>
    <cellStyle name="Normal 2 2 2 10 2 3" xfId="3051"/>
    <cellStyle name="Normal 2 2 2 10 2 4" xfId="3052"/>
    <cellStyle name="Normal 2 2 2 10 2 4 2" xfId="3053"/>
    <cellStyle name="Normal 2 2 2 10 2 4 2 2" xfId="3054"/>
    <cellStyle name="Normal 2 2 2 10 2 4 2 2 2" xfId="31364"/>
    <cellStyle name="Normal 2 2 2 10 2 4 2 3" xfId="31363"/>
    <cellStyle name="Normal 2 2 2 10 2 5" xfId="3055"/>
    <cellStyle name="Normal 2 2 2 10 2 5 2" xfId="3056"/>
    <cellStyle name="Normal 2 2 2 10 2 5 2 2" xfId="31366"/>
    <cellStyle name="Normal 2 2 2 10 2 5 3" xfId="31365"/>
    <cellStyle name="Normal 2 2 2 10 2 6" xfId="3057"/>
    <cellStyle name="Normal 2 2 2 10 2 6 2" xfId="31367"/>
    <cellStyle name="Normal 2 2 2 10 2 7" xfId="3058"/>
    <cellStyle name="Normal 2 2 2 10 3" xfId="3059"/>
    <cellStyle name="Normal 2 2 2 10 3 2" xfId="3060"/>
    <cellStyle name="Normal 2 2 2 10 3 2 2" xfId="31368"/>
    <cellStyle name="Normal 2 2 2 10 3 3" xfId="3061"/>
    <cellStyle name="Normal 2 2 2 10 4" xfId="3062"/>
    <cellStyle name="Normal 2 2 2 10 4 2" xfId="3063"/>
    <cellStyle name="Normal 2 2 2 10 4 2 2" xfId="31369"/>
    <cellStyle name="Normal 2 2 2 10 4 3" xfId="3064"/>
    <cellStyle name="Normal 2 2 2 10 5" xfId="3065"/>
    <cellStyle name="Normal 2 2 2 10 5 2" xfId="3066"/>
    <cellStyle name="Normal 2 2 2 10 5 2 2" xfId="3067"/>
    <cellStyle name="Normal 2 2 2 10 5 2 2 2" xfId="3068"/>
    <cellStyle name="Normal 2 2 2 10 5 2 2 2 2" xfId="31371"/>
    <cellStyle name="Normal 2 2 2 10 5 2 2 3" xfId="31370"/>
    <cellStyle name="Normal 2 2 2 10 5 3" xfId="3069"/>
    <cellStyle name="Normal 2 2 2 10 5 3 2" xfId="3070"/>
    <cellStyle name="Normal 2 2 2 10 5 3 2 2" xfId="31373"/>
    <cellStyle name="Normal 2 2 2 10 5 3 3" xfId="31372"/>
    <cellStyle name="Normal 2 2 2 10 5 4" xfId="3071"/>
    <cellStyle name="Normal 2 2 2 10 5 4 2" xfId="3072"/>
    <cellStyle name="Normal 2 2 2 10 5 4 2 2" xfId="31375"/>
    <cellStyle name="Normal 2 2 2 10 5 4 3" xfId="31374"/>
    <cellStyle name="Normal 2 2 2 10 5 5" xfId="3073"/>
    <cellStyle name="Normal 2 2 2 10 5 5 2" xfId="31376"/>
    <cellStyle name="Normal 2 2 2 10 5 6" xfId="3074"/>
    <cellStyle name="Normal 2 2 2 10 6" xfId="3075"/>
    <cellStyle name="Normal 2 2 2 10 6 2" xfId="3076"/>
    <cellStyle name="Normal 2 2 2 10 6 3" xfId="3077"/>
    <cellStyle name="Normal 2 2 2 10 6 3 2" xfId="31377"/>
    <cellStyle name="Normal 2 2 2 10 6 4" xfId="3078"/>
    <cellStyle name="Normal 2 2 2 10 6 4 2" xfId="31378"/>
    <cellStyle name="Normal 2 2 2 10 6 5" xfId="3079"/>
    <cellStyle name="Normal 2 2 2 10 7" xfId="3080"/>
    <cellStyle name="Normal 2 2 2 10 8" xfId="3081"/>
    <cellStyle name="Normal 2 2 2 10 8 2" xfId="31379"/>
    <cellStyle name="Normal 2 2 2 10 9" xfId="3082"/>
    <cellStyle name="Normal 2 2 2 10 9 2" xfId="3083"/>
    <cellStyle name="Normal 2 2 2 10 9 3" xfId="3084"/>
    <cellStyle name="Normal 2 2 2 11" xfId="3085"/>
    <cellStyle name="Normal 2 2 2 11 10" xfId="3086"/>
    <cellStyle name="Normal 2 2 2 11 2" xfId="3087"/>
    <cellStyle name="Normal 2 2 2 11 2 2" xfId="3088"/>
    <cellStyle name="Normal 2 2 2 11 2 2 2" xfId="3089"/>
    <cellStyle name="Normal 2 2 2 11 2 2 2 2" xfId="3090"/>
    <cellStyle name="Normal 2 2 2 11 2 2 2 3" xfId="3091"/>
    <cellStyle name="Normal 2 2 2 11 2 2 2 3 2" xfId="31381"/>
    <cellStyle name="Normal 2 2 2 11 2 2 2 4" xfId="31380"/>
    <cellStyle name="Normal 2 2 2 11 2 2 3" xfId="3092"/>
    <cellStyle name="Normal 2 2 2 11 2 3" xfId="3093"/>
    <cellStyle name="Normal 2 2 2 11 2 4" xfId="3094"/>
    <cellStyle name="Normal 2 2 2 11 2 4 2" xfId="3095"/>
    <cellStyle name="Normal 2 2 2 11 2 4 2 2" xfId="3096"/>
    <cellStyle name="Normal 2 2 2 11 2 4 2 2 2" xfId="31383"/>
    <cellStyle name="Normal 2 2 2 11 2 4 2 3" xfId="31382"/>
    <cellStyle name="Normal 2 2 2 11 2 5" xfId="3097"/>
    <cellStyle name="Normal 2 2 2 11 2 5 2" xfId="3098"/>
    <cellStyle name="Normal 2 2 2 11 2 5 2 2" xfId="31385"/>
    <cellStyle name="Normal 2 2 2 11 2 5 3" xfId="31384"/>
    <cellStyle name="Normal 2 2 2 11 2 6" xfId="3099"/>
    <cellStyle name="Normal 2 2 2 11 2 6 2" xfId="31386"/>
    <cellStyle name="Normal 2 2 2 11 2 7" xfId="3100"/>
    <cellStyle name="Normal 2 2 2 11 3" xfId="3101"/>
    <cellStyle name="Normal 2 2 2 11 3 2" xfId="3102"/>
    <cellStyle name="Normal 2 2 2 11 3 2 2" xfId="31387"/>
    <cellStyle name="Normal 2 2 2 11 3 3" xfId="3103"/>
    <cellStyle name="Normal 2 2 2 11 4" xfId="3104"/>
    <cellStyle name="Normal 2 2 2 11 4 2" xfId="3105"/>
    <cellStyle name="Normal 2 2 2 11 4 2 2" xfId="31388"/>
    <cellStyle name="Normal 2 2 2 11 4 3" xfId="3106"/>
    <cellStyle name="Normal 2 2 2 11 5" xfId="3107"/>
    <cellStyle name="Normal 2 2 2 11 5 2" xfId="3108"/>
    <cellStyle name="Normal 2 2 2 11 5 2 2" xfId="3109"/>
    <cellStyle name="Normal 2 2 2 11 5 2 2 2" xfId="3110"/>
    <cellStyle name="Normal 2 2 2 11 5 2 2 2 2" xfId="31390"/>
    <cellStyle name="Normal 2 2 2 11 5 2 2 3" xfId="31389"/>
    <cellStyle name="Normal 2 2 2 11 5 3" xfId="3111"/>
    <cellStyle name="Normal 2 2 2 11 5 3 2" xfId="3112"/>
    <cellStyle name="Normal 2 2 2 11 5 3 2 2" xfId="31392"/>
    <cellStyle name="Normal 2 2 2 11 5 3 3" xfId="31391"/>
    <cellStyle name="Normal 2 2 2 11 5 4" xfId="3113"/>
    <cellStyle name="Normal 2 2 2 11 5 4 2" xfId="3114"/>
    <cellStyle name="Normal 2 2 2 11 5 4 2 2" xfId="31394"/>
    <cellStyle name="Normal 2 2 2 11 5 4 3" xfId="31393"/>
    <cellStyle name="Normal 2 2 2 11 5 5" xfId="3115"/>
    <cellStyle name="Normal 2 2 2 11 5 5 2" xfId="31395"/>
    <cellStyle name="Normal 2 2 2 11 5 6" xfId="3116"/>
    <cellStyle name="Normal 2 2 2 11 6" xfId="3117"/>
    <cellStyle name="Normal 2 2 2 11 6 2" xfId="3118"/>
    <cellStyle name="Normal 2 2 2 11 6 3" xfId="3119"/>
    <cellStyle name="Normal 2 2 2 11 6 3 2" xfId="31396"/>
    <cellStyle name="Normal 2 2 2 11 6 4" xfId="3120"/>
    <cellStyle name="Normal 2 2 2 11 6 4 2" xfId="31397"/>
    <cellStyle name="Normal 2 2 2 11 6 5" xfId="3121"/>
    <cellStyle name="Normal 2 2 2 11 7" xfId="3122"/>
    <cellStyle name="Normal 2 2 2 11 8" xfId="3123"/>
    <cellStyle name="Normal 2 2 2 11 8 2" xfId="31398"/>
    <cellStyle name="Normal 2 2 2 11 9" xfId="3124"/>
    <cellStyle name="Normal 2 2 2 11 9 2" xfId="31399"/>
    <cellStyle name="Normal 2 2 2 12" xfId="3125"/>
    <cellStyle name="Normal 2 2 2 12 10" xfId="3126"/>
    <cellStyle name="Normal 2 2 2 12 10 2" xfId="3127"/>
    <cellStyle name="Normal 2 2 2 12 10 3" xfId="3128"/>
    <cellStyle name="Normal 2 2 2 12 11" xfId="3129"/>
    <cellStyle name="Normal 2 2 2 12 12" xfId="3130"/>
    <cellStyle name="Normal 2 2 2 12 13" xfId="3131"/>
    <cellStyle name="Normal 2 2 2 12 2" xfId="3132"/>
    <cellStyle name="Normal 2 2 2 12 2 2" xfId="3133"/>
    <cellStyle name="Normal 2 2 2 12 2 2 2" xfId="3134"/>
    <cellStyle name="Normal 2 2 2 12 2 2 2 2" xfId="3135"/>
    <cellStyle name="Normal 2 2 2 12 2 2 2 3" xfId="3136"/>
    <cellStyle name="Normal 2 2 2 12 2 2 2 3 2" xfId="31401"/>
    <cellStyle name="Normal 2 2 2 12 2 2 2 4" xfId="31400"/>
    <cellStyle name="Normal 2 2 2 12 2 2 3" xfId="3137"/>
    <cellStyle name="Normal 2 2 2 12 2 3" xfId="3138"/>
    <cellStyle name="Normal 2 2 2 12 2 4" xfId="3139"/>
    <cellStyle name="Normal 2 2 2 12 2 4 2" xfId="3140"/>
    <cellStyle name="Normal 2 2 2 12 2 4 2 2" xfId="3141"/>
    <cellStyle name="Normal 2 2 2 12 2 4 2 2 2" xfId="31403"/>
    <cellStyle name="Normal 2 2 2 12 2 4 2 3" xfId="31402"/>
    <cellStyle name="Normal 2 2 2 12 2 5" xfId="3142"/>
    <cellStyle name="Normal 2 2 2 12 2 5 2" xfId="3143"/>
    <cellStyle name="Normal 2 2 2 12 2 5 2 2" xfId="31405"/>
    <cellStyle name="Normal 2 2 2 12 2 5 3" xfId="31404"/>
    <cellStyle name="Normal 2 2 2 12 2 6" xfId="3144"/>
    <cellStyle name="Normal 2 2 2 12 2 6 2" xfId="31406"/>
    <cellStyle name="Normal 2 2 2 12 2 7" xfId="3145"/>
    <cellStyle name="Normal 2 2 2 12 3" xfId="3146"/>
    <cellStyle name="Normal 2 2 2 12 3 2" xfId="3147"/>
    <cellStyle name="Normal 2 2 2 12 3 2 2" xfId="31407"/>
    <cellStyle name="Normal 2 2 2 12 3 3" xfId="3148"/>
    <cellStyle name="Normal 2 2 2 12 4" xfId="3149"/>
    <cellStyle name="Normal 2 2 2 12 4 2" xfId="3150"/>
    <cellStyle name="Normal 2 2 2 12 4 2 2" xfId="31408"/>
    <cellStyle name="Normal 2 2 2 12 4 3" xfId="3151"/>
    <cellStyle name="Normal 2 2 2 12 5" xfId="3152"/>
    <cellStyle name="Normal 2 2 2 12 5 2" xfId="3153"/>
    <cellStyle name="Normal 2 2 2 12 5 2 2" xfId="3154"/>
    <cellStyle name="Normal 2 2 2 12 5 2 2 2" xfId="3155"/>
    <cellStyle name="Normal 2 2 2 12 5 2 2 2 2" xfId="31410"/>
    <cellStyle name="Normal 2 2 2 12 5 2 2 3" xfId="31409"/>
    <cellStyle name="Normal 2 2 2 12 5 3" xfId="3156"/>
    <cellStyle name="Normal 2 2 2 12 5 3 2" xfId="3157"/>
    <cellStyle name="Normal 2 2 2 12 5 3 2 2" xfId="31412"/>
    <cellStyle name="Normal 2 2 2 12 5 3 3" xfId="31411"/>
    <cellStyle name="Normal 2 2 2 12 5 4" xfId="3158"/>
    <cellStyle name="Normal 2 2 2 12 5 4 2" xfId="3159"/>
    <cellStyle name="Normal 2 2 2 12 5 4 2 2" xfId="31414"/>
    <cellStyle name="Normal 2 2 2 12 5 4 3" xfId="31413"/>
    <cellStyle name="Normal 2 2 2 12 5 5" xfId="3160"/>
    <cellStyle name="Normal 2 2 2 12 5 5 2" xfId="31415"/>
    <cellStyle name="Normal 2 2 2 12 5 6" xfId="3161"/>
    <cellStyle name="Normal 2 2 2 12 6" xfId="3162"/>
    <cellStyle name="Normal 2 2 2 12 6 2" xfId="3163"/>
    <cellStyle name="Normal 2 2 2 12 6 3" xfId="3164"/>
    <cellStyle name="Normal 2 2 2 12 6 3 2" xfId="31416"/>
    <cellStyle name="Normal 2 2 2 12 6 4" xfId="3165"/>
    <cellStyle name="Normal 2 2 2 12 6 4 2" xfId="31417"/>
    <cellStyle name="Normal 2 2 2 12 6 5" xfId="3166"/>
    <cellStyle name="Normal 2 2 2 12 7" xfId="3167"/>
    <cellStyle name="Normal 2 2 2 12 8" xfId="3168"/>
    <cellStyle name="Normal 2 2 2 12 8 2" xfId="31418"/>
    <cellStyle name="Normal 2 2 2 12 9" xfId="3169"/>
    <cellStyle name="Normal 2 2 2 12 9 2" xfId="3170"/>
    <cellStyle name="Normal 2 2 2 12 9 3" xfId="3171"/>
    <cellStyle name="Normal 2 2 2 13" xfId="3172"/>
    <cellStyle name="Normal 2 2 2 13 2" xfId="3173"/>
    <cellStyle name="Normal 2 2 2 13 2 2" xfId="3174"/>
    <cellStyle name="Normal 2 2 2 13 2 2 2" xfId="31419"/>
    <cellStyle name="Normal 2 2 2 13 2 3" xfId="3175"/>
    <cellStyle name="Normal 2 2 2 13 2 3 2" xfId="31420"/>
    <cellStyle name="Normal 2 2 2 13 2 4" xfId="3176"/>
    <cellStyle name="Normal 2 2 2 13 3" xfId="3177"/>
    <cellStyle name="Normal 2 2 2 13 3 2" xfId="3178"/>
    <cellStyle name="Normal 2 2 2 13 3 2 2" xfId="31421"/>
    <cellStyle name="Normal 2 2 2 13 3 3" xfId="3179"/>
    <cellStyle name="Normal 2 2 2 13 4" xfId="3180"/>
    <cellStyle name="Normal 2 2 2 13 4 2" xfId="31422"/>
    <cellStyle name="Normal 2 2 2 13 5" xfId="3181"/>
    <cellStyle name="Normal 2 2 2 13 5 2" xfId="3182"/>
    <cellStyle name="Normal 2 2 2 13 5 2 2" xfId="31423"/>
    <cellStyle name="Normal 2 2 2 13 5 3" xfId="3183"/>
    <cellStyle name="Normal 2 2 2 13 5 4" xfId="3184"/>
    <cellStyle name="Normal 2 2 2 13 5 5" xfId="3185"/>
    <cellStyle name="Normal 2 2 2 13 6" xfId="3186"/>
    <cellStyle name="Normal 2 2 2 13 6 2" xfId="3187"/>
    <cellStyle name="Normal 2 2 2 13 6 2 2" xfId="31424"/>
    <cellStyle name="Normal 2 2 2 13 6 3" xfId="3188"/>
    <cellStyle name="Normal 2 2 2 13 6 4" xfId="3189"/>
    <cellStyle name="Normal 2 2 2 13 6 5" xfId="3190"/>
    <cellStyle name="Normal 2 2 2 13 7" xfId="3191"/>
    <cellStyle name="Normal 2 2 2 13 8" xfId="3192"/>
    <cellStyle name="Normal 2 2 2 13 9" xfId="3193"/>
    <cellStyle name="Normal 2 2 2 14" xfId="3194"/>
    <cellStyle name="Normal 2 2 2 14 2" xfId="3195"/>
    <cellStyle name="Normal 2 2 2 14 2 2" xfId="3196"/>
    <cellStyle name="Normal 2 2 2 14 2 2 2" xfId="31425"/>
    <cellStyle name="Normal 2 2 2 14 2 3" xfId="3197"/>
    <cellStyle name="Normal 2 2 2 14 2 3 2" xfId="3198"/>
    <cellStyle name="Normal 2 2 2 14 2 3 3" xfId="3199"/>
    <cellStyle name="Normal 2 2 2 14 2 4" xfId="3200"/>
    <cellStyle name="Normal 2 2 2 14 3" xfId="3201"/>
    <cellStyle name="Normal 2 2 2 14 3 2" xfId="3202"/>
    <cellStyle name="Normal 2 2 2 14 3 2 2" xfId="3203"/>
    <cellStyle name="Normal 2 2 2 14 3 2 3" xfId="3204"/>
    <cellStyle name="Normal 2 2 2 14 3 3" xfId="3205"/>
    <cellStyle name="Normal 2 2 2 14 3 3 2" xfId="31426"/>
    <cellStyle name="Normal 2 2 2 14 3 4" xfId="3206"/>
    <cellStyle name="Normal 2 2 2 14 3 5" xfId="3207"/>
    <cellStyle name="Normal 2 2 2 14 3 6" xfId="3208"/>
    <cellStyle name="Normal 2 2 2 14 3 7" xfId="3209"/>
    <cellStyle name="Normal 2 2 2 14 4" xfId="3210"/>
    <cellStyle name="Normal 2 2 2 14 4 2" xfId="31427"/>
    <cellStyle name="Normal 2 2 2 14 5" xfId="3211"/>
    <cellStyle name="Normal 2 2 2 15" xfId="3212"/>
    <cellStyle name="Normal 2 2 2 15 2" xfId="3213"/>
    <cellStyle name="Normal 2 2 2 15 2 2" xfId="3214"/>
    <cellStyle name="Normal 2 2 2 15 2 2 2" xfId="3215"/>
    <cellStyle name="Normal 2 2 2 15 2 2 2 2" xfId="3216"/>
    <cellStyle name="Normal 2 2 2 15 2 2 2 3" xfId="3217"/>
    <cellStyle name="Normal 2 2 2 15 2 2 3" xfId="3218"/>
    <cellStyle name="Normal 2 2 2 15 2 3" xfId="3219"/>
    <cellStyle name="Normal 2 2 2 15 2 4" xfId="3220"/>
    <cellStyle name="Normal 2 2 2 15 2 5" xfId="3221"/>
    <cellStyle name="Normal 2 2 2 15 3" xfId="3222"/>
    <cellStyle name="Normal 2 2 2 15 3 2" xfId="31428"/>
    <cellStyle name="Normal 2 2 2 15 4" xfId="3223"/>
    <cellStyle name="Normal 2 2 2 15 4 2" xfId="3224"/>
    <cellStyle name="Normal 2 2 2 15 4 3" xfId="3225"/>
    <cellStyle name="Normal 2 2 2 15 5" xfId="3226"/>
    <cellStyle name="Normal 2 2 2 16" xfId="3227"/>
    <cellStyle name="Normal 2 2 2 16 2" xfId="3228"/>
    <cellStyle name="Normal 2 2 2 16 2 2" xfId="3229"/>
    <cellStyle name="Normal 2 2 2 16 2 2 2" xfId="31430"/>
    <cellStyle name="Normal 2 2 2 16 2 3" xfId="31429"/>
    <cellStyle name="Normal 2 2 2 16 3" xfId="3230"/>
    <cellStyle name="Normal 2 2 2 16 3 2" xfId="31431"/>
    <cellStyle name="Normal 2 2 2 16 4" xfId="3231"/>
    <cellStyle name="Normal 2 2 2 16 5" xfId="3232"/>
    <cellStyle name="Normal 2 2 2 17" xfId="3233"/>
    <cellStyle name="Normal 2 2 2 17 2" xfId="3234"/>
    <cellStyle name="Normal 2 2 2 17 2 2" xfId="3235"/>
    <cellStyle name="Normal 2 2 2 17 2 2 2" xfId="31433"/>
    <cellStyle name="Normal 2 2 2 17 2 3" xfId="31432"/>
    <cellStyle name="Normal 2 2 2 17 3" xfId="3236"/>
    <cellStyle name="Normal 2 2 2 17 3 2" xfId="31434"/>
    <cellStyle name="Normal 2 2 2 17 4" xfId="3237"/>
    <cellStyle name="Normal 2 2 2 17 4 2" xfId="3238"/>
    <cellStyle name="Normal 2 2 2 17 4 3" xfId="3239"/>
    <cellStyle name="Normal 2 2 2 17 5" xfId="3240"/>
    <cellStyle name="Normal 2 2 2 18" xfId="3241"/>
    <cellStyle name="Normal 2 2 2 18 2" xfId="3242"/>
    <cellStyle name="Normal 2 2 2 18 2 2" xfId="3243"/>
    <cellStyle name="Normal 2 2 2 18 2 2 2" xfId="31436"/>
    <cellStyle name="Normal 2 2 2 18 2 3" xfId="31435"/>
    <cellStyle name="Normal 2 2 2 18 3" xfId="3244"/>
    <cellStyle name="Normal 2 2 2 18 3 2" xfId="31437"/>
    <cellStyle name="Normal 2 2 2 18 4" xfId="3245"/>
    <cellStyle name="Normal 2 2 2 19" xfId="3246"/>
    <cellStyle name="Normal 2 2 2 19 2" xfId="3247"/>
    <cellStyle name="Normal 2 2 2 19 2 2" xfId="31439"/>
    <cellStyle name="Normal 2 2 2 19 3" xfId="31438"/>
    <cellStyle name="Normal 2 2 2 2" xfId="3248"/>
    <cellStyle name="Normal 2 2 2 2 10" xfId="3249"/>
    <cellStyle name="Normal 2 2 2 2 10 2" xfId="3250"/>
    <cellStyle name="Normal 2 2 2 2 10 2 2" xfId="31440"/>
    <cellStyle name="Normal 2 2 2 2 10 3" xfId="3251"/>
    <cellStyle name="Normal 2 2 2 2 11" xfId="3252"/>
    <cellStyle name="Normal 2 2 2 2 11 2" xfId="3253"/>
    <cellStyle name="Normal 2 2 2 2 11 2 2" xfId="31441"/>
    <cellStyle name="Normal 2 2 2 2 11 3" xfId="3254"/>
    <cellStyle name="Normal 2 2 2 2 11 3 2" xfId="31442"/>
    <cellStyle name="Normal 2 2 2 2 11 4" xfId="3255"/>
    <cellStyle name="Normal 2 2 2 2 12" xfId="3256"/>
    <cellStyle name="Normal 2 2 2 2 12 2" xfId="3257"/>
    <cellStyle name="Normal 2 2 2 2 12 2 2" xfId="31443"/>
    <cellStyle name="Normal 2 2 2 2 12 3" xfId="3258"/>
    <cellStyle name="Normal 2 2 2 2 13" xfId="3259"/>
    <cellStyle name="Normal 2 2 2 2 13 2" xfId="3260"/>
    <cellStyle name="Normal 2 2 2 2 13 2 2" xfId="31444"/>
    <cellStyle name="Normal 2 2 2 2 13 3" xfId="3261"/>
    <cellStyle name="Normal 2 2 2 2 14" xfId="3262"/>
    <cellStyle name="Normal 2 2 2 2 15" xfId="3263"/>
    <cellStyle name="Normal 2 2 2 2 15 2" xfId="3264"/>
    <cellStyle name="Normal 2 2 2 2 15 2 2" xfId="31446"/>
    <cellStyle name="Normal 2 2 2 2 15 3" xfId="3265"/>
    <cellStyle name="Normal 2 2 2 2 15 3 2" xfId="31447"/>
    <cellStyle name="Normal 2 2 2 2 15 4" xfId="31445"/>
    <cellStyle name="Normal 2 2 2 2 16" xfId="3266"/>
    <cellStyle name="Normal 2 2 2 2 16 2" xfId="31448"/>
    <cellStyle name="Normal 2 2 2 2 17" xfId="3267"/>
    <cellStyle name="Normal 2 2 2 2 2" xfId="3268"/>
    <cellStyle name="Normal 2 2 2 2 2 10" xfId="3269"/>
    <cellStyle name="Normal 2 2 2 2 2 10 2" xfId="3270"/>
    <cellStyle name="Normal 2 2 2 2 2 10 2 2" xfId="3271"/>
    <cellStyle name="Normal 2 2 2 2 2 10 2 2 2" xfId="31451"/>
    <cellStyle name="Normal 2 2 2 2 2 10 2 3" xfId="31450"/>
    <cellStyle name="Normal 2 2 2 2 2 10 3" xfId="3272"/>
    <cellStyle name="Normal 2 2 2 2 2 10 3 2" xfId="31452"/>
    <cellStyle name="Normal 2 2 2 2 2 10 4" xfId="31449"/>
    <cellStyle name="Normal 2 2 2 2 2 11" xfId="3273"/>
    <cellStyle name="Normal 2 2 2 2 2 11 2" xfId="3274"/>
    <cellStyle name="Normal 2 2 2 2 2 11 2 2" xfId="31454"/>
    <cellStyle name="Normal 2 2 2 2 2 11 3" xfId="31453"/>
    <cellStyle name="Normal 2 2 2 2 2 12" xfId="3275"/>
    <cellStyle name="Normal 2 2 2 2 2 12 2" xfId="3276"/>
    <cellStyle name="Normal 2 2 2 2 2 12 2 2" xfId="31456"/>
    <cellStyle name="Normal 2 2 2 2 2 12 3" xfId="31455"/>
    <cellStyle name="Normal 2 2 2 2 2 13" xfId="3277"/>
    <cellStyle name="Normal 2 2 2 2 2 13 2" xfId="3278"/>
    <cellStyle name="Normal 2 2 2 2 2 13 2 2" xfId="31458"/>
    <cellStyle name="Normal 2 2 2 2 2 13 3" xfId="31457"/>
    <cellStyle name="Normal 2 2 2 2 2 14" xfId="3279"/>
    <cellStyle name="Normal 2 2 2 2 2 15" xfId="3280"/>
    <cellStyle name="Normal 2 2 2 2 2 15 2" xfId="3281"/>
    <cellStyle name="Normal 2 2 2 2 2 15 3" xfId="3282"/>
    <cellStyle name="Normal 2 2 2 2 2 15 3 2" xfId="31459"/>
    <cellStyle name="Normal 2 2 2 2 2 16" xfId="3283"/>
    <cellStyle name="Normal 2 2 2 2 2 16 2" xfId="31460"/>
    <cellStyle name="Normal 2 2 2 2 2 17" xfId="3284"/>
    <cellStyle name="Normal 2 2 2 2 2 17 2" xfId="31461"/>
    <cellStyle name="Normal 2 2 2 2 2 18" xfId="3285"/>
    <cellStyle name="Normal 2 2 2 2 2 2" xfId="3286"/>
    <cellStyle name="Normal 2 2 2 2 2 2 10" xfId="3287"/>
    <cellStyle name="Normal 2 2 2 2 2 2 10 2" xfId="3288"/>
    <cellStyle name="Normal 2 2 2 2 2 2 10 2 2" xfId="31462"/>
    <cellStyle name="Normal 2 2 2 2 2 2 10 3" xfId="3289"/>
    <cellStyle name="Normal 2 2 2 2 2 2 11" xfId="3290"/>
    <cellStyle name="Normal 2 2 2 2 2 2 11 2" xfId="3291"/>
    <cellStyle name="Normal 2 2 2 2 2 2 11 2 2" xfId="31463"/>
    <cellStyle name="Normal 2 2 2 2 2 2 11 3" xfId="3292"/>
    <cellStyle name="Normal 2 2 2 2 2 2 12" xfId="3293"/>
    <cellStyle name="Normal 2 2 2 2 2 2 12 2" xfId="3294"/>
    <cellStyle name="Normal 2 2 2 2 2 2 12 2 2" xfId="31464"/>
    <cellStyle name="Normal 2 2 2 2 2 2 12 3" xfId="3295"/>
    <cellStyle name="Normal 2 2 2 2 2 2 13" xfId="3296"/>
    <cellStyle name="Normal 2 2 2 2 2 2 13 2" xfId="3297"/>
    <cellStyle name="Normal 2 2 2 2 2 2 13 2 2" xfId="31466"/>
    <cellStyle name="Normal 2 2 2 2 2 2 13 3" xfId="3298"/>
    <cellStyle name="Normal 2 2 2 2 2 2 13 3 2" xfId="31467"/>
    <cellStyle name="Normal 2 2 2 2 2 2 13 4" xfId="31465"/>
    <cellStyle name="Normal 2 2 2 2 2 2 14" xfId="3299"/>
    <cellStyle name="Normal 2 2 2 2 2 2 14 2" xfId="31468"/>
    <cellStyle name="Normal 2 2 2 2 2 2 15" xfId="3300"/>
    <cellStyle name="Normal 2 2 2 2 2 2 2" xfId="3301"/>
    <cellStyle name="Normal 2 2 2 2 2 2 2 2" xfId="3302"/>
    <cellStyle name="Normal 2 2 2 2 2 2 2 2 2" xfId="3303"/>
    <cellStyle name="Normal 2 2 2 2 2 2 2 2 3" xfId="3304"/>
    <cellStyle name="Normal 2 2 2 2 2 2 2 2 4" xfId="3305"/>
    <cellStyle name="Normal 2 2 2 2 2 2 2 2 4 2" xfId="31470"/>
    <cellStyle name="Normal 2 2 2 2 2 2 2 2 5" xfId="3306"/>
    <cellStyle name="Normal 2 2 2 2 2 2 2 2 5 2" xfId="31471"/>
    <cellStyle name="Normal 2 2 2 2 2 2 2 2 6" xfId="3307"/>
    <cellStyle name="Normal 2 2 2 2 2 2 2 2 6 2" xfId="31472"/>
    <cellStyle name="Normal 2 2 2 2 2 2 2 2 7" xfId="3308"/>
    <cellStyle name="Normal 2 2 2 2 2 2 2 2 7 2" xfId="31473"/>
    <cellStyle name="Normal 2 2 2 2 2 2 2 2 8" xfId="3309"/>
    <cellStyle name="Normal 2 2 2 2 2 2 2 2 8 2" xfId="31474"/>
    <cellStyle name="Normal 2 2 2 2 2 2 2 2 9" xfId="31469"/>
    <cellStyle name="Normal 2 2 2 2 2 2 2 3" xfId="3310"/>
    <cellStyle name="Normal 2 2 2 2 2 2 2 3 2" xfId="3311"/>
    <cellStyle name="Normal 2 2 2 2 2 2 2 3 2 2" xfId="31476"/>
    <cellStyle name="Normal 2 2 2 2 2 2 2 3 3" xfId="3312"/>
    <cellStyle name="Normal 2 2 2 2 2 2 2 3 3 2" xfId="31477"/>
    <cellStyle name="Normal 2 2 2 2 2 2 2 3 4" xfId="3313"/>
    <cellStyle name="Normal 2 2 2 2 2 2 2 3 4 2" xfId="31478"/>
    <cellStyle name="Normal 2 2 2 2 2 2 2 3 5" xfId="3314"/>
    <cellStyle name="Normal 2 2 2 2 2 2 2 3 5 2" xfId="31479"/>
    <cellStyle name="Normal 2 2 2 2 2 2 2 3 6" xfId="3315"/>
    <cellStyle name="Normal 2 2 2 2 2 2 2 3 6 2" xfId="31480"/>
    <cellStyle name="Normal 2 2 2 2 2 2 2 3 7" xfId="31475"/>
    <cellStyle name="Normal 2 2 2 2 2 2 2 4" xfId="3316"/>
    <cellStyle name="Normal 2 2 2 2 2 2 2 5" xfId="3317"/>
    <cellStyle name="Normal 2 2 2 2 2 2 2 6" xfId="3318"/>
    <cellStyle name="Normal 2 2 2 2 2 2 3" xfId="3319"/>
    <cellStyle name="Normal 2 2 2 2 2 2 3 2" xfId="3320"/>
    <cellStyle name="Normal 2 2 2 2 2 2 3 3" xfId="3321"/>
    <cellStyle name="Normal 2 2 2 2 2 2 3 4" xfId="3322"/>
    <cellStyle name="Normal 2 2 2 2 2 2 4" xfId="3323"/>
    <cellStyle name="Normal 2 2 2 2 2 2 4 2" xfId="3324"/>
    <cellStyle name="Normal 2 2 2 2 2 2 4 3" xfId="3325"/>
    <cellStyle name="Normal 2 2 2 2 2 2 4 4" xfId="3326"/>
    <cellStyle name="Normal 2 2 2 2 2 2 5" xfId="3327"/>
    <cellStyle name="Normal 2 2 2 2 2 2 5 2" xfId="3328"/>
    <cellStyle name="Normal 2 2 2 2 2 2 5 3" xfId="3329"/>
    <cellStyle name="Normal 2 2 2 2 2 2 5 4" xfId="3330"/>
    <cellStyle name="Normal 2 2 2 2 2 2 6" xfId="3331"/>
    <cellStyle name="Normal 2 2 2 2 2 2 6 2" xfId="3332"/>
    <cellStyle name="Normal 2 2 2 2 2 2 6 3" xfId="3333"/>
    <cellStyle name="Normal 2 2 2 2 2 2 6 4" xfId="3334"/>
    <cellStyle name="Normal 2 2 2 2 2 2 7" xfId="3335"/>
    <cellStyle name="Normal 2 2 2 2 2 2 7 2" xfId="3336"/>
    <cellStyle name="Normal 2 2 2 2 2 2 7 3" xfId="3337"/>
    <cellStyle name="Normal 2 2 2 2 2 2 7 4" xfId="3338"/>
    <cellStyle name="Normal 2 2 2 2 2 2 8" xfId="3339"/>
    <cellStyle name="Normal 2 2 2 2 2 2 8 2" xfId="3340"/>
    <cellStyle name="Normal 2 2 2 2 2 2 8 2 2" xfId="31481"/>
    <cellStyle name="Normal 2 2 2 2 2 2 8 3" xfId="3341"/>
    <cellStyle name="Normal 2 2 2 2 2 2 9" xfId="3342"/>
    <cellStyle name="Normal 2 2 2 2 2 2 9 2" xfId="3343"/>
    <cellStyle name="Normal 2 2 2 2 2 2 9 2 2" xfId="31482"/>
    <cellStyle name="Normal 2 2 2 2 2 2 9 3" xfId="3344"/>
    <cellStyle name="Normal 2 2 2 2 2 2 9 3 2" xfId="31483"/>
    <cellStyle name="Normal 2 2 2 2 2 2 9 4" xfId="3345"/>
    <cellStyle name="Normal 2 2 2 2 2 3" xfId="3346"/>
    <cellStyle name="Normal 2 2 2 2 2 3 2" xfId="3347"/>
    <cellStyle name="Normal 2 2 2 2 2 3 3" xfId="3348"/>
    <cellStyle name="Normal 2 2 2 2 2 3 4" xfId="3349"/>
    <cellStyle name="Normal 2 2 2 2 2 4" xfId="3350"/>
    <cellStyle name="Normal 2 2 2 2 2 4 2" xfId="3351"/>
    <cellStyle name="Normal 2 2 2 2 2 4 2 2" xfId="31484"/>
    <cellStyle name="Normal 2 2 2 2 2 4 3" xfId="3352"/>
    <cellStyle name="Normal 2 2 2 2 2 4 3 2" xfId="3353"/>
    <cellStyle name="Normal 2 2 2 2 2 4 3 2 2" xfId="31485"/>
    <cellStyle name="Normal 2 2 2 2 2 4 3 3" xfId="3354"/>
    <cellStyle name="Normal 2 2 2 2 2 4 4" xfId="3355"/>
    <cellStyle name="Normal 2 2 2 2 2 4 4 2" xfId="31486"/>
    <cellStyle name="Normal 2 2 2 2 2 4 5" xfId="3356"/>
    <cellStyle name="Normal 2 2 2 2 2 4 5 2" xfId="31487"/>
    <cellStyle name="Normal 2 2 2 2 2 4 6" xfId="3357"/>
    <cellStyle name="Normal 2 2 2 2 2 4 6 2" xfId="31488"/>
    <cellStyle name="Normal 2 2 2 2 2 4 7" xfId="3358"/>
    <cellStyle name="Normal 2 2 2 2 2 5" xfId="3359"/>
    <cellStyle name="Normal 2 2 2 2 2 5 2" xfId="3360"/>
    <cellStyle name="Normal 2 2 2 2 2 5 2 2" xfId="3361"/>
    <cellStyle name="Normal 2 2 2 2 2 5 2 2 2" xfId="31489"/>
    <cellStyle name="Normal 2 2 2 2 2 5 2 3" xfId="3362"/>
    <cellStyle name="Normal 2 2 2 2 2 5 2 3 2" xfId="31490"/>
    <cellStyle name="Normal 2 2 2 2 2 5 2 4" xfId="3363"/>
    <cellStyle name="Normal 2 2 2 2 2 5 3" xfId="3364"/>
    <cellStyle name="Normal 2 2 2 2 2 5 3 2" xfId="3365"/>
    <cellStyle name="Normal 2 2 2 2 2 5 3 2 2" xfId="31492"/>
    <cellStyle name="Normal 2 2 2 2 2 5 3 3" xfId="3366"/>
    <cellStyle name="Normal 2 2 2 2 2 5 3 3 2" xfId="31493"/>
    <cellStyle name="Normal 2 2 2 2 2 5 3 4" xfId="31491"/>
    <cellStyle name="Normal 2 2 2 2 2 5 4" xfId="3367"/>
    <cellStyle name="Normal 2 2 2 2 2 5 4 2" xfId="3368"/>
    <cellStyle name="Normal 2 2 2 2 2 5 4 2 2" xfId="31494"/>
    <cellStyle name="Normal 2 2 2 2 2 5 4 3" xfId="3369"/>
    <cellStyle name="Normal 2 2 2 2 2 5 5" xfId="3370"/>
    <cellStyle name="Normal 2 2 2 2 2 5 5 2" xfId="31495"/>
    <cellStyle name="Normal 2 2 2 2 2 5 6" xfId="3371"/>
    <cellStyle name="Normal 2 2 2 2 2 5 6 2" xfId="31496"/>
    <cellStyle name="Normal 2 2 2 2 2 5 7" xfId="3372"/>
    <cellStyle name="Normal 2 2 2 2 2 6" xfId="3373"/>
    <cellStyle name="Normal 2 2 2 2 2 6 2" xfId="3374"/>
    <cellStyle name="Normal 2 2 2 2 2 6 2 2" xfId="3375"/>
    <cellStyle name="Normal 2 2 2 2 2 6 2 2 2" xfId="31497"/>
    <cellStyle name="Normal 2 2 2 2 2 6 2 3" xfId="3376"/>
    <cellStyle name="Normal 2 2 2 2 2 6 2 3 2" xfId="31498"/>
    <cellStyle name="Normal 2 2 2 2 2 6 2 4" xfId="3377"/>
    <cellStyle name="Normal 2 2 2 2 2 6 3" xfId="3378"/>
    <cellStyle name="Normal 2 2 2 2 2 6 3 2" xfId="3379"/>
    <cellStyle name="Normal 2 2 2 2 2 6 3 2 2" xfId="31500"/>
    <cellStyle name="Normal 2 2 2 2 2 6 3 3" xfId="3380"/>
    <cellStyle name="Normal 2 2 2 2 2 6 3 3 2" xfId="31501"/>
    <cellStyle name="Normal 2 2 2 2 2 6 3 4" xfId="31499"/>
    <cellStyle name="Normal 2 2 2 2 2 6 4" xfId="3381"/>
    <cellStyle name="Normal 2 2 2 2 2 6 4 2" xfId="3382"/>
    <cellStyle name="Normal 2 2 2 2 2 6 4 2 2" xfId="31502"/>
    <cellStyle name="Normal 2 2 2 2 2 6 4 3" xfId="3383"/>
    <cellStyle name="Normal 2 2 2 2 2 6 5" xfId="3384"/>
    <cellStyle name="Normal 2 2 2 2 2 6 5 2" xfId="31503"/>
    <cellStyle name="Normal 2 2 2 2 2 6 6" xfId="3385"/>
    <cellStyle name="Normal 2 2 2 2 2 6 6 2" xfId="31504"/>
    <cellStyle name="Normal 2 2 2 2 2 6 7" xfId="3386"/>
    <cellStyle name="Normal 2 2 2 2 2 7" xfId="3387"/>
    <cellStyle name="Normal 2 2 2 2 2 7 2" xfId="3388"/>
    <cellStyle name="Normal 2 2 2 2 2 7 2 2" xfId="3389"/>
    <cellStyle name="Normal 2 2 2 2 2 7 2 2 2" xfId="31505"/>
    <cellStyle name="Normal 2 2 2 2 2 7 2 3" xfId="3390"/>
    <cellStyle name="Normal 2 2 2 2 2 7 2 3 2" xfId="31506"/>
    <cellStyle name="Normal 2 2 2 2 2 7 2 4" xfId="3391"/>
    <cellStyle name="Normal 2 2 2 2 2 7 3" xfId="3392"/>
    <cellStyle name="Normal 2 2 2 2 2 7 3 2" xfId="3393"/>
    <cellStyle name="Normal 2 2 2 2 2 7 3 2 2" xfId="31508"/>
    <cellStyle name="Normal 2 2 2 2 2 7 3 3" xfId="3394"/>
    <cellStyle name="Normal 2 2 2 2 2 7 3 3 2" xfId="31509"/>
    <cellStyle name="Normal 2 2 2 2 2 7 3 4" xfId="31507"/>
    <cellStyle name="Normal 2 2 2 2 2 7 4" xfId="3395"/>
    <cellStyle name="Normal 2 2 2 2 2 7 4 2" xfId="3396"/>
    <cellStyle name="Normal 2 2 2 2 2 7 4 2 2" xfId="31510"/>
    <cellStyle name="Normal 2 2 2 2 2 7 4 3" xfId="3397"/>
    <cellStyle name="Normal 2 2 2 2 2 7 5" xfId="3398"/>
    <cellStyle name="Normal 2 2 2 2 2 7 5 2" xfId="31511"/>
    <cellStyle name="Normal 2 2 2 2 2 7 6" xfId="3399"/>
    <cellStyle name="Normal 2 2 2 2 2 7 6 2" xfId="31512"/>
    <cellStyle name="Normal 2 2 2 2 2 7 7" xfId="3400"/>
    <cellStyle name="Normal 2 2 2 2 2 8" xfId="3401"/>
    <cellStyle name="Normal 2 2 2 2 2 8 2" xfId="3402"/>
    <cellStyle name="Normal 2 2 2 2 2 8 2 2" xfId="3403"/>
    <cellStyle name="Normal 2 2 2 2 2 8 2 2 2" xfId="31513"/>
    <cellStyle name="Normal 2 2 2 2 2 8 2 3" xfId="3404"/>
    <cellStyle name="Normal 2 2 2 2 2 8 2 3 2" xfId="31514"/>
    <cellStyle name="Normal 2 2 2 2 2 8 2 4" xfId="3405"/>
    <cellStyle name="Normal 2 2 2 2 2 8 3" xfId="3406"/>
    <cellStyle name="Normal 2 2 2 2 2 8 3 2" xfId="3407"/>
    <cellStyle name="Normal 2 2 2 2 2 8 3 2 2" xfId="31516"/>
    <cellStyle name="Normal 2 2 2 2 2 8 3 3" xfId="3408"/>
    <cellStyle name="Normal 2 2 2 2 2 8 3 3 2" xfId="31517"/>
    <cellStyle name="Normal 2 2 2 2 2 8 3 4" xfId="31515"/>
    <cellStyle name="Normal 2 2 2 2 2 8 4" xfId="3409"/>
    <cellStyle name="Normal 2 2 2 2 2 8 4 2" xfId="3410"/>
    <cellStyle name="Normal 2 2 2 2 2 8 4 2 2" xfId="31518"/>
    <cellStyle name="Normal 2 2 2 2 2 8 4 3" xfId="3411"/>
    <cellStyle name="Normal 2 2 2 2 2 8 5" xfId="3412"/>
    <cellStyle name="Normal 2 2 2 2 2 8 5 2" xfId="31519"/>
    <cellStyle name="Normal 2 2 2 2 2 8 6" xfId="3413"/>
    <cellStyle name="Normal 2 2 2 2 2 8 6 2" xfId="31520"/>
    <cellStyle name="Normal 2 2 2 2 2 8 7" xfId="3414"/>
    <cellStyle name="Normal 2 2 2 2 2 9" xfId="3415"/>
    <cellStyle name="Normal 2 2 2 2 2 9 2" xfId="3416"/>
    <cellStyle name="Normal 2 2 2 2 2 9 2 2" xfId="3417"/>
    <cellStyle name="Normal 2 2 2 2 2 9 2 2 2" xfId="31523"/>
    <cellStyle name="Normal 2 2 2 2 2 9 2 3" xfId="31522"/>
    <cellStyle name="Normal 2 2 2 2 2 9 3" xfId="3418"/>
    <cellStyle name="Normal 2 2 2 2 2 9 3 2" xfId="31524"/>
    <cellStyle name="Normal 2 2 2 2 2 9 4" xfId="31521"/>
    <cellStyle name="Normal 2 2 2 2 3" xfId="3419"/>
    <cellStyle name="Normal 2 2 2 2 3 2" xfId="3420"/>
    <cellStyle name="Normal 2 2 2 2 3 2 2" xfId="3421"/>
    <cellStyle name="Normal 2 2 2 2 3 2 2 2" xfId="3422"/>
    <cellStyle name="Normal 2 2 2 2 3 2 2 2 2" xfId="31526"/>
    <cellStyle name="Normal 2 2 2 2 3 2 2 3" xfId="3423"/>
    <cellStyle name="Normal 2 2 2 2 3 2 2 3 2" xfId="31527"/>
    <cellStyle name="Normal 2 2 2 2 3 2 2 4" xfId="31525"/>
    <cellStyle name="Normal 2 2 2 2 3 2 3" xfId="3424"/>
    <cellStyle name="Normal 2 2 2 2 3 2 3 2" xfId="3425"/>
    <cellStyle name="Normal 2 2 2 2 3 2 3 2 2" xfId="31528"/>
    <cellStyle name="Normal 2 2 2 2 3 2 3 3" xfId="3426"/>
    <cellStyle name="Normal 2 2 2 2 3 2 4" xfId="3427"/>
    <cellStyle name="Normal 2 2 2 2 3 2 4 2" xfId="31529"/>
    <cellStyle name="Normal 2 2 2 2 3 2 5" xfId="3428"/>
    <cellStyle name="Normal 2 2 2 2 3 2 5 2" xfId="31530"/>
    <cellStyle name="Normal 2 2 2 2 3 2 6" xfId="3429"/>
    <cellStyle name="Normal 2 2 2 2 3 2 6 2" xfId="31531"/>
    <cellStyle name="Normal 2 2 2 2 3 2 7" xfId="3430"/>
    <cellStyle name="Normal 2 2 2 2 3 3" xfId="3431"/>
    <cellStyle name="Normal 2 2 2 2 3 3 2" xfId="3432"/>
    <cellStyle name="Normal 2 2 2 2 3 3 2 2" xfId="3433"/>
    <cellStyle name="Normal 2 2 2 2 3 3 2 2 2" xfId="31533"/>
    <cellStyle name="Normal 2 2 2 2 3 3 2 3" xfId="3434"/>
    <cellStyle name="Normal 2 2 2 2 3 3 2 3 2" xfId="31534"/>
    <cellStyle name="Normal 2 2 2 2 3 3 2 4" xfId="31532"/>
    <cellStyle name="Normal 2 2 2 2 3 3 3" xfId="3435"/>
    <cellStyle name="Normal 2 2 2 2 3 3 3 2" xfId="3436"/>
    <cellStyle name="Normal 2 2 2 2 3 3 3 2 2" xfId="31535"/>
    <cellStyle name="Normal 2 2 2 2 3 3 3 3" xfId="3437"/>
    <cellStyle name="Normal 2 2 2 2 3 3 4" xfId="3438"/>
    <cellStyle name="Normal 2 2 2 2 3 3 4 2" xfId="31536"/>
    <cellStyle name="Normal 2 2 2 2 3 3 5" xfId="3439"/>
    <cellStyle name="Normal 2 2 2 2 3 3 5 2" xfId="31537"/>
    <cellStyle name="Normal 2 2 2 2 3 3 6" xfId="3440"/>
    <cellStyle name="Normal 2 2 2 2 3 3 6 2" xfId="31538"/>
    <cellStyle name="Normal 2 2 2 2 3 3 7" xfId="3441"/>
    <cellStyle name="Normal 2 2 2 2 3 4" xfId="3442"/>
    <cellStyle name="Normal 2 2 2 2 3 4 2" xfId="3443"/>
    <cellStyle name="Normal 2 2 2 2 3 4 2 2" xfId="3444"/>
    <cellStyle name="Normal 2 2 2 2 3 4 2 2 2" xfId="31540"/>
    <cellStyle name="Normal 2 2 2 2 3 4 2 3" xfId="3445"/>
    <cellStyle name="Normal 2 2 2 2 3 4 2 3 2" xfId="31541"/>
    <cellStyle name="Normal 2 2 2 2 3 4 2 4" xfId="31539"/>
    <cellStyle name="Normal 2 2 2 2 3 4 3" xfId="3446"/>
    <cellStyle name="Normal 2 2 2 2 3 4 3 2" xfId="3447"/>
    <cellStyle name="Normal 2 2 2 2 3 4 3 2 2" xfId="31542"/>
    <cellStyle name="Normal 2 2 2 2 3 4 3 3" xfId="3448"/>
    <cellStyle name="Normal 2 2 2 2 3 4 4" xfId="3449"/>
    <cellStyle name="Normal 2 2 2 2 3 4 4 2" xfId="31543"/>
    <cellStyle name="Normal 2 2 2 2 3 4 5" xfId="3450"/>
    <cellStyle name="Normal 2 2 2 2 3 4 5 2" xfId="31544"/>
    <cellStyle name="Normal 2 2 2 2 3 4 6" xfId="3451"/>
    <cellStyle name="Normal 2 2 2 2 3 4 6 2" xfId="31545"/>
    <cellStyle name="Normal 2 2 2 2 3 4 7" xfId="3452"/>
    <cellStyle name="Normal 2 2 2 2 3 5" xfId="3453"/>
    <cellStyle name="Normal 2 2 2 2 3 5 2" xfId="3454"/>
    <cellStyle name="Normal 2 2 2 2 3 5 2 2" xfId="3455"/>
    <cellStyle name="Normal 2 2 2 2 3 5 2 2 2" xfId="31547"/>
    <cellStyle name="Normal 2 2 2 2 3 5 2 3" xfId="3456"/>
    <cellStyle name="Normal 2 2 2 2 3 5 2 3 2" xfId="31548"/>
    <cellStyle name="Normal 2 2 2 2 3 5 2 4" xfId="31546"/>
    <cellStyle name="Normal 2 2 2 2 3 5 3" xfId="3457"/>
    <cellStyle name="Normal 2 2 2 2 3 5 3 2" xfId="3458"/>
    <cellStyle name="Normal 2 2 2 2 3 5 3 2 2" xfId="31549"/>
    <cellStyle name="Normal 2 2 2 2 3 5 3 3" xfId="3459"/>
    <cellStyle name="Normal 2 2 2 2 3 5 4" xfId="3460"/>
    <cellStyle name="Normal 2 2 2 2 3 5 4 2" xfId="31550"/>
    <cellStyle name="Normal 2 2 2 2 3 5 5" xfId="3461"/>
    <cellStyle name="Normal 2 2 2 2 3 5 5 2" xfId="31551"/>
    <cellStyle name="Normal 2 2 2 2 3 5 6" xfId="3462"/>
    <cellStyle name="Normal 2 2 2 2 3 5 6 2" xfId="31552"/>
    <cellStyle name="Normal 2 2 2 2 3 5 7" xfId="3463"/>
    <cellStyle name="Normal 2 2 2 2 3 6" xfId="3464"/>
    <cellStyle name="Normal 2 2 2 2 3 7" xfId="3465"/>
    <cellStyle name="Normal 2 2 2 2 3 7 2" xfId="3466"/>
    <cellStyle name="Normal 2 2 2 2 3 7 3" xfId="3467"/>
    <cellStyle name="Normal 2 2 2 2 3 7 3 2" xfId="31553"/>
    <cellStyle name="Normal 2 2 2 2 3 8" xfId="3468"/>
    <cellStyle name="Normal 2 2 2 2 3 8 2" xfId="31554"/>
    <cellStyle name="Normal 2 2 2 2 3 9" xfId="3469"/>
    <cellStyle name="Normal 2 2 2 2 4" xfId="3470"/>
    <cellStyle name="Normal 2 2 2 2 4 2" xfId="3471"/>
    <cellStyle name="Normal 2 2 2 2 4 2 2" xfId="3472"/>
    <cellStyle name="Normal 2 2 2 2 4 2 2 2" xfId="31556"/>
    <cellStyle name="Normal 2 2 2 2 4 2 3" xfId="31555"/>
    <cellStyle name="Normal 2 2 2 2 4 3" xfId="3473"/>
    <cellStyle name="Normal 2 2 2 2 4 3 2" xfId="3474"/>
    <cellStyle name="Normal 2 2 2 2 4 3 3" xfId="3475"/>
    <cellStyle name="Normal 2 2 2 2 4 3 3 2" xfId="31557"/>
    <cellStyle name="Normal 2 2 2 2 4 4" xfId="3476"/>
    <cellStyle name="Normal 2 2 2 2 4 4 2" xfId="31558"/>
    <cellStyle name="Normal 2 2 2 2 4 5" xfId="3477"/>
    <cellStyle name="Normal 2 2 2 2 5" xfId="3478"/>
    <cellStyle name="Normal 2 2 2 2 5 2" xfId="3479"/>
    <cellStyle name="Normal 2 2 2 2 5 2 2" xfId="3480"/>
    <cellStyle name="Normal 2 2 2 2 5 2 2 2" xfId="31560"/>
    <cellStyle name="Normal 2 2 2 2 5 2 3" xfId="31559"/>
    <cellStyle name="Normal 2 2 2 2 5 3" xfId="3481"/>
    <cellStyle name="Normal 2 2 2 2 5 4" xfId="3482"/>
    <cellStyle name="Normal 2 2 2 2 5 4 2" xfId="3483"/>
    <cellStyle name="Normal 2 2 2 2 5 4 3" xfId="3484"/>
    <cellStyle name="Normal 2 2 2 2 5 4 3 2" xfId="31561"/>
    <cellStyle name="Normal 2 2 2 2 5 5" xfId="3485"/>
    <cellStyle name="Normal 2 2 2 2 5 5 2" xfId="31562"/>
    <cellStyle name="Normal 2 2 2 2 5 6" xfId="3486"/>
    <cellStyle name="Normal 2 2 2 2 6" xfId="3487"/>
    <cellStyle name="Normal 2 2 2 2 6 2" xfId="3488"/>
    <cellStyle name="Normal 2 2 2 2 6 3" xfId="3489"/>
    <cellStyle name="Normal 2 2 2 2 6 4" xfId="3490"/>
    <cellStyle name="Normal 2 2 2 2 7" xfId="3491"/>
    <cellStyle name="Normal 2 2 2 2 7 2" xfId="3492"/>
    <cellStyle name="Normal 2 2 2 2 7 3" xfId="3493"/>
    <cellStyle name="Normal 2 2 2 2 7 4" xfId="3494"/>
    <cellStyle name="Normal 2 2 2 2 8" xfId="3495"/>
    <cellStyle name="Normal 2 2 2 2 8 2" xfId="3496"/>
    <cellStyle name="Normal 2 2 2 2 8 3" xfId="3497"/>
    <cellStyle name="Normal 2 2 2 2 8 4" xfId="3498"/>
    <cellStyle name="Normal 2 2 2 2 9" xfId="3499"/>
    <cellStyle name="Normal 2 2 2 2 9 2" xfId="3500"/>
    <cellStyle name="Normal 2 2 2 2 9 2 2" xfId="31563"/>
    <cellStyle name="Normal 2 2 2 2 9 3" xfId="3501"/>
    <cellStyle name="Normal 2 2 2 20" xfId="3502"/>
    <cellStyle name="Normal 2 2 2 20 2" xfId="3503"/>
    <cellStyle name="Normal 2 2 2 20 2 2" xfId="31565"/>
    <cellStyle name="Normal 2 2 2 20 3" xfId="31564"/>
    <cellStyle name="Normal 2 2 2 21" xfId="3504"/>
    <cellStyle name="Normal 2 2 2 21 2" xfId="3505"/>
    <cellStyle name="Normal 2 2 2 21 2 2" xfId="31567"/>
    <cellStyle name="Normal 2 2 2 21 3" xfId="31566"/>
    <cellStyle name="Normal 2 2 2 22" xfId="3506"/>
    <cellStyle name="Normal 2 2 2 22 2" xfId="3507"/>
    <cellStyle name="Normal 2 2 2 22 2 2" xfId="31569"/>
    <cellStyle name="Normal 2 2 2 22 3" xfId="31568"/>
    <cellStyle name="Normal 2 2 2 23" xfId="3508"/>
    <cellStyle name="Normal 2 2 2 23 2" xfId="3509"/>
    <cellStyle name="Normal 2 2 2 23 2 2" xfId="31571"/>
    <cellStyle name="Normal 2 2 2 23 3" xfId="31570"/>
    <cellStyle name="Normal 2 2 2 24" xfId="3510"/>
    <cellStyle name="Normal 2 2 2 24 2" xfId="3511"/>
    <cellStyle name="Normal 2 2 2 24 2 2" xfId="31573"/>
    <cellStyle name="Normal 2 2 2 24 3" xfId="3512"/>
    <cellStyle name="Normal 2 2 2 24 4" xfId="3513"/>
    <cellStyle name="Normal 2 2 2 24 4 2" xfId="31574"/>
    <cellStyle name="Normal 2 2 2 24 5" xfId="31572"/>
    <cellStyle name="Normal 2 2 2 25" xfId="3514"/>
    <cellStyle name="Normal 2 2 2 25 2" xfId="3515"/>
    <cellStyle name="Normal 2 2 2 25 2 2" xfId="31576"/>
    <cellStyle name="Normal 2 2 2 25 3" xfId="3516"/>
    <cellStyle name="Normal 2 2 2 25 3 2" xfId="31577"/>
    <cellStyle name="Normal 2 2 2 25 4" xfId="3517"/>
    <cellStyle name="Normal 2 2 2 25 4 2" xfId="31578"/>
    <cellStyle name="Normal 2 2 2 25 5" xfId="31575"/>
    <cellStyle name="Normal 2 2 2 26" xfId="3518"/>
    <cellStyle name="Normal 2 2 2 26 2" xfId="3519"/>
    <cellStyle name="Normal 2 2 2 26 2 2" xfId="31580"/>
    <cellStyle name="Normal 2 2 2 26 3" xfId="31579"/>
    <cellStyle name="Normal 2 2 2 27" xfId="3520"/>
    <cellStyle name="Normal 2 2 2 27 2" xfId="3521"/>
    <cellStyle name="Normal 2 2 2 27 2 2" xfId="31582"/>
    <cellStyle name="Normal 2 2 2 27 3" xfId="31581"/>
    <cellStyle name="Normal 2 2 2 28" xfId="3522"/>
    <cellStyle name="Normal 2 2 2 28 2" xfId="3523"/>
    <cellStyle name="Normal 2 2 2 28 2 2" xfId="31584"/>
    <cellStyle name="Normal 2 2 2 28 3" xfId="31583"/>
    <cellStyle name="Normal 2 2 2 29" xfId="3524"/>
    <cellStyle name="Normal 2 2 2 29 2" xfId="3525"/>
    <cellStyle name="Normal 2 2 2 29 2 2" xfId="31586"/>
    <cellStyle name="Normal 2 2 2 29 3" xfId="31585"/>
    <cellStyle name="Normal 2 2 2 3" xfId="3526"/>
    <cellStyle name="Normal 2 2 2 3 2" xfId="3527"/>
    <cellStyle name="Normal 2 2 2 3 2 2" xfId="3528"/>
    <cellStyle name="Normal 2 2 2 3 2 2 2" xfId="31588"/>
    <cellStyle name="Normal 2 2 2 3 2 3" xfId="31587"/>
    <cellStyle name="Normal 2 2 2 3 3" xfId="3529"/>
    <cellStyle name="Normal 2 2 2 3 3 2" xfId="3530"/>
    <cellStyle name="Normal 2 2 2 3 3 2 2" xfId="31590"/>
    <cellStyle name="Normal 2 2 2 3 3 3" xfId="31589"/>
    <cellStyle name="Normal 2 2 2 3 4" xfId="3531"/>
    <cellStyle name="Normal 2 2 2 3 4 2" xfId="3532"/>
    <cellStyle name="Normal 2 2 2 3 4 2 2" xfId="31592"/>
    <cellStyle name="Normal 2 2 2 3 4 3" xfId="31591"/>
    <cellStyle name="Normal 2 2 2 3 5" xfId="3533"/>
    <cellStyle name="Normal 2 2 2 3 5 2" xfId="3534"/>
    <cellStyle name="Normal 2 2 2 3 5 2 2" xfId="31594"/>
    <cellStyle name="Normal 2 2 2 3 5 3" xfId="31593"/>
    <cellStyle name="Normal 2 2 2 3 6" xfId="3535"/>
    <cellStyle name="Normal 2 2 2 3 7" xfId="3536"/>
    <cellStyle name="Normal 2 2 2 3 7 2" xfId="3537"/>
    <cellStyle name="Normal 2 2 2 3 7 3" xfId="3538"/>
    <cellStyle name="Normal 2 2 2 3 7 3 2" xfId="31595"/>
    <cellStyle name="Normal 2 2 2 3 8" xfId="3539"/>
    <cellStyle name="Normal 2 2 2 3 8 2" xfId="31596"/>
    <cellStyle name="Normal 2 2 2 3 9" xfId="3540"/>
    <cellStyle name="Normal 2 2 2 30" xfId="3541"/>
    <cellStyle name="Normal 2 2 2 30 2" xfId="3542"/>
    <cellStyle name="Normal 2 2 2 30 3" xfId="3543"/>
    <cellStyle name="Normal 2 2 2 31" xfId="3544"/>
    <cellStyle name="Normal 2 2 2 31 2" xfId="31597"/>
    <cellStyle name="Normal 2 2 2 32" xfId="3545"/>
    <cellStyle name="Normal 2 2 2 33" xfId="3546"/>
    <cellStyle name="Normal 2 2 2 33 2" xfId="31360"/>
    <cellStyle name="Normal 2 2 2 34" xfId="3547"/>
    <cellStyle name="Normal 2 2 2 4" xfId="3548"/>
    <cellStyle name="Normal 2 2 2 4 2" xfId="3549"/>
    <cellStyle name="Normal 2 2 2 4 2 2" xfId="3550"/>
    <cellStyle name="Normal 2 2 2 4 2 2 2" xfId="31599"/>
    <cellStyle name="Normal 2 2 2 4 2 3" xfId="31598"/>
    <cellStyle name="Normal 2 2 2 4 3" xfId="3551"/>
    <cellStyle name="Normal 2 2 2 4 3 2" xfId="3552"/>
    <cellStyle name="Normal 2 2 2 4 3 2 2" xfId="31601"/>
    <cellStyle name="Normal 2 2 2 4 3 3" xfId="31600"/>
    <cellStyle name="Normal 2 2 2 4 4" xfId="3553"/>
    <cellStyle name="Normal 2 2 2 4 4 2" xfId="3554"/>
    <cellStyle name="Normal 2 2 2 4 4 2 2" xfId="31603"/>
    <cellStyle name="Normal 2 2 2 4 4 3" xfId="31602"/>
    <cellStyle name="Normal 2 2 2 4 5" xfId="3555"/>
    <cellStyle name="Normal 2 2 2 4 5 2" xfId="3556"/>
    <cellStyle name="Normal 2 2 2 4 5 2 2" xfId="31605"/>
    <cellStyle name="Normal 2 2 2 4 5 3" xfId="31604"/>
    <cellStyle name="Normal 2 2 2 4 6" xfId="3557"/>
    <cellStyle name="Normal 2 2 2 4 7" xfId="3558"/>
    <cellStyle name="Normal 2 2 2 4 7 2" xfId="3559"/>
    <cellStyle name="Normal 2 2 2 4 7 3" xfId="3560"/>
    <cellStyle name="Normal 2 2 2 4 7 3 2" xfId="31606"/>
    <cellStyle name="Normal 2 2 2 4 8" xfId="3561"/>
    <cellStyle name="Normal 2 2 2 4 8 2" xfId="31607"/>
    <cellStyle name="Normal 2 2 2 4 9" xfId="3562"/>
    <cellStyle name="Normal 2 2 2 5" xfId="3563"/>
    <cellStyle name="Normal 2 2 2 5 2" xfId="3564"/>
    <cellStyle name="Normal 2 2 2 5 2 2" xfId="3565"/>
    <cellStyle name="Normal 2 2 2 5 2 2 2" xfId="31609"/>
    <cellStyle name="Normal 2 2 2 5 2 3" xfId="31608"/>
    <cellStyle name="Normal 2 2 2 5 3" xfId="3566"/>
    <cellStyle name="Normal 2 2 2 5 3 2" xfId="3567"/>
    <cellStyle name="Normal 2 2 2 5 3 3" xfId="3568"/>
    <cellStyle name="Normal 2 2 2 5 3 3 2" xfId="31610"/>
    <cellStyle name="Normal 2 2 2 5 4" xfId="3569"/>
    <cellStyle name="Normal 2 2 2 5 4 2" xfId="31611"/>
    <cellStyle name="Normal 2 2 2 5 5" xfId="3570"/>
    <cellStyle name="Normal 2 2 2 6" xfId="3571"/>
    <cellStyle name="Normal 2 2 2 6 2" xfId="3572"/>
    <cellStyle name="Normal 2 2 2 6 2 2" xfId="3573"/>
    <cellStyle name="Normal 2 2 2 6 2 2 2" xfId="31613"/>
    <cellStyle name="Normal 2 2 2 6 2 3" xfId="31612"/>
    <cellStyle name="Normal 2 2 2 6 3" xfId="3574"/>
    <cellStyle name="Normal 2 2 2 6 3 2" xfId="31614"/>
    <cellStyle name="Normal 2 2 2 6 4" xfId="3575"/>
    <cellStyle name="Normal 2 2 2 6 5" xfId="3576"/>
    <cellStyle name="Normal 2 2 2 6 5 2" xfId="31615"/>
    <cellStyle name="Normal 2 2 2 6 6" xfId="3577"/>
    <cellStyle name="Normal 2 2 2 6 6 2" xfId="31616"/>
    <cellStyle name="Normal 2 2 2 6 7" xfId="3578"/>
    <cellStyle name="Normal 2 2 2 7" xfId="3579"/>
    <cellStyle name="Normal 2 2 2 7 2" xfId="3580"/>
    <cellStyle name="Normal 2 2 2 7 2 2" xfId="3581"/>
    <cellStyle name="Normal 2 2 2 7 2 2 2" xfId="31618"/>
    <cellStyle name="Normal 2 2 2 7 2 3" xfId="31617"/>
    <cellStyle name="Normal 2 2 2 7 3" xfId="3582"/>
    <cellStyle name="Normal 2 2 2 7 3 2" xfId="31619"/>
    <cellStyle name="Normal 2 2 2 7 4" xfId="3583"/>
    <cellStyle name="Normal 2 2 2 7 5" xfId="3584"/>
    <cellStyle name="Normal 2 2 2 7 5 2" xfId="31620"/>
    <cellStyle name="Normal 2 2 2 7 6" xfId="3585"/>
    <cellStyle name="Normal 2 2 2 7 6 2" xfId="31621"/>
    <cellStyle name="Normal 2 2 2 7 7" xfId="3586"/>
    <cellStyle name="Normal 2 2 2 8" xfId="3587"/>
    <cellStyle name="Normal 2 2 2 8 10" xfId="3588"/>
    <cellStyle name="Normal 2 2 2 8 10 2" xfId="31622"/>
    <cellStyle name="Normal 2 2 2 8 11" xfId="3589"/>
    <cellStyle name="Normal 2 2 2 8 2" xfId="3590"/>
    <cellStyle name="Normal 2 2 2 8 2 2" xfId="3591"/>
    <cellStyle name="Normal 2 2 2 8 2 2 2" xfId="3592"/>
    <cellStyle name="Normal 2 2 2 8 2 2 3" xfId="3593"/>
    <cellStyle name="Normal 2 2 2 8 2 2 3 2" xfId="31623"/>
    <cellStyle name="Normal 2 2 2 8 2 3" xfId="3594"/>
    <cellStyle name="Normal 2 2 2 8 2 3 2" xfId="31624"/>
    <cellStyle name="Normal 2 2 2 8 2 4" xfId="3595"/>
    <cellStyle name="Normal 2 2 2 8 3" xfId="3596"/>
    <cellStyle name="Normal 2 2 2 8 3 2" xfId="3597"/>
    <cellStyle name="Normal 2 2 2 8 3 3" xfId="3598"/>
    <cellStyle name="Normal 2 2 2 8 3 3 2" xfId="31625"/>
    <cellStyle name="Normal 2 2 2 8 4" xfId="3599"/>
    <cellStyle name="Normal 2 2 2 8 5" xfId="3600"/>
    <cellStyle name="Normal 2 2 2 8 6" xfId="3601"/>
    <cellStyle name="Normal 2 2 2 8 6 2" xfId="31626"/>
    <cellStyle name="Normal 2 2 2 8 7" xfId="3602"/>
    <cellStyle name="Normal 2 2 2 8 7 2" xfId="3603"/>
    <cellStyle name="Normal 2 2 2 8 7 2 2" xfId="31627"/>
    <cellStyle name="Normal 2 2 2 8 7 3" xfId="3604"/>
    <cellStyle name="Normal 2 2 2 8 8" xfId="3605"/>
    <cellStyle name="Normal 2 2 2 8 8 2" xfId="31628"/>
    <cellStyle name="Normal 2 2 2 8 9" xfId="3606"/>
    <cellStyle name="Normal 2 2 2 8 9 2" xfId="31629"/>
    <cellStyle name="Normal 2 2 2 9" xfId="3607"/>
    <cellStyle name="Normal 2 2 2 9 10" xfId="3608"/>
    <cellStyle name="Normal 2 2 2 9 10 2" xfId="3609"/>
    <cellStyle name="Normal 2 2 2 9 10 3" xfId="3610"/>
    <cellStyle name="Normal 2 2 2 9 11" xfId="3611"/>
    <cellStyle name="Normal 2 2 2 9 11 2" xfId="3612"/>
    <cellStyle name="Normal 2 2 2 9 11 3" xfId="3613"/>
    <cellStyle name="Normal 2 2 2 9 12" xfId="3614"/>
    <cellStyle name="Normal 2 2 2 9 12 2" xfId="3615"/>
    <cellStyle name="Normal 2 2 2 9 12 3" xfId="3616"/>
    <cellStyle name="Normal 2 2 2 9 13" xfId="3617"/>
    <cellStyle name="Normal 2 2 2 9 13 2" xfId="3618"/>
    <cellStyle name="Normal 2 2 2 9 13 3" xfId="3619"/>
    <cellStyle name="Normal 2 2 2 9 14" xfId="3620"/>
    <cellStyle name="Normal 2 2 2 9 14 2" xfId="3621"/>
    <cellStyle name="Normal 2 2 2 9 14 3" xfId="3622"/>
    <cellStyle name="Normal 2 2 2 9 15" xfId="3623"/>
    <cellStyle name="Normal 2 2 2 9 15 2" xfId="3624"/>
    <cellStyle name="Normal 2 2 2 9 15 3" xfId="3625"/>
    <cellStyle name="Normal 2 2 2 9 16" xfId="3626"/>
    <cellStyle name="Normal 2 2 2 9 16 2" xfId="3627"/>
    <cellStyle name="Normal 2 2 2 9 16 3" xfId="3628"/>
    <cellStyle name="Normal 2 2 2 9 17" xfId="3629"/>
    <cellStyle name="Normal 2 2 2 9 17 2" xfId="3630"/>
    <cellStyle name="Normal 2 2 2 9 17 3" xfId="3631"/>
    <cellStyle name="Normal 2 2 2 9 18" xfId="3632"/>
    <cellStyle name="Normal 2 2 2 9 18 2" xfId="3633"/>
    <cellStyle name="Normal 2 2 2 9 18 3" xfId="3634"/>
    <cellStyle name="Normal 2 2 2 9 19" xfId="3635"/>
    <cellStyle name="Normal 2 2 2 9 19 2" xfId="3636"/>
    <cellStyle name="Normal 2 2 2 9 19 3" xfId="3637"/>
    <cellStyle name="Normal 2 2 2 9 2" xfId="3638"/>
    <cellStyle name="Normal 2 2 2 9 2 10" xfId="3639"/>
    <cellStyle name="Normal 2 2 2 9 2 10 2" xfId="31630"/>
    <cellStyle name="Normal 2 2 2 9 2 11" xfId="3640"/>
    <cellStyle name="Normal 2 2 2 9 2 11 2" xfId="31631"/>
    <cellStyle name="Normal 2 2 2 9 2 12" xfId="3641"/>
    <cellStyle name="Normal 2 2 2 9 2 12 2" xfId="31632"/>
    <cellStyle name="Normal 2 2 2 9 2 13" xfId="3642"/>
    <cellStyle name="Normal 2 2 2 9 2 13 2" xfId="31633"/>
    <cellStyle name="Normal 2 2 2 9 2 14" xfId="3643"/>
    <cellStyle name="Normal 2 2 2 9 2 14 2" xfId="31634"/>
    <cellStyle name="Normal 2 2 2 9 2 15" xfId="3644"/>
    <cellStyle name="Normal 2 2 2 9 2 15 2" xfId="31635"/>
    <cellStyle name="Normal 2 2 2 9 2 16" xfId="3645"/>
    <cellStyle name="Normal 2 2 2 9 2 16 2" xfId="31636"/>
    <cellStyle name="Normal 2 2 2 9 2 17" xfId="3646"/>
    <cellStyle name="Normal 2 2 2 9 2 17 2" xfId="31637"/>
    <cellStyle name="Normal 2 2 2 9 2 18" xfId="3647"/>
    <cellStyle name="Normal 2 2 2 9 2 18 2" xfId="31638"/>
    <cellStyle name="Normal 2 2 2 9 2 19" xfId="3648"/>
    <cellStyle name="Normal 2 2 2 9 2 19 2" xfId="31639"/>
    <cellStyle name="Normal 2 2 2 9 2 2" xfId="3649"/>
    <cellStyle name="Normal 2 2 2 9 2 2 2" xfId="3650"/>
    <cellStyle name="Normal 2 2 2 9 2 2 2 2" xfId="3651"/>
    <cellStyle name="Normal 2 2 2 9 2 2 2 3" xfId="3652"/>
    <cellStyle name="Normal 2 2 2 9 2 2 2 3 2" xfId="31642"/>
    <cellStyle name="Normal 2 2 2 9 2 2 2 4" xfId="31641"/>
    <cellStyle name="Normal 2 2 2 9 2 2 3" xfId="3653"/>
    <cellStyle name="Normal 2 2 2 9 2 2 4" xfId="3654"/>
    <cellStyle name="Normal 2 2 2 9 2 2 5" xfId="31640"/>
    <cellStyle name="Normal 2 2 2 9 2 20" xfId="3655"/>
    <cellStyle name="Normal 2 2 2 9 2 21" xfId="3656"/>
    <cellStyle name="Normal 2 2 2 9 2 21 2" xfId="3657"/>
    <cellStyle name="Normal 2 2 2 9 2 21 3" xfId="3658"/>
    <cellStyle name="Normal 2 2 2 9 2 22" xfId="3659"/>
    <cellStyle name="Normal 2 2 2 9 2 22 2" xfId="31643"/>
    <cellStyle name="Normal 2 2 2 9 2 23" xfId="3660"/>
    <cellStyle name="Normal 2 2 2 9 2 24" xfId="3661"/>
    <cellStyle name="Normal 2 2 2 9 2 25" xfId="3662"/>
    <cellStyle name="Normal 2 2 2 9 2 3" xfId="3663"/>
    <cellStyle name="Normal 2 2 2 9 2 3 2" xfId="3664"/>
    <cellStyle name="Normal 2 2 2 9 2 3 3" xfId="3665"/>
    <cellStyle name="Normal 2 2 2 9 2 3 3 2" xfId="31645"/>
    <cellStyle name="Normal 2 2 2 9 2 3 4" xfId="31644"/>
    <cellStyle name="Normal 2 2 2 9 2 4" xfId="3666"/>
    <cellStyle name="Normal 2 2 2 9 2 4 2" xfId="3667"/>
    <cellStyle name="Normal 2 2 2 9 2 4 2 2" xfId="3668"/>
    <cellStyle name="Normal 2 2 2 9 2 4 2 2 2" xfId="31648"/>
    <cellStyle name="Normal 2 2 2 9 2 4 2 3" xfId="31647"/>
    <cellStyle name="Normal 2 2 2 9 2 4 3" xfId="3669"/>
    <cellStyle name="Normal 2 2 2 9 2 4 4" xfId="31646"/>
    <cellStyle name="Normal 2 2 2 9 2 5" xfId="3670"/>
    <cellStyle name="Normal 2 2 2 9 2 5 2" xfId="3671"/>
    <cellStyle name="Normal 2 2 2 9 2 5 2 2" xfId="31650"/>
    <cellStyle name="Normal 2 2 2 9 2 5 3" xfId="31649"/>
    <cellStyle name="Normal 2 2 2 9 2 6" xfId="3672"/>
    <cellStyle name="Normal 2 2 2 9 2 6 2" xfId="31651"/>
    <cellStyle name="Normal 2 2 2 9 2 7" xfId="3673"/>
    <cellStyle name="Normal 2 2 2 9 2 7 2" xfId="31652"/>
    <cellStyle name="Normal 2 2 2 9 2 8" xfId="3674"/>
    <cellStyle name="Normal 2 2 2 9 2 8 2" xfId="31653"/>
    <cellStyle name="Normal 2 2 2 9 2 9" xfId="3675"/>
    <cellStyle name="Normal 2 2 2 9 2 9 2" xfId="31654"/>
    <cellStyle name="Normal 2 2 2 9 20" xfId="3676"/>
    <cellStyle name="Normal 2 2 2 9 20 2" xfId="3677"/>
    <cellStyle name="Normal 2 2 2 9 20 3" xfId="3678"/>
    <cellStyle name="Normal 2 2 2 9 21" xfId="3679"/>
    <cellStyle name="Normal 2 2 2 9 21 2" xfId="3680"/>
    <cellStyle name="Normal 2 2 2 9 21 3" xfId="3681"/>
    <cellStyle name="Normal 2 2 2 9 22" xfId="3682"/>
    <cellStyle name="Normal 2 2 2 9 22 2" xfId="3683"/>
    <cellStyle name="Normal 2 2 2 9 22 3" xfId="3684"/>
    <cellStyle name="Normal 2 2 2 9 23" xfId="3685"/>
    <cellStyle name="Normal 2 2 2 9 24" xfId="3686"/>
    <cellStyle name="Normal 2 2 2 9 24 2" xfId="31655"/>
    <cellStyle name="Normal 2 2 2 9 25" xfId="3687"/>
    <cellStyle name="Normal 2 2 2 9 25 2" xfId="31656"/>
    <cellStyle name="Normal 2 2 2 9 26" xfId="3688"/>
    <cellStyle name="Normal 2 2 2 9 3" xfId="3689"/>
    <cellStyle name="Normal 2 2 2 9 3 2" xfId="3690"/>
    <cellStyle name="Normal 2 2 2 9 3 3" xfId="3691"/>
    <cellStyle name="Normal 2 2 2 9 3 3 2" xfId="31657"/>
    <cellStyle name="Normal 2 2 2 9 3 4" xfId="3692"/>
    <cellStyle name="Normal 2 2 2 9 3 4 2" xfId="31658"/>
    <cellStyle name="Normal 2 2 2 9 3 5" xfId="3693"/>
    <cellStyle name="Normal 2 2 2 9 4" xfId="3694"/>
    <cellStyle name="Normal 2 2 2 9 4 2" xfId="3695"/>
    <cellStyle name="Normal 2 2 2 9 4 3" xfId="3696"/>
    <cellStyle name="Normal 2 2 2 9 4 3 2" xfId="31659"/>
    <cellStyle name="Normal 2 2 2 9 4 4" xfId="3697"/>
    <cellStyle name="Normal 2 2 2 9 4 4 2" xfId="31660"/>
    <cellStyle name="Normal 2 2 2 9 4 5" xfId="3698"/>
    <cellStyle name="Normal 2 2 2 9 5" xfId="3699"/>
    <cellStyle name="Normal 2 2 2 9 5 2" xfId="3700"/>
    <cellStyle name="Normal 2 2 2 9 5 2 2" xfId="3701"/>
    <cellStyle name="Normal 2 2 2 9 5 2 2 2" xfId="3702"/>
    <cellStyle name="Normal 2 2 2 9 5 2 2 2 2" xfId="31662"/>
    <cellStyle name="Normal 2 2 2 9 5 2 2 3" xfId="31661"/>
    <cellStyle name="Normal 2 2 2 9 5 3" xfId="3703"/>
    <cellStyle name="Normal 2 2 2 9 5 3 2" xfId="3704"/>
    <cellStyle name="Normal 2 2 2 9 5 3 2 2" xfId="31664"/>
    <cellStyle name="Normal 2 2 2 9 5 3 3" xfId="31663"/>
    <cellStyle name="Normal 2 2 2 9 5 4" xfId="3705"/>
    <cellStyle name="Normal 2 2 2 9 5 4 2" xfId="31665"/>
    <cellStyle name="Normal 2 2 2 9 5 5" xfId="3706"/>
    <cellStyle name="Normal 2 2 2 9 5 5 2" xfId="31666"/>
    <cellStyle name="Normal 2 2 2 9 5 6" xfId="3707"/>
    <cellStyle name="Normal 2 2 2 9 6" xfId="3708"/>
    <cellStyle name="Normal 2 2 2 9 6 2" xfId="3709"/>
    <cellStyle name="Normal 2 2 2 9 6 3" xfId="3710"/>
    <cellStyle name="Normal 2 2 2 9 6 3 2" xfId="31667"/>
    <cellStyle name="Normal 2 2 2 9 6 4" xfId="3711"/>
    <cellStyle name="Normal 2 2 2 9 6 4 2" xfId="3712"/>
    <cellStyle name="Normal 2 2 2 9 6 4 3" xfId="3713"/>
    <cellStyle name="Normal 2 2 2 9 6 5" xfId="3714"/>
    <cellStyle name="Normal 2 2 2 9 6 5 2" xfId="31668"/>
    <cellStyle name="Normal 2 2 2 9 6 6" xfId="3715"/>
    <cellStyle name="Normal 2 2 2 9 6 7" xfId="3716"/>
    <cellStyle name="Normal 2 2 2 9 6 8" xfId="3717"/>
    <cellStyle name="Normal 2 2 2 9 7" xfId="3718"/>
    <cellStyle name="Normal 2 2 2 9 7 2" xfId="3719"/>
    <cellStyle name="Normal 2 2 2 9 7 3" xfId="3720"/>
    <cellStyle name="Normal 2 2 2 9 8" xfId="3721"/>
    <cellStyle name="Normal 2 2 2 9 8 2" xfId="3722"/>
    <cellStyle name="Normal 2 2 2 9 8 3" xfId="3723"/>
    <cellStyle name="Normal 2 2 2 9 9" xfId="3724"/>
    <cellStyle name="Normal 2 2 2 9 9 2" xfId="3725"/>
    <cellStyle name="Normal 2 2 2 9 9 3" xfId="3726"/>
    <cellStyle name="Normal 2 2 20" xfId="3727"/>
    <cellStyle name="Normal 2 2 20 2" xfId="3728"/>
    <cellStyle name="Normal 2 2 20 2 2" xfId="31670"/>
    <cellStyle name="Normal 2 2 20 3" xfId="3729"/>
    <cellStyle name="Normal 2 2 20 3 2" xfId="31671"/>
    <cellStyle name="Normal 2 2 20 4" xfId="31669"/>
    <cellStyle name="Normal 2 2 21" xfId="3730"/>
    <cellStyle name="Normal 2 2 21 2" xfId="3731"/>
    <cellStyle name="Normal 2 2 21 2 2" xfId="31673"/>
    <cellStyle name="Normal 2 2 21 3" xfId="31672"/>
    <cellStyle name="Normal 2 2 22" xfId="3732"/>
    <cellStyle name="Normal 2 2 22 2" xfId="3733"/>
    <cellStyle name="Normal 2 2 22 3" xfId="3734"/>
    <cellStyle name="Normal 2 2 22 3 2" xfId="31674"/>
    <cellStyle name="Normal 2 2 23" xfId="3735"/>
    <cellStyle name="Normal 2 2 23 2" xfId="3736"/>
    <cellStyle name="Normal 2 2 23 3" xfId="3737"/>
    <cellStyle name="Normal 2 2 24" xfId="3738"/>
    <cellStyle name="Normal 2 2 24 2" xfId="3739"/>
    <cellStyle name="Normal 2 2 24 2 2" xfId="31676"/>
    <cellStyle name="Normal 2 2 24 3" xfId="31675"/>
    <cellStyle name="Normal 2 2 25" xfId="3740"/>
    <cellStyle name="Normal 2 2 25 2" xfId="3741"/>
    <cellStyle name="Normal 2 2 25 3" xfId="3742"/>
    <cellStyle name="Normal 2 2 26" xfId="3743"/>
    <cellStyle name="Normal 2 2 26 2" xfId="3744"/>
    <cellStyle name="Normal 2 2 26 2 2" xfId="31678"/>
    <cellStyle name="Normal 2 2 26 3" xfId="31677"/>
    <cellStyle name="Normal 2 2 27" xfId="3745"/>
    <cellStyle name="Normal 2 2 27 2" xfId="3746"/>
    <cellStyle name="Normal 2 2 27 2 2" xfId="31680"/>
    <cellStyle name="Normal 2 2 27 3" xfId="31679"/>
    <cellStyle name="Normal 2 2 28" xfId="3747"/>
    <cellStyle name="Normal 2 2 3" xfId="3748"/>
    <cellStyle name="Normal 2 2 3 10" xfId="3749"/>
    <cellStyle name="Normal 2 2 3 10 2" xfId="3750"/>
    <cellStyle name="Normal 2 2 3 10 2 2" xfId="31683"/>
    <cellStyle name="Normal 2 2 3 10 3" xfId="31682"/>
    <cellStyle name="Normal 2 2 3 11" xfId="3751"/>
    <cellStyle name="Normal 2 2 3 11 2" xfId="3752"/>
    <cellStyle name="Normal 2 2 3 11 2 2" xfId="31685"/>
    <cellStyle name="Normal 2 2 3 11 3" xfId="31684"/>
    <cellStyle name="Normal 2 2 3 12" xfId="3753"/>
    <cellStyle name="Normal 2 2 3 13" xfId="3754"/>
    <cellStyle name="Normal 2 2 3 13 2" xfId="31686"/>
    <cellStyle name="Normal 2 2 3 14" xfId="3755"/>
    <cellStyle name="Normal 2 2 3 14 2" xfId="31687"/>
    <cellStyle name="Normal 2 2 3 15" xfId="3756"/>
    <cellStyle name="Normal 2 2 3 15 2" xfId="3757"/>
    <cellStyle name="Normal 2 2 3 15 2 2" xfId="31689"/>
    <cellStyle name="Normal 2 2 3 15 3" xfId="31688"/>
    <cellStyle name="Normal 2 2 3 16" xfId="3758"/>
    <cellStyle name="Normal 2 2 3 16 2" xfId="31690"/>
    <cellStyle name="Normal 2 2 3 17" xfId="3759"/>
    <cellStyle name="Normal 2 2 3 17 2" xfId="31681"/>
    <cellStyle name="Normal 2 2 3 18" xfId="3760"/>
    <cellStyle name="Normal 2 2 3 2" xfId="3761"/>
    <cellStyle name="Normal 2 2 3 2 10" xfId="3762"/>
    <cellStyle name="Normal 2 2 3 2 10 2" xfId="31691"/>
    <cellStyle name="Normal 2 2 3 2 11" xfId="3763"/>
    <cellStyle name="Normal 2 2 3 2 11 2" xfId="31692"/>
    <cellStyle name="Normal 2 2 3 2 12" xfId="3764"/>
    <cellStyle name="Normal 2 2 3 2 12 2" xfId="31693"/>
    <cellStyle name="Normal 2 2 3 2 13" xfId="3765"/>
    <cellStyle name="Normal 2 2 3 2 2" xfId="3766"/>
    <cellStyle name="Normal 2 2 3 2 2 2" xfId="3767"/>
    <cellStyle name="Normal 2 2 3 2 2 2 2" xfId="3768"/>
    <cellStyle name="Normal 2 2 3 2 2 2 2 2" xfId="31695"/>
    <cellStyle name="Normal 2 2 3 2 2 2 3" xfId="3769"/>
    <cellStyle name="Normal 2 2 3 2 2 2 3 2" xfId="31696"/>
    <cellStyle name="Normal 2 2 3 2 2 2 4" xfId="31694"/>
    <cellStyle name="Normal 2 2 3 2 2 3" xfId="3770"/>
    <cellStyle name="Normal 2 2 3 2 2 3 2" xfId="3771"/>
    <cellStyle name="Normal 2 2 3 2 2 3 2 2" xfId="31697"/>
    <cellStyle name="Normal 2 2 3 2 2 3 3" xfId="3772"/>
    <cellStyle name="Normal 2 2 3 2 2 4" xfId="3773"/>
    <cellStyle name="Normal 2 2 3 2 2 4 2" xfId="31698"/>
    <cellStyle name="Normal 2 2 3 2 2 5" xfId="3774"/>
    <cellStyle name="Normal 2 2 3 2 2 5 2" xfId="31699"/>
    <cellStyle name="Normal 2 2 3 2 2 6" xfId="3775"/>
    <cellStyle name="Normal 2 2 3 2 2 6 2" xfId="31700"/>
    <cellStyle name="Normal 2 2 3 2 2 7" xfId="3776"/>
    <cellStyle name="Normal 2 2 3 2 3" xfId="3777"/>
    <cellStyle name="Normal 2 2 3 2 3 2" xfId="3778"/>
    <cellStyle name="Normal 2 2 3 2 3 2 2" xfId="31702"/>
    <cellStyle name="Normal 2 2 3 2 3 3" xfId="3779"/>
    <cellStyle name="Normal 2 2 3 2 3 3 2" xfId="3780"/>
    <cellStyle name="Normal 2 2 3 2 3 3 2 2" xfId="31703"/>
    <cellStyle name="Normal 2 2 3 2 3 3 3" xfId="3781"/>
    <cellStyle name="Normal 2 2 3 2 3 4" xfId="3782"/>
    <cellStyle name="Normal 2 2 3 2 3 4 2" xfId="31704"/>
    <cellStyle name="Normal 2 2 3 2 3 5" xfId="3783"/>
    <cellStyle name="Normal 2 2 3 2 3 5 2" xfId="31705"/>
    <cellStyle name="Normal 2 2 3 2 3 6" xfId="3784"/>
    <cellStyle name="Normal 2 2 3 2 3 6 2" xfId="31706"/>
    <cellStyle name="Normal 2 2 3 2 3 7" xfId="31701"/>
    <cellStyle name="Normal 2 2 3 2 4" xfId="3785"/>
    <cellStyle name="Normal 2 2 3 2 4 2" xfId="3786"/>
    <cellStyle name="Normal 2 2 3 2 4 2 2" xfId="31708"/>
    <cellStyle name="Normal 2 2 3 2 4 3" xfId="3787"/>
    <cellStyle name="Normal 2 2 3 2 4 3 2" xfId="31709"/>
    <cellStyle name="Normal 2 2 3 2 4 4" xfId="3788"/>
    <cellStyle name="Normal 2 2 3 2 4 4 2" xfId="31710"/>
    <cellStyle name="Normal 2 2 3 2 4 5" xfId="3789"/>
    <cellStyle name="Normal 2 2 3 2 4 5 2" xfId="31711"/>
    <cellStyle name="Normal 2 2 3 2 4 6" xfId="3790"/>
    <cellStyle name="Normal 2 2 3 2 4 6 2" xfId="31712"/>
    <cellStyle name="Normal 2 2 3 2 4 7" xfId="31707"/>
    <cellStyle name="Normal 2 2 3 2 5" xfId="3791"/>
    <cellStyle name="Normal 2 2 3 2 5 2" xfId="3792"/>
    <cellStyle name="Normal 2 2 3 2 5 2 2" xfId="31714"/>
    <cellStyle name="Normal 2 2 3 2 5 3" xfId="3793"/>
    <cellStyle name="Normal 2 2 3 2 5 3 2" xfId="31715"/>
    <cellStyle name="Normal 2 2 3 2 5 4" xfId="3794"/>
    <cellStyle name="Normal 2 2 3 2 5 4 2" xfId="31716"/>
    <cellStyle name="Normal 2 2 3 2 5 5" xfId="3795"/>
    <cellStyle name="Normal 2 2 3 2 5 5 2" xfId="31717"/>
    <cellStyle name="Normal 2 2 3 2 5 6" xfId="3796"/>
    <cellStyle name="Normal 2 2 3 2 5 6 2" xfId="31718"/>
    <cellStyle name="Normal 2 2 3 2 5 7" xfId="31713"/>
    <cellStyle name="Normal 2 2 3 2 6" xfId="3797"/>
    <cellStyle name="Normal 2 2 3 2 6 2" xfId="3798"/>
    <cellStyle name="Normal 2 2 3 2 6 2 2" xfId="31720"/>
    <cellStyle name="Normal 2 2 3 2 6 3" xfId="3799"/>
    <cellStyle name="Normal 2 2 3 2 6 3 2" xfId="31721"/>
    <cellStyle name="Normal 2 2 3 2 6 4" xfId="3800"/>
    <cellStyle name="Normal 2 2 3 2 6 4 2" xfId="31722"/>
    <cellStyle name="Normal 2 2 3 2 6 5" xfId="3801"/>
    <cellStyle name="Normal 2 2 3 2 6 5 2" xfId="31723"/>
    <cellStyle name="Normal 2 2 3 2 6 6" xfId="3802"/>
    <cellStyle name="Normal 2 2 3 2 6 6 2" xfId="31724"/>
    <cellStyle name="Normal 2 2 3 2 6 7" xfId="31719"/>
    <cellStyle name="Normal 2 2 3 2 7" xfId="3803"/>
    <cellStyle name="Normal 2 2 3 2 7 2" xfId="3804"/>
    <cellStyle name="Normal 2 2 3 2 7 2 2" xfId="31726"/>
    <cellStyle name="Normal 2 2 3 2 7 3" xfId="3805"/>
    <cellStyle name="Normal 2 2 3 2 7 3 2" xfId="31727"/>
    <cellStyle name="Normal 2 2 3 2 7 4" xfId="3806"/>
    <cellStyle name="Normal 2 2 3 2 7 4 2" xfId="31728"/>
    <cellStyle name="Normal 2 2 3 2 7 5" xfId="3807"/>
    <cellStyle name="Normal 2 2 3 2 7 5 2" xfId="31729"/>
    <cellStyle name="Normal 2 2 3 2 7 6" xfId="3808"/>
    <cellStyle name="Normal 2 2 3 2 7 6 2" xfId="31730"/>
    <cellStyle name="Normal 2 2 3 2 7 7" xfId="31725"/>
    <cellStyle name="Normal 2 2 3 2 8" xfId="3809"/>
    <cellStyle name="Normal 2 2 3 2 8 2" xfId="31731"/>
    <cellStyle name="Normal 2 2 3 2 9" xfId="3810"/>
    <cellStyle name="Normal 2 2 3 2 9 2" xfId="3811"/>
    <cellStyle name="Normal 2 2 3 2 9 2 2" xfId="31732"/>
    <cellStyle name="Normal 2 2 3 2 9 3" xfId="3812"/>
    <cellStyle name="Normal 2 2 3 3" xfId="3813"/>
    <cellStyle name="Normal 2 2 3 3 2" xfId="3814"/>
    <cellStyle name="Normal 2 2 3 3 2 2" xfId="3815"/>
    <cellStyle name="Normal 2 2 3 3 2 2 2" xfId="31735"/>
    <cellStyle name="Normal 2 2 3 3 2 3" xfId="31734"/>
    <cellStyle name="Normal 2 2 3 3 3" xfId="3816"/>
    <cellStyle name="Normal 2 2 3 3 3 2" xfId="31736"/>
    <cellStyle name="Normal 2 2 3 3 4" xfId="31733"/>
    <cellStyle name="Normal 2 2 3 4" xfId="3817"/>
    <cellStyle name="Normal 2 2 3 4 2" xfId="3818"/>
    <cellStyle name="Normal 2 2 3 4 2 2" xfId="3819"/>
    <cellStyle name="Normal 2 2 3 4 2 2 2" xfId="31738"/>
    <cellStyle name="Normal 2 2 3 4 2 3" xfId="31737"/>
    <cellStyle name="Normal 2 2 3 4 3" xfId="3820"/>
    <cellStyle name="Normal 2 2 3 4 3 2" xfId="3821"/>
    <cellStyle name="Normal 2 2 3 4 3 2 2" xfId="31739"/>
    <cellStyle name="Normal 2 2 3 4 3 3" xfId="3822"/>
    <cellStyle name="Normal 2 2 3 4 4" xfId="3823"/>
    <cellStyle name="Normal 2 2 3 4 5" xfId="3824"/>
    <cellStyle name="Normal 2 2 3 4 6" xfId="3825"/>
    <cellStyle name="Normal 2 2 3 4 7" xfId="3826"/>
    <cellStyle name="Normal 2 2 3 5" xfId="3827"/>
    <cellStyle name="Normal 2 2 3 5 2" xfId="3828"/>
    <cellStyle name="Normal 2 2 3 5 2 2" xfId="3829"/>
    <cellStyle name="Normal 2 2 3 5 2 2 2" xfId="31742"/>
    <cellStyle name="Normal 2 2 3 5 2 3" xfId="31741"/>
    <cellStyle name="Normal 2 2 3 5 3" xfId="3830"/>
    <cellStyle name="Normal 2 2 3 5 3 2" xfId="31743"/>
    <cellStyle name="Normal 2 2 3 5 4" xfId="31740"/>
    <cellStyle name="Normal 2 2 3 6" xfId="3831"/>
    <cellStyle name="Normal 2 2 3 6 2" xfId="3832"/>
    <cellStyle name="Normal 2 2 3 6 2 2" xfId="3833"/>
    <cellStyle name="Normal 2 2 3 6 2 2 2" xfId="31745"/>
    <cellStyle name="Normal 2 2 3 6 2 3" xfId="31744"/>
    <cellStyle name="Normal 2 2 3 6 3" xfId="3834"/>
    <cellStyle name="Normal 2 2 3 6 3 2" xfId="31746"/>
    <cellStyle name="Normal 2 2 3 6 4" xfId="3835"/>
    <cellStyle name="Normal 2 2 3 7" xfId="3836"/>
    <cellStyle name="Normal 2 2 3 7 2" xfId="3837"/>
    <cellStyle name="Normal 2 2 3 7 2 2" xfId="3838"/>
    <cellStyle name="Normal 2 2 3 7 2 2 2" xfId="31749"/>
    <cellStyle name="Normal 2 2 3 7 2 3" xfId="31748"/>
    <cellStyle name="Normal 2 2 3 7 3" xfId="3839"/>
    <cellStyle name="Normal 2 2 3 7 3 2" xfId="31750"/>
    <cellStyle name="Normal 2 2 3 7 4" xfId="31747"/>
    <cellStyle name="Normal 2 2 3 8" xfId="3840"/>
    <cellStyle name="Normal 2 2 3 8 2" xfId="3841"/>
    <cellStyle name="Normal 2 2 3 8 2 2" xfId="3842"/>
    <cellStyle name="Normal 2 2 3 8 2 2 2" xfId="31753"/>
    <cellStyle name="Normal 2 2 3 8 2 3" xfId="31752"/>
    <cellStyle name="Normal 2 2 3 8 3" xfId="3843"/>
    <cellStyle name="Normal 2 2 3 8 3 2" xfId="31754"/>
    <cellStyle name="Normal 2 2 3 8 4" xfId="31751"/>
    <cellStyle name="Normal 2 2 3 9" xfId="3844"/>
    <cellStyle name="Normal 2 2 3 9 2" xfId="3845"/>
    <cellStyle name="Normal 2 2 3 9 2 2" xfId="31756"/>
    <cellStyle name="Normal 2 2 3 9 3" xfId="31755"/>
    <cellStyle name="Normal 2 2 4" xfId="3846"/>
    <cellStyle name="Normal 2 2 4 10" xfId="3847"/>
    <cellStyle name="Normal 2 2 4 10 2" xfId="31757"/>
    <cellStyle name="Normal 2 2 4 11" xfId="3848"/>
    <cellStyle name="Normal 2 2 4 12" xfId="3849"/>
    <cellStyle name="Normal 2 2 4 13" xfId="3850"/>
    <cellStyle name="Normal 2 2 4 2" xfId="3851"/>
    <cellStyle name="Normal 2 2 4 2 2" xfId="3852"/>
    <cellStyle name="Normal 2 2 4 2 3" xfId="3853"/>
    <cellStyle name="Normal 2 2 4 2 3 2" xfId="3854"/>
    <cellStyle name="Normal 2 2 4 2 3 2 2" xfId="31759"/>
    <cellStyle name="Normal 2 2 4 2 3 3" xfId="3855"/>
    <cellStyle name="Normal 2 2 4 2 3 3 2" xfId="31760"/>
    <cellStyle name="Normal 2 2 4 2 3 4" xfId="31758"/>
    <cellStyle name="Normal 2 2 4 2 4" xfId="3856"/>
    <cellStyle name="Normal 2 2 4 3" xfId="3857"/>
    <cellStyle name="Normal 2 2 4 3 2" xfId="3858"/>
    <cellStyle name="Normal 2 2 4 3 2 2" xfId="31761"/>
    <cellStyle name="Normal 2 2 4 3 3" xfId="3859"/>
    <cellStyle name="Normal 2 2 4 4" xfId="3860"/>
    <cellStyle name="Normal 2 2 4 4 2" xfId="3861"/>
    <cellStyle name="Normal 2 2 4 4 2 2" xfId="31762"/>
    <cellStyle name="Normal 2 2 4 4 3" xfId="3862"/>
    <cellStyle name="Normal 2 2 4 5" xfId="3863"/>
    <cellStyle name="Normal 2 2 4 5 2" xfId="3864"/>
    <cellStyle name="Normal 2 2 4 5 2 2" xfId="31763"/>
    <cellStyle name="Normal 2 2 4 5 3" xfId="3865"/>
    <cellStyle name="Normal 2 2 4 6" xfId="3866"/>
    <cellStyle name="Normal 2 2 4 6 2" xfId="3867"/>
    <cellStyle name="Normal 2 2 4 6 2 2" xfId="31764"/>
    <cellStyle name="Normal 2 2 4 6 3" xfId="3868"/>
    <cellStyle name="Normal 2 2 4 7" xfId="3869"/>
    <cellStyle name="Normal 2 2 4 7 2" xfId="31765"/>
    <cellStyle name="Normal 2 2 4 8" xfId="3870"/>
    <cellStyle name="Normal 2 2 4 8 2" xfId="31766"/>
    <cellStyle name="Normal 2 2 4 9" xfId="3871"/>
    <cellStyle name="Normal 2 2 4 9 2" xfId="31767"/>
    <cellStyle name="Normal 2 2 5" xfId="3872"/>
    <cellStyle name="Normal 2 2 5 10" xfId="3873"/>
    <cellStyle name="Normal 2 2 5 10 2" xfId="31768"/>
    <cellStyle name="Normal 2 2 5 11" xfId="3874"/>
    <cellStyle name="Normal 2 2 5 2" xfId="3875"/>
    <cellStyle name="Normal 2 2 5 2 2" xfId="3876"/>
    <cellStyle name="Normal 2 2 5 2 3" xfId="3877"/>
    <cellStyle name="Normal 2 2 5 2 3 2" xfId="3878"/>
    <cellStyle name="Normal 2 2 5 2 3 2 2" xfId="31770"/>
    <cellStyle name="Normal 2 2 5 2 3 3" xfId="3879"/>
    <cellStyle name="Normal 2 2 5 2 3 3 2" xfId="31771"/>
    <cellStyle name="Normal 2 2 5 2 3 4" xfId="31769"/>
    <cellStyle name="Normal 2 2 5 2 4" xfId="3880"/>
    <cellStyle name="Normal 2 2 5 3" xfId="3881"/>
    <cellStyle name="Normal 2 2 5 4" xfId="3882"/>
    <cellStyle name="Normal 2 2 5 4 2" xfId="3883"/>
    <cellStyle name="Normal 2 2 5 4 2 2" xfId="31772"/>
    <cellStyle name="Normal 2 2 5 4 3" xfId="3884"/>
    <cellStyle name="Normal 2 2 5 5" xfId="3885"/>
    <cellStyle name="Normal 2 2 5 5 2" xfId="3886"/>
    <cellStyle name="Normal 2 2 5 5 2 2" xfId="31773"/>
    <cellStyle name="Normal 2 2 5 5 3" xfId="3887"/>
    <cellStyle name="Normal 2 2 5 6" xfId="3888"/>
    <cellStyle name="Normal 2 2 5 6 2" xfId="3889"/>
    <cellStyle name="Normal 2 2 5 6 2 2" xfId="31774"/>
    <cellStyle name="Normal 2 2 5 6 3" xfId="3890"/>
    <cellStyle name="Normal 2 2 5 7" xfId="3891"/>
    <cellStyle name="Normal 2 2 5 7 2" xfId="3892"/>
    <cellStyle name="Normal 2 2 5 7 2 2" xfId="31775"/>
    <cellStyle name="Normal 2 2 5 7 3" xfId="3893"/>
    <cellStyle name="Normal 2 2 5 8" xfId="3894"/>
    <cellStyle name="Normal 2 2 5 8 2" xfId="31776"/>
    <cellStyle name="Normal 2 2 5 9" xfId="3895"/>
    <cellStyle name="Normal 2 2 5 9 2" xfId="31777"/>
    <cellStyle name="Normal 2 2 6" xfId="3896"/>
    <cellStyle name="Normal 2 2 6 2" xfId="3897"/>
    <cellStyle name="Normal 2 2 6 2 2" xfId="3898"/>
    <cellStyle name="Normal 2 2 6 2 2 2" xfId="31778"/>
    <cellStyle name="Normal 2 2 6 2 3" xfId="3899"/>
    <cellStyle name="Normal 2 2 6 3" xfId="3900"/>
    <cellStyle name="Normal 2 2 6 3 2" xfId="3901"/>
    <cellStyle name="Normal 2 2 6 3 2 2" xfId="31779"/>
    <cellStyle name="Normal 2 2 6 3 3" xfId="3902"/>
    <cellStyle name="Normal 2 2 6 4" xfId="3903"/>
    <cellStyle name="Normal 2 2 6 4 2" xfId="31780"/>
    <cellStyle name="Normal 2 2 6 5" xfId="3904"/>
    <cellStyle name="Normal 2 2 6 5 2" xfId="3905"/>
    <cellStyle name="Normal 2 2 6 5 2 2" xfId="31781"/>
    <cellStyle name="Normal 2 2 6 5 3" xfId="3906"/>
    <cellStyle name="Normal 2 2 6 6" xfId="3907"/>
    <cellStyle name="Normal 2 2 6 6 2" xfId="3908"/>
    <cellStyle name="Normal 2 2 6 6 2 2" xfId="31782"/>
    <cellStyle name="Normal 2 2 6 6 3" xfId="3909"/>
    <cellStyle name="Normal 2 2 6 7" xfId="3910"/>
    <cellStyle name="Normal 2 2 7" xfId="3911"/>
    <cellStyle name="Normal 2 2 7 10" xfId="3912"/>
    <cellStyle name="Normal 2 2 7 10 2" xfId="31783"/>
    <cellStyle name="Normal 2 2 7 11" xfId="3913"/>
    <cellStyle name="Normal 2 2 7 2" xfId="3914"/>
    <cellStyle name="Normal 2 2 7 2 2" xfId="3915"/>
    <cellStyle name="Normal 2 2 7 2 2 2" xfId="31784"/>
    <cellStyle name="Normal 2 2 7 2 3" xfId="3916"/>
    <cellStyle name="Normal 2 2 7 3" xfId="3917"/>
    <cellStyle name="Normal 2 2 7 3 2" xfId="3918"/>
    <cellStyle name="Normal 2 2 7 3 2 2" xfId="31785"/>
    <cellStyle name="Normal 2 2 7 3 3" xfId="3919"/>
    <cellStyle name="Normal 2 2 7 4" xfId="3920"/>
    <cellStyle name="Normal 2 2 7 4 2" xfId="3921"/>
    <cellStyle name="Normal 2 2 7 4 2 2" xfId="31786"/>
    <cellStyle name="Normal 2 2 7 4 3" xfId="3922"/>
    <cellStyle name="Normal 2 2 7 5" xfId="3923"/>
    <cellStyle name="Normal 2 2 7 5 2" xfId="3924"/>
    <cellStyle name="Normal 2 2 7 5 2 2" xfId="31787"/>
    <cellStyle name="Normal 2 2 7 5 3" xfId="3925"/>
    <cellStyle name="Normal 2 2 7 6" xfId="3926"/>
    <cellStyle name="Normal 2 2 7 6 2" xfId="3927"/>
    <cellStyle name="Normal 2 2 7 6 2 2" xfId="31788"/>
    <cellStyle name="Normal 2 2 7 6 3" xfId="3928"/>
    <cellStyle name="Normal 2 2 7 7" xfId="3929"/>
    <cellStyle name="Normal 2 2 7 7 2" xfId="31789"/>
    <cellStyle name="Normal 2 2 7 8" xfId="3930"/>
    <cellStyle name="Normal 2 2 7 8 2" xfId="31790"/>
    <cellStyle name="Normal 2 2 7 9" xfId="3931"/>
    <cellStyle name="Normal 2 2 7 9 2" xfId="31791"/>
    <cellStyle name="Normal 2 2 8" xfId="3932"/>
    <cellStyle name="Normal 2 2 8 10" xfId="3933"/>
    <cellStyle name="Normal 2 2 8 10 2" xfId="3934"/>
    <cellStyle name="Normal 2 2 8 10 2 2" xfId="31793"/>
    <cellStyle name="Normal 2 2 8 10 3" xfId="31792"/>
    <cellStyle name="Normal 2 2 8 11" xfId="3935"/>
    <cellStyle name="Normal 2 2 8 11 2" xfId="3936"/>
    <cellStyle name="Normal 2 2 8 11 2 2" xfId="31795"/>
    <cellStyle name="Normal 2 2 8 11 3" xfId="31794"/>
    <cellStyle name="Normal 2 2 8 12" xfId="3937"/>
    <cellStyle name="Normal 2 2 8 12 2" xfId="3938"/>
    <cellStyle name="Normal 2 2 8 12 2 2" xfId="31797"/>
    <cellStyle name="Normal 2 2 8 12 3" xfId="31796"/>
    <cellStyle name="Normal 2 2 8 13" xfId="3939"/>
    <cellStyle name="Normal 2 2 8 13 2" xfId="3940"/>
    <cellStyle name="Normal 2 2 8 13 2 2" xfId="31799"/>
    <cellStyle name="Normal 2 2 8 13 3" xfId="31798"/>
    <cellStyle name="Normal 2 2 8 14" xfId="3941"/>
    <cellStyle name="Normal 2 2 8 14 2" xfId="3942"/>
    <cellStyle name="Normal 2 2 8 14 2 2" xfId="31801"/>
    <cellStyle name="Normal 2 2 8 14 3" xfId="31800"/>
    <cellStyle name="Normal 2 2 8 15" xfId="3943"/>
    <cellStyle name="Normal 2 2 8 15 2" xfId="3944"/>
    <cellStyle name="Normal 2 2 8 15 2 2" xfId="31803"/>
    <cellStyle name="Normal 2 2 8 15 3" xfId="31802"/>
    <cellStyle name="Normal 2 2 8 16" xfId="3945"/>
    <cellStyle name="Normal 2 2 8 16 2" xfId="3946"/>
    <cellStyle name="Normal 2 2 8 16 2 2" xfId="31805"/>
    <cellStyle name="Normal 2 2 8 16 3" xfId="31804"/>
    <cellStyle name="Normal 2 2 8 17" xfId="3947"/>
    <cellStyle name="Normal 2 2 8 17 2" xfId="3948"/>
    <cellStyle name="Normal 2 2 8 17 2 2" xfId="31807"/>
    <cellStyle name="Normal 2 2 8 17 3" xfId="31806"/>
    <cellStyle name="Normal 2 2 8 18" xfId="3949"/>
    <cellStyle name="Normal 2 2 8 18 2" xfId="3950"/>
    <cellStyle name="Normal 2 2 8 18 2 2" xfId="31809"/>
    <cellStyle name="Normal 2 2 8 18 3" xfId="31808"/>
    <cellStyle name="Normal 2 2 8 19" xfId="3951"/>
    <cellStyle name="Normal 2 2 8 19 2" xfId="3952"/>
    <cellStyle name="Normal 2 2 8 19 2 2" xfId="31811"/>
    <cellStyle name="Normal 2 2 8 19 3" xfId="31810"/>
    <cellStyle name="Normal 2 2 8 2" xfId="3953"/>
    <cellStyle name="Normal 2 2 8 2 10" xfId="3954"/>
    <cellStyle name="Normal 2 2 8 2 10 2" xfId="31812"/>
    <cellStyle name="Normal 2 2 8 2 11" xfId="3955"/>
    <cellStyle name="Normal 2 2 8 2 11 2" xfId="31813"/>
    <cellStyle name="Normal 2 2 8 2 12" xfId="3956"/>
    <cellStyle name="Normal 2 2 8 2 12 2" xfId="31814"/>
    <cellStyle name="Normal 2 2 8 2 13" xfId="3957"/>
    <cellStyle name="Normal 2 2 8 2 13 2" xfId="31815"/>
    <cellStyle name="Normal 2 2 8 2 14" xfId="3958"/>
    <cellStyle name="Normal 2 2 8 2 14 2" xfId="31816"/>
    <cellStyle name="Normal 2 2 8 2 15" xfId="3959"/>
    <cellStyle name="Normal 2 2 8 2 15 2" xfId="31817"/>
    <cellStyle name="Normal 2 2 8 2 16" xfId="3960"/>
    <cellStyle name="Normal 2 2 8 2 16 2" xfId="31818"/>
    <cellStyle name="Normal 2 2 8 2 17" xfId="3961"/>
    <cellStyle name="Normal 2 2 8 2 17 2" xfId="31819"/>
    <cellStyle name="Normal 2 2 8 2 18" xfId="3962"/>
    <cellStyle name="Normal 2 2 8 2 18 2" xfId="31820"/>
    <cellStyle name="Normal 2 2 8 2 19" xfId="3963"/>
    <cellStyle name="Normal 2 2 8 2 19 2" xfId="31821"/>
    <cellStyle name="Normal 2 2 8 2 2" xfId="3964"/>
    <cellStyle name="Normal 2 2 8 2 2 2" xfId="3965"/>
    <cellStyle name="Normal 2 2 8 2 2 2 2" xfId="31822"/>
    <cellStyle name="Normal 2 2 8 2 2 3" xfId="3966"/>
    <cellStyle name="Normal 2 2 8 2 20" xfId="3967"/>
    <cellStyle name="Normal 2 2 8 2 21" xfId="3968"/>
    <cellStyle name="Normal 2 2 8 2 21 2" xfId="31823"/>
    <cellStyle name="Normal 2 2 8 2 22" xfId="3969"/>
    <cellStyle name="Normal 2 2 8 2 22 2" xfId="31824"/>
    <cellStyle name="Normal 2 2 8 2 23" xfId="3970"/>
    <cellStyle name="Normal 2 2 8 2 23 2" xfId="31825"/>
    <cellStyle name="Normal 2 2 8 2 24" xfId="3971"/>
    <cellStyle name="Normal 2 2 8 2 3" xfId="3972"/>
    <cellStyle name="Normal 2 2 8 2 3 2" xfId="3973"/>
    <cellStyle name="Normal 2 2 8 2 3 2 2" xfId="31826"/>
    <cellStyle name="Normal 2 2 8 2 3 3" xfId="3974"/>
    <cellStyle name="Normal 2 2 8 2 4" xfId="3975"/>
    <cellStyle name="Normal 2 2 8 2 4 2" xfId="3976"/>
    <cellStyle name="Normal 2 2 8 2 4 2 2" xfId="31827"/>
    <cellStyle name="Normal 2 2 8 2 4 3" xfId="3977"/>
    <cellStyle name="Normal 2 2 8 2 5" xfId="3978"/>
    <cellStyle name="Normal 2 2 8 2 5 2" xfId="3979"/>
    <cellStyle name="Normal 2 2 8 2 5 2 2" xfId="31828"/>
    <cellStyle name="Normal 2 2 8 2 5 3" xfId="3980"/>
    <cellStyle name="Normal 2 2 8 2 6" xfId="3981"/>
    <cellStyle name="Normal 2 2 8 2 6 2" xfId="3982"/>
    <cellStyle name="Normal 2 2 8 2 6 2 2" xfId="31829"/>
    <cellStyle name="Normal 2 2 8 2 6 3" xfId="3983"/>
    <cellStyle name="Normal 2 2 8 2 7" xfId="3984"/>
    <cellStyle name="Normal 2 2 8 2 7 2" xfId="31830"/>
    <cellStyle name="Normal 2 2 8 2 8" xfId="3985"/>
    <cellStyle name="Normal 2 2 8 2 8 2" xfId="31831"/>
    <cellStyle name="Normal 2 2 8 2 9" xfId="3986"/>
    <cellStyle name="Normal 2 2 8 2 9 2" xfId="31832"/>
    <cellStyle name="Normal 2 2 8 20" xfId="3987"/>
    <cellStyle name="Normal 2 2 8 20 2" xfId="3988"/>
    <cellStyle name="Normal 2 2 8 20 2 2" xfId="31834"/>
    <cellStyle name="Normal 2 2 8 20 3" xfId="31833"/>
    <cellStyle name="Normal 2 2 8 21" xfId="3989"/>
    <cellStyle name="Normal 2 2 8 21 2" xfId="3990"/>
    <cellStyle name="Normal 2 2 8 21 2 2" xfId="31836"/>
    <cellStyle name="Normal 2 2 8 21 3" xfId="31835"/>
    <cellStyle name="Normal 2 2 8 22" xfId="3991"/>
    <cellStyle name="Normal 2 2 8 22 2" xfId="3992"/>
    <cellStyle name="Normal 2 2 8 22 2 2" xfId="31838"/>
    <cellStyle name="Normal 2 2 8 22 3" xfId="31837"/>
    <cellStyle name="Normal 2 2 8 23" xfId="3993"/>
    <cellStyle name="Normal 2 2 8 24" xfId="3994"/>
    <cellStyle name="Normal 2 2 8 25" xfId="3995"/>
    <cellStyle name="Normal 2 2 8 25 2" xfId="31839"/>
    <cellStyle name="Normal 2 2 8 26" xfId="3996"/>
    <cellStyle name="Normal 2 2 8 26 2" xfId="31840"/>
    <cellStyle name="Normal 2 2 8 27" xfId="3997"/>
    <cellStyle name="Normal 2 2 8 3" xfId="3998"/>
    <cellStyle name="Normal 2 2 8 3 2" xfId="3999"/>
    <cellStyle name="Normal 2 2 8 3 2 2" xfId="4000"/>
    <cellStyle name="Normal 2 2 8 3 2 2 2" xfId="31841"/>
    <cellStyle name="Normal 2 2 8 3 2 3" xfId="4001"/>
    <cellStyle name="Normal 2 2 8 3 3" xfId="4002"/>
    <cellStyle name="Normal 2 2 8 3 3 2" xfId="31842"/>
    <cellStyle name="Normal 2 2 8 3 4" xfId="4003"/>
    <cellStyle name="Normal 2 2 8 3 4 2" xfId="4004"/>
    <cellStyle name="Normal 2 2 8 3 4 2 2" xfId="31843"/>
    <cellStyle name="Normal 2 2 8 3 4 3" xfId="4005"/>
    <cellStyle name="Normal 2 2 8 3 5" xfId="4006"/>
    <cellStyle name="Normal 2 2 8 3 5 2" xfId="4007"/>
    <cellStyle name="Normal 2 2 8 3 5 2 2" xfId="31844"/>
    <cellStyle name="Normal 2 2 8 3 5 3" xfId="4008"/>
    <cellStyle name="Normal 2 2 8 3 6" xfId="4009"/>
    <cellStyle name="Normal 2 2 8 3 6 2" xfId="31845"/>
    <cellStyle name="Normal 2 2 8 3 7" xfId="4010"/>
    <cellStyle name="Normal 2 2 8 4" xfId="4011"/>
    <cellStyle name="Normal 2 2 8 4 2" xfId="4012"/>
    <cellStyle name="Normal 2 2 8 4 2 2" xfId="4013"/>
    <cellStyle name="Normal 2 2 8 4 2 2 2" xfId="31846"/>
    <cellStyle name="Normal 2 2 8 4 2 3" xfId="4014"/>
    <cellStyle name="Normal 2 2 8 4 3" xfId="4015"/>
    <cellStyle name="Normal 2 2 8 4 3 2" xfId="31847"/>
    <cellStyle name="Normal 2 2 8 4 4" xfId="4016"/>
    <cellStyle name="Normal 2 2 8 4 4 2" xfId="4017"/>
    <cellStyle name="Normal 2 2 8 4 4 2 2" xfId="31848"/>
    <cellStyle name="Normal 2 2 8 4 4 3" xfId="4018"/>
    <cellStyle name="Normal 2 2 8 4 5" xfId="4019"/>
    <cellStyle name="Normal 2 2 8 4 5 2" xfId="4020"/>
    <cellStyle name="Normal 2 2 8 4 5 2 2" xfId="31849"/>
    <cellStyle name="Normal 2 2 8 4 5 3" xfId="4021"/>
    <cellStyle name="Normal 2 2 8 4 6" xfId="4022"/>
    <cellStyle name="Normal 2 2 8 4 6 2" xfId="31850"/>
    <cellStyle name="Normal 2 2 8 4 7" xfId="4023"/>
    <cellStyle name="Normal 2 2 8 5" xfId="4024"/>
    <cellStyle name="Normal 2 2 8 5 2" xfId="4025"/>
    <cellStyle name="Normal 2 2 8 5 2 2" xfId="4026"/>
    <cellStyle name="Normal 2 2 8 5 2 2 2" xfId="31851"/>
    <cellStyle name="Normal 2 2 8 5 2 3" xfId="4027"/>
    <cellStyle name="Normal 2 2 8 5 3" xfId="4028"/>
    <cellStyle name="Normal 2 2 8 5 3 2" xfId="31852"/>
    <cellStyle name="Normal 2 2 8 5 4" xfId="4029"/>
    <cellStyle name="Normal 2 2 8 5 4 2" xfId="4030"/>
    <cellStyle name="Normal 2 2 8 5 4 2 2" xfId="31853"/>
    <cellStyle name="Normal 2 2 8 5 4 3" xfId="4031"/>
    <cellStyle name="Normal 2 2 8 5 5" xfId="4032"/>
    <cellStyle name="Normal 2 2 8 5 5 2" xfId="4033"/>
    <cellStyle name="Normal 2 2 8 5 5 2 2" xfId="31854"/>
    <cellStyle name="Normal 2 2 8 5 5 3" xfId="4034"/>
    <cellStyle name="Normal 2 2 8 5 6" xfId="4035"/>
    <cellStyle name="Normal 2 2 8 5 6 2" xfId="31855"/>
    <cellStyle name="Normal 2 2 8 5 7" xfId="4036"/>
    <cellStyle name="Normal 2 2 8 6" xfId="4037"/>
    <cellStyle name="Normal 2 2 8 6 2" xfId="31856"/>
    <cellStyle name="Normal 2 2 8 7" xfId="4038"/>
    <cellStyle name="Normal 2 2 8 7 2" xfId="31857"/>
    <cellStyle name="Normal 2 2 8 8" xfId="4039"/>
    <cellStyle name="Normal 2 2 8 8 2" xfId="4040"/>
    <cellStyle name="Normal 2 2 8 8 2 2" xfId="31859"/>
    <cellStyle name="Normal 2 2 8 8 3" xfId="31858"/>
    <cellStyle name="Normal 2 2 8 9" xfId="4041"/>
    <cellStyle name="Normal 2 2 8 9 2" xfId="4042"/>
    <cellStyle name="Normal 2 2 8 9 2 2" xfId="31861"/>
    <cellStyle name="Normal 2 2 8 9 3" xfId="31860"/>
    <cellStyle name="Normal 2 2 9" xfId="4043"/>
    <cellStyle name="Normal 2 2 9 10" xfId="4044"/>
    <cellStyle name="Normal 2 2 9 2" xfId="4045"/>
    <cellStyle name="Normal 2 2 9 3" xfId="4046"/>
    <cellStyle name="Normal 2 2 9 4" xfId="4047"/>
    <cellStyle name="Normal 2 2 9 5" xfId="4048"/>
    <cellStyle name="Normal 2 2 9 6" xfId="4049"/>
    <cellStyle name="Normal 2 2 9 7" xfId="4050"/>
    <cellStyle name="Normal 2 2 9 8" xfId="4051"/>
    <cellStyle name="Normal 2 2 9 8 2" xfId="31862"/>
    <cellStyle name="Normal 2 2 9 9" xfId="4052"/>
    <cellStyle name="Normal 2 2 9 9 2" xfId="31863"/>
    <cellStyle name="Normal 2 20" xfId="4053"/>
    <cellStyle name="Normal 2 20 10" xfId="4054"/>
    <cellStyle name="Normal 2 20 2" xfId="4055"/>
    <cellStyle name="Normal 2 20 2 2" xfId="4056"/>
    <cellStyle name="Normal 2 20 2 2 2" xfId="31864"/>
    <cellStyle name="Normal 2 20 2 3" xfId="4057"/>
    <cellStyle name="Normal 2 20 3" xfId="4058"/>
    <cellStyle name="Normal 2 20 3 2" xfId="4059"/>
    <cellStyle name="Normal 2 20 3 2 2" xfId="31865"/>
    <cellStyle name="Normal 2 20 3 3" xfId="4060"/>
    <cellStyle name="Normal 2 20 4" xfId="4061"/>
    <cellStyle name="Normal 2 20 4 2" xfId="4062"/>
    <cellStyle name="Normal 2 20 4 2 2" xfId="31866"/>
    <cellStyle name="Normal 2 20 4 3" xfId="4063"/>
    <cellStyle name="Normal 2 20 5" xfId="4064"/>
    <cellStyle name="Normal 2 20 5 2" xfId="4065"/>
    <cellStyle name="Normal 2 20 5 2 2" xfId="31867"/>
    <cellStyle name="Normal 2 20 5 3" xfId="4066"/>
    <cellStyle name="Normal 2 20 6" xfId="4067"/>
    <cellStyle name="Normal 2 20 6 2" xfId="4068"/>
    <cellStyle name="Normal 2 20 6 2 2" xfId="31868"/>
    <cellStyle name="Normal 2 20 6 3" xfId="4069"/>
    <cellStyle name="Normal 2 20 7" xfId="4070"/>
    <cellStyle name="Normal 2 20 7 2" xfId="31869"/>
    <cellStyle name="Normal 2 20 8" xfId="4071"/>
    <cellStyle name="Normal 2 20 8 2" xfId="31870"/>
    <cellStyle name="Normal 2 20 9" xfId="4072"/>
    <cellStyle name="Normal 2 20 9 2" xfId="31871"/>
    <cellStyle name="Normal 2 21" xfId="4073"/>
    <cellStyle name="Normal 2 21 10" xfId="4074"/>
    <cellStyle name="Normal 2 21 2" xfId="4075"/>
    <cellStyle name="Normal 2 21 2 2" xfId="4076"/>
    <cellStyle name="Normal 2 21 2 2 2" xfId="31872"/>
    <cellStyle name="Normal 2 21 2 3" xfId="4077"/>
    <cellStyle name="Normal 2 21 3" xfId="4078"/>
    <cellStyle name="Normal 2 21 3 2" xfId="4079"/>
    <cellStyle name="Normal 2 21 3 2 2" xfId="31873"/>
    <cellStyle name="Normal 2 21 3 3" xfId="4080"/>
    <cellStyle name="Normal 2 21 4" xfId="4081"/>
    <cellStyle name="Normal 2 21 4 2" xfId="4082"/>
    <cellStyle name="Normal 2 21 4 2 2" xfId="31874"/>
    <cellStyle name="Normal 2 21 4 3" xfId="4083"/>
    <cellStyle name="Normal 2 21 5" xfId="4084"/>
    <cellStyle name="Normal 2 21 5 2" xfId="4085"/>
    <cellStyle name="Normal 2 21 5 2 2" xfId="31875"/>
    <cellStyle name="Normal 2 21 5 3" xfId="4086"/>
    <cellStyle name="Normal 2 21 6" xfId="4087"/>
    <cellStyle name="Normal 2 21 6 2" xfId="4088"/>
    <cellStyle name="Normal 2 21 6 2 2" xfId="31876"/>
    <cellStyle name="Normal 2 21 6 3" xfId="4089"/>
    <cellStyle name="Normal 2 21 7" xfId="4090"/>
    <cellStyle name="Normal 2 21 7 2" xfId="31877"/>
    <cellStyle name="Normal 2 21 8" xfId="4091"/>
    <cellStyle name="Normal 2 21 8 2" xfId="31878"/>
    <cellStyle name="Normal 2 21 9" xfId="4092"/>
    <cellStyle name="Normal 2 21 9 2" xfId="31879"/>
    <cellStyle name="Normal 2 22" xfId="4093"/>
    <cellStyle name="Normal 2 22 10" xfId="31880"/>
    <cellStyle name="Normal 2 22 2" xfId="4094"/>
    <cellStyle name="Normal 2 22 2 2" xfId="4095"/>
    <cellStyle name="Normal 2 22 2 3" xfId="4096"/>
    <cellStyle name="Normal 2 22 2 3 2" xfId="4097"/>
    <cellStyle name="Normal 2 22 2 3 3" xfId="4098"/>
    <cellStyle name="Normal 2 22 2 3 4" xfId="4099"/>
    <cellStyle name="Normal 2 22 2 4" xfId="4100"/>
    <cellStyle name="Normal 2 22 2 5" xfId="4101"/>
    <cellStyle name="Normal 2 22 2 6" xfId="4102"/>
    <cellStyle name="Normal 2 22 3" xfId="4103"/>
    <cellStyle name="Normal 2 22 3 2" xfId="4104"/>
    <cellStyle name="Normal 2 22 3 2 2" xfId="31881"/>
    <cellStyle name="Normal 2 22 3 3" xfId="4105"/>
    <cellStyle name="Normal 2 22 3 4" xfId="4106"/>
    <cellStyle name="Normal 2 22 3 4 2" xfId="31882"/>
    <cellStyle name="Normal 2 22 3 5" xfId="4107"/>
    <cellStyle name="Normal 2 22 3 5 2" xfId="31883"/>
    <cellStyle name="Normal 2 22 3 6" xfId="4108"/>
    <cellStyle name="Normal 2 22 4" xfId="4109"/>
    <cellStyle name="Normal 2 22 4 2" xfId="4110"/>
    <cellStyle name="Normal 2 22 4 3" xfId="4111"/>
    <cellStyle name="Normal 2 22 5" xfId="4112"/>
    <cellStyle name="Normal 2 22 5 2" xfId="4113"/>
    <cellStyle name="Normal 2 22 5 3" xfId="4114"/>
    <cellStyle name="Normal 2 22 6" xfId="4115"/>
    <cellStyle name="Normal 2 22 6 2" xfId="4116"/>
    <cellStyle name="Normal 2 22 6 2 2" xfId="4117"/>
    <cellStyle name="Normal 2 22 6 2 3" xfId="4118"/>
    <cellStyle name="Normal 2 22 6 3" xfId="4119"/>
    <cellStyle name="Normal 2 22 7" xfId="4120"/>
    <cellStyle name="Normal 2 22 7 2" xfId="4121"/>
    <cellStyle name="Normal 2 22 7 3" xfId="4122"/>
    <cellStyle name="Normal 2 22 7 4" xfId="4123"/>
    <cellStyle name="Normal 2 22 7 5" xfId="4124"/>
    <cellStyle name="Normal 2 22 8" xfId="4125"/>
    <cellStyle name="Normal 2 22 8 2" xfId="31884"/>
    <cellStyle name="Normal 2 22 9" xfId="4126"/>
    <cellStyle name="Normal 2 22 9 2" xfId="31885"/>
    <cellStyle name="Normal 2 23" xfId="4127"/>
    <cellStyle name="Normal 2 23 10" xfId="4128"/>
    <cellStyle name="Normal 2 23 11" xfId="4129"/>
    <cellStyle name="Normal 2 23 12" xfId="4130"/>
    <cellStyle name="Normal 2 23 2" xfId="4131"/>
    <cellStyle name="Normal 2 23 2 2" xfId="4132"/>
    <cellStyle name="Normal 2 23 2 3" xfId="4133"/>
    <cellStyle name="Normal 2 23 2 3 2" xfId="31886"/>
    <cellStyle name="Normal 2 23 2 4" xfId="4134"/>
    <cellStyle name="Normal 2 23 2 4 2" xfId="4135"/>
    <cellStyle name="Normal 2 23 2 4 3" xfId="4136"/>
    <cellStyle name="Normal 2 23 2 5" xfId="4137"/>
    <cellStyle name="Normal 2 23 3" xfId="4138"/>
    <cellStyle name="Normal 2 23 3 2" xfId="4139"/>
    <cellStyle name="Normal 2 23 3 3" xfId="4140"/>
    <cellStyle name="Normal 2 23 3 3 2" xfId="31887"/>
    <cellStyle name="Normal 2 23 3 4" xfId="4141"/>
    <cellStyle name="Normal 2 23 3 5" xfId="4142"/>
    <cellStyle name="Normal 2 23 4" xfId="4143"/>
    <cellStyle name="Normal 2 23 4 2" xfId="4144"/>
    <cellStyle name="Normal 2 23 4 3" xfId="4145"/>
    <cellStyle name="Normal 2 23 4 3 2" xfId="31889"/>
    <cellStyle name="Normal 2 23 4 4" xfId="31888"/>
    <cellStyle name="Normal 2 23 5" xfId="4146"/>
    <cellStyle name="Normal 2 23 5 2" xfId="4147"/>
    <cellStyle name="Normal 2 23 5 3" xfId="4148"/>
    <cellStyle name="Normal 2 23 5 3 2" xfId="31891"/>
    <cellStyle name="Normal 2 23 5 4" xfId="31890"/>
    <cellStyle name="Normal 2 23 6" xfId="4149"/>
    <cellStyle name="Normal 2 23 7" xfId="4150"/>
    <cellStyle name="Normal 2 23 8" xfId="4151"/>
    <cellStyle name="Normal 2 23 8 2" xfId="4152"/>
    <cellStyle name="Normal 2 23 8 3" xfId="4153"/>
    <cellStyle name="Normal 2 23 9" xfId="4154"/>
    <cellStyle name="Normal 2 23 9 2" xfId="4155"/>
    <cellStyle name="Normal 2 23 9 3" xfId="4156"/>
    <cellStyle name="Normal 2 24" xfId="4157"/>
    <cellStyle name="Normal 2 24 2" xfId="4158"/>
    <cellStyle name="Normal 2 24 2 2" xfId="4159"/>
    <cellStyle name="Normal 2 24 2 2 2" xfId="31892"/>
    <cellStyle name="Normal 2 24 2 3" xfId="4160"/>
    <cellStyle name="Normal 2 24 2 3 2" xfId="31893"/>
    <cellStyle name="Normal 2 24 2 4" xfId="4161"/>
    <cellStyle name="Normal 2 24 3" xfId="4162"/>
    <cellStyle name="Normal 2 24 3 2" xfId="31894"/>
    <cellStyle name="Normal 2 24 4" xfId="4163"/>
    <cellStyle name="Normal 2 24 4 2" xfId="4164"/>
    <cellStyle name="Normal 2 24 4 3" xfId="4165"/>
    <cellStyle name="Normal 2 24 4 4" xfId="4166"/>
    <cellStyle name="Normal 2 24 4 5" xfId="4167"/>
    <cellStyle name="Normal 2 24 5" xfId="4168"/>
    <cellStyle name="Normal 2 24 5 2" xfId="4169"/>
    <cellStyle name="Normal 2 24 5 3" xfId="4170"/>
    <cellStyle name="Normal 2 24 6" xfId="4171"/>
    <cellStyle name="Normal 2 24 7" xfId="4172"/>
    <cellStyle name="Normal 2 24 8" xfId="4173"/>
    <cellStyle name="Normal 2 25" xfId="4174"/>
    <cellStyle name="Normal 2 25 2" xfId="4175"/>
    <cellStyle name="Normal 2 25 2 2" xfId="4176"/>
    <cellStyle name="Normal 2 25 2 2 2" xfId="31896"/>
    <cellStyle name="Normal 2 25 2 3" xfId="4177"/>
    <cellStyle name="Normal 2 25 3" xfId="4178"/>
    <cellStyle name="Normal 2 25 3 2" xfId="4179"/>
    <cellStyle name="Normal 2 25 3 3" xfId="4180"/>
    <cellStyle name="Normal 2 25 4" xfId="4181"/>
    <cellStyle name="Normal 2 25 4 2" xfId="4182"/>
    <cellStyle name="Normal 2 25 4 2 2" xfId="31897"/>
    <cellStyle name="Normal 2 25 4 3" xfId="4183"/>
    <cellStyle name="Normal 2 25 5" xfId="4184"/>
    <cellStyle name="Normal 2 25 5 2" xfId="31898"/>
    <cellStyle name="Normal 2 25 6" xfId="31895"/>
    <cellStyle name="Normal 2 26" xfId="4185"/>
    <cellStyle name="Normal 2 26 2" xfId="4186"/>
    <cellStyle name="Normal 2 26 3" xfId="4187"/>
    <cellStyle name="Normal 2 26 3 2" xfId="4188"/>
    <cellStyle name="Normal 2 26 3 3" xfId="4189"/>
    <cellStyle name="Normal 2 26 4" xfId="4190"/>
    <cellStyle name="Normal 2 26 5" xfId="4191"/>
    <cellStyle name="Normal 2 26 6" xfId="4192"/>
    <cellStyle name="Normal 2 26 7" xfId="4193"/>
    <cellStyle name="Normal 2 27" xfId="4194"/>
    <cellStyle name="Normal 2 27 2" xfId="4195"/>
    <cellStyle name="Normal 2 27 3" xfId="4196"/>
    <cellStyle name="Normal 2 27 3 2" xfId="4197"/>
    <cellStyle name="Normal 2 27 3 3" xfId="4198"/>
    <cellStyle name="Normal 2 27 4" xfId="4199"/>
    <cellStyle name="Normal 2 27 5" xfId="4200"/>
    <cellStyle name="Normal 2 27 6" xfId="4201"/>
    <cellStyle name="Normal 2 28" xfId="4202"/>
    <cellStyle name="Normal 2 28 2" xfId="4203"/>
    <cellStyle name="Normal 2 28 2 2" xfId="4204"/>
    <cellStyle name="Normal 2 28 3" xfId="4205"/>
    <cellStyle name="Normal 2 28 3 2" xfId="31899"/>
    <cellStyle name="Normal 2 28 4" xfId="4206"/>
    <cellStyle name="Normal 2 28 4 2" xfId="4207"/>
    <cellStyle name="Normal 2 28 4 2 2" xfId="35347"/>
    <cellStyle name="Normal 2 28 4 3" xfId="31900"/>
    <cellStyle name="Normal 2 29" xfId="4208"/>
    <cellStyle name="Normal 2 29 2" xfId="4209"/>
    <cellStyle name="Normal 2 29 2 2" xfId="4210"/>
    <cellStyle name="Normal 2 29 3" xfId="4211"/>
    <cellStyle name="Normal 2 29 4" xfId="4212"/>
    <cellStyle name="Normal 2 29 4 2" xfId="31901"/>
    <cellStyle name="Normal 2 29 5" xfId="4213"/>
    <cellStyle name="Normal 2 29 5 2" xfId="4214"/>
    <cellStyle name="Normal 2 29 5 2 2" xfId="35361"/>
    <cellStyle name="Normal 2 29 5 3" xfId="31902"/>
    <cellStyle name="Normal 2 29 6" xfId="4215"/>
    <cellStyle name="Normal 2 3" xfId="4216"/>
    <cellStyle name="Normal 2 3 10" xfId="4217"/>
    <cellStyle name="Normal 2 3 10 2" xfId="4218"/>
    <cellStyle name="Normal 2 3 10 2 2" xfId="4219"/>
    <cellStyle name="Normal 2 3 10 2 2 2" xfId="31906"/>
    <cellStyle name="Normal 2 3 10 2 3" xfId="31905"/>
    <cellStyle name="Normal 2 3 10 3" xfId="4220"/>
    <cellStyle name="Normal 2 3 10 4" xfId="4221"/>
    <cellStyle name="Normal 2 3 10 4 2" xfId="31907"/>
    <cellStyle name="Normal 2 3 10 5" xfId="31904"/>
    <cellStyle name="Normal 2 3 11" xfId="4222"/>
    <cellStyle name="Normal 2 3 11 2" xfId="4223"/>
    <cellStyle name="Normal 2 3 11 2 2" xfId="4224"/>
    <cellStyle name="Normal 2 3 11 2 2 2" xfId="31910"/>
    <cellStyle name="Normal 2 3 11 2 3" xfId="31909"/>
    <cellStyle name="Normal 2 3 11 3" xfId="4225"/>
    <cellStyle name="Normal 2 3 11 4" xfId="4226"/>
    <cellStyle name="Normal 2 3 11 4 2" xfId="31911"/>
    <cellStyle name="Normal 2 3 11 5" xfId="31908"/>
    <cellStyle name="Normal 2 3 12" xfId="4227"/>
    <cellStyle name="Normal 2 3 13" xfId="4228"/>
    <cellStyle name="Normal 2 3 14" xfId="4229"/>
    <cellStyle name="Normal 2 3 14 2" xfId="4230"/>
    <cellStyle name="Normal 2 3 14 3" xfId="4231"/>
    <cellStyle name="Normal 2 3 14 3 2" xfId="31913"/>
    <cellStyle name="Normal 2 3 14 4" xfId="31912"/>
    <cellStyle name="Normal 2 3 15" xfId="4232"/>
    <cellStyle name="Normal 2 3 15 2" xfId="4233"/>
    <cellStyle name="Normal 2 3 15 2 2" xfId="31915"/>
    <cellStyle name="Normal 2 3 15 3" xfId="4234"/>
    <cellStyle name="Normal 2 3 15 3 2" xfId="31916"/>
    <cellStyle name="Normal 2 3 15 4" xfId="4235"/>
    <cellStyle name="Normal 2 3 15 4 2" xfId="31917"/>
    <cellStyle name="Normal 2 3 15 5" xfId="31914"/>
    <cellStyle name="Normal 2 3 16" xfId="4236"/>
    <cellStyle name="Normal 2 3 16 2" xfId="31918"/>
    <cellStyle name="Normal 2 3 17" xfId="4237"/>
    <cellStyle name="Normal 2 3 17 2" xfId="31919"/>
    <cellStyle name="Normal 2 3 18" xfId="4238"/>
    <cellStyle name="Normal 2 3 18 2" xfId="31903"/>
    <cellStyle name="Normal 2 3 19" xfId="4239"/>
    <cellStyle name="Normal 2 3 2" xfId="4240"/>
    <cellStyle name="Normal 2 3 2 10" xfId="4241"/>
    <cellStyle name="Normal 2 3 2 10 2" xfId="4242"/>
    <cellStyle name="Normal 2 3 2 11" xfId="4243"/>
    <cellStyle name="Normal 2 3 2 11 2" xfId="4244"/>
    <cellStyle name="Normal 2 3 2 12" xfId="4245"/>
    <cellStyle name="Normal 2 3 2 13" xfId="4246"/>
    <cellStyle name="Normal 2 3 2 14" xfId="4247"/>
    <cellStyle name="Normal 2 3 2 14 2" xfId="4248"/>
    <cellStyle name="Normal 2 3 2 14 2 2" xfId="4249"/>
    <cellStyle name="Normal 2 3 2 14 2 3" xfId="4250"/>
    <cellStyle name="Normal 2 3 2 14 3" xfId="4251"/>
    <cellStyle name="Normal 2 3 2 14 3 2" xfId="31921"/>
    <cellStyle name="Normal 2 3 2 14 4" xfId="4252"/>
    <cellStyle name="Normal 2 3 2 14 5" xfId="4253"/>
    <cellStyle name="Normal 2 3 2 15" xfId="4254"/>
    <cellStyle name="Normal 2 3 2 15 2" xfId="31922"/>
    <cellStyle name="Normal 2 3 2 16" xfId="4255"/>
    <cellStyle name="Normal 2 3 2 17" xfId="31920"/>
    <cellStyle name="Normal 2 3 2 2" xfId="4256"/>
    <cellStyle name="Normal 2 3 2 2 2" xfId="4257"/>
    <cellStyle name="Normal 2 3 2 2 2 2" xfId="4258"/>
    <cellStyle name="Normal 2 3 2 2 2 2 2" xfId="31924"/>
    <cellStyle name="Normal 2 3 2 2 2 3" xfId="31923"/>
    <cellStyle name="Normal 2 3 2 2 3" xfId="4259"/>
    <cellStyle name="Normal 2 3 2 2 4" xfId="4260"/>
    <cellStyle name="Normal 2 3 2 2 4 2" xfId="4261"/>
    <cellStyle name="Normal 2 3 2 2 4 2 2" xfId="4262"/>
    <cellStyle name="Normal 2 3 2 2 4 2 3" xfId="4263"/>
    <cellStyle name="Normal 2 3 2 2 4 3" xfId="4264"/>
    <cellStyle name="Normal 2 3 2 2 4 3 2" xfId="31925"/>
    <cellStyle name="Normal 2 3 2 2 4 4" xfId="4265"/>
    <cellStyle name="Normal 2 3 2 2 4 5" xfId="4266"/>
    <cellStyle name="Normal 2 3 2 2 5" xfId="4267"/>
    <cellStyle name="Normal 2 3 2 2 5 2" xfId="31926"/>
    <cellStyle name="Normal 2 3 2 2 6" xfId="4268"/>
    <cellStyle name="Normal 2 3 2 3" xfId="4269"/>
    <cellStyle name="Normal 2 3 2 3 2" xfId="4270"/>
    <cellStyle name="Normal 2 3 2 3 2 2" xfId="4271"/>
    <cellStyle name="Normal 2 3 2 3 2 2 2" xfId="31928"/>
    <cellStyle name="Normal 2 3 2 3 2 3" xfId="31927"/>
    <cellStyle name="Normal 2 3 2 3 3" xfId="4272"/>
    <cellStyle name="Normal 2 3 2 3 4" xfId="4273"/>
    <cellStyle name="Normal 2 3 2 3 4 2" xfId="4274"/>
    <cellStyle name="Normal 2 3 2 3 4 3" xfId="4275"/>
    <cellStyle name="Normal 2 3 2 3 4 3 2" xfId="31929"/>
    <cellStyle name="Normal 2 3 2 3 5" xfId="4276"/>
    <cellStyle name="Normal 2 3 2 3 5 2" xfId="31930"/>
    <cellStyle name="Normal 2 3 2 3 6" xfId="4277"/>
    <cellStyle name="Normal 2 3 2 3 7" xfId="4278"/>
    <cellStyle name="Normal 2 3 2 4" xfId="4279"/>
    <cellStyle name="Normal 2 3 2 4 2" xfId="4280"/>
    <cellStyle name="Normal 2 3 2 4 2 2" xfId="4281"/>
    <cellStyle name="Normal 2 3 2 4 2 2 2" xfId="31933"/>
    <cellStyle name="Normal 2 3 2 4 2 3" xfId="31932"/>
    <cellStyle name="Normal 2 3 2 4 3" xfId="4282"/>
    <cellStyle name="Normal 2 3 2 4 4" xfId="4283"/>
    <cellStyle name="Normal 2 3 2 4 4 2" xfId="31934"/>
    <cellStyle name="Normal 2 3 2 4 5" xfId="31931"/>
    <cellStyle name="Normal 2 3 2 5" xfId="4284"/>
    <cellStyle name="Normal 2 3 2 5 2" xfId="4285"/>
    <cellStyle name="Normal 2 3 2 5 2 2" xfId="4286"/>
    <cellStyle name="Normal 2 3 2 5 2 2 2" xfId="31937"/>
    <cellStyle name="Normal 2 3 2 5 2 3" xfId="31936"/>
    <cellStyle name="Normal 2 3 2 5 3" xfId="4287"/>
    <cellStyle name="Normal 2 3 2 5 4" xfId="4288"/>
    <cellStyle name="Normal 2 3 2 5 4 2" xfId="31938"/>
    <cellStyle name="Normal 2 3 2 5 5" xfId="31935"/>
    <cellStyle name="Normal 2 3 2 6" xfId="4289"/>
    <cellStyle name="Normal 2 3 2 7" xfId="4290"/>
    <cellStyle name="Normal 2 3 2 8" xfId="4291"/>
    <cellStyle name="Normal 2 3 2 9" xfId="4292"/>
    <cellStyle name="Normal 2 3 2 9 2" xfId="4293"/>
    <cellStyle name="Normal 2 3 3" xfId="4294"/>
    <cellStyle name="Normal 2 3 3 2" xfId="4295"/>
    <cellStyle name="Normal 2 3 3 2 2" xfId="4296"/>
    <cellStyle name="Normal 2 3 3 2 2 2" xfId="31941"/>
    <cellStyle name="Normal 2 3 3 2 3" xfId="31940"/>
    <cellStyle name="Normal 2 3 3 3" xfId="4297"/>
    <cellStyle name="Normal 2 3 3 3 2" xfId="4298"/>
    <cellStyle name="Normal 2 3 3 3 3" xfId="4299"/>
    <cellStyle name="Normal 2 3 3 4" xfId="4300"/>
    <cellStyle name="Normal 2 3 3 4 2" xfId="4301"/>
    <cellStyle name="Normal 2 3 3 4 3" xfId="4302"/>
    <cellStyle name="Normal 2 3 3 4 3 2" xfId="31942"/>
    <cellStyle name="Normal 2 3 3 5" xfId="31939"/>
    <cellStyle name="Normal 2 3 4" xfId="4303"/>
    <cellStyle name="Normal 2 3 4 2" xfId="4304"/>
    <cellStyle name="Normal 2 3 4 2 2" xfId="4305"/>
    <cellStyle name="Normal 2 3 4 2 3" xfId="4306"/>
    <cellStyle name="Normal 2 3 4 2 3 2" xfId="31945"/>
    <cellStyle name="Normal 2 3 4 2 4" xfId="31944"/>
    <cellStyle name="Normal 2 3 4 3" xfId="4307"/>
    <cellStyle name="Normal 2 3 4 4" xfId="4308"/>
    <cellStyle name="Normal 2 3 4 5" xfId="4309"/>
    <cellStyle name="Normal 2 3 4 6" xfId="4310"/>
    <cellStyle name="Normal 2 3 4 7" xfId="4311"/>
    <cellStyle name="Normal 2 3 4 7 2" xfId="31946"/>
    <cellStyle name="Normal 2 3 4 8" xfId="31943"/>
    <cellStyle name="Normal 2 3 5" xfId="4312"/>
    <cellStyle name="Normal 2 3 5 10" xfId="4313"/>
    <cellStyle name="Normal 2 3 5 2" xfId="4314"/>
    <cellStyle name="Normal 2 3 5 2 2" xfId="4315"/>
    <cellStyle name="Normal 2 3 5 2 3" xfId="4316"/>
    <cellStyle name="Normal 2 3 5 2 3 2" xfId="31948"/>
    <cellStyle name="Normal 2 3 5 2 4" xfId="31947"/>
    <cellStyle name="Normal 2 3 5 3" xfId="4317"/>
    <cellStyle name="Normal 2 3 5 4" xfId="4318"/>
    <cellStyle name="Normal 2 3 5 5" xfId="4319"/>
    <cellStyle name="Normal 2 3 5 6" xfId="4320"/>
    <cellStyle name="Normal 2 3 5 7" xfId="4321"/>
    <cellStyle name="Normal 2 3 5 7 2" xfId="31949"/>
    <cellStyle name="Normal 2 3 5 8" xfId="4322"/>
    <cellStyle name="Normal 2 3 5 8 2" xfId="31950"/>
    <cellStyle name="Normal 2 3 5 9" xfId="4323"/>
    <cellStyle name="Normal 2 3 6" xfId="4324"/>
    <cellStyle name="Normal 2 3 6 10" xfId="4325"/>
    <cellStyle name="Normal 2 3 6 10 2" xfId="4326"/>
    <cellStyle name="Normal 2 3 6 10 2 2" xfId="31952"/>
    <cellStyle name="Normal 2 3 6 10 3" xfId="31951"/>
    <cellStyle name="Normal 2 3 6 11" xfId="4327"/>
    <cellStyle name="Normal 2 3 6 11 2" xfId="4328"/>
    <cellStyle name="Normal 2 3 6 11 2 2" xfId="31954"/>
    <cellStyle name="Normal 2 3 6 11 3" xfId="31953"/>
    <cellStyle name="Normal 2 3 6 12" xfId="4329"/>
    <cellStyle name="Normal 2 3 6 12 2" xfId="4330"/>
    <cellStyle name="Normal 2 3 6 12 2 2" xfId="31956"/>
    <cellStyle name="Normal 2 3 6 12 3" xfId="31955"/>
    <cellStyle name="Normal 2 3 6 13" xfId="4331"/>
    <cellStyle name="Normal 2 3 6 13 2" xfId="4332"/>
    <cellStyle name="Normal 2 3 6 13 2 2" xfId="31958"/>
    <cellStyle name="Normal 2 3 6 13 3" xfId="31957"/>
    <cellStyle name="Normal 2 3 6 14" xfId="4333"/>
    <cellStyle name="Normal 2 3 6 14 2" xfId="4334"/>
    <cellStyle name="Normal 2 3 6 14 2 2" xfId="31960"/>
    <cellStyle name="Normal 2 3 6 14 3" xfId="31959"/>
    <cellStyle name="Normal 2 3 6 15" xfId="4335"/>
    <cellStyle name="Normal 2 3 6 15 2" xfId="4336"/>
    <cellStyle name="Normal 2 3 6 15 2 2" xfId="31962"/>
    <cellStyle name="Normal 2 3 6 15 3" xfId="31961"/>
    <cellStyle name="Normal 2 3 6 16" xfId="4337"/>
    <cellStyle name="Normal 2 3 6 16 2" xfId="4338"/>
    <cellStyle name="Normal 2 3 6 16 2 2" xfId="31964"/>
    <cellStyle name="Normal 2 3 6 16 3" xfId="31963"/>
    <cellStyle name="Normal 2 3 6 17" xfId="4339"/>
    <cellStyle name="Normal 2 3 6 17 2" xfId="4340"/>
    <cellStyle name="Normal 2 3 6 17 2 2" xfId="31966"/>
    <cellStyle name="Normal 2 3 6 17 3" xfId="31965"/>
    <cellStyle name="Normal 2 3 6 18" xfId="4341"/>
    <cellStyle name="Normal 2 3 6 18 2" xfId="4342"/>
    <cellStyle name="Normal 2 3 6 18 2 2" xfId="31968"/>
    <cellStyle name="Normal 2 3 6 18 3" xfId="31967"/>
    <cellStyle name="Normal 2 3 6 19" xfId="4343"/>
    <cellStyle name="Normal 2 3 6 19 2" xfId="4344"/>
    <cellStyle name="Normal 2 3 6 19 2 2" xfId="31970"/>
    <cellStyle name="Normal 2 3 6 19 3" xfId="31969"/>
    <cellStyle name="Normal 2 3 6 2" xfId="4345"/>
    <cellStyle name="Normal 2 3 6 2 10" xfId="4346"/>
    <cellStyle name="Normal 2 3 6 2 10 2" xfId="31972"/>
    <cellStyle name="Normal 2 3 6 2 11" xfId="4347"/>
    <cellStyle name="Normal 2 3 6 2 11 2" xfId="31973"/>
    <cellStyle name="Normal 2 3 6 2 12" xfId="4348"/>
    <cellStyle name="Normal 2 3 6 2 12 2" xfId="31974"/>
    <cellStyle name="Normal 2 3 6 2 13" xfId="4349"/>
    <cellStyle name="Normal 2 3 6 2 13 2" xfId="31975"/>
    <cellStyle name="Normal 2 3 6 2 14" xfId="4350"/>
    <cellStyle name="Normal 2 3 6 2 14 2" xfId="31976"/>
    <cellStyle name="Normal 2 3 6 2 15" xfId="4351"/>
    <cellStyle name="Normal 2 3 6 2 15 2" xfId="31977"/>
    <cellStyle name="Normal 2 3 6 2 16" xfId="4352"/>
    <cellStyle name="Normal 2 3 6 2 16 2" xfId="31978"/>
    <cellStyle name="Normal 2 3 6 2 17" xfId="4353"/>
    <cellStyle name="Normal 2 3 6 2 17 2" xfId="31979"/>
    <cellStyle name="Normal 2 3 6 2 18" xfId="4354"/>
    <cellStyle name="Normal 2 3 6 2 18 2" xfId="31980"/>
    <cellStyle name="Normal 2 3 6 2 19" xfId="4355"/>
    <cellStyle name="Normal 2 3 6 2 19 2" xfId="31981"/>
    <cellStyle name="Normal 2 3 6 2 2" xfId="4356"/>
    <cellStyle name="Normal 2 3 6 2 2 2" xfId="4357"/>
    <cellStyle name="Normal 2 3 6 2 2 3" xfId="4358"/>
    <cellStyle name="Normal 2 3 6 2 2 3 2" xfId="31983"/>
    <cellStyle name="Normal 2 3 6 2 2 4" xfId="31982"/>
    <cellStyle name="Normal 2 3 6 2 20" xfId="4359"/>
    <cellStyle name="Normal 2 3 6 2 20 2" xfId="31984"/>
    <cellStyle name="Normal 2 3 6 2 21" xfId="4360"/>
    <cellStyle name="Normal 2 3 6 2 21 2" xfId="31985"/>
    <cellStyle name="Normal 2 3 6 2 22" xfId="31971"/>
    <cellStyle name="Normal 2 3 6 2 3" xfId="4361"/>
    <cellStyle name="Normal 2 3 6 2 3 2" xfId="4362"/>
    <cellStyle name="Normal 2 3 6 2 3 2 2" xfId="31987"/>
    <cellStyle name="Normal 2 3 6 2 3 3" xfId="4363"/>
    <cellStyle name="Normal 2 3 6 2 3 3 2" xfId="31988"/>
    <cellStyle name="Normal 2 3 6 2 3 4" xfId="31986"/>
    <cellStyle name="Normal 2 3 6 2 4" xfId="4364"/>
    <cellStyle name="Normal 2 3 6 2 4 2" xfId="31989"/>
    <cellStyle name="Normal 2 3 6 2 5" xfId="4365"/>
    <cellStyle name="Normal 2 3 6 2 5 2" xfId="31990"/>
    <cellStyle name="Normal 2 3 6 2 6" xfId="4366"/>
    <cellStyle name="Normal 2 3 6 2 6 2" xfId="31991"/>
    <cellStyle name="Normal 2 3 6 2 7" xfId="4367"/>
    <cellStyle name="Normal 2 3 6 2 7 2" xfId="31992"/>
    <cellStyle name="Normal 2 3 6 2 8" xfId="4368"/>
    <cellStyle name="Normal 2 3 6 2 8 2" xfId="31993"/>
    <cellStyle name="Normal 2 3 6 2 9" xfId="4369"/>
    <cellStyle name="Normal 2 3 6 2 9 2" xfId="31994"/>
    <cellStyle name="Normal 2 3 6 20" xfId="4370"/>
    <cellStyle name="Normal 2 3 6 20 2" xfId="4371"/>
    <cellStyle name="Normal 2 3 6 20 2 2" xfId="31996"/>
    <cellStyle name="Normal 2 3 6 20 3" xfId="31995"/>
    <cellStyle name="Normal 2 3 6 21" xfId="4372"/>
    <cellStyle name="Normal 2 3 6 21 2" xfId="4373"/>
    <cellStyle name="Normal 2 3 6 21 2 2" xfId="31998"/>
    <cellStyle name="Normal 2 3 6 21 3" xfId="31997"/>
    <cellStyle name="Normal 2 3 6 22" xfId="4374"/>
    <cellStyle name="Normal 2 3 6 22 2" xfId="4375"/>
    <cellStyle name="Normal 2 3 6 22 2 2" xfId="32000"/>
    <cellStyle name="Normal 2 3 6 22 3" xfId="31999"/>
    <cellStyle name="Normal 2 3 6 23" xfId="4376"/>
    <cellStyle name="Normal 2 3 6 23 2" xfId="32001"/>
    <cellStyle name="Normal 2 3 6 24" xfId="4377"/>
    <cellStyle name="Normal 2 3 6 24 2" xfId="32002"/>
    <cellStyle name="Normal 2 3 6 25" xfId="4378"/>
    <cellStyle name="Normal 2 3 6 3" xfId="4379"/>
    <cellStyle name="Normal 2 3 6 3 2" xfId="4380"/>
    <cellStyle name="Normal 2 3 6 3 3" xfId="4381"/>
    <cellStyle name="Normal 2 3 6 3 3 2" xfId="32004"/>
    <cellStyle name="Normal 2 3 6 3 4" xfId="32003"/>
    <cellStyle name="Normal 2 3 6 4" xfId="4382"/>
    <cellStyle name="Normal 2 3 6 4 2" xfId="4383"/>
    <cellStyle name="Normal 2 3 6 4 3" xfId="4384"/>
    <cellStyle name="Normal 2 3 6 4 3 2" xfId="32006"/>
    <cellStyle name="Normal 2 3 6 4 4" xfId="32005"/>
    <cellStyle name="Normal 2 3 6 5" xfId="4385"/>
    <cellStyle name="Normal 2 3 6 5 2" xfId="4386"/>
    <cellStyle name="Normal 2 3 6 5 3" xfId="4387"/>
    <cellStyle name="Normal 2 3 6 5 3 2" xfId="32008"/>
    <cellStyle name="Normal 2 3 6 5 4" xfId="32007"/>
    <cellStyle name="Normal 2 3 6 6" xfId="4388"/>
    <cellStyle name="Normal 2 3 6 6 2" xfId="4389"/>
    <cellStyle name="Normal 2 3 6 6 3" xfId="4390"/>
    <cellStyle name="Normal 2 3 6 6 3 2" xfId="32010"/>
    <cellStyle name="Normal 2 3 6 6 4" xfId="32009"/>
    <cellStyle name="Normal 2 3 6 7" xfId="4391"/>
    <cellStyle name="Normal 2 3 6 7 2" xfId="4392"/>
    <cellStyle name="Normal 2 3 6 7 2 2" xfId="32012"/>
    <cellStyle name="Normal 2 3 6 7 3" xfId="4393"/>
    <cellStyle name="Normal 2 3 6 7 3 2" xfId="32013"/>
    <cellStyle name="Normal 2 3 6 7 4" xfId="32011"/>
    <cellStyle name="Normal 2 3 6 8" xfId="4394"/>
    <cellStyle name="Normal 2 3 6 8 2" xfId="4395"/>
    <cellStyle name="Normal 2 3 6 8 2 2" xfId="32015"/>
    <cellStyle name="Normal 2 3 6 8 3" xfId="32014"/>
    <cellStyle name="Normal 2 3 6 9" xfId="4396"/>
    <cellStyle name="Normal 2 3 6 9 2" xfId="4397"/>
    <cellStyle name="Normal 2 3 6 9 2 2" xfId="32017"/>
    <cellStyle name="Normal 2 3 6 9 3" xfId="32016"/>
    <cellStyle name="Normal 2 3 7" xfId="4398"/>
    <cellStyle name="Normal 2 3 7 2" xfId="4399"/>
    <cellStyle name="Normal 2 3 7 2 2" xfId="4400"/>
    <cellStyle name="Normal 2 3 7 2 3" xfId="4401"/>
    <cellStyle name="Normal 2 3 7 2 3 2" xfId="32020"/>
    <cellStyle name="Normal 2 3 7 2 4" xfId="32019"/>
    <cellStyle name="Normal 2 3 7 3" xfId="4402"/>
    <cellStyle name="Normal 2 3 7 4" xfId="4403"/>
    <cellStyle name="Normal 2 3 7 5" xfId="4404"/>
    <cellStyle name="Normal 2 3 7 6" xfId="4405"/>
    <cellStyle name="Normal 2 3 7 7" xfId="4406"/>
    <cellStyle name="Normal 2 3 7 7 2" xfId="32021"/>
    <cellStyle name="Normal 2 3 7 8" xfId="32018"/>
    <cellStyle name="Normal 2 3 8" xfId="4407"/>
    <cellStyle name="Normal 2 3 8 2" xfId="4408"/>
    <cellStyle name="Normal 2 3 8 3" xfId="4409"/>
    <cellStyle name="Normal 2 3 8 4" xfId="4410"/>
    <cellStyle name="Normal 2 3 8 5" xfId="4411"/>
    <cellStyle name="Normal 2 3 8 6" xfId="4412"/>
    <cellStyle name="Normal 2 3 8 7" xfId="4413"/>
    <cellStyle name="Normal 2 3 8 7 2" xfId="32023"/>
    <cellStyle name="Normal 2 3 8 8" xfId="32022"/>
    <cellStyle name="Normal 2 3 9" xfId="4414"/>
    <cellStyle name="Normal 2 3 9 2" xfId="4415"/>
    <cellStyle name="Normal 2 3 9 3" xfId="4416"/>
    <cellStyle name="Normal 2 3 9 4" xfId="4417"/>
    <cellStyle name="Normal 2 3 9 5" xfId="4418"/>
    <cellStyle name="Normal 2 3 9 6" xfId="4419"/>
    <cellStyle name="Normal 2 3 9 7" xfId="4420"/>
    <cellStyle name="Normal 2 3 9 7 2" xfId="32025"/>
    <cellStyle name="Normal 2 3 9 8" xfId="32024"/>
    <cellStyle name="Normal 2 30" xfId="4421"/>
    <cellStyle name="Normal 2 30 2" xfId="4422"/>
    <cellStyle name="Normal 2 30 2 2" xfId="32027"/>
    <cellStyle name="Normal 2 30 3" xfId="4423"/>
    <cellStyle name="Normal 2 30 4" xfId="4424"/>
    <cellStyle name="Normal 2 30 4 2" xfId="32028"/>
    <cellStyle name="Normal 2 30 5" xfId="32026"/>
    <cellStyle name="Normal 2 31" xfId="4425"/>
    <cellStyle name="Normal 2 31 2" xfId="4426"/>
    <cellStyle name="Normal 2 31 2 2" xfId="32030"/>
    <cellStyle name="Normal 2 31 3" xfId="4427"/>
    <cellStyle name="Normal 2 31 4" xfId="4428"/>
    <cellStyle name="Normal 2 31 4 2" xfId="32031"/>
    <cellStyle name="Normal 2 31 5" xfId="32029"/>
    <cellStyle name="Normal 2 32" xfId="4429"/>
    <cellStyle name="Normal 2 32 2" xfId="4430"/>
    <cellStyle name="Normal 2 32 2 2" xfId="32033"/>
    <cellStyle name="Normal 2 32 3" xfId="4431"/>
    <cellStyle name="Normal 2 32 4" xfId="4432"/>
    <cellStyle name="Normal 2 32 4 2" xfId="32034"/>
    <cellStyle name="Normal 2 32 5" xfId="32032"/>
    <cellStyle name="Normal 2 33" xfId="4433"/>
    <cellStyle name="Normal 2 33 2" xfId="4434"/>
    <cellStyle name="Normal 2 33 2 2" xfId="32036"/>
    <cellStyle name="Normal 2 33 3" xfId="4435"/>
    <cellStyle name="Normal 2 33 4" xfId="4436"/>
    <cellStyle name="Normal 2 33 4 2" xfId="32037"/>
    <cellStyle name="Normal 2 33 5" xfId="32035"/>
    <cellStyle name="Normal 2 34" xfId="4437"/>
    <cellStyle name="Normal 2 34 2" xfId="4438"/>
    <cellStyle name="Normal 2 34 2 2" xfId="32039"/>
    <cellStyle name="Normal 2 34 3" xfId="4439"/>
    <cellStyle name="Normal 2 34 4" xfId="4440"/>
    <cellStyle name="Normal 2 34 4 2" xfId="32040"/>
    <cellStyle name="Normal 2 34 5" xfId="32038"/>
    <cellStyle name="Normal 2 35" xfId="4441"/>
    <cellStyle name="Normal 2 35 2" xfId="4442"/>
    <cellStyle name="Normal 2 35 2 2" xfId="32042"/>
    <cellStyle name="Normal 2 35 3" xfId="4443"/>
    <cellStyle name="Normal 2 35 4" xfId="4444"/>
    <cellStyle name="Normal 2 35 4 2" xfId="32043"/>
    <cellStyle name="Normal 2 35 5" xfId="32041"/>
    <cellStyle name="Normal 2 36" xfId="4445"/>
    <cellStyle name="Normal 2 36 2" xfId="4446"/>
    <cellStyle name="Normal 2 36 2 2" xfId="32045"/>
    <cellStyle name="Normal 2 36 3" xfId="4447"/>
    <cellStyle name="Normal 2 36 4" xfId="4448"/>
    <cellStyle name="Normal 2 36 4 2" xfId="32046"/>
    <cellStyle name="Normal 2 36 5" xfId="32044"/>
    <cellStyle name="Normal 2 37" xfId="4449"/>
    <cellStyle name="Normal 2 37 2" xfId="4450"/>
    <cellStyle name="Normal 2 37 2 2" xfId="32048"/>
    <cellStyle name="Normal 2 37 3" xfId="4451"/>
    <cellStyle name="Normal 2 37 3 2" xfId="4452"/>
    <cellStyle name="Normal 2 37 3 3" xfId="4453"/>
    <cellStyle name="Normal 2 37 4" xfId="4454"/>
    <cellStyle name="Normal 2 37 4 2" xfId="32049"/>
    <cellStyle name="Normal 2 37 5" xfId="32047"/>
    <cellStyle name="Normal 2 38" xfId="4455"/>
    <cellStyle name="Normal 2 38 2" xfId="4456"/>
    <cellStyle name="Normal 2 38 2 2" xfId="4457"/>
    <cellStyle name="Normal 2 38 2 3" xfId="4458"/>
    <cellStyle name="Normal 2 38 2 3 2" xfId="32052"/>
    <cellStyle name="Normal 2 38 2 4" xfId="32051"/>
    <cellStyle name="Normal 2 38 3" xfId="4459"/>
    <cellStyle name="Normal 2 38 4" xfId="4460"/>
    <cellStyle name="Normal 2 38 4 2" xfId="32053"/>
    <cellStyle name="Normal 2 38 5" xfId="32050"/>
    <cellStyle name="Normal 2 39" xfId="4461"/>
    <cellStyle name="Normal 2 39 2" xfId="4462"/>
    <cellStyle name="Normal 2 39 2 2" xfId="4463"/>
    <cellStyle name="Normal 2 39 2 2 2" xfId="32056"/>
    <cellStyle name="Normal 2 39 2 3" xfId="32055"/>
    <cellStyle name="Normal 2 39 3" xfId="4464"/>
    <cellStyle name="Normal 2 39 3 2" xfId="4465"/>
    <cellStyle name="Normal 2 39 3 2 2" xfId="32058"/>
    <cellStyle name="Normal 2 39 3 3" xfId="4466"/>
    <cellStyle name="Normal 2 39 3 3 2" xfId="32059"/>
    <cellStyle name="Normal 2 39 3 4" xfId="32057"/>
    <cellStyle name="Normal 2 39 4" xfId="32054"/>
    <cellStyle name="Normal 2 4" xfId="4467"/>
    <cellStyle name="Normal 2 4 10" xfId="4468"/>
    <cellStyle name="Normal 2 4 10 2" xfId="4469"/>
    <cellStyle name="Normal 2 4 10 2 2" xfId="4470"/>
    <cellStyle name="Normal 2 4 10 2 2 2" xfId="32062"/>
    <cellStyle name="Normal 2 4 10 2 3" xfId="4471"/>
    <cellStyle name="Normal 2 4 10 2 3 2" xfId="32063"/>
    <cellStyle name="Normal 2 4 10 2 4" xfId="4472"/>
    <cellStyle name="Normal 2 4 10 2 4 2" xfId="32064"/>
    <cellStyle name="Normal 2 4 10 2 5" xfId="4473"/>
    <cellStyle name="Normal 2 4 10 2 5 2" xfId="32065"/>
    <cellStyle name="Normal 2 4 10 2 6" xfId="4474"/>
    <cellStyle name="Normal 2 4 10 2 6 2" xfId="32066"/>
    <cellStyle name="Normal 2 4 10 2 7" xfId="32061"/>
    <cellStyle name="Normal 2 4 10 3" xfId="4475"/>
    <cellStyle name="Normal 2 4 10 3 2" xfId="4476"/>
    <cellStyle name="Normal 2 4 10 3 2 2" xfId="32068"/>
    <cellStyle name="Normal 2 4 10 3 3" xfId="4477"/>
    <cellStyle name="Normal 2 4 10 3 3 2" xfId="32069"/>
    <cellStyle name="Normal 2 4 10 3 4" xfId="4478"/>
    <cellStyle name="Normal 2 4 10 3 4 2" xfId="32070"/>
    <cellStyle name="Normal 2 4 10 3 5" xfId="4479"/>
    <cellStyle name="Normal 2 4 10 3 5 2" xfId="32071"/>
    <cellStyle name="Normal 2 4 10 3 6" xfId="4480"/>
    <cellStyle name="Normal 2 4 10 3 6 2" xfId="32072"/>
    <cellStyle name="Normal 2 4 10 3 7" xfId="32067"/>
    <cellStyle name="Normal 2 4 10 4" xfId="4481"/>
    <cellStyle name="Normal 2 4 10 4 2" xfId="32073"/>
    <cellStyle name="Normal 2 4 10 5" xfId="4482"/>
    <cellStyle name="Normal 2 4 10 5 2" xfId="4483"/>
    <cellStyle name="Normal 2 4 10 5 2 2" xfId="32074"/>
    <cellStyle name="Normal 2 4 10 5 3" xfId="4484"/>
    <cellStyle name="Normal 2 4 10 6" xfId="4485"/>
    <cellStyle name="Normal 2 4 10 6 2" xfId="32075"/>
    <cellStyle name="Normal 2 4 10 7" xfId="4486"/>
    <cellStyle name="Normal 2 4 10 7 2" xfId="32076"/>
    <cellStyle name="Normal 2 4 10 8" xfId="4487"/>
    <cellStyle name="Normal 2 4 10 8 2" xfId="32077"/>
    <cellStyle name="Normal 2 4 10 9" xfId="4488"/>
    <cellStyle name="Normal 2 4 11" xfId="4489"/>
    <cellStyle name="Normal 2 4 11 2" xfId="4490"/>
    <cellStyle name="Normal 2 4 11 2 2" xfId="32078"/>
    <cellStyle name="Normal 2 4 11 3" xfId="4491"/>
    <cellStyle name="Normal 2 4 11 3 2" xfId="4492"/>
    <cellStyle name="Normal 2 4 11 3 2 2" xfId="32079"/>
    <cellStyle name="Normal 2 4 11 3 3" xfId="4493"/>
    <cellStyle name="Normal 2 4 11 4" xfId="4494"/>
    <cellStyle name="Normal 2 4 11 4 2" xfId="32080"/>
    <cellStyle name="Normal 2 4 11 5" xfId="4495"/>
    <cellStyle name="Normal 2 4 11 5 2" xfId="32081"/>
    <cellStyle name="Normal 2 4 11 6" xfId="4496"/>
    <cellStyle name="Normal 2 4 11 6 2" xfId="32082"/>
    <cellStyle name="Normal 2 4 11 7" xfId="4497"/>
    <cellStyle name="Normal 2 4 12" xfId="4498"/>
    <cellStyle name="Normal 2 4 12 2" xfId="4499"/>
    <cellStyle name="Normal 2 4 12 2 2" xfId="32083"/>
    <cellStyle name="Normal 2 4 12 3" xfId="4500"/>
    <cellStyle name="Normal 2 4 12 3 2" xfId="4501"/>
    <cellStyle name="Normal 2 4 12 3 2 2" xfId="32084"/>
    <cellStyle name="Normal 2 4 12 3 3" xfId="4502"/>
    <cellStyle name="Normal 2 4 12 4" xfId="4503"/>
    <cellStyle name="Normal 2 4 12 4 2" xfId="32085"/>
    <cellStyle name="Normal 2 4 12 5" xfId="4504"/>
    <cellStyle name="Normal 2 4 12 5 2" xfId="32086"/>
    <cellStyle name="Normal 2 4 12 6" xfId="4505"/>
    <cellStyle name="Normal 2 4 12 6 2" xfId="32087"/>
    <cellStyle name="Normal 2 4 12 7" xfId="4506"/>
    <cellStyle name="Normal 2 4 13" xfId="4507"/>
    <cellStyle name="Normal 2 4 13 2" xfId="4508"/>
    <cellStyle name="Normal 2 4 13 2 2" xfId="4509"/>
    <cellStyle name="Normal 2 4 13 2 2 2" xfId="32089"/>
    <cellStyle name="Normal 2 4 13 2 3" xfId="4510"/>
    <cellStyle name="Normal 2 4 13 2 3 2" xfId="32090"/>
    <cellStyle name="Normal 2 4 13 2 4" xfId="32088"/>
    <cellStyle name="Normal 2 4 13 3" xfId="4511"/>
    <cellStyle name="Normal 2 4 13 3 2" xfId="4512"/>
    <cellStyle name="Normal 2 4 13 3 3" xfId="4513"/>
    <cellStyle name="Normal 2 4 13 3 3 2" xfId="32091"/>
    <cellStyle name="Normal 2 4 13 3 4" xfId="4514"/>
    <cellStyle name="Normal 2 4 13 3 4 2" xfId="32092"/>
    <cellStyle name="Normal 2 4 13 3 5" xfId="4515"/>
    <cellStyle name="Normal 2 4 13 4" xfId="4516"/>
    <cellStyle name="Normal 2 4 13 4 2" xfId="4517"/>
    <cellStyle name="Normal 2 4 13 4 2 2" xfId="32093"/>
    <cellStyle name="Normal 2 4 13 4 3" xfId="4518"/>
    <cellStyle name="Normal 2 4 13 5" xfId="4519"/>
    <cellStyle name="Normal 2 4 13 5 2" xfId="4520"/>
    <cellStyle name="Normal 2 4 13 5 2 2" xfId="32094"/>
    <cellStyle name="Normal 2 4 13 5 3" xfId="4521"/>
    <cellStyle name="Normal 2 4 13 6" xfId="4522"/>
    <cellStyle name="Normal 2 4 13 6 2" xfId="32095"/>
    <cellStyle name="Normal 2 4 13 7" xfId="4523"/>
    <cellStyle name="Normal 2 4 14" xfId="4524"/>
    <cellStyle name="Normal 2 4 14 2" xfId="4525"/>
    <cellStyle name="Normal 2 4 14 2 2" xfId="4526"/>
    <cellStyle name="Normal 2 4 14 2 2 2" xfId="32097"/>
    <cellStyle name="Normal 2 4 14 2 3" xfId="4527"/>
    <cellStyle name="Normal 2 4 14 3" xfId="4528"/>
    <cellStyle name="Normal 2 4 14 3 2" xfId="32098"/>
    <cellStyle name="Normal 2 4 14 4" xfId="4529"/>
    <cellStyle name="Normal 2 4 14 4 2" xfId="32099"/>
    <cellStyle name="Normal 2 4 14 5" xfId="4530"/>
    <cellStyle name="Normal 2 4 14 5 2" xfId="32100"/>
    <cellStyle name="Normal 2 4 14 6" xfId="4531"/>
    <cellStyle name="Normal 2 4 14 6 2" xfId="32101"/>
    <cellStyle name="Normal 2 4 14 7" xfId="32096"/>
    <cellStyle name="Normal 2 4 15" xfId="4532"/>
    <cellStyle name="Normal 2 4 15 2" xfId="4533"/>
    <cellStyle name="Normal 2 4 15 2 2" xfId="32103"/>
    <cellStyle name="Normal 2 4 15 3" xfId="4534"/>
    <cellStyle name="Normal 2 4 15 3 2" xfId="4535"/>
    <cellStyle name="Normal 2 4 15 3 2 2" xfId="32104"/>
    <cellStyle name="Normal 2 4 15 3 3" xfId="4536"/>
    <cellStyle name="Normal 2 4 15 4" xfId="4537"/>
    <cellStyle name="Normal 2 4 15 4 2" xfId="32105"/>
    <cellStyle name="Normal 2 4 15 5" xfId="4538"/>
    <cellStyle name="Normal 2 4 15 5 2" xfId="32106"/>
    <cellStyle name="Normal 2 4 15 6" xfId="4539"/>
    <cellStyle name="Normal 2 4 15 6 2" xfId="32107"/>
    <cellStyle name="Normal 2 4 15 7" xfId="32102"/>
    <cellStyle name="Normal 2 4 16" xfId="4540"/>
    <cellStyle name="Normal 2 4 16 2" xfId="4541"/>
    <cellStyle name="Normal 2 4 16 2 2" xfId="32109"/>
    <cellStyle name="Normal 2 4 16 3" xfId="4542"/>
    <cellStyle name="Normal 2 4 16 3 2" xfId="32110"/>
    <cellStyle name="Normal 2 4 16 4" xfId="4543"/>
    <cellStyle name="Normal 2 4 16 4 2" xfId="32111"/>
    <cellStyle name="Normal 2 4 16 5" xfId="4544"/>
    <cellStyle name="Normal 2 4 16 5 2" xfId="32112"/>
    <cellStyle name="Normal 2 4 16 6" xfId="4545"/>
    <cellStyle name="Normal 2 4 16 6 2" xfId="32113"/>
    <cellStyle name="Normal 2 4 16 7" xfId="32108"/>
    <cellStyle name="Normal 2 4 17" xfId="4546"/>
    <cellStyle name="Normal 2 4 17 2" xfId="4547"/>
    <cellStyle name="Normal 2 4 17 2 2" xfId="32115"/>
    <cellStyle name="Normal 2 4 17 3" xfId="4548"/>
    <cellStyle name="Normal 2 4 17 3 2" xfId="32116"/>
    <cellStyle name="Normal 2 4 17 4" xfId="4549"/>
    <cellStyle name="Normal 2 4 17 4 2" xfId="32117"/>
    <cellStyle name="Normal 2 4 17 5" xfId="4550"/>
    <cellStyle name="Normal 2 4 17 5 2" xfId="32118"/>
    <cellStyle name="Normal 2 4 17 6" xfId="4551"/>
    <cellStyle name="Normal 2 4 17 6 2" xfId="32119"/>
    <cellStyle name="Normal 2 4 17 7" xfId="32114"/>
    <cellStyle name="Normal 2 4 18" xfId="4552"/>
    <cellStyle name="Normal 2 4 18 2" xfId="4553"/>
    <cellStyle name="Normal 2 4 18 2 2" xfId="32121"/>
    <cellStyle name="Normal 2 4 18 3" xfId="4554"/>
    <cellStyle name="Normal 2 4 18 3 2" xfId="32122"/>
    <cellStyle name="Normal 2 4 18 4" xfId="4555"/>
    <cellStyle name="Normal 2 4 18 4 2" xfId="32123"/>
    <cellStyle name="Normal 2 4 18 5" xfId="4556"/>
    <cellStyle name="Normal 2 4 18 5 2" xfId="32124"/>
    <cellStyle name="Normal 2 4 18 6" xfId="4557"/>
    <cellStyle name="Normal 2 4 18 6 2" xfId="32125"/>
    <cellStyle name="Normal 2 4 18 7" xfId="32120"/>
    <cellStyle name="Normal 2 4 19" xfId="4558"/>
    <cellStyle name="Normal 2 4 19 2" xfId="4559"/>
    <cellStyle name="Normal 2 4 19 3" xfId="4560"/>
    <cellStyle name="Normal 2 4 19 4" xfId="4561"/>
    <cellStyle name="Normal 2 4 2" xfId="4562"/>
    <cellStyle name="Normal 2 4 2 10" xfId="4563"/>
    <cellStyle name="Normal 2 4 2 10 2" xfId="4564"/>
    <cellStyle name="Normal 2 4 2 11" xfId="4565"/>
    <cellStyle name="Normal 2 4 2 11 2" xfId="4566"/>
    <cellStyle name="Normal 2 4 2 12" xfId="4567"/>
    <cellStyle name="Normal 2 4 2 13" xfId="4568"/>
    <cellStyle name="Normal 2 4 2 14" xfId="4569"/>
    <cellStyle name="Normal 2 4 2 14 2" xfId="4570"/>
    <cellStyle name="Normal 2 4 2 14 2 2" xfId="32127"/>
    <cellStyle name="Normal 2 4 2 14 3" xfId="4571"/>
    <cellStyle name="Normal 2 4 2 14 3 2" xfId="32128"/>
    <cellStyle name="Normal 2 4 2 14 4" xfId="32126"/>
    <cellStyle name="Normal 2 4 2 15" xfId="4572"/>
    <cellStyle name="Normal 2 4 2 15 2" xfId="32129"/>
    <cellStyle name="Normal 2 4 2 16" xfId="4573"/>
    <cellStyle name="Normal 2 4 2 17" xfId="4574"/>
    <cellStyle name="Normal 2 4 2 2" xfId="4575"/>
    <cellStyle name="Normal 2 4 2 2 2" xfId="4576"/>
    <cellStyle name="Normal 2 4 2 2 2 2" xfId="4577"/>
    <cellStyle name="Normal 2 4 2 2 2 2 2" xfId="32131"/>
    <cellStyle name="Normal 2 4 2 2 2 3" xfId="32130"/>
    <cellStyle name="Normal 2 4 2 2 3" xfId="4578"/>
    <cellStyle name="Normal 2 4 2 2 4" xfId="4579"/>
    <cellStyle name="Normal 2 4 2 2 4 2" xfId="4580"/>
    <cellStyle name="Normal 2 4 2 2 4 2 2" xfId="32133"/>
    <cellStyle name="Normal 2 4 2 2 4 3" xfId="4581"/>
    <cellStyle name="Normal 2 4 2 2 4 3 2" xfId="32134"/>
    <cellStyle name="Normal 2 4 2 2 4 4" xfId="32132"/>
    <cellStyle name="Normal 2 4 2 2 5" xfId="4582"/>
    <cellStyle name="Normal 2 4 2 3" xfId="4583"/>
    <cellStyle name="Normal 2 4 2 3 2" xfId="4584"/>
    <cellStyle name="Normal 2 4 2 3 2 2" xfId="4585"/>
    <cellStyle name="Normal 2 4 2 3 2 2 2" xfId="32136"/>
    <cellStyle name="Normal 2 4 2 3 2 3" xfId="32135"/>
    <cellStyle name="Normal 2 4 2 3 3" xfId="4586"/>
    <cellStyle name="Normal 2 4 2 3 4" xfId="4587"/>
    <cellStyle name="Normal 2 4 2 3 4 2" xfId="32137"/>
    <cellStyle name="Normal 2 4 2 3 5" xfId="4588"/>
    <cellStyle name="Normal 2 4 2 3 6" xfId="4589"/>
    <cellStyle name="Normal 2 4 2 4" xfId="4590"/>
    <cellStyle name="Normal 2 4 2 4 2" xfId="4591"/>
    <cellStyle name="Normal 2 4 2 4 2 2" xfId="4592"/>
    <cellStyle name="Normal 2 4 2 4 2 2 2" xfId="32139"/>
    <cellStyle name="Normal 2 4 2 4 2 3" xfId="32138"/>
    <cellStyle name="Normal 2 4 2 4 3" xfId="4593"/>
    <cellStyle name="Normal 2 4 2 4 4" xfId="4594"/>
    <cellStyle name="Normal 2 4 2 4 4 2" xfId="32140"/>
    <cellStyle name="Normal 2 4 2 4 5" xfId="4595"/>
    <cellStyle name="Normal 2 4 2 4 5 2" xfId="32141"/>
    <cellStyle name="Normal 2 4 2 4 6" xfId="4596"/>
    <cellStyle name="Normal 2 4 2 5" xfId="4597"/>
    <cellStyle name="Normal 2 4 2 5 2" xfId="4598"/>
    <cellStyle name="Normal 2 4 2 5 2 2" xfId="4599"/>
    <cellStyle name="Normal 2 4 2 5 2 2 2" xfId="32143"/>
    <cellStyle name="Normal 2 4 2 5 2 3" xfId="32142"/>
    <cellStyle name="Normal 2 4 2 5 3" xfId="4600"/>
    <cellStyle name="Normal 2 4 2 5 4" xfId="4601"/>
    <cellStyle name="Normal 2 4 2 5 4 2" xfId="32144"/>
    <cellStyle name="Normal 2 4 2 5 5" xfId="4602"/>
    <cellStyle name="Normal 2 4 2 5 5 2" xfId="32145"/>
    <cellStyle name="Normal 2 4 2 5 6" xfId="4603"/>
    <cellStyle name="Normal 2 4 2 6" xfId="4604"/>
    <cellStyle name="Normal 2 4 2 6 2" xfId="4605"/>
    <cellStyle name="Normal 2 4 2 6 2 2" xfId="32146"/>
    <cellStyle name="Normal 2 4 2 6 3" xfId="4606"/>
    <cellStyle name="Normal 2 4 2 7" xfId="4607"/>
    <cellStyle name="Normal 2 4 2 7 2" xfId="4608"/>
    <cellStyle name="Normal 2 4 2 7 2 2" xfId="32147"/>
    <cellStyle name="Normal 2 4 2 7 3" xfId="4609"/>
    <cellStyle name="Normal 2 4 2 8" xfId="4610"/>
    <cellStyle name="Normal 2 4 2 9" xfId="4611"/>
    <cellStyle name="Normal 2 4 2 9 2" xfId="4612"/>
    <cellStyle name="Normal 2 4 20" xfId="4613"/>
    <cellStyle name="Normal 2 4 20 2" xfId="4614"/>
    <cellStyle name="Normal 2 4 20 3" xfId="4615"/>
    <cellStyle name="Normal 2 4 21" xfId="4616"/>
    <cellStyle name="Normal 2 4 21 2" xfId="4617"/>
    <cellStyle name="Normal 2 4 21 3" xfId="4618"/>
    <cellStyle name="Normal 2 4 21 4" xfId="4619"/>
    <cellStyle name="Normal 2 4 22" xfId="4620"/>
    <cellStyle name="Normal 2 4 22 2" xfId="32148"/>
    <cellStyle name="Normal 2 4 23" xfId="4621"/>
    <cellStyle name="Normal 2 4 23 2" xfId="4622"/>
    <cellStyle name="Normal 2 4 23 3" xfId="4623"/>
    <cellStyle name="Normal 2 4 24" xfId="4624"/>
    <cellStyle name="Normal 2 4 24 2" xfId="32060"/>
    <cellStyle name="Normal 2 4 25" xfId="4625"/>
    <cellStyle name="Normal 2 4 25 2" xfId="4626"/>
    <cellStyle name="Normal 2 4 26" xfId="4627"/>
    <cellStyle name="Normal 2 4 3" xfId="4628"/>
    <cellStyle name="Normal 2 4 3 10" xfId="4629"/>
    <cellStyle name="Normal 2 4 3 10 2" xfId="4630"/>
    <cellStyle name="Normal 2 4 3 10 2 2" xfId="32150"/>
    <cellStyle name="Normal 2 4 3 10 3" xfId="32149"/>
    <cellStyle name="Normal 2 4 3 11" xfId="4631"/>
    <cellStyle name="Normal 2 4 3 11 2" xfId="4632"/>
    <cellStyle name="Normal 2 4 3 11 2 2" xfId="32152"/>
    <cellStyle name="Normal 2 4 3 11 3" xfId="32151"/>
    <cellStyle name="Normal 2 4 3 12" xfId="4633"/>
    <cellStyle name="Normal 2 4 3 12 2" xfId="4634"/>
    <cellStyle name="Normal 2 4 3 12 2 2" xfId="32154"/>
    <cellStyle name="Normal 2 4 3 12 3" xfId="32153"/>
    <cellStyle name="Normal 2 4 3 13" xfId="4635"/>
    <cellStyle name="Normal 2 4 3 13 2" xfId="4636"/>
    <cellStyle name="Normal 2 4 3 13 2 2" xfId="32156"/>
    <cellStyle name="Normal 2 4 3 13 3" xfId="32155"/>
    <cellStyle name="Normal 2 4 3 14" xfId="4637"/>
    <cellStyle name="Normal 2 4 3 14 2" xfId="4638"/>
    <cellStyle name="Normal 2 4 3 14 2 2" xfId="32158"/>
    <cellStyle name="Normal 2 4 3 14 3" xfId="32157"/>
    <cellStyle name="Normal 2 4 3 15" xfId="4639"/>
    <cellStyle name="Normal 2 4 3 15 2" xfId="4640"/>
    <cellStyle name="Normal 2 4 3 15 2 2" xfId="32160"/>
    <cellStyle name="Normal 2 4 3 15 3" xfId="32159"/>
    <cellStyle name="Normal 2 4 3 16" xfId="4641"/>
    <cellStyle name="Normal 2 4 3 16 2" xfId="4642"/>
    <cellStyle name="Normal 2 4 3 16 2 2" xfId="32162"/>
    <cellStyle name="Normal 2 4 3 16 3" xfId="32161"/>
    <cellStyle name="Normal 2 4 3 17" xfId="4643"/>
    <cellStyle name="Normal 2 4 3 17 2" xfId="4644"/>
    <cellStyle name="Normal 2 4 3 17 2 2" xfId="32164"/>
    <cellStyle name="Normal 2 4 3 17 3" xfId="32163"/>
    <cellStyle name="Normal 2 4 3 18" xfId="4645"/>
    <cellStyle name="Normal 2 4 3 18 2" xfId="4646"/>
    <cellStyle name="Normal 2 4 3 18 2 2" xfId="32166"/>
    <cellStyle name="Normal 2 4 3 18 3" xfId="32165"/>
    <cellStyle name="Normal 2 4 3 19" xfId="4647"/>
    <cellStyle name="Normal 2 4 3 19 2" xfId="4648"/>
    <cellStyle name="Normal 2 4 3 19 2 2" xfId="32168"/>
    <cellStyle name="Normal 2 4 3 19 3" xfId="32167"/>
    <cellStyle name="Normal 2 4 3 2" xfId="4649"/>
    <cellStyle name="Normal 2 4 3 2 10" xfId="4650"/>
    <cellStyle name="Normal 2 4 3 2 10 2" xfId="32169"/>
    <cellStyle name="Normal 2 4 3 2 11" xfId="4651"/>
    <cellStyle name="Normal 2 4 3 2 11 2" xfId="32170"/>
    <cellStyle name="Normal 2 4 3 2 12" xfId="4652"/>
    <cellStyle name="Normal 2 4 3 2 12 2" xfId="32171"/>
    <cellStyle name="Normal 2 4 3 2 13" xfId="4653"/>
    <cellStyle name="Normal 2 4 3 2 13 2" xfId="32172"/>
    <cellStyle name="Normal 2 4 3 2 14" xfId="4654"/>
    <cellStyle name="Normal 2 4 3 2 14 2" xfId="32173"/>
    <cellStyle name="Normal 2 4 3 2 15" xfId="4655"/>
    <cellStyle name="Normal 2 4 3 2 15 2" xfId="32174"/>
    <cellStyle name="Normal 2 4 3 2 16" xfId="4656"/>
    <cellStyle name="Normal 2 4 3 2 16 2" xfId="32175"/>
    <cellStyle name="Normal 2 4 3 2 17" xfId="4657"/>
    <cellStyle name="Normal 2 4 3 2 17 2" xfId="32176"/>
    <cellStyle name="Normal 2 4 3 2 18" xfId="4658"/>
    <cellStyle name="Normal 2 4 3 2 18 2" xfId="32177"/>
    <cellStyle name="Normal 2 4 3 2 19" xfId="4659"/>
    <cellStyle name="Normal 2 4 3 2 19 2" xfId="32178"/>
    <cellStyle name="Normal 2 4 3 2 2" xfId="4660"/>
    <cellStyle name="Normal 2 4 3 2 2 2" xfId="32179"/>
    <cellStyle name="Normal 2 4 3 2 20" xfId="4661"/>
    <cellStyle name="Normal 2 4 3 2 20 2" xfId="32180"/>
    <cellStyle name="Normal 2 4 3 2 21" xfId="4662"/>
    <cellStyle name="Normal 2 4 3 2 3" xfId="4663"/>
    <cellStyle name="Normal 2 4 3 2 3 2" xfId="32181"/>
    <cellStyle name="Normal 2 4 3 2 4" xfId="4664"/>
    <cellStyle name="Normal 2 4 3 2 4 2" xfId="32182"/>
    <cellStyle name="Normal 2 4 3 2 5" xfId="4665"/>
    <cellStyle name="Normal 2 4 3 2 5 2" xfId="32183"/>
    <cellStyle name="Normal 2 4 3 2 6" xfId="4666"/>
    <cellStyle name="Normal 2 4 3 2 6 2" xfId="32184"/>
    <cellStyle name="Normal 2 4 3 2 7" xfId="4667"/>
    <cellStyle name="Normal 2 4 3 2 7 2" xfId="32185"/>
    <cellStyle name="Normal 2 4 3 2 8" xfId="4668"/>
    <cellStyle name="Normal 2 4 3 2 8 2" xfId="32186"/>
    <cellStyle name="Normal 2 4 3 2 9" xfId="4669"/>
    <cellStyle name="Normal 2 4 3 2 9 2" xfId="32187"/>
    <cellStyle name="Normal 2 4 3 20" xfId="4670"/>
    <cellStyle name="Normal 2 4 3 20 2" xfId="4671"/>
    <cellStyle name="Normal 2 4 3 20 2 2" xfId="32189"/>
    <cellStyle name="Normal 2 4 3 20 3" xfId="32188"/>
    <cellStyle name="Normal 2 4 3 21" xfId="4672"/>
    <cellStyle name="Normal 2 4 3 21 2" xfId="4673"/>
    <cellStyle name="Normal 2 4 3 21 2 2" xfId="32191"/>
    <cellStyle name="Normal 2 4 3 21 3" xfId="32190"/>
    <cellStyle name="Normal 2 4 3 22" xfId="4674"/>
    <cellStyle name="Normal 2 4 3 22 2" xfId="4675"/>
    <cellStyle name="Normal 2 4 3 22 2 2" xfId="32193"/>
    <cellStyle name="Normal 2 4 3 22 3" xfId="32192"/>
    <cellStyle name="Normal 2 4 3 23" xfId="4676"/>
    <cellStyle name="Normal 2 4 3 23 2" xfId="32194"/>
    <cellStyle name="Normal 2 4 3 24" xfId="4677"/>
    <cellStyle name="Normal 2 4 3 24 2" xfId="32195"/>
    <cellStyle name="Normal 2 4 3 25" xfId="4678"/>
    <cellStyle name="Normal 2 4 3 26" xfId="4679"/>
    <cellStyle name="Normal 2 4 3 3" xfId="4680"/>
    <cellStyle name="Normal 2 4 3 3 2" xfId="4681"/>
    <cellStyle name="Normal 2 4 3 3 3" xfId="4682"/>
    <cellStyle name="Normal 2 4 3 3 3 2" xfId="32196"/>
    <cellStyle name="Normal 2 4 3 3 4" xfId="4683"/>
    <cellStyle name="Normal 2 4 3 3 5" xfId="4684"/>
    <cellStyle name="Normal 2 4 3 4" xfId="4685"/>
    <cellStyle name="Normal 2 4 3 4 2" xfId="4686"/>
    <cellStyle name="Normal 2 4 3 4 2 2" xfId="32197"/>
    <cellStyle name="Normal 2 4 3 4 3" xfId="4687"/>
    <cellStyle name="Normal 2 4 3 5" xfId="4688"/>
    <cellStyle name="Normal 2 4 3 5 2" xfId="4689"/>
    <cellStyle name="Normal 2 4 3 5 2 2" xfId="32198"/>
    <cellStyle name="Normal 2 4 3 5 3" xfId="4690"/>
    <cellStyle name="Normal 2 4 3 6" xfId="4691"/>
    <cellStyle name="Normal 2 4 3 6 2" xfId="4692"/>
    <cellStyle name="Normal 2 4 3 6 2 2" xfId="32199"/>
    <cellStyle name="Normal 2 4 3 6 3" xfId="4693"/>
    <cellStyle name="Normal 2 4 3 7" xfId="4694"/>
    <cellStyle name="Normal 2 4 3 7 2" xfId="4695"/>
    <cellStyle name="Normal 2 4 3 7 2 2" xfId="32200"/>
    <cellStyle name="Normal 2 4 3 7 3" xfId="4696"/>
    <cellStyle name="Normal 2 4 3 8" xfId="4697"/>
    <cellStyle name="Normal 2 4 3 8 2" xfId="4698"/>
    <cellStyle name="Normal 2 4 3 8 2 2" xfId="32202"/>
    <cellStyle name="Normal 2 4 3 8 3" xfId="32201"/>
    <cellStyle name="Normal 2 4 3 9" xfId="4699"/>
    <cellStyle name="Normal 2 4 3 9 2" xfId="4700"/>
    <cellStyle name="Normal 2 4 3 9 2 2" xfId="32204"/>
    <cellStyle name="Normal 2 4 3 9 3" xfId="32203"/>
    <cellStyle name="Normal 2 4 4" xfId="4701"/>
    <cellStyle name="Normal 2 4 4 2" xfId="4702"/>
    <cellStyle name="Normal 2 4 4 2 2" xfId="4703"/>
    <cellStyle name="Normal 2 4 4 2 3" xfId="4704"/>
    <cellStyle name="Normal 2 4 4 2 3 2" xfId="32205"/>
    <cellStyle name="Normal 2 4 4 2 4" xfId="4705"/>
    <cellStyle name="Normal 2 4 4 2 4 2" xfId="32206"/>
    <cellStyle name="Normal 2 4 4 2 5" xfId="4706"/>
    <cellStyle name="Normal 2 4 4 3" xfId="4707"/>
    <cellStyle name="Normal 2 4 4 3 2" xfId="4708"/>
    <cellStyle name="Normal 2 4 4 3 2 2" xfId="32207"/>
    <cellStyle name="Normal 2 4 4 3 3" xfId="4709"/>
    <cellStyle name="Normal 2 4 4 4" xfId="4710"/>
    <cellStyle name="Normal 2 4 4 4 2" xfId="4711"/>
    <cellStyle name="Normal 2 4 4 4 2 2" xfId="32208"/>
    <cellStyle name="Normal 2 4 4 4 3" xfId="4712"/>
    <cellStyle name="Normal 2 4 4 5" xfId="4713"/>
    <cellStyle name="Normal 2 4 4 5 2" xfId="4714"/>
    <cellStyle name="Normal 2 4 4 5 2 2" xfId="32209"/>
    <cellStyle name="Normal 2 4 4 5 3" xfId="4715"/>
    <cellStyle name="Normal 2 4 4 6" xfId="4716"/>
    <cellStyle name="Normal 2 4 4 6 2" xfId="4717"/>
    <cellStyle name="Normal 2 4 4 6 2 2" xfId="32210"/>
    <cellStyle name="Normal 2 4 4 6 3" xfId="4718"/>
    <cellStyle name="Normal 2 4 4 7" xfId="4719"/>
    <cellStyle name="Normal 2 4 4 7 2" xfId="4720"/>
    <cellStyle name="Normal 2 4 4 7 2 2" xfId="32212"/>
    <cellStyle name="Normal 2 4 4 7 3" xfId="4721"/>
    <cellStyle name="Normal 2 4 4 7 3 2" xfId="32213"/>
    <cellStyle name="Normal 2 4 4 7 4" xfId="32211"/>
    <cellStyle name="Normal 2 4 4 8" xfId="4722"/>
    <cellStyle name="Normal 2 4 4 8 2" xfId="32214"/>
    <cellStyle name="Normal 2 4 4 9" xfId="4723"/>
    <cellStyle name="Normal 2 4 5" xfId="4724"/>
    <cellStyle name="Normal 2 4 5 2" xfId="4725"/>
    <cellStyle name="Normal 2 4 5 2 2" xfId="4726"/>
    <cellStyle name="Normal 2 4 5 2 3" xfId="4727"/>
    <cellStyle name="Normal 2 4 5 2 3 2" xfId="32215"/>
    <cellStyle name="Normal 2 4 5 2 4" xfId="4728"/>
    <cellStyle name="Normal 2 4 5 2 4 2" xfId="32216"/>
    <cellStyle name="Normal 2 4 5 2 5" xfId="4729"/>
    <cellStyle name="Normal 2 4 5 3" xfId="4730"/>
    <cellStyle name="Normal 2 4 5 3 2" xfId="4731"/>
    <cellStyle name="Normal 2 4 5 3 2 2" xfId="32217"/>
    <cellStyle name="Normal 2 4 5 3 3" xfId="4732"/>
    <cellStyle name="Normal 2 4 5 4" xfId="4733"/>
    <cellStyle name="Normal 2 4 5 4 2" xfId="4734"/>
    <cellStyle name="Normal 2 4 5 4 2 2" xfId="32218"/>
    <cellStyle name="Normal 2 4 5 4 3" xfId="4735"/>
    <cellStyle name="Normal 2 4 5 5" xfId="4736"/>
    <cellStyle name="Normal 2 4 5 5 2" xfId="4737"/>
    <cellStyle name="Normal 2 4 5 5 2 2" xfId="32219"/>
    <cellStyle name="Normal 2 4 5 5 3" xfId="4738"/>
    <cellStyle name="Normal 2 4 5 6" xfId="4739"/>
    <cellStyle name="Normal 2 4 5 6 2" xfId="4740"/>
    <cellStyle name="Normal 2 4 5 6 2 2" xfId="32220"/>
    <cellStyle name="Normal 2 4 5 6 3" xfId="4741"/>
    <cellStyle name="Normal 2 4 5 7" xfId="4742"/>
    <cellStyle name="Normal 2 4 5 7 2" xfId="4743"/>
    <cellStyle name="Normal 2 4 5 7 2 2" xfId="32222"/>
    <cellStyle name="Normal 2 4 5 7 3" xfId="4744"/>
    <cellStyle name="Normal 2 4 5 7 3 2" xfId="32223"/>
    <cellStyle name="Normal 2 4 5 7 4" xfId="32221"/>
    <cellStyle name="Normal 2 4 5 8" xfId="4745"/>
    <cellStyle name="Normal 2 4 5 8 2" xfId="32224"/>
    <cellStyle name="Normal 2 4 5 9" xfId="4746"/>
    <cellStyle name="Normal 2 4 6" xfId="4747"/>
    <cellStyle name="Normal 2 4 6 2" xfId="4748"/>
    <cellStyle name="Normal 2 4 6 2 2" xfId="4749"/>
    <cellStyle name="Normal 2 4 6 2 2 2" xfId="32225"/>
    <cellStyle name="Normal 2 4 6 2 3" xfId="4750"/>
    <cellStyle name="Normal 2 4 6 3" xfId="4751"/>
    <cellStyle name="Normal 2 4 6 3 2" xfId="4752"/>
    <cellStyle name="Normal 2 4 6 3 2 2" xfId="32226"/>
    <cellStyle name="Normal 2 4 6 3 3" xfId="4753"/>
    <cellStyle name="Normal 2 4 6 4" xfId="4754"/>
    <cellStyle name="Normal 2 4 6 4 2" xfId="4755"/>
    <cellStyle name="Normal 2 4 6 4 2 2" xfId="32227"/>
    <cellStyle name="Normal 2 4 6 4 3" xfId="4756"/>
    <cellStyle name="Normal 2 4 6 5" xfId="4757"/>
    <cellStyle name="Normal 2 4 6 5 2" xfId="4758"/>
    <cellStyle name="Normal 2 4 6 5 2 2" xfId="32228"/>
    <cellStyle name="Normal 2 4 6 5 3" xfId="4759"/>
    <cellStyle name="Normal 2 4 6 6" xfId="4760"/>
    <cellStyle name="Normal 2 4 6 6 2" xfId="4761"/>
    <cellStyle name="Normal 2 4 6 6 2 2" xfId="32229"/>
    <cellStyle name="Normal 2 4 6 6 3" xfId="4762"/>
    <cellStyle name="Normal 2 4 6 7" xfId="4763"/>
    <cellStyle name="Normal 2 4 6 7 2" xfId="4764"/>
    <cellStyle name="Normal 2 4 6 7 2 2" xfId="32231"/>
    <cellStyle name="Normal 2 4 6 7 3" xfId="4765"/>
    <cellStyle name="Normal 2 4 6 7 3 2" xfId="32232"/>
    <cellStyle name="Normal 2 4 6 7 4" xfId="32230"/>
    <cellStyle name="Normal 2 4 6 8" xfId="4766"/>
    <cellStyle name="Normal 2 4 6 8 2" xfId="32233"/>
    <cellStyle name="Normal 2 4 6 9" xfId="4767"/>
    <cellStyle name="Normal 2 4 7" xfId="4768"/>
    <cellStyle name="Normal 2 4 7 2" xfId="4769"/>
    <cellStyle name="Normal 2 4 7 2 2" xfId="4770"/>
    <cellStyle name="Normal 2 4 7 2 2 2" xfId="32234"/>
    <cellStyle name="Normal 2 4 7 2 3" xfId="4771"/>
    <cellStyle name="Normal 2 4 7 3" xfId="4772"/>
    <cellStyle name="Normal 2 4 7 3 2" xfId="4773"/>
    <cellStyle name="Normal 2 4 7 3 2 2" xfId="32235"/>
    <cellStyle name="Normal 2 4 7 3 3" xfId="4774"/>
    <cellStyle name="Normal 2 4 7 4" xfId="4775"/>
    <cellStyle name="Normal 2 4 7 4 2" xfId="4776"/>
    <cellStyle name="Normal 2 4 7 4 2 2" xfId="32236"/>
    <cellStyle name="Normal 2 4 7 4 3" xfId="4777"/>
    <cellStyle name="Normal 2 4 7 5" xfId="4778"/>
    <cellStyle name="Normal 2 4 7 5 2" xfId="4779"/>
    <cellStyle name="Normal 2 4 7 5 2 2" xfId="32237"/>
    <cellStyle name="Normal 2 4 7 5 3" xfId="4780"/>
    <cellStyle name="Normal 2 4 7 6" xfId="4781"/>
    <cellStyle name="Normal 2 4 7 6 2" xfId="4782"/>
    <cellStyle name="Normal 2 4 7 6 2 2" xfId="32238"/>
    <cellStyle name="Normal 2 4 7 6 3" xfId="4783"/>
    <cellStyle name="Normal 2 4 7 7" xfId="4784"/>
    <cellStyle name="Normal 2 4 7 7 2" xfId="4785"/>
    <cellStyle name="Normal 2 4 7 7 2 2" xfId="32240"/>
    <cellStyle name="Normal 2 4 7 7 3" xfId="4786"/>
    <cellStyle name="Normal 2 4 7 7 3 2" xfId="32241"/>
    <cellStyle name="Normal 2 4 7 7 4" xfId="32239"/>
    <cellStyle name="Normal 2 4 7 8" xfId="4787"/>
    <cellStyle name="Normal 2 4 7 8 2" xfId="32242"/>
    <cellStyle name="Normal 2 4 7 9" xfId="4788"/>
    <cellStyle name="Normal 2 4 8" xfId="4789"/>
    <cellStyle name="Normal 2 4 8 2" xfId="4790"/>
    <cellStyle name="Normal 2 4 8 2 2" xfId="4791"/>
    <cellStyle name="Normal 2 4 8 2 2 2" xfId="32243"/>
    <cellStyle name="Normal 2 4 8 2 3" xfId="4792"/>
    <cellStyle name="Normal 2 4 8 3" xfId="4793"/>
    <cellStyle name="Normal 2 4 8 3 2" xfId="4794"/>
    <cellStyle name="Normal 2 4 8 3 2 2" xfId="32244"/>
    <cellStyle name="Normal 2 4 8 3 3" xfId="4795"/>
    <cellStyle name="Normal 2 4 8 4" xfId="4796"/>
    <cellStyle name="Normal 2 4 8 4 2" xfId="4797"/>
    <cellStyle name="Normal 2 4 8 4 2 2" xfId="32245"/>
    <cellStyle name="Normal 2 4 8 4 3" xfId="4798"/>
    <cellStyle name="Normal 2 4 8 5" xfId="4799"/>
    <cellStyle name="Normal 2 4 8 5 2" xfId="4800"/>
    <cellStyle name="Normal 2 4 8 5 2 2" xfId="32246"/>
    <cellStyle name="Normal 2 4 8 5 3" xfId="4801"/>
    <cellStyle name="Normal 2 4 8 6" xfId="4802"/>
    <cellStyle name="Normal 2 4 8 6 2" xfId="32247"/>
    <cellStyle name="Normal 2 4 8 7" xfId="4803"/>
    <cellStyle name="Normal 2 4 8 8" xfId="4804"/>
    <cellStyle name="Normal 2 4 9" xfId="4805"/>
    <cellStyle name="Normal 2 4 9 2" xfId="4806"/>
    <cellStyle name="Normal 2 4 9 2 2" xfId="4807"/>
    <cellStyle name="Normal 2 4 9 2 2 2" xfId="32248"/>
    <cellStyle name="Normal 2 4 9 2 3" xfId="4808"/>
    <cellStyle name="Normal 2 4 9 3" xfId="4809"/>
    <cellStyle name="Normal 2 4 9 3 2" xfId="4810"/>
    <cellStyle name="Normal 2 4 9 3 2 2" xfId="32249"/>
    <cellStyle name="Normal 2 4 9 3 3" xfId="4811"/>
    <cellStyle name="Normal 2 4 9 4" xfId="4812"/>
    <cellStyle name="Normal 2 4 9 4 2" xfId="4813"/>
    <cellStyle name="Normal 2 4 9 4 2 2" xfId="32250"/>
    <cellStyle name="Normal 2 4 9 4 3" xfId="4814"/>
    <cellStyle name="Normal 2 4 9 5" xfId="4815"/>
    <cellStyle name="Normal 2 4 9 5 2" xfId="4816"/>
    <cellStyle name="Normal 2 4 9 5 2 2" xfId="32251"/>
    <cellStyle name="Normal 2 4 9 5 3" xfId="4817"/>
    <cellStyle name="Normal 2 4 9 6" xfId="4818"/>
    <cellStyle name="Normal 2 4 9 6 2" xfId="32252"/>
    <cellStyle name="Normal 2 4 9 7" xfId="4819"/>
    <cellStyle name="Normal 2 4 9 8" xfId="4820"/>
    <cellStyle name="Normal 2 40" xfId="4821"/>
    <cellStyle name="Normal 2 40 2" xfId="4822"/>
    <cellStyle name="Normal 2 40 2 2" xfId="4823"/>
    <cellStyle name="Normal 2 40 2 2 2" xfId="32255"/>
    <cellStyle name="Normal 2 40 2 3" xfId="4824"/>
    <cellStyle name="Normal 2 40 2 3 2" xfId="32256"/>
    <cellStyle name="Normal 2 40 2 4" xfId="32254"/>
    <cellStyle name="Normal 2 40 3" xfId="4825"/>
    <cellStyle name="Normal 2 40 3 2" xfId="32257"/>
    <cellStyle name="Normal 2 40 4" xfId="4826"/>
    <cellStyle name="Normal 2 40 4 2" xfId="32258"/>
    <cellStyle name="Normal 2 40 5" xfId="32253"/>
    <cellStyle name="Normal 2 41" xfId="4827"/>
    <cellStyle name="Normal 2 41 2" xfId="4828"/>
    <cellStyle name="Normal 2 41 2 2" xfId="4829"/>
    <cellStyle name="Normal 2 41 2 2 2" xfId="32261"/>
    <cellStyle name="Normal 2 41 2 3" xfId="4830"/>
    <cellStyle name="Normal 2 41 2 3 2" xfId="32262"/>
    <cellStyle name="Normal 2 41 2 4" xfId="32260"/>
    <cellStyle name="Normal 2 41 3" xfId="4831"/>
    <cellStyle name="Normal 2 41 3 2" xfId="32263"/>
    <cellStyle name="Normal 2 41 4" xfId="4832"/>
    <cellStyle name="Normal 2 41 4 2" xfId="32264"/>
    <cellStyle name="Normal 2 41 5" xfId="32259"/>
    <cellStyle name="Normal 2 42" xfId="4833"/>
    <cellStyle name="Normal 2 42 2" xfId="4834"/>
    <cellStyle name="Normal 2 42 2 2" xfId="4835"/>
    <cellStyle name="Normal 2 42 2 2 2" xfId="32267"/>
    <cellStyle name="Normal 2 42 2 3" xfId="4836"/>
    <cellStyle name="Normal 2 42 2 3 2" xfId="32268"/>
    <cellStyle name="Normal 2 42 2 4" xfId="32266"/>
    <cellStyle name="Normal 2 42 3" xfId="4837"/>
    <cellStyle name="Normal 2 42 3 2" xfId="32269"/>
    <cellStyle name="Normal 2 42 4" xfId="4838"/>
    <cellStyle name="Normal 2 42 4 2" xfId="32270"/>
    <cellStyle name="Normal 2 42 5" xfId="32265"/>
    <cellStyle name="Normal 2 43" xfId="4839"/>
    <cellStyle name="Normal 2 43 2" xfId="4840"/>
    <cellStyle name="Normal 2 43 2 2" xfId="4841"/>
    <cellStyle name="Normal 2 43 2 2 2" xfId="32273"/>
    <cellStyle name="Normal 2 43 2 3" xfId="4842"/>
    <cellStyle name="Normal 2 43 2 3 2" xfId="32274"/>
    <cellStyle name="Normal 2 43 2 4" xfId="32272"/>
    <cellStyle name="Normal 2 43 3" xfId="4843"/>
    <cellStyle name="Normal 2 43 3 2" xfId="32275"/>
    <cellStyle name="Normal 2 43 4" xfId="4844"/>
    <cellStyle name="Normal 2 43 4 2" xfId="32276"/>
    <cellStyle name="Normal 2 43 5" xfId="32271"/>
    <cellStyle name="Normal 2 44" xfId="4845"/>
    <cellStyle name="Normal 2 44 2" xfId="4846"/>
    <cellStyle name="Normal 2 44 2 2" xfId="4847"/>
    <cellStyle name="Normal 2 44 2 2 2" xfId="32279"/>
    <cellStyle name="Normal 2 44 2 3" xfId="32278"/>
    <cellStyle name="Normal 2 44 3" xfId="4848"/>
    <cellStyle name="Normal 2 44 3 2" xfId="32280"/>
    <cellStyle name="Normal 2 44 4" xfId="32277"/>
    <cellStyle name="Normal 2 45" xfId="4849"/>
    <cellStyle name="Normal 2 45 2" xfId="4850"/>
    <cellStyle name="Normal 2 45 2 2" xfId="4851"/>
    <cellStyle name="Normal 2 45 2 2 2" xfId="32283"/>
    <cellStyle name="Normal 2 45 2 3" xfId="32282"/>
    <cellStyle name="Normal 2 45 3" xfId="4852"/>
    <cellStyle name="Normal 2 45 3 2" xfId="32284"/>
    <cellStyle name="Normal 2 45 4" xfId="32281"/>
    <cellStyle name="Normal 2 46" xfId="4853"/>
    <cellStyle name="Normal 2 46 2" xfId="4854"/>
    <cellStyle name="Normal 2 46 2 2" xfId="32286"/>
    <cellStyle name="Normal 2 46 3" xfId="4855"/>
    <cellStyle name="Normal 2 46 3 2" xfId="32287"/>
    <cellStyle name="Normal 2 46 4" xfId="32285"/>
    <cellStyle name="Normal 2 47" xfId="4856"/>
    <cellStyle name="Normal 2 47 2" xfId="4857"/>
    <cellStyle name="Normal 2 47 2 2" xfId="32289"/>
    <cellStyle name="Normal 2 47 3" xfId="4858"/>
    <cellStyle name="Normal 2 47 3 2" xfId="32290"/>
    <cellStyle name="Normal 2 47 4" xfId="32288"/>
    <cellStyle name="Normal 2 48" xfId="4859"/>
    <cellStyle name="Normal 2 48 2" xfId="4860"/>
    <cellStyle name="Normal 2 48 2 2" xfId="4861"/>
    <cellStyle name="Normal 2 48 2 2 2" xfId="32293"/>
    <cellStyle name="Normal 2 48 2 3" xfId="32292"/>
    <cellStyle name="Normal 2 48 3" xfId="4862"/>
    <cellStyle name="Normal 2 48 3 2" xfId="4863"/>
    <cellStyle name="Normal 2 48 3 2 2" xfId="4864"/>
    <cellStyle name="Normal 2 48 3 2 2 2" xfId="32296"/>
    <cellStyle name="Normal 2 48 3 2 3" xfId="32295"/>
    <cellStyle name="Normal 2 48 3 3" xfId="4865"/>
    <cellStyle name="Normal 2 48 3 3 2" xfId="32297"/>
    <cellStyle name="Normal 2 48 3 4" xfId="32294"/>
    <cellStyle name="Normal 2 48 4" xfId="4866"/>
    <cellStyle name="Normal 2 48 4 2" xfId="4867"/>
    <cellStyle name="Normal 2 48 4 2 2" xfId="32299"/>
    <cellStyle name="Normal 2 48 4 3" xfId="32298"/>
    <cellStyle name="Normal 2 48 5" xfId="4868"/>
    <cellStyle name="Normal 2 48 5 2" xfId="32300"/>
    <cellStyle name="Normal 2 48 6" xfId="32291"/>
    <cellStyle name="Normal 2 49" xfId="4869"/>
    <cellStyle name="Normal 2 49 2" xfId="4870"/>
    <cellStyle name="Normal 2 49 2 2" xfId="32302"/>
    <cellStyle name="Normal 2 49 3" xfId="4871"/>
    <cellStyle name="Normal 2 49 3 2" xfId="32303"/>
    <cellStyle name="Normal 2 49 4" xfId="32301"/>
    <cellStyle name="Normal 2 5" xfId="4872"/>
    <cellStyle name="Normal 2 5 10" xfId="4873"/>
    <cellStyle name="Normal 2 5 11" xfId="4874"/>
    <cellStyle name="Normal 2 5 12" xfId="4875"/>
    <cellStyle name="Normal 2 5 12 2" xfId="4876"/>
    <cellStyle name="Normal 2 5 12 2 2" xfId="32305"/>
    <cellStyle name="Normal 2 5 12 3" xfId="32304"/>
    <cellStyle name="Normal 2 5 13" xfId="4877"/>
    <cellStyle name="Normal 2 5 13 2" xfId="32306"/>
    <cellStyle name="Normal 2 5 14" xfId="4878"/>
    <cellStyle name="Normal 2 5 2" xfId="4879"/>
    <cellStyle name="Normal 2 5 2 2" xfId="4880"/>
    <cellStyle name="Normal 2 5 2 2 2" xfId="4881"/>
    <cellStyle name="Normal 2 5 2 2 2 2" xfId="32308"/>
    <cellStyle name="Normal 2 5 2 2 3" xfId="32307"/>
    <cellStyle name="Normal 2 5 2 3" xfId="4882"/>
    <cellStyle name="Normal 2 5 2 4" xfId="4883"/>
    <cellStyle name="Normal 2 5 2 4 2" xfId="4884"/>
    <cellStyle name="Normal 2 5 2 4 2 2" xfId="32310"/>
    <cellStyle name="Normal 2 5 2 4 3" xfId="4885"/>
    <cellStyle name="Normal 2 5 2 4 3 2" xfId="32311"/>
    <cellStyle name="Normal 2 5 2 4 4" xfId="32309"/>
    <cellStyle name="Normal 2 5 2 5" xfId="4886"/>
    <cellStyle name="Normal 2 5 3" xfId="4887"/>
    <cellStyle name="Normal 2 5 3 10" xfId="4888"/>
    <cellStyle name="Normal 2 5 3 10 2" xfId="4889"/>
    <cellStyle name="Normal 2 5 3 10 2 2" xfId="32313"/>
    <cellStyle name="Normal 2 5 3 10 3" xfId="32312"/>
    <cellStyle name="Normal 2 5 3 11" xfId="4890"/>
    <cellStyle name="Normal 2 5 3 11 2" xfId="4891"/>
    <cellStyle name="Normal 2 5 3 11 2 2" xfId="32315"/>
    <cellStyle name="Normal 2 5 3 11 3" xfId="32314"/>
    <cellStyle name="Normal 2 5 3 12" xfId="4892"/>
    <cellStyle name="Normal 2 5 3 12 2" xfId="4893"/>
    <cellStyle name="Normal 2 5 3 12 2 2" xfId="32317"/>
    <cellStyle name="Normal 2 5 3 12 3" xfId="32316"/>
    <cellStyle name="Normal 2 5 3 13" xfId="4894"/>
    <cellStyle name="Normal 2 5 3 13 2" xfId="4895"/>
    <cellStyle name="Normal 2 5 3 13 2 2" xfId="32319"/>
    <cellStyle name="Normal 2 5 3 13 3" xfId="32318"/>
    <cellStyle name="Normal 2 5 3 14" xfId="4896"/>
    <cellStyle name="Normal 2 5 3 14 2" xfId="4897"/>
    <cellStyle name="Normal 2 5 3 14 2 2" xfId="32321"/>
    <cellStyle name="Normal 2 5 3 14 3" xfId="32320"/>
    <cellStyle name="Normal 2 5 3 15" xfId="4898"/>
    <cellStyle name="Normal 2 5 3 15 2" xfId="4899"/>
    <cellStyle name="Normal 2 5 3 15 2 2" xfId="32323"/>
    <cellStyle name="Normal 2 5 3 15 3" xfId="32322"/>
    <cellStyle name="Normal 2 5 3 16" xfId="4900"/>
    <cellStyle name="Normal 2 5 3 16 2" xfId="4901"/>
    <cellStyle name="Normal 2 5 3 16 2 2" xfId="32325"/>
    <cellStyle name="Normal 2 5 3 16 3" xfId="32324"/>
    <cellStyle name="Normal 2 5 3 17" xfId="4902"/>
    <cellStyle name="Normal 2 5 3 17 2" xfId="4903"/>
    <cellStyle name="Normal 2 5 3 17 2 2" xfId="32327"/>
    <cellStyle name="Normal 2 5 3 17 3" xfId="32326"/>
    <cellStyle name="Normal 2 5 3 18" xfId="4904"/>
    <cellStyle name="Normal 2 5 3 18 2" xfId="4905"/>
    <cellStyle name="Normal 2 5 3 18 2 2" xfId="32329"/>
    <cellStyle name="Normal 2 5 3 18 3" xfId="32328"/>
    <cellStyle name="Normal 2 5 3 19" xfId="4906"/>
    <cellStyle name="Normal 2 5 3 19 2" xfId="4907"/>
    <cellStyle name="Normal 2 5 3 19 2 2" xfId="32331"/>
    <cellStyle name="Normal 2 5 3 19 3" xfId="32330"/>
    <cellStyle name="Normal 2 5 3 2" xfId="4908"/>
    <cellStyle name="Normal 2 5 3 2 10" xfId="4909"/>
    <cellStyle name="Normal 2 5 3 2 10 2" xfId="32333"/>
    <cellStyle name="Normal 2 5 3 2 11" xfId="4910"/>
    <cellStyle name="Normal 2 5 3 2 11 2" xfId="32334"/>
    <cellStyle name="Normal 2 5 3 2 12" xfId="4911"/>
    <cellStyle name="Normal 2 5 3 2 12 2" xfId="32335"/>
    <cellStyle name="Normal 2 5 3 2 13" xfId="4912"/>
    <cellStyle name="Normal 2 5 3 2 13 2" xfId="32336"/>
    <cellStyle name="Normal 2 5 3 2 14" xfId="4913"/>
    <cellStyle name="Normal 2 5 3 2 14 2" xfId="32337"/>
    <cellStyle name="Normal 2 5 3 2 15" xfId="4914"/>
    <cellStyle name="Normal 2 5 3 2 15 2" xfId="32338"/>
    <cellStyle name="Normal 2 5 3 2 16" xfId="4915"/>
    <cellStyle name="Normal 2 5 3 2 16 2" xfId="32339"/>
    <cellStyle name="Normal 2 5 3 2 17" xfId="4916"/>
    <cellStyle name="Normal 2 5 3 2 17 2" xfId="32340"/>
    <cellStyle name="Normal 2 5 3 2 18" xfId="4917"/>
    <cellStyle name="Normal 2 5 3 2 18 2" xfId="32341"/>
    <cellStyle name="Normal 2 5 3 2 19" xfId="4918"/>
    <cellStyle name="Normal 2 5 3 2 19 2" xfId="32342"/>
    <cellStyle name="Normal 2 5 3 2 2" xfId="4919"/>
    <cellStyle name="Normal 2 5 3 2 2 2" xfId="32343"/>
    <cellStyle name="Normal 2 5 3 2 20" xfId="32332"/>
    <cellStyle name="Normal 2 5 3 2 3" xfId="4920"/>
    <cellStyle name="Normal 2 5 3 2 3 2" xfId="32344"/>
    <cellStyle name="Normal 2 5 3 2 4" xfId="4921"/>
    <cellStyle name="Normal 2 5 3 2 4 2" xfId="32345"/>
    <cellStyle name="Normal 2 5 3 2 5" xfId="4922"/>
    <cellStyle name="Normal 2 5 3 2 5 2" xfId="32346"/>
    <cellStyle name="Normal 2 5 3 2 6" xfId="4923"/>
    <cellStyle name="Normal 2 5 3 2 6 2" xfId="32347"/>
    <cellStyle name="Normal 2 5 3 2 7" xfId="4924"/>
    <cellStyle name="Normal 2 5 3 2 7 2" xfId="32348"/>
    <cellStyle name="Normal 2 5 3 2 8" xfId="4925"/>
    <cellStyle name="Normal 2 5 3 2 8 2" xfId="32349"/>
    <cellStyle name="Normal 2 5 3 2 9" xfId="4926"/>
    <cellStyle name="Normal 2 5 3 2 9 2" xfId="32350"/>
    <cellStyle name="Normal 2 5 3 20" xfId="4927"/>
    <cellStyle name="Normal 2 5 3 20 2" xfId="4928"/>
    <cellStyle name="Normal 2 5 3 20 2 2" xfId="32352"/>
    <cellStyle name="Normal 2 5 3 20 3" xfId="32351"/>
    <cellStyle name="Normal 2 5 3 21" xfId="4929"/>
    <cellStyle name="Normal 2 5 3 21 2" xfId="4930"/>
    <cellStyle name="Normal 2 5 3 21 2 2" xfId="32354"/>
    <cellStyle name="Normal 2 5 3 21 3" xfId="32353"/>
    <cellStyle name="Normal 2 5 3 22" xfId="4931"/>
    <cellStyle name="Normal 2 5 3 22 2" xfId="4932"/>
    <cellStyle name="Normal 2 5 3 22 2 2" xfId="32356"/>
    <cellStyle name="Normal 2 5 3 22 3" xfId="32355"/>
    <cellStyle name="Normal 2 5 3 23" xfId="4933"/>
    <cellStyle name="Normal 2 5 3 3" xfId="4934"/>
    <cellStyle name="Normal 2 5 3 3 2" xfId="4935"/>
    <cellStyle name="Normal 2 5 3 3 3" xfId="4936"/>
    <cellStyle name="Normal 2 5 3 3 3 2" xfId="32358"/>
    <cellStyle name="Normal 2 5 3 3 4" xfId="32357"/>
    <cellStyle name="Normal 2 5 3 4" xfId="4937"/>
    <cellStyle name="Normal 2 5 3 4 2" xfId="32359"/>
    <cellStyle name="Normal 2 5 3 5" xfId="4938"/>
    <cellStyle name="Normal 2 5 3 5 2" xfId="32360"/>
    <cellStyle name="Normal 2 5 3 6" xfId="4939"/>
    <cellStyle name="Normal 2 5 3 6 2" xfId="32361"/>
    <cellStyle name="Normal 2 5 3 7" xfId="4940"/>
    <cellStyle name="Normal 2 5 3 7 2" xfId="32362"/>
    <cellStyle name="Normal 2 5 3 8" xfId="4941"/>
    <cellStyle name="Normal 2 5 3 8 2" xfId="4942"/>
    <cellStyle name="Normal 2 5 3 8 2 2" xfId="32364"/>
    <cellStyle name="Normal 2 5 3 8 3" xfId="32363"/>
    <cellStyle name="Normal 2 5 3 9" xfId="4943"/>
    <cellStyle name="Normal 2 5 3 9 2" xfId="4944"/>
    <cellStyle name="Normal 2 5 3 9 2 2" xfId="32366"/>
    <cellStyle name="Normal 2 5 3 9 3" xfId="32365"/>
    <cellStyle name="Normal 2 5 4" xfId="4945"/>
    <cellStyle name="Normal 2 5 4 2" xfId="4946"/>
    <cellStyle name="Normal 2 5 4 2 2" xfId="4947"/>
    <cellStyle name="Normal 2 5 4 2 3" xfId="4948"/>
    <cellStyle name="Normal 2 5 4 2 3 2" xfId="32368"/>
    <cellStyle name="Normal 2 5 4 2 4" xfId="32367"/>
    <cellStyle name="Normal 2 5 4 3" xfId="4949"/>
    <cellStyle name="Normal 2 5 4 4" xfId="4950"/>
    <cellStyle name="Normal 2 5 4 4 2" xfId="32369"/>
    <cellStyle name="Normal 2 5 4 5" xfId="4951"/>
    <cellStyle name="Normal 2 5 4 5 2" xfId="32370"/>
    <cellStyle name="Normal 2 5 4 6" xfId="4952"/>
    <cellStyle name="Normal 2 5 5" xfId="4953"/>
    <cellStyle name="Normal 2 5 5 2" xfId="4954"/>
    <cellStyle name="Normal 2 5 5 2 2" xfId="4955"/>
    <cellStyle name="Normal 2 5 5 2 2 2" xfId="32372"/>
    <cellStyle name="Normal 2 5 5 2 3" xfId="32371"/>
    <cellStyle name="Normal 2 5 5 3" xfId="4956"/>
    <cellStyle name="Normal 2 5 5 4" xfId="4957"/>
    <cellStyle name="Normal 2 5 5 4 2" xfId="32373"/>
    <cellStyle name="Normal 2 5 5 5" xfId="4958"/>
    <cellStyle name="Normal 2 5 5 5 2" xfId="32374"/>
    <cellStyle name="Normal 2 5 5 6" xfId="4959"/>
    <cellStyle name="Normal 2 5 6" xfId="4960"/>
    <cellStyle name="Normal 2 5 6 2" xfId="4961"/>
    <cellStyle name="Normal 2 5 6 2 2" xfId="32375"/>
    <cellStyle name="Normal 2 5 6 3" xfId="4962"/>
    <cellStyle name="Normal 2 5 7" xfId="4963"/>
    <cellStyle name="Normal 2 5 7 2" xfId="4964"/>
    <cellStyle name="Normal 2 5 7 2 2" xfId="32376"/>
    <cellStyle name="Normal 2 5 7 3" xfId="4965"/>
    <cellStyle name="Normal 2 5 8" xfId="4966"/>
    <cellStyle name="Normal 2 5 8 2" xfId="4967"/>
    <cellStyle name="Normal 2 5 9" xfId="4968"/>
    <cellStyle name="Normal 2 50" xfId="4969"/>
    <cellStyle name="Normal 2 50 2" xfId="4970"/>
    <cellStyle name="Normal 2 50 2 2" xfId="32378"/>
    <cellStyle name="Normal 2 50 3" xfId="4971"/>
    <cellStyle name="Normal 2 50 3 2" xfId="32379"/>
    <cellStyle name="Normal 2 50 4" xfId="4972"/>
    <cellStyle name="Normal 2 50 4 2" xfId="32380"/>
    <cellStyle name="Normal 2 50 5" xfId="32377"/>
    <cellStyle name="Normal 2 51" xfId="4973"/>
    <cellStyle name="Normal 2 51 2" xfId="4974"/>
    <cellStyle name="Normal 2 51 2 2" xfId="4975"/>
    <cellStyle name="Normal 2 51 2 2 2" xfId="32383"/>
    <cellStyle name="Normal 2 51 2 3" xfId="32382"/>
    <cellStyle name="Normal 2 51 3" xfId="4976"/>
    <cellStyle name="Normal 2 51 3 2" xfId="32384"/>
    <cellStyle name="Normal 2 51 4" xfId="4977"/>
    <cellStyle name="Normal 2 51 4 2" xfId="32385"/>
    <cellStyle name="Normal 2 51 5" xfId="32381"/>
    <cellStyle name="Normal 2 52" xfId="4978"/>
    <cellStyle name="Normal 2 52 2" xfId="4979"/>
    <cellStyle name="Normal 2 52 2 2" xfId="4980"/>
    <cellStyle name="Normal 2 52 2 2 2" xfId="32388"/>
    <cellStyle name="Normal 2 52 2 3" xfId="32387"/>
    <cellStyle name="Normal 2 52 3" xfId="4981"/>
    <cellStyle name="Normal 2 52 3 2" xfId="32389"/>
    <cellStyle name="Normal 2 52 4" xfId="32386"/>
    <cellStyle name="Normal 2 53" xfId="4982"/>
    <cellStyle name="Normal 2 53 2" xfId="4983"/>
    <cellStyle name="Normal 2 53 2 2" xfId="32391"/>
    <cellStyle name="Normal 2 53 3" xfId="4984"/>
    <cellStyle name="Normal 2 53 4" xfId="32390"/>
    <cellStyle name="Normal 2 54" xfId="4985"/>
    <cellStyle name="Normal 2 54 2" xfId="4986"/>
    <cellStyle name="Normal 2 54 2 2" xfId="32393"/>
    <cellStyle name="Normal 2 54 3" xfId="4987"/>
    <cellStyle name="Normal 2 54 3 2" xfId="32394"/>
    <cellStyle name="Normal 2 54 4" xfId="32392"/>
    <cellStyle name="Normal 2 55" xfId="4988"/>
    <cellStyle name="Normal 2 55 2" xfId="32395"/>
    <cellStyle name="Normal 2 56" xfId="4989"/>
    <cellStyle name="Normal 2 56 2" xfId="4990"/>
    <cellStyle name="Normal 2 56 2 2" xfId="35381"/>
    <cellStyle name="Normal 2 56 3" xfId="32396"/>
    <cellStyle name="Normal 2 57" xfId="4991"/>
    <cellStyle name="Normal 2 57 2" xfId="4992"/>
    <cellStyle name="Normal 2 57 3" xfId="30794"/>
    <cellStyle name="Normal 2 58" xfId="4993"/>
    <cellStyle name="Normal 2 6" xfId="4994"/>
    <cellStyle name="Normal 2 6 10" xfId="4995"/>
    <cellStyle name="Normal 2 6 10 2" xfId="4996"/>
    <cellStyle name="Normal 2 6 10 3" xfId="4997"/>
    <cellStyle name="Normal 2 6 11" xfId="4998"/>
    <cellStyle name="Normal 2 6 11 2" xfId="4999"/>
    <cellStyle name="Normal 2 6 11 2 2" xfId="32398"/>
    <cellStyle name="Normal 2 6 11 3" xfId="5000"/>
    <cellStyle name="Normal 2 6 12" xfId="5001"/>
    <cellStyle name="Normal 2 6 12 2" xfId="32399"/>
    <cellStyle name="Normal 2 6 13" xfId="5002"/>
    <cellStyle name="Normal 2 6 13 2" xfId="32400"/>
    <cellStyle name="Normal 2 6 14" xfId="5003"/>
    <cellStyle name="Normal 2 6 14 2" xfId="32401"/>
    <cellStyle name="Normal 2 6 15" xfId="5004"/>
    <cellStyle name="Normal 2 6 15 2" xfId="32397"/>
    <cellStyle name="Normal 2 6 16" xfId="5005"/>
    <cellStyle name="Normal 2 6 17" xfId="5006"/>
    <cellStyle name="Normal 2 6 2" xfId="5007"/>
    <cellStyle name="Normal 2 6 2 2" xfId="5008"/>
    <cellStyle name="Normal 2 6 2 3" xfId="5009"/>
    <cellStyle name="Normal 2 6 2 4" xfId="5010"/>
    <cellStyle name="Normal 2 6 2 5" xfId="5011"/>
    <cellStyle name="Normal 2 6 2 6" xfId="5012"/>
    <cellStyle name="Normal 2 6 2 7" xfId="5013"/>
    <cellStyle name="Normal 2 6 2 7 2" xfId="5014"/>
    <cellStyle name="Normal 2 6 2 7 3" xfId="5015"/>
    <cellStyle name="Normal 2 6 2 7 3 2" xfId="32402"/>
    <cellStyle name="Normal 2 6 2 8" xfId="5016"/>
    <cellStyle name="Normal 2 6 2 8 2" xfId="32403"/>
    <cellStyle name="Normal 2 6 2 9" xfId="5017"/>
    <cellStyle name="Normal 2 6 3" xfId="5018"/>
    <cellStyle name="Normal 2 6 3 2" xfId="5019"/>
    <cellStyle name="Normal 2 6 3 2 2" xfId="32404"/>
    <cellStyle name="Normal 2 6 3 3" xfId="5020"/>
    <cellStyle name="Normal 2 6 3 3 2" xfId="5021"/>
    <cellStyle name="Normal 2 6 3 3 2 2" xfId="32405"/>
    <cellStyle name="Normal 2 6 3 3 3" xfId="5022"/>
    <cellStyle name="Normal 2 6 3 4" xfId="5023"/>
    <cellStyle name="Normal 2 6 3 4 2" xfId="32406"/>
    <cellStyle name="Normal 2 6 3 5" xfId="5024"/>
    <cellStyle name="Normal 2 6 3 5 2" xfId="32407"/>
    <cellStyle name="Normal 2 6 3 6" xfId="5025"/>
    <cellStyle name="Normal 2 6 3 6 2" xfId="32408"/>
    <cellStyle name="Normal 2 6 3 7" xfId="5026"/>
    <cellStyle name="Normal 2 6 4" xfId="5027"/>
    <cellStyle name="Normal 2 6 4 2" xfId="5028"/>
    <cellStyle name="Normal 2 6 4 2 2" xfId="32409"/>
    <cellStyle name="Normal 2 6 4 3" xfId="5029"/>
    <cellStyle name="Normal 2 6 4 3 2" xfId="5030"/>
    <cellStyle name="Normal 2 6 4 3 2 2" xfId="32410"/>
    <cellStyle name="Normal 2 6 4 3 3" xfId="5031"/>
    <cellStyle name="Normal 2 6 4 4" xfId="5032"/>
    <cellStyle name="Normal 2 6 4 4 2" xfId="5033"/>
    <cellStyle name="Normal 2 6 4 4 2 2" xfId="5034"/>
    <cellStyle name="Normal 2 6 4 4 2 3" xfId="5035"/>
    <cellStyle name="Normal 2 6 4 4 3" xfId="5036"/>
    <cellStyle name="Normal 2 6 4 4 3 2" xfId="35026"/>
    <cellStyle name="Normal 2 6 4 4 4" xfId="5037"/>
    <cellStyle name="Normal 2 6 4 4 5" xfId="5038"/>
    <cellStyle name="Normal 2 6 4 4 6" xfId="5039"/>
    <cellStyle name="Normal 2 6 4 5" xfId="5040"/>
    <cellStyle name="Normal 2 6 4 5 2" xfId="5041"/>
    <cellStyle name="Normal 2 6 4 5 2 2" xfId="5042"/>
    <cellStyle name="Normal 2 6 4 5 2 3" xfId="5043"/>
    <cellStyle name="Normal 2 6 4 5 3" xfId="5044"/>
    <cellStyle name="Normal 2 6 4 5 3 2" xfId="35027"/>
    <cellStyle name="Normal 2 6 4 5 4" xfId="5045"/>
    <cellStyle name="Normal 2 6 4 5 5" xfId="5046"/>
    <cellStyle name="Normal 2 6 4 5 6" xfId="5047"/>
    <cellStyle name="Normal 2 6 4 6" xfId="5048"/>
    <cellStyle name="Normal 2 6 4 6 2" xfId="5049"/>
    <cellStyle name="Normal 2 6 4 6 2 2" xfId="5050"/>
    <cellStyle name="Normal 2 6 4 6 2 3" xfId="5051"/>
    <cellStyle name="Normal 2 6 4 6 3" xfId="5052"/>
    <cellStyle name="Normal 2 6 4 6 3 2" xfId="35028"/>
    <cellStyle name="Normal 2 6 4 6 4" xfId="5053"/>
    <cellStyle name="Normal 2 6 4 6 5" xfId="5054"/>
    <cellStyle name="Normal 2 6 4 6 6" xfId="5055"/>
    <cellStyle name="Normal 2 6 4 7" xfId="5056"/>
    <cellStyle name="Normal 2 6 5" xfId="5057"/>
    <cellStyle name="Normal 2 6 5 10" xfId="5058"/>
    <cellStyle name="Normal 2 6 5 11" xfId="5059"/>
    <cellStyle name="Normal 2 6 5 2" xfId="5060"/>
    <cellStyle name="Normal 2 6 5 2 2" xfId="5061"/>
    <cellStyle name="Normal 2 6 5 2 2 2" xfId="5062"/>
    <cellStyle name="Normal 2 6 5 2 2 3" xfId="5063"/>
    <cellStyle name="Normal 2 6 5 2 3" xfId="5064"/>
    <cellStyle name="Normal 2 6 5 2 3 2" xfId="33941"/>
    <cellStyle name="Normal 2 6 5 2 4" xfId="5065"/>
    <cellStyle name="Normal 2 6 5 2 5" xfId="5066"/>
    <cellStyle name="Normal 2 6 5 2 6" xfId="5067"/>
    <cellStyle name="Normal 2 6 5 3" xfId="5068"/>
    <cellStyle name="Normal 2 6 5 3 2" xfId="5069"/>
    <cellStyle name="Normal 2 6 5 3 2 2" xfId="5070"/>
    <cellStyle name="Normal 2 6 5 3 2 2 2" xfId="5071"/>
    <cellStyle name="Normal 2 6 5 3 2 2 3" xfId="5072"/>
    <cellStyle name="Normal 2 6 5 3 2 3" xfId="5073"/>
    <cellStyle name="Normal 2 6 5 3 2 3 2" xfId="35029"/>
    <cellStyle name="Normal 2 6 5 3 2 4" xfId="5074"/>
    <cellStyle name="Normal 2 6 5 3 2 5" xfId="5075"/>
    <cellStyle name="Normal 2 6 5 3 3" xfId="5076"/>
    <cellStyle name="Normal 2 6 5 3 3 2" xfId="5077"/>
    <cellStyle name="Normal 2 6 5 3 3 3" xfId="5078"/>
    <cellStyle name="Normal 2 6 5 3 4" xfId="5079"/>
    <cellStyle name="Normal 2 6 5 3 5" xfId="5080"/>
    <cellStyle name="Normal 2 6 5 3 6" xfId="5081"/>
    <cellStyle name="Normal 2 6 5 3 7" xfId="5082"/>
    <cellStyle name="Normal 2 6 5 4" xfId="5083"/>
    <cellStyle name="Normal 2 6 5 4 2" xfId="5084"/>
    <cellStyle name="Normal 2 6 5 4 2 2" xfId="5085"/>
    <cellStyle name="Normal 2 6 5 4 2 3" xfId="5086"/>
    <cellStyle name="Normal 2 6 5 4 3" xfId="5087"/>
    <cellStyle name="Normal 2 6 5 4 3 2" xfId="35030"/>
    <cellStyle name="Normal 2 6 5 4 4" xfId="5088"/>
    <cellStyle name="Normal 2 6 5 4 5" xfId="5089"/>
    <cellStyle name="Normal 2 6 5 4 6" xfId="5090"/>
    <cellStyle name="Normal 2 6 5 5" xfId="5091"/>
    <cellStyle name="Normal 2 6 5 5 2" xfId="5092"/>
    <cellStyle name="Normal 2 6 5 5 2 2" xfId="5093"/>
    <cellStyle name="Normal 2 6 5 5 2 3" xfId="5094"/>
    <cellStyle name="Normal 2 6 5 5 3" xfId="5095"/>
    <cellStyle name="Normal 2 6 5 5 3 2" xfId="35031"/>
    <cellStyle name="Normal 2 6 5 5 4" xfId="5096"/>
    <cellStyle name="Normal 2 6 5 5 5" xfId="5097"/>
    <cellStyle name="Normal 2 6 5 5 6" xfId="5098"/>
    <cellStyle name="Normal 2 6 5 6" xfId="5099"/>
    <cellStyle name="Normal 2 6 5 6 2" xfId="5100"/>
    <cellStyle name="Normal 2 6 5 6 2 2" xfId="5101"/>
    <cellStyle name="Normal 2 6 5 6 2 3" xfId="5102"/>
    <cellStyle name="Normal 2 6 5 6 3" xfId="5103"/>
    <cellStyle name="Normal 2 6 5 6 3 2" xfId="35032"/>
    <cellStyle name="Normal 2 6 5 6 4" xfId="5104"/>
    <cellStyle name="Normal 2 6 5 6 5" xfId="5105"/>
    <cellStyle name="Normal 2 6 5 6 6" xfId="5106"/>
    <cellStyle name="Normal 2 6 5 7" xfId="5107"/>
    <cellStyle name="Normal 2 6 5 7 2" xfId="5108"/>
    <cellStyle name="Normal 2 6 5 7 3" xfId="5109"/>
    <cellStyle name="Normal 2 6 5 8" xfId="5110"/>
    <cellStyle name="Normal 2 6 5 9" xfId="5111"/>
    <cellStyle name="Normal 2 6 6" xfId="5112"/>
    <cellStyle name="Normal 2 6 6 10" xfId="5113"/>
    <cellStyle name="Normal 2 6 6 11" xfId="5114"/>
    <cellStyle name="Normal 2 6 6 2" xfId="5115"/>
    <cellStyle name="Normal 2 6 6 2 2" xfId="5116"/>
    <cellStyle name="Normal 2 6 6 2 2 2" xfId="5117"/>
    <cellStyle name="Normal 2 6 6 2 2 3" xfId="5118"/>
    <cellStyle name="Normal 2 6 6 2 3" xfId="5119"/>
    <cellStyle name="Normal 2 6 6 2 3 2" xfId="33942"/>
    <cellStyle name="Normal 2 6 6 2 4" xfId="5120"/>
    <cellStyle name="Normal 2 6 6 2 5" xfId="5121"/>
    <cellStyle name="Normal 2 6 6 2 6" xfId="5122"/>
    <cellStyle name="Normal 2 6 6 3" xfId="5123"/>
    <cellStyle name="Normal 2 6 6 3 2" xfId="5124"/>
    <cellStyle name="Normal 2 6 6 3 2 2" xfId="5125"/>
    <cellStyle name="Normal 2 6 6 3 2 2 2" xfId="5126"/>
    <cellStyle name="Normal 2 6 6 3 2 2 3" xfId="5127"/>
    <cellStyle name="Normal 2 6 6 3 2 3" xfId="5128"/>
    <cellStyle name="Normal 2 6 6 3 2 3 2" xfId="35033"/>
    <cellStyle name="Normal 2 6 6 3 2 4" xfId="5129"/>
    <cellStyle name="Normal 2 6 6 3 2 5" xfId="5130"/>
    <cellStyle name="Normal 2 6 6 3 3" xfId="5131"/>
    <cellStyle name="Normal 2 6 6 3 3 2" xfId="5132"/>
    <cellStyle name="Normal 2 6 6 3 3 3" xfId="5133"/>
    <cellStyle name="Normal 2 6 6 3 4" xfId="5134"/>
    <cellStyle name="Normal 2 6 6 3 5" xfId="5135"/>
    <cellStyle name="Normal 2 6 6 3 6" xfId="5136"/>
    <cellStyle name="Normal 2 6 6 3 7" xfId="5137"/>
    <cellStyle name="Normal 2 6 6 4" xfId="5138"/>
    <cellStyle name="Normal 2 6 6 4 2" xfId="5139"/>
    <cellStyle name="Normal 2 6 6 4 2 2" xfId="5140"/>
    <cellStyle name="Normal 2 6 6 4 2 3" xfId="5141"/>
    <cellStyle name="Normal 2 6 6 4 3" xfId="5142"/>
    <cellStyle name="Normal 2 6 6 4 3 2" xfId="35034"/>
    <cellStyle name="Normal 2 6 6 4 4" xfId="5143"/>
    <cellStyle name="Normal 2 6 6 4 5" xfId="5144"/>
    <cellStyle name="Normal 2 6 6 4 6" xfId="5145"/>
    <cellStyle name="Normal 2 6 6 5" xfId="5146"/>
    <cellStyle name="Normal 2 6 6 5 2" xfId="5147"/>
    <cellStyle name="Normal 2 6 6 5 2 2" xfId="5148"/>
    <cellStyle name="Normal 2 6 6 5 2 3" xfId="5149"/>
    <cellStyle name="Normal 2 6 6 5 3" xfId="5150"/>
    <cellStyle name="Normal 2 6 6 5 3 2" xfId="35035"/>
    <cellStyle name="Normal 2 6 6 5 4" xfId="5151"/>
    <cellStyle name="Normal 2 6 6 5 5" xfId="5152"/>
    <cellStyle name="Normal 2 6 6 5 6" xfId="5153"/>
    <cellStyle name="Normal 2 6 6 6" xfId="5154"/>
    <cellStyle name="Normal 2 6 6 6 2" xfId="5155"/>
    <cellStyle name="Normal 2 6 6 6 2 2" xfId="5156"/>
    <cellStyle name="Normal 2 6 6 6 2 3" xfId="5157"/>
    <cellStyle name="Normal 2 6 6 6 3" xfId="5158"/>
    <cellStyle name="Normal 2 6 6 6 3 2" xfId="35036"/>
    <cellStyle name="Normal 2 6 6 6 4" xfId="5159"/>
    <cellStyle name="Normal 2 6 6 6 5" xfId="5160"/>
    <cellStyle name="Normal 2 6 6 6 6" xfId="5161"/>
    <cellStyle name="Normal 2 6 6 7" xfId="5162"/>
    <cellStyle name="Normal 2 6 6 7 2" xfId="5163"/>
    <cellStyle name="Normal 2 6 6 7 3" xfId="5164"/>
    <cellStyle name="Normal 2 6 6 8" xfId="5165"/>
    <cellStyle name="Normal 2 6 6 9" xfId="5166"/>
    <cellStyle name="Normal 2 6 7" xfId="5167"/>
    <cellStyle name="Normal 2 6 7 10" xfId="5168"/>
    <cellStyle name="Normal 2 6 7 11" xfId="5169"/>
    <cellStyle name="Normal 2 6 7 2" xfId="5170"/>
    <cellStyle name="Normal 2 6 7 2 2" xfId="5171"/>
    <cellStyle name="Normal 2 6 7 2 2 2" xfId="5172"/>
    <cellStyle name="Normal 2 6 7 2 2 3" xfId="5173"/>
    <cellStyle name="Normal 2 6 7 2 3" xfId="5174"/>
    <cellStyle name="Normal 2 6 7 2 3 2" xfId="34968"/>
    <cellStyle name="Normal 2 6 7 2 4" xfId="5175"/>
    <cellStyle name="Normal 2 6 7 2 5" xfId="5176"/>
    <cellStyle name="Normal 2 6 7 2 6" xfId="5177"/>
    <cellStyle name="Normal 2 6 7 3" xfId="5178"/>
    <cellStyle name="Normal 2 6 7 3 2" xfId="5179"/>
    <cellStyle name="Normal 2 6 7 3 2 2" xfId="5180"/>
    <cellStyle name="Normal 2 6 7 3 2 2 2" xfId="5181"/>
    <cellStyle name="Normal 2 6 7 3 2 2 3" xfId="5182"/>
    <cellStyle name="Normal 2 6 7 3 2 3" xfId="5183"/>
    <cellStyle name="Normal 2 6 7 3 2 3 2" xfId="35037"/>
    <cellStyle name="Normal 2 6 7 3 2 4" xfId="5184"/>
    <cellStyle name="Normal 2 6 7 3 2 5" xfId="5185"/>
    <cellStyle name="Normal 2 6 7 3 3" xfId="5186"/>
    <cellStyle name="Normal 2 6 7 3 3 2" xfId="5187"/>
    <cellStyle name="Normal 2 6 7 3 3 3" xfId="5188"/>
    <cellStyle name="Normal 2 6 7 3 4" xfId="5189"/>
    <cellStyle name="Normal 2 6 7 3 4 2" xfId="34499"/>
    <cellStyle name="Normal 2 6 7 3 5" xfId="5190"/>
    <cellStyle name="Normal 2 6 7 3 6" xfId="5191"/>
    <cellStyle name="Normal 2 6 7 3 7" xfId="5192"/>
    <cellStyle name="Normal 2 6 7 4" xfId="5193"/>
    <cellStyle name="Normal 2 6 7 4 2" xfId="5194"/>
    <cellStyle name="Normal 2 6 7 4 2 2" xfId="5195"/>
    <cellStyle name="Normal 2 6 7 4 2 3" xfId="5196"/>
    <cellStyle name="Normal 2 6 7 4 3" xfId="5197"/>
    <cellStyle name="Normal 2 6 7 4 3 2" xfId="35038"/>
    <cellStyle name="Normal 2 6 7 4 4" xfId="5198"/>
    <cellStyle name="Normal 2 6 7 4 5" xfId="5199"/>
    <cellStyle name="Normal 2 6 7 4 6" xfId="5200"/>
    <cellStyle name="Normal 2 6 7 5" xfId="5201"/>
    <cellStyle name="Normal 2 6 7 5 2" xfId="5202"/>
    <cellStyle name="Normal 2 6 7 5 2 2" xfId="5203"/>
    <cellStyle name="Normal 2 6 7 5 2 3" xfId="5204"/>
    <cellStyle name="Normal 2 6 7 5 3" xfId="5205"/>
    <cellStyle name="Normal 2 6 7 5 3 2" xfId="35039"/>
    <cellStyle name="Normal 2 6 7 5 4" xfId="5206"/>
    <cellStyle name="Normal 2 6 7 5 5" xfId="5207"/>
    <cellStyle name="Normal 2 6 7 5 6" xfId="5208"/>
    <cellStyle name="Normal 2 6 7 6" xfId="5209"/>
    <cellStyle name="Normal 2 6 7 6 2" xfId="5210"/>
    <cellStyle name="Normal 2 6 7 6 2 2" xfId="5211"/>
    <cellStyle name="Normal 2 6 7 6 2 3" xfId="5212"/>
    <cellStyle name="Normal 2 6 7 6 3" xfId="5213"/>
    <cellStyle name="Normal 2 6 7 6 3 2" xfId="35040"/>
    <cellStyle name="Normal 2 6 7 6 4" xfId="5214"/>
    <cellStyle name="Normal 2 6 7 6 5" xfId="5215"/>
    <cellStyle name="Normal 2 6 7 6 6" xfId="5216"/>
    <cellStyle name="Normal 2 6 7 7" xfId="5217"/>
    <cellStyle name="Normal 2 6 7 7 2" xfId="5218"/>
    <cellStyle name="Normal 2 6 7 7 3" xfId="5219"/>
    <cellStyle name="Normal 2 6 7 8" xfId="5220"/>
    <cellStyle name="Normal 2 6 7 8 2" xfId="33943"/>
    <cellStyle name="Normal 2 6 7 9" xfId="5221"/>
    <cellStyle name="Normal 2 6 8" xfId="5222"/>
    <cellStyle name="Normal 2 6 8 10" xfId="5223"/>
    <cellStyle name="Normal 2 6 8 11" xfId="5224"/>
    <cellStyle name="Normal 2 6 8 2" xfId="5225"/>
    <cellStyle name="Normal 2 6 8 2 2" xfId="5226"/>
    <cellStyle name="Normal 2 6 8 2 2 2" xfId="5227"/>
    <cellStyle name="Normal 2 6 8 2 2 3" xfId="5228"/>
    <cellStyle name="Normal 2 6 8 2 3" xfId="5229"/>
    <cellStyle name="Normal 2 6 8 2 3 2" xfId="35041"/>
    <cellStyle name="Normal 2 6 8 2 4" xfId="5230"/>
    <cellStyle name="Normal 2 6 8 2 5" xfId="5231"/>
    <cellStyle name="Normal 2 6 8 2 6" xfId="5232"/>
    <cellStyle name="Normal 2 6 8 3" xfId="5233"/>
    <cellStyle name="Normal 2 6 8 3 2" xfId="5234"/>
    <cellStyle name="Normal 2 6 8 3 2 2" xfId="5235"/>
    <cellStyle name="Normal 2 6 8 3 2 3" xfId="5236"/>
    <cellStyle name="Normal 2 6 8 3 3" xfId="5237"/>
    <cellStyle name="Normal 2 6 8 3 3 2" xfId="35042"/>
    <cellStyle name="Normal 2 6 8 3 4" xfId="5238"/>
    <cellStyle name="Normal 2 6 8 3 5" xfId="5239"/>
    <cellStyle name="Normal 2 6 8 3 6" xfId="5240"/>
    <cellStyle name="Normal 2 6 8 4" xfId="5241"/>
    <cellStyle name="Normal 2 6 8 4 2" xfId="5242"/>
    <cellStyle name="Normal 2 6 8 4 2 2" xfId="5243"/>
    <cellStyle name="Normal 2 6 8 4 2 3" xfId="5244"/>
    <cellStyle name="Normal 2 6 8 4 3" xfId="5245"/>
    <cellStyle name="Normal 2 6 8 4 3 2" xfId="35043"/>
    <cellStyle name="Normal 2 6 8 4 4" xfId="5246"/>
    <cellStyle name="Normal 2 6 8 4 5" xfId="5247"/>
    <cellStyle name="Normal 2 6 8 4 6" xfId="5248"/>
    <cellStyle name="Normal 2 6 8 5" xfId="5249"/>
    <cellStyle name="Normal 2 6 8 5 2" xfId="5250"/>
    <cellStyle name="Normal 2 6 8 5 2 2" xfId="5251"/>
    <cellStyle name="Normal 2 6 8 5 2 3" xfId="5252"/>
    <cellStyle name="Normal 2 6 8 5 3" xfId="5253"/>
    <cellStyle name="Normal 2 6 8 5 3 2" xfId="35044"/>
    <cellStyle name="Normal 2 6 8 5 4" xfId="5254"/>
    <cellStyle name="Normal 2 6 8 5 5" xfId="5255"/>
    <cellStyle name="Normal 2 6 8 5 6" xfId="5256"/>
    <cellStyle name="Normal 2 6 8 6" xfId="5257"/>
    <cellStyle name="Normal 2 6 8 6 2" xfId="5258"/>
    <cellStyle name="Normal 2 6 8 6 2 2" xfId="5259"/>
    <cellStyle name="Normal 2 6 8 6 2 3" xfId="5260"/>
    <cellStyle name="Normal 2 6 8 6 3" xfId="5261"/>
    <cellStyle name="Normal 2 6 8 6 3 2" xfId="35045"/>
    <cellStyle name="Normal 2 6 8 6 4" xfId="5262"/>
    <cellStyle name="Normal 2 6 8 6 5" xfId="5263"/>
    <cellStyle name="Normal 2 6 8 6 6" xfId="5264"/>
    <cellStyle name="Normal 2 6 8 7" xfId="5265"/>
    <cellStyle name="Normal 2 6 8 7 2" xfId="5266"/>
    <cellStyle name="Normal 2 6 8 7 3" xfId="5267"/>
    <cellStyle name="Normal 2 6 8 8" xfId="5268"/>
    <cellStyle name="Normal 2 6 8 8 2" xfId="33944"/>
    <cellStyle name="Normal 2 6 8 9" xfId="5269"/>
    <cellStyle name="Normal 2 6 9" xfId="5270"/>
    <cellStyle name="Normal 2 6 9 2" xfId="5271"/>
    <cellStyle name="Normal 2 6 9 2 2" xfId="5272"/>
    <cellStyle name="Normal 2 6 9 2 3" xfId="5273"/>
    <cellStyle name="Normal 2 6 9 3" xfId="5274"/>
    <cellStyle name="Normal 2 6 9 3 2" xfId="33940"/>
    <cellStyle name="Normal 2 6 9 4" xfId="5275"/>
    <cellStyle name="Normal 2 6 9 5" xfId="5276"/>
    <cellStyle name="Normal 2 6 9 6" xfId="5277"/>
    <cellStyle name="Normal 2 7" xfId="5278"/>
    <cellStyle name="Normal 2 7 10" xfId="5279"/>
    <cellStyle name="Normal 2 7 10 2" xfId="5280"/>
    <cellStyle name="Normal 2 7 10 3" xfId="5281"/>
    <cellStyle name="Normal 2 7 11" xfId="5282"/>
    <cellStyle name="Normal 2 7 11 2" xfId="32412"/>
    <cellStyle name="Normal 2 7 12" xfId="5283"/>
    <cellStyle name="Normal 2 7 13" xfId="5284"/>
    <cellStyle name="Normal 2 7 14" xfId="5285"/>
    <cellStyle name="Normal 2 7 2" xfId="5286"/>
    <cellStyle name="Normal 2 7 2 10" xfId="5287"/>
    <cellStyle name="Normal 2 7 2 11" xfId="5288"/>
    <cellStyle name="Normal 2 7 2 12" xfId="5289"/>
    <cellStyle name="Normal 2 7 2 2" xfId="5290"/>
    <cellStyle name="Normal 2 7 2 2 10" xfId="5291"/>
    <cellStyle name="Normal 2 7 2 2 11" xfId="5292"/>
    <cellStyle name="Normal 2 7 2 2 2" xfId="5293"/>
    <cellStyle name="Normal 2 7 2 2 2 2" xfId="5294"/>
    <cellStyle name="Normal 2 7 2 2 2 2 2" xfId="5295"/>
    <cellStyle name="Normal 2 7 2 2 2 2 3" xfId="5296"/>
    <cellStyle name="Normal 2 7 2 2 2 3" xfId="5297"/>
    <cellStyle name="Normal 2 7 2 2 2 4" xfId="5298"/>
    <cellStyle name="Normal 2 7 2 2 2 5" xfId="5299"/>
    <cellStyle name="Normal 2 7 2 2 3" xfId="5300"/>
    <cellStyle name="Normal 2 7 2 2 3 2" xfId="5301"/>
    <cellStyle name="Normal 2 7 2 2 3 2 2" xfId="5302"/>
    <cellStyle name="Normal 2 7 2 2 3 2 3" xfId="5303"/>
    <cellStyle name="Normal 2 7 2 2 3 3" xfId="5304"/>
    <cellStyle name="Normal 2 7 2 2 3 4" xfId="5305"/>
    <cellStyle name="Normal 2 7 2 2 3 5" xfId="5306"/>
    <cellStyle name="Normal 2 7 2 2 4" xfId="5307"/>
    <cellStyle name="Normal 2 7 2 2 4 2" xfId="5308"/>
    <cellStyle name="Normal 2 7 2 2 4 2 2" xfId="5309"/>
    <cellStyle name="Normal 2 7 2 2 4 2 3" xfId="5310"/>
    <cellStyle name="Normal 2 7 2 2 4 3" xfId="5311"/>
    <cellStyle name="Normal 2 7 2 2 4 4" xfId="5312"/>
    <cellStyle name="Normal 2 7 2 2 4 5" xfId="5313"/>
    <cellStyle name="Normal 2 7 2 2 5" xfId="5314"/>
    <cellStyle name="Normal 2 7 2 2 5 2" xfId="5315"/>
    <cellStyle name="Normal 2 7 2 2 5 2 2" xfId="5316"/>
    <cellStyle name="Normal 2 7 2 2 5 2 3" xfId="5317"/>
    <cellStyle name="Normal 2 7 2 2 5 3" xfId="5318"/>
    <cellStyle name="Normal 2 7 2 2 5 4" xfId="5319"/>
    <cellStyle name="Normal 2 7 2 2 5 5" xfId="5320"/>
    <cellStyle name="Normal 2 7 2 2 6" xfId="5321"/>
    <cellStyle name="Normal 2 7 2 2 6 2" xfId="5322"/>
    <cellStyle name="Normal 2 7 2 2 6 2 2" xfId="5323"/>
    <cellStyle name="Normal 2 7 2 2 6 2 3" xfId="5324"/>
    <cellStyle name="Normal 2 7 2 2 6 3" xfId="5325"/>
    <cellStyle name="Normal 2 7 2 2 6 4" xfId="5326"/>
    <cellStyle name="Normal 2 7 2 2 6 5" xfId="5327"/>
    <cellStyle name="Normal 2 7 2 2 7" xfId="5328"/>
    <cellStyle name="Normal 2 7 2 2 7 2" xfId="5329"/>
    <cellStyle name="Normal 2 7 2 2 7 2 2" xfId="5330"/>
    <cellStyle name="Normal 2 7 2 2 7 2 3" xfId="5331"/>
    <cellStyle name="Normal 2 7 2 2 7 3" xfId="5332"/>
    <cellStyle name="Normal 2 7 2 2 7 3 2" xfId="34228"/>
    <cellStyle name="Normal 2 7 2 2 7 4" xfId="5333"/>
    <cellStyle name="Normal 2 7 2 2 7 5" xfId="5334"/>
    <cellStyle name="Normal 2 7 2 2 8" xfId="5335"/>
    <cellStyle name="Normal 2 7 2 2 8 2" xfId="5336"/>
    <cellStyle name="Normal 2 7 2 2 8 3" xfId="5337"/>
    <cellStyle name="Normal 2 7 2 2 9" xfId="5338"/>
    <cellStyle name="Normal 2 7 2 2 9 2" xfId="33228"/>
    <cellStyle name="Normal 2 7 2 3" xfId="5339"/>
    <cellStyle name="Normal 2 7 2 3 2" xfId="5340"/>
    <cellStyle name="Normal 2 7 2 3 2 2" xfId="5341"/>
    <cellStyle name="Normal 2 7 2 3 2 3" xfId="5342"/>
    <cellStyle name="Normal 2 7 2 3 3" xfId="5343"/>
    <cellStyle name="Normal 2 7 2 3 4" xfId="5344"/>
    <cellStyle name="Normal 2 7 2 3 5" xfId="5345"/>
    <cellStyle name="Normal 2 7 2 4" xfId="5346"/>
    <cellStyle name="Normal 2 7 2 4 2" xfId="5347"/>
    <cellStyle name="Normal 2 7 2 4 2 2" xfId="5348"/>
    <cellStyle name="Normal 2 7 2 4 2 3" xfId="5349"/>
    <cellStyle name="Normal 2 7 2 4 3" xfId="5350"/>
    <cellStyle name="Normal 2 7 2 4 4" xfId="5351"/>
    <cellStyle name="Normal 2 7 2 4 5" xfId="5352"/>
    <cellStyle name="Normal 2 7 2 5" xfId="5353"/>
    <cellStyle name="Normal 2 7 2 5 2" xfId="5354"/>
    <cellStyle name="Normal 2 7 2 5 2 2" xfId="5355"/>
    <cellStyle name="Normal 2 7 2 5 2 3" xfId="5356"/>
    <cellStyle name="Normal 2 7 2 5 3" xfId="5357"/>
    <cellStyle name="Normal 2 7 2 5 4" xfId="5358"/>
    <cellStyle name="Normal 2 7 2 5 5" xfId="5359"/>
    <cellStyle name="Normal 2 7 2 6" xfId="5360"/>
    <cellStyle name="Normal 2 7 2 6 2" xfId="5361"/>
    <cellStyle name="Normal 2 7 2 6 2 2" xfId="5362"/>
    <cellStyle name="Normal 2 7 2 6 2 3" xfId="5363"/>
    <cellStyle name="Normal 2 7 2 6 3" xfId="5364"/>
    <cellStyle name="Normal 2 7 2 6 4" xfId="5365"/>
    <cellStyle name="Normal 2 7 2 6 5" xfId="5366"/>
    <cellStyle name="Normal 2 7 2 7" xfId="5367"/>
    <cellStyle name="Normal 2 7 2 7 2" xfId="5368"/>
    <cellStyle name="Normal 2 7 2 7 2 2" xfId="5369"/>
    <cellStyle name="Normal 2 7 2 7 2 2 2" xfId="5370"/>
    <cellStyle name="Normal 2 7 2 7 2 2 3" xfId="5371"/>
    <cellStyle name="Normal 2 7 2 7 2 3" xfId="5372"/>
    <cellStyle name="Normal 2 7 2 7 2 4" xfId="5373"/>
    <cellStyle name="Normal 2 7 2 7 2 5" xfId="5374"/>
    <cellStyle name="Normal 2 7 2 7 3" xfId="5375"/>
    <cellStyle name="Normal 2 7 2 7 3 2" xfId="5376"/>
    <cellStyle name="Normal 2 7 2 7 3 2 2" xfId="5377"/>
    <cellStyle name="Normal 2 7 2 7 3 2 3" xfId="5378"/>
    <cellStyle name="Normal 2 7 2 7 3 3" xfId="5379"/>
    <cellStyle name="Normal 2 7 2 7 3 3 2" xfId="34229"/>
    <cellStyle name="Normal 2 7 2 7 3 4" xfId="5380"/>
    <cellStyle name="Normal 2 7 2 7 3 5" xfId="5381"/>
    <cellStyle name="Normal 2 7 2 7 4" xfId="5382"/>
    <cellStyle name="Normal 2 7 2 7 4 2" xfId="5383"/>
    <cellStyle name="Normal 2 7 2 7 4 3" xfId="5384"/>
    <cellStyle name="Normal 2 7 2 7 5" xfId="5385"/>
    <cellStyle name="Normal 2 7 2 7 6" xfId="5386"/>
    <cellStyle name="Normal 2 7 2 7 7" xfId="5387"/>
    <cellStyle name="Normal 2 7 2 8" xfId="5388"/>
    <cellStyle name="Normal 2 7 2 8 2" xfId="5389"/>
    <cellStyle name="Normal 2 7 2 8 3" xfId="5390"/>
    <cellStyle name="Normal 2 7 2 9" xfId="5391"/>
    <cellStyle name="Normal 2 7 2 9 2" xfId="33227"/>
    <cellStyle name="Normal 2 7 3" xfId="5392"/>
    <cellStyle name="Normal 2 7 3 2" xfId="5393"/>
    <cellStyle name="Normal 2 7 3 2 2" xfId="5394"/>
    <cellStyle name="Normal 2 7 3 2 2 2" xfId="5395"/>
    <cellStyle name="Normal 2 7 3 2 2 3" xfId="5396"/>
    <cellStyle name="Normal 2 7 3 2 3" xfId="5397"/>
    <cellStyle name="Normal 2 7 3 2 4" xfId="5398"/>
    <cellStyle name="Normal 2 7 3 2 5" xfId="5399"/>
    <cellStyle name="Normal 2 7 3 3" xfId="5400"/>
    <cellStyle name="Normal 2 7 3 3 2" xfId="5401"/>
    <cellStyle name="Normal 2 7 3 3 3" xfId="5402"/>
    <cellStyle name="Normal 2 7 3 4" xfId="5403"/>
    <cellStyle name="Normal 2 7 3 5" xfId="5404"/>
    <cellStyle name="Normal 2 7 3 6" xfId="5405"/>
    <cellStyle name="Normal 2 7 3 7" xfId="5406"/>
    <cellStyle name="Normal 2 7 4" xfId="5407"/>
    <cellStyle name="Normal 2 7 4 2" xfId="5408"/>
    <cellStyle name="Normal 2 7 4 2 2" xfId="5409"/>
    <cellStyle name="Normal 2 7 4 2 3" xfId="5410"/>
    <cellStyle name="Normal 2 7 4 3" xfId="5411"/>
    <cellStyle name="Normal 2 7 4 4" xfId="5412"/>
    <cellStyle name="Normal 2 7 4 5" xfId="5413"/>
    <cellStyle name="Normal 2 7 5" xfId="5414"/>
    <cellStyle name="Normal 2 7 5 2" xfId="5415"/>
    <cellStyle name="Normal 2 7 5 2 2" xfId="5416"/>
    <cellStyle name="Normal 2 7 5 2 3" xfId="5417"/>
    <cellStyle name="Normal 2 7 5 3" xfId="5418"/>
    <cellStyle name="Normal 2 7 5 4" xfId="5419"/>
    <cellStyle name="Normal 2 7 5 5" xfId="5420"/>
    <cellStyle name="Normal 2 7 6" xfId="5421"/>
    <cellStyle name="Normal 2 7 6 2" xfId="5422"/>
    <cellStyle name="Normal 2 7 6 2 2" xfId="5423"/>
    <cellStyle name="Normal 2 7 6 2 2 2" xfId="5424"/>
    <cellStyle name="Normal 2 7 6 2 2 3" xfId="5425"/>
    <cellStyle name="Normal 2 7 6 2 3" xfId="5426"/>
    <cellStyle name="Normal 2 7 6 2 3 2" xfId="34230"/>
    <cellStyle name="Normal 2 7 6 2 4" xfId="5427"/>
    <cellStyle name="Normal 2 7 6 2 5" xfId="5428"/>
    <cellStyle name="Normal 2 7 6 3" xfId="5429"/>
    <cellStyle name="Normal 2 7 6 3 2" xfId="5430"/>
    <cellStyle name="Normal 2 7 6 3 3" xfId="5431"/>
    <cellStyle name="Normal 2 7 6 4" xfId="5432"/>
    <cellStyle name="Normal 2 7 6 4 2" xfId="33229"/>
    <cellStyle name="Normal 2 7 6 5" xfId="5433"/>
    <cellStyle name="Normal 2 7 6 6" xfId="5434"/>
    <cellStyle name="Normal 2 7 7" xfId="5435"/>
    <cellStyle name="Normal 2 7 7 2" xfId="5436"/>
    <cellStyle name="Normal 2 7 7 2 2" xfId="5437"/>
    <cellStyle name="Normal 2 7 7 2 2 2" xfId="5438"/>
    <cellStyle name="Normal 2 7 7 2 2 3" xfId="5439"/>
    <cellStyle name="Normal 2 7 7 2 3" xfId="5440"/>
    <cellStyle name="Normal 2 7 7 2 4" xfId="5441"/>
    <cellStyle name="Normal 2 7 7 2 5" xfId="5442"/>
    <cellStyle name="Normal 2 7 7 3" xfId="5443"/>
    <cellStyle name="Normal 2 7 7 3 2" xfId="5444"/>
    <cellStyle name="Normal 2 7 7 3 2 2" xfId="5445"/>
    <cellStyle name="Normal 2 7 7 3 2 3" xfId="5446"/>
    <cellStyle name="Normal 2 7 7 3 3" xfId="5447"/>
    <cellStyle name="Normal 2 7 7 3 3 2" xfId="34231"/>
    <cellStyle name="Normal 2 7 7 3 4" xfId="5448"/>
    <cellStyle name="Normal 2 7 7 3 5" xfId="5449"/>
    <cellStyle name="Normal 2 7 7 4" xfId="5450"/>
    <cellStyle name="Normal 2 7 7 4 2" xfId="5451"/>
    <cellStyle name="Normal 2 7 7 4 3" xfId="5452"/>
    <cellStyle name="Normal 2 7 7 5" xfId="5453"/>
    <cellStyle name="Normal 2 7 7 6" xfId="5454"/>
    <cellStyle name="Normal 2 7 7 7" xfId="5455"/>
    <cellStyle name="Normal 2 7 8" xfId="5456"/>
    <cellStyle name="Normal 2 7 8 2" xfId="5457"/>
    <cellStyle name="Normal 2 7 8 2 2" xfId="5458"/>
    <cellStyle name="Normal 2 7 8 2 3" xfId="5459"/>
    <cellStyle name="Normal 2 7 8 3" xfId="5460"/>
    <cellStyle name="Normal 2 7 8 3 2" xfId="34005"/>
    <cellStyle name="Normal 2 7 8 4" xfId="5461"/>
    <cellStyle name="Normal 2 7 8 5" xfId="5462"/>
    <cellStyle name="Normal 2 7 9" xfId="5463"/>
    <cellStyle name="Normal 2 7 9 2" xfId="5464"/>
    <cellStyle name="Normal 2 7 9 2 2" xfId="5465"/>
    <cellStyle name="Normal 2 7 9 2 3" xfId="5466"/>
    <cellStyle name="Normal 2 7 9 3" xfId="5467"/>
    <cellStyle name="Normal 2 7 9 4" xfId="5468"/>
    <cellStyle name="Normal 2 7 9 5" xfId="5469"/>
    <cellStyle name="Normal 2 8" xfId="5470"/>
    <cellStyle name="Normal 2 8 10" xfId="5471"/>
    <cellStyle name="Normal 2 8 10 2" xfId="32413"/>
    <cellStyle name="Normal 2 8 11" xfId="5472"/>
    <cellStyle name="Normal 2 8 12" xfId="5473"/>
    <cellStyle name="Normal 2 8 13" xfId="5474"/>
    <cellStyle name="Normal 2 8 2" xfId="5475"/>
    <cellStyle name="Normal 2 8 2 10" xfId="5476"/>
    <cellStyle name="Normal 2 8 2 11" xfId="5477"/>
    <cellStyle name="Normal 2 8 2 12" xfId="5478"/>
    <cellStyle name="Normal 2 8 2 2" xfId="5479"/>
    <cellStyle name="Normal 2 8 2 2 2" xfId="5480"/>
    <cellStyle name="Normal 2 8 2 2 2 2" xfId="5481"/>
    <cellStyle name="Normal 2 8 2 2 2 3" xfId="5482"/>
    <cellStyle name="Normal 2 8 2 2 3" xfId="5483"/>
    <cellStyle name="Normal 2 8 2 2 4" xfId="5484"/>
    <cellStyle name="Normal 2 8 2 2 5" xfId="5485"/>
    <cellStyle name="Normal 2 8 2 3" xfId="5486"/>
    <cellStyle name="Normal 2 8 2 3 2" xfId="5487"/>
    <cellStyle name="Normal 2 8 2 3 2 2" xfId="5488"/>
    <cellStyle name="Normal 2 8 2 3 2 3" xfId="5489"/>
    <cellStyle name="Normal 2 8 2 3 3" xfId="5490"/>
    <cellStyle name="Normal 2 8 2 3 4" xfId="5491"/>
    <cellStyle name="Normal 2 8 2 3 5" xfId="5492"/>
    <cellStyle name="Normal 2 8 2 4" xfId="5493"/>
    <cellStyle name="Normal 2 8 2 4 2" xfId="5494"/>
    <cellStyle name="Normal 2 8 2 4 2 2" xfId="5495"/>
    <cellStyle name="Normal 2 8 2 4 2 3" xfId="5496"/>
    <cellStyle name="Normal 2 8 2 4 3" xfId="5497"/>
    <cellStyle name="Normal 2 8 2 4 4" xfId="5498"/>
    <cellStyle name="Normal 2 8 2 4 5" xfId="5499"/>
    <cellStyle name="Normal 2 8 2 5" xfId="5500"/>
    <cellStyle name="Normal 2 8 2 5 2" xfId="5501"/>
    <cellStyle name="Normal 2 8 2 5 2 2" xfId="5502"/>
    <cellStyle name="Normal 2 8 2 5 2 3" xfId="5503"/>
    <cellStyle name="Normal 2 8 2 5 3" xfId="5504"/>
    <cellStyle name="Normal 2 8 2 5 4" xfId="5505"/>
    <cellStyle name="Normal 2 8 2 5 5" xfId="5506"/>
    <cellStyle name="Normal 2 8 2 6" xfId="5507"/>
    <cellStyle name="Normal 2 8 2 6 2" xfId="5508"/>
    <cellStyle name="Normal 2 8 2 6 2 2" xfId="5509"/>
    <cellStyle name="Normal 2 8 2 6 2 3" xfId="5510"/>
    <cellStyle name="Normal 2 8 2 6 3" xfId="5511"/>
    <cellStyle name="Normal 2 8 2 6 4" xfId="5512"/>
    <cellStyle name="Normal 2 8 2 6 5" xfId="5513"/>
    <cellStyle name="Normal 2 8 2 7" xfId="5514"/>
    <cellStyle name="Normal 2 8 2 7 2" xfId="5515"/>
    <cellStyle name="Normal 2 8 2 7 2 2" xfId="5516"/>
    <cellStyle name="Normal 2 8 2 7 2 2 2" xfId="5517"/>
    <cellStyle name="Normal 2 8 2 7 2 2 3" xfId="5518"/>
    <cellStyle name="Normal 2 8 2 7 2 3" xfId="5519"/>
    <cellStyle name="Normal 2 8 2 7 2 4" xfId="5520"/>
    <cellStyle name="Normal 2 8 2 7 2 5" xfId="5521"/>
    <cellStyle name="Normal 2 8 2 7 3" xfId="5522"/>
    <cellStyle name="Normal 2 8 2 7 3 2" xfId="5523"/>
    <cellStyle name="Normal 2 8 2 7 3 2 2" xfId="5524"/>
    <cellStyle name="Normal 2 8 2 7 3 2 3" xfId="5525"/>
    <cellStyle name="Normal 2 8 2 7 3 3" xfId="5526"/>
    <cellStyle name="Normal 2 8 2 7 3 3 2" xfId="34854"/>
    <cellStyle name="Normal 2 8 2 7 3 4" xfId="5527"/>
    <cellStyle name="Normal 2 8 2 7 3 5" xfId="5528"/>
    <cellStyle name="Normal 2 8 2 7 4" xfId="5529"/>
    <cellStyle name="Normal 2 8 2 7 4 2" xfId="5530"/>
    <cellStyle name="Normal 2 8 2 7 4 3" xfId="5531"/>
    <cellStyle name="Normal 2 8 2 7 5" xfId="5532"/>
    <cellStyle name="Normal 2 8 2 7 6" xfId="5533"/>
    <cellStyle name="Normal 2 8 2 7 7" xfId="5534"/>
    <cellStyle name="Normal 2 8 2 8" xfId="5535"/>
    <cellStyle name="Normal 2 8 2 8 2" xfId="5536"/>
    <cellStyle name="Normal 2 8 2 8 3" xfId="5537"/>
    <cellStyle name="Normal 2 8 2 9" xfId="5538"/>
    <cellStyle name="Normal 2 8 2 9 2" xfId="33230"/>
    <cellStyle name="Normal 2 8 3" xfId="5539"/>
    <cellStyle name="Normal 2 8 3 2" xfId="5540"/>
    <cellStyle name="Normal 2 8 3 2 2" xfId="5541"/>
    <cellStyle name="Normal 2 8 3 2 2 2" xfId="5542"/>
    <cellStyle name="Normal 2 8 3 2 2 3" xfId="5543"/>
    <cellStyle name="Normal 2 8 3 2 3" xfId="5544"/>
    <cellStyle name="Normal 2 8 3 2 4" xfId="5545"/>
    <cellStyle name="Normal 2 8 3 2 5" xfId="5546"/>
    <cellStyle name="Normal 2 8 3 3" xfId="5547"/>
    <cellStyle name="Normal 2 8 3 3 2" xfId="5548"/>
    <cellStyle name="Normal 2 8 3 3 3" xfId="5549"/>
    <cellStyle name="Normal 2 8 3 4" xfId="5550"/>
    <cellStyle name="Normal 2 8 3 5" xfId="5551"/>
    <cellStyle name="Normal 2 8 3 6" xfId="5552"/>
    <cellStyle name="Normal 2 8 3 7" xfId="5553"/>
    <cellStyle name="Normal 2 8 4" xfId="5554"/>
    <cellStyle name="Normal 2 8 4 2" xfId="5555"/>
    <cellStyle name="Normal 2 8 4 2 2" xfId="5556"/>
    <cellStyle name="Normal 2 8 4 2 3" xfId="5557"/>
    <cellStyle name="Normal 2 8 4 3" xfId="5558"/>
    <cellStyle name="Normal 2 8 4 4" xfId="5559"/>
    <cellStyle name="Normal 2 8 4 5" xfId="5560"/>
    <cellStyle name="Normal 2 8 4 6" xfId="5561"/>
    <cellStyle name="Normal 2 8 5" xfId="5562"/>
    <cellStyle name="Normal 2 8 5 2" xfId="5563"/>
    <cellStyle name="Normal 2 8 5 2 2" xfId="5564"/>
    <cellStyle name="Normal 2 8 5 2 3" xfId="5565"/>
    <cellStyle name="Normal 2 8 5 3" xfId="5566"/>
    <cellStyle name="Normal 2 8 5 4" xfId="5567"/>
    <cellStyle name="Normal 2 8 5 5" xfId="5568"/>
    <cellStyle name="Normal 2 8 6" xfId="5569"/>
    <cellStyle name="Normal 2 8 6 2" xfId="5570"/>
    <cellStyle name="Normal 2 8 6 2 2" xfId="5571"/>
    <cellStyle name="Normal 2 8 6 2 2 2" xfId="5572"/>
    <cellStyle name="Normal 2 8 6 2 2 3" xfId="5573"/>
    <cellStyle name="Normal 2 8 6 2 3" xfId="5574"/>
    <cellStyle name="Normal 2 8 6 2 3 2" xfId="34232"/>
    <cellStyle name="Normal 2 8 6 2 4" xfId="5575"/>
    <cellStyle name="Normal 2 8 6 2 5" xfId="5576"/>
    <cellStyle name="Normal 2 8 6 3" xfId="5577"/>
    <cellStyle name="Normal 2 8 6 3 2" xfId="5578"/>
    <cellStyle name="Normal 2 8 6 3 3" xfId="5579"/>
    <cellStyle name="Normal 2 8 6 4" xfId="5580"/>
    <cellStyle name="Normal 2 8 6 4 2" xfId="33231"/>
    <cellStyle name="Normal 2 8 6 5" xfId="5581"/>
    <cellStyle name="Normal 2 8 6 6" xfId="5582"/>
    <cellStyle name="Normal 2 8 7" xfId="5583"/>
    <cellStyle name="Normal 2 8 7 2" xfId="5584"/>
    <cellStyle name="Normal 2 8 7 2 2" xfId="5585"/>
    <cellStyle name="Normal 2 8 7 2 2 2" xfId="5586"/>
    <cellStyle name="Normal 2 8 7 2 2 3" xfId="5587"/>
    <cellStyle name="Normal 2 8 7 2 3" xfId="5588"/>
    <cellStyle name="Normal 2 8 7 2 4" xfId="5589"/>
    <cellStyle name="Normal 2 8 7 2 5" xfId="5590"/>
    <cellStyle name="Normal 2 8 7 3" xfId="5591"/>
    <cellStyle name="Normal 2 8 7 3 2" xfId="5592"/>
    <cellStyle name="Normal 2 8 7 3 2 2" xfId="5593"/>
    <cellStyle name="Normal 2 8 7 3 2 3" xfId="5594"/>
    <cellStyle name="Normal 2 8 7 3 3" xfId="5595"/>
    <cellStyle name="Normal 2 8 7 3 3 2" xfId="34500"/>
    <cellStyle name="Normal 2 8 7 3 4" xfId="5596"/>
    <cellStyle name="Normal 2 8 7 3 5" xfId="5597"/>
    <cellStyle name="Normal 2 8 7 4" xfId="5598"/>
    <cellStyle name="Normal 2 8 7 4 2" xfId="5599"/>
    <cellStyle name="Normal 2 8 7 4 3" xfId="5600"/>
    <cellStyle name="Normal 2 8 7 5" xfId="5601"/>
    <cellStyle name="Normal 2 8 7 6" xfId="5602"/>
    <cellStyle name="Normal 2 8 7 7" xfId="5603"/>
    <cellStyle name="Normal 2 8 8" xfId="5604"/>
    <cellStyle name="Normal 2 8 8 2" xfId="5605"/>
    <cellStyle name="Normal 2 8 8 2 2" xfId="5606"/>
    <cellStyle name="Normal 2 8 8 2 3" xfId="5607"/>
    <cellStyle name="Normal 2 8 8 3" xfId="5608"/>
    <cellStyle name="Normal 2 8 8 3 2" xfId="34006"/>
    <cellStyle name="Normal 2 8 8 4" xfId="5609"/>
    <cellStyle name="Normal 2 8 8 5" xfId="5610"/>
    <cellStyle name="Normal 2 8 9" xfId="5611"/>
    <cellStyle name="Normal 2 8 9 2" xfId="5612"/>
    <cellStyle name="Normal 2 8 9 3" xfId="5613"/>
    <cellStyle name="Normal 2 9" xfId="5614"/>
    <cellStyle name="Normal 2 9 10" xfId="5615"/>
    <cellStyle name="Normal 2 9 10 2" xfId="5616"/>
    <cellStyle name="Normal 2 9 10 3" xfId="5617"/>
    <cellStyle name="Normal 2 9 11" xfId="5618"/>
    <cellStyle name="Normal 2 9 11 2" xfId="32414"/>
    <cellStyle name="Normal 2 9 12" xfId="5619"/>
    <cellStyle name="Normal 2 9 13" xfId="5620"/>
    <cellStyle name="Normal 2 9 14" xfId="5621"/>
    <cellStyle name="Normal 2 9 2" xfId="5622"/>
    <cellStyle name="Normal 2 9 2 2" xfId="5623"/>
    <cellStyle name="Normal 2 9 2 2 2" xfId="5624"/>
    <cellStyle name="Normal 2 9 2 2 2 2" xfId="5625"/>
    <cellStyle name="Normal 2 9 2 2 2 3" xfId="5626"/>
    <cellStyle name="Normal 2 9 2 2 3" xfId="5627"/>
    <cellStyle name="Normal 2 9 2 2 4" xfId="5628"/>
    <cellStyle name="Normal 2 9 2 2 5" xfId="5629"/>
    <cellStyle name="Normal 2 9 2 3" xfId="5630"/>
    <cellStyle name="Normal 2 9 2 3 2" xfId="5631"/>
    <cellStyle name="Normal 2 9 2 3 2 2" xfId="5632"/>
    <cellStyle name="Normal 2 9 2 3 2 2 2" xfId="5633"/>
    <cellStyle name="Normal 2 9 2 3 2 2 3" xfId="5634"/>
    <cellStyle name="Normal 2 9 2 3 2 3" xfId="5635"/>
    <cellStyle name="Normal 2 9 2 3 2 4" xfId="5636"/>
    <cellStyle name="Normal 2 9 2 3 2 5" xfId="5637"/>
    <cellStyle name="Normal 2 9 2 3 3" xfId="5638"/>
    <cellStyle name="Normal 2 9 2 3 3 2" xfId="5639"/>
    <cellStyle name="Normal 2 9 2 3 3 2 2" xfId="5640"/>
    <cellStyle name="Normal 2 9 2 3 3 2 3" xfId="5641"/>
    <cellStyle name="Normal 2 9 2 3 3 3" xfId="5642"/>
    <cellStyle name="Normal 2 9 2 3 3 3 2" xfId="34233"/>
    <cellStyle name="Normal 2 9 2 3 3 4" xfId="5643"/>
    <cellStyle name="Normal 2 9 2 3 3 5" xfId="5644"/>
    <cellStyle name="Normal 2 9 2 3 4" xfId="5645"/>
    <cellStyle name="Normal 2 9 2 3 4 2" xfId="5646"/>
    <cellStyle name="Normal 2 9 2 3 4 3" xfId="5647"/>
    <cellStyle name="Normal 2 9 2 3 5" xfId="5648"/>
    <cellStyle name="Normal 2 9 2 3 6" xfId="5649"/>
    <cellStyle name="Normal 2 9 2 3 7" xfId="5650"/>
    <cellStyle name="Normal 2 9 2 4" xfId="5651"/>
    <cellStyle name="Normal 2 9 2 4 2" xfId="5652"/>
    <cellStyle name="Normal 2 9 2 4 3" xfId="5653"/>
    <cellStyle name="Normal 2 9 2 5" xfId="5654"/>
    <cellStyle name="Normal 2 9 2 5 2" xfId="33232"/>
    <cellStyle name="Normal 2 9 2 6" xfId="5655"/>
    <cellStyle name="Normal 2 9 2 7" xfId="5656"/>
    <cellStyle name="Normal 2 9 2 8" xfId="5657"/>
    <cellStyle name="Normal 2 9 3" xfId="5658"/>
    <cellStyle name="Normal 2 9 3 2" xfId="5659"/>
    <cellStyle name="Normal 2 9 3 2 2" xfId="5660"/>
    <cellStyle name="Normal 2 9 3 2 2 2" xfId="5661"/>
    <cellStyle name="Normal 2 9 3 2 2 3" xfId="5662"/>
    <cellStyle name="Normal 2 9 3 2 3" xfId="5663"/>
    <cellStyle name="Normal 2 9 3 2 4" xfId="5664"/>
    <cellStyle name="Normal 2 9 3 2 5" xfId="5665"/>
    <cellStyle name="Normal 2 9 3 3" xfId="5666"/>
    <cellStyle name="Normal 2 9 3 3 2" xfId="5667"/>
    <cellStyle name="Normal 2 9 3 3 3" xfId="5668"/>
    <cellStyle name="Normal 2 9 3 4" xfId="5669"/>
    <cellStyle name="Normal 2 9 3 5" xfId="5670"/>
    <cellStyle name="Normal 2 9 3 6" xfId="5671"/>
    <cellStyle name="Normal 2 9 3 7" xfId="5672"/>
    <cellStyle name="Normal 2 9 4" xfId="5673"/>
    <cellStyle name="Normal 2 9 4 2" xfId="5674"/>
    <cellStyle name="Normal 2 9 4 2 2" xfId="5675"/>
    <cellStyle name="Normal 2 9 4 2 3" xfId="5676"/>
    <cellStyle name="Normal 2 9 4 3" xfId="5677"/>
    <cellStyle name="Normal 2 9 4 4" xfId="5678"/>
    <cellStyle name="Normal 2 9 4 5" xfId="5679"/>
    <cellStyle name="Normal 2 9 5" xfId="5680"/>
    <cellStyle name="Normal 2 9 5 2" xfId="5681"/>
    <cellStyle name="Normal 2 9 5 2 2" xfId="5682"/>
    <cellStyle name="Normal 2 9 5 2 3" xfId="5683"/>
    <cellStyle name="Normal 2 9 5 3" xfId="5684"/>
    <cellStyle name="Normal 2 9 5 4" xfId="5685"/>
    <cellStyle name="Normal 2 9 5 5" xfId="5686"/>
    <cellStyle name="Normal 2 9 6" xfId="5687"/>
    <cellStyle name="Normal 2 9 6 2" xfId="5688"/>
    <cellStyle name="Normal 2 9 6 2 2" xfId="5689"/>
    <cellStyle name="Normal 2 9 6 2 3" xfId="5690"/>
    <cellStyle name="Normal 2 9 6 3" xfId="5691"/>
    <cellStyle name="Normal 2 9 6 4" xfId="5692"/>
    <cellStyle name="Normal 2 9 6 5" xfId="5693"/>
    <cellStyle name="Normal 2 9 7" xfId="5694"/>
    <cellStyle name="Normal 2 9 7 2" xfId="5695"/>
    <cellStyle name="Normal 2 9 7 2 2" xfId="5696"/>
    <cellStyle name="Normal 2 9 7 2 2 2" xfId="5697"/>
    <cellStyle name="Normal 2 9 7 2 2 3" xfId="5698"/>
    <cellStyle name="Normal 2 9 7 2 3" xfId="5699"/>
    <cellStyle name="Normal 2 9 7 2 4" xfId="5700"/>
    <cellStyle name="Normal 2 9 7 2 5" xfId="5701"/>
    <cellStyle name="Normal 2 9 7 3" xfId="5702"/>
    <cellStyle name="Normal 2 9 7 3 2" xfId="5703"/>
    <cellStyle name="Normal 2 9 7 3 2 2" xfId="5704"/>
    <cellStyle name="Normal 2 9 7 3 2 3" xfId="5705"/>
    <cellStyle name="Normal 2 9 7 3 3" xfId="5706"/>
    <cellStyle name="Normal 2 9 7 3 3 2" xfId="34501"/>
    <cellStyle name="Normal 2 9 7 3 4" xfId="5707"/>
    <cellStyle name="Normal 2 9 7 3 5" xfId="5708"/>
    <cellStyle name="Normal 2 9 7 4" xfId="5709"/>
    <cellStyle name="Normal 2 9 7 4 2" xfId="5710"/>
    <cellStyle name="Normal 2 9 7 4 3" xfId="5711"/>
    <cellStyle name="Normal 2 9 7 5" xfId="5712"/>
    <cellStyle name="Normal 2 9 7 6" xfId="5713"/>
    <cellStyle name="Normal 2 9 7 7" xfId="5714"/>
    <cellStyle name="Normal 2 9 8" xfId="5715"/>
    <cellStyle name="Normal 2 9 8 2" xfId="5716"/>
    <cellStyle name="Normal 2 9 8 2 2" xfId="5717"/>
    <cellStyle name="Normal 2 9 8 2 3" xfId="5718"/>
    <cellStyle name="Normal 2 9 8 3" xfId="5719"/>
    <cellStyle name="Normal 2 9 8 3 2" xfId="34007"/>
    <cellStyle name="Normal 2 9 8 4" xfId="5720"/>
    <cellStyle name="Normal 2 9 8 5" xfId="5721"/>
    <cellStyle name="Normal 2 9 9" xfId="5722"/>
    <cellStyle name="Normal 2 9 9 2" xfId="5723"/>
    <cellStyle name="Normal 2 9 9 2 2" xfId="5724"/>
    <cellStyle name="Normal 2 9 9 2 3" xfId="5725"/>
    <cellStyle name="Normal 2 9 9 3" xfId="5726"/>
    <cellStyle name="Normal 2 9 9 4" xfId="5727"/>
    <cellStyle name="Normal 2 9 9 5" xfId="5728"/>
    <cellStyle name="Normal 20" xfId="5729"/>
    <cellStyle name="Normal 20 10" xfId="5730"/>
    <cellStyle name="Normal 20 10 2" xfId="33233"/>
    <cellStyle name="Normal 20 11" xfId="5731"/>
    <cellStyle name="Normal 20 12" xfId="5732"/>
    <cellStyle name="Normal 20 13" xfId="5733"/>
    <cellStyle name="Normal 20 2" xfId="5734"/>
    <cellStyle name="Normal 20 2 2" xfId="5735"/>
    <cellStyle name="Normal 20 2 2 2" xfId="5736"/>
    <cellStyle name="Normal 20 2 2 2 2" xfId="5737"/>
    <cellStyle name="Normal 20 2 2 2 2 2" xfId="5738"/>
    <cellStyle name="Normal 20 2 2 2 2 3" xfId="5739"/>
    <cellStyle name="Normal 20 2 2 2 3" xfId="5740"/>
    <cellStyle name="Normal 20 2 2 2 3 2" xfId="34502"/>
    <cellStyle name="Normal 20 2 2 2 4" xfId="5741"/>
    <cellStyle name="Normal 20 2 2 2 5" xfId="5742"/>
    <cellStyle name="Normal 20 2 2 3" xfId="5743"/>
    <cellStyle name="Normal 20 2 2 3 2" xfId="5744"/>
    <cellStyle name="Normal 20 2 2 3 3" xfId="5745"/>
    <cellStyle name="Normal 20 2 2 4" xfId="5746"/>
    <cellStyle name="Normal 20 2 2 4 2" xfId="33235"/>
    <cellStyle name="Normal 20 2 2 5" xfId="5747"/>
    <cellStyle name="Normal 20 2 2 6" xfId="5748"/>
    <cellStyle name="Normal 20 2 3" xfId="5749"/>
    <cellStyle name="Normal 20 2 3 2" xfId="5750"/>
    <cellStyle name="Normal 20 2 3 2 2" xfId="5751"/>
    <cellStyle name="Normal 20 2 3 2 3" xfId="5752"/>
    <cellStyle name="Normal 20 2 3 3" xfId="5753"/>
    <cellStyle name="Normal 20 2 3 3 2" xfId="5754"/>
    <cellStyle name="Normal 20 2 3 3 2 2" xfId="5755"/>
    <cellStyle name="Normal 20 2 3 3 2 3" xfId="5756"/>
    <cellStyle name="Normal 20 2 3 3 3" xfId="5757"/>
    <cellStyle name="Normal 20 2 3 3 3 2" xfId="34803"/>
    <cellStyle name="Normal 20 2 3 3 4" xfId="5758"/>
    <cellStyle name="Normal 20 2 3 3 5" xfId="5759"/>
    <cellStyle name="Normal 20 2 3 4" xfId="5760"/>
    <cellStyle name="Normal 20 2 3 5" xfId="5761"/>
    <cellStyle name="Normal 20 2 4" xfId="5762"/>
    <cellStyle name="Normal 20 2 4 2" xfId="5763"/>
    <cellStyle name="Normal 20 2 4 2 2" xfId="5764"/>
    <cellStyle name="Normal 20 2 4 2 3" xfId="5765"/>
    <cellStyle name="Normal 20 2 4 3" xfId="5766"/>
    <cellStyle name="Normal 20 2 4 3 2" xfId="34053"/>
    <cellStyle name="Normal 20 2 4 4" xfId="5767"/>
    <cellStyle name="Normal 20 2 4 5" xfId="5768"/>
    <cellStyle name="Normal 20 2 5" xfId="5769"/>
    <cellStyle name="Normal 20 2 5 2" xfId="33234"/>
    <cellStyle name="Normal 20 2 6" xfId="5770"/>
    <cellStyle name="Normal 20 2 7" xfId="5771"/>
    <cellStyle name="Normal 20 2 8" xfId="5772"/>
    <cellStyle name="Normal 20 3" xfId="5773"/>
    <cellStyle name="Normal 20 3 10" xfId="5774"/>
    <cellStyle name="Normal 20 3 2" xfId="5775"/>
    <cellStyle name="Normal 20 3 2 2" xfId="5776"/>
    <cellStyle name="Normal 20 3 2 2 2" xfId="5777"/>
    <cellStyle name="Normal 20 3 2 2 2 2" xfId="5778"/>
    <cellStyle name="Normal 20 3 2 2 2 3" xfId="5779"/>
    <cellStyle name="Normal 20 3 2 2 3" xfId="5780"/>
    <cellStyle name="Normal 20 3 2 2 3 2" xfId="34503"/>
    <cellStyle name="Normal 20 3 2 2 4" xfId="5781"/>
    <cellStyle name="Normal 20 3 2 2 5" xfId="5782"/>
    <cellStyle name="Normal 20 3 2 3" xfId="5783"/>
    <cellStyle name="Normal 20 3 2 3 2" xfId="5784"/>
    <cellStyle name="Normal 20 3 2 3 3" xfId="5785"/>
    <cellStyle name="Normal 20 3 2 4" xfId="5786"/>
    <cellStyle name="Normal 20 3 2 4 2" xfId="33237"/>
    <cellStyle name="Normal 20 3 2 5" xfId="5787"/>
    <cellStyle name="Normal 20 3 2 6" xfId="5788"/>
    <cellStyle name="Normal 20 3 3" xfId="5789"/>
    <cellStyle name="Normal 20 3 3 2" xfId="5790"/>
    <cellStyle name="Normal 20 3 3 2 2" xfId="5791"/>
    <cellStyle name="Normal 20 3 3 2 2 2" xfId="5792"/>
    <cellStyle name="Normal 20 3 3 2 2 3" xfId="5793"/>
    <cellStyle name="Normal 20 3 3 2 3" xfId="5794"/>
    <cellStyle name="Normal 20 3 3 2 4" xfId="5795"/>
    <cellStyle name="Normal 20 3 3 2 5" xfId="5796"/>
    <cellStyle name="Normal 20 3 3 3" xfId="5797"/>
    <cellStyle name="Normal 20 3 3 3 2" xfId="5798"/>
    <cellStyle name="Normal 20 3 3 3 2 2" xfId="5799"/>
    <cellStyle name="Normal 20 3 3 3 2 3" xfId="5800"/>
    <cellStyle name="Normal 20 3 3 3 3" xfId="5801"/>
    <cellStyle name="Normal 20 3 3 3 3 2" xfId="34504"/>
    <cellStyle name="Normal 20 3 3 3 4" xfId="5802"/>
    <cellStyle name="Normal 20 3 3 3 5" xfId="5803"/>
    <cellStyle name="Normal 20 3 3 4" xfId="5804"/>
    <cellStyle name="Normal 20 3 3 4 2" xfId="5805"/>
    <cellStyle name="Normal 20 3 3 4 3" xfId="5806"/>
    <cellStyle name="Normal 20 3 3 5" xfId="5807"/>
    <cellStyle name="Normal 20 3 3 6" xfId="5808"/>
    <cellStyle name="Normal 20 3 3 7" xfId="5809"/>
    <cellStyle name="Normal 20 3 4" xfId="5810"/>
    <cellStyle name="Normal 20 3 4 2" xfId="5811"/>
    <cellStyle name="Normal 20 3 4 2 2" xfId="5812"/>
    <cellStyle name="Normal 20 3 4 2 3" xfId="5813"/>
    <cellStyle name="Normal 20 3 4 3" xfId="5814"/>
    <cellStyle name="Normal 20 3 4 3 2" xfId="34054"/>
    <cellStyle name="Normal 20 3 4 4" xfId="5815"/>
    <cellStyle name="Normal 20 3 4 5" xfId="5816"/>
    <cellStyle name="Normal 20 3 5" xfId="5817"/>
    <cellStyle name="Normal 20 3 5 2" xfId="5818"/>
    <cellStyle name="Normal 20 3 5 2 2" xfId="5819"/>
    <cellStyle name="Normal 20 3 5 2 3" xfId="5820"/>
    <cellStyle name="Normal 20 3 5 3" xfId="5821"/>
    <cellStyle name="Normal 20 3 5 3 2" xfId="35047"/>
    <cellStyle name="Normal 20 3 5 4" xfId="5822"/>
    <cellStyle name="Normal 20 3 5 5" xfId="5823"/>
    <cellStyle name="Normal 20 3 6" xfId="5824"/>
    <cellStyle name="Normal 20 3 6 2" xfId="5825"/>
    <cellStyle name="Normal 20 3 6 3" xfId="5826"/>
    <cellStyle name="Normal 20 3 7" xfId="5827"/>
    <cellStyle name="Normal 20 3 7 2" xfId="33236"/>
    <cellStyle name="Normal 20 3 8" xfId="5828"/>
    <cellStyle name="Normal 20 3 9" xfId="5829"/>
    <cellStyle name="Normal 20 4" xfId="5830"/>
    <cellStyle name="Normal 20 4 2" xfId="5831"/>
    <cellStyle name="Normal 20 4 2 2" xfId="5832"/>
    <cellStyle name="Normal 20 4 2 2 2" xfId="5833"/>
    <cellStyle name="Normal 20 4 2 2 2 2" xfId="5834"/>
    <cellStyle name="Normal 20 4 2 2 2 3" xfId="5835"/>
    <cellStyle name="Normal 20 4 2 2 3" xfId="5836"/>
    <cellStyle name="Normal 20 4 2 2 3 2" xfId="34505"/>
    <cellStyle name="Normal 20 4 2 2 4" xfId="5837"/>
    <cellStyle name="Normal 20 4 2 2 5" xfId="5838"/>
    <cellStyle name="Normal 20 4 2 3" xfId="5839"/>
    <cellStyle name="Normal 20 4 2 3 2" xfId="5840"/>
    <cellStyle name="Normal 20 4 2 3 3" xfId="5841"/>
    <cellStyle name="Normal 20 4 2 4" xfId="5842"/>
    <cellStyle name="Normal 20 4 2 4 2" xfId="33239"/>
    <cellStyle name="Normal 20 4 2 5" xfId="5843"/>
    <cellStyle name="Normal 20 4 2 6" xfId="5844"/>
    <cellStyle name="Normal 20 4 3" xfId="5845"/>
    <cellStyle name="Normal 20 4 3 2" xfId="5846"/>
    <cellStyle name="Normal 20 4 3 2 2" xfId="5847"/>
    <cellStyle name="Normal 20 4 3 2 3" xfId="5848"/>
    <cellStyle name="Normal 20 4 3 3" xfId="5849"/>
    <cellStyle name="Normal 20 4 3 3 2" xfId="34804"/>
    <cellStyle name="Normal 20 4 3 4" xfId="5850"/>
    <cellStyle name="Normal 20 4 3 5" xfId="5851"/>
    <cellStyle name="Normal 20 4 4" xfId="5852"/>
    <cellStyle name="Normal 20 4 4 2" xfId="5853"/>
    <cellStyle name="Normal 20 4 4 3" xfId="5854"/>
    <cellStyle name="Normal 20 4 5" xfId="5855"/>
    <cellStyle name="Normal 20 4 5 2" xfId="33238"/>
    <cellStyle name="Normal 20 4 6" xfId="5856"/>
    <cellStyle name="Normal 20 4 7" xfId="5857"/>
    <cellStyle name="Normal 20 4 8" xfId="5858"/>
    <cellStyle name="Normal 20 5" xfId="5859"/>
    <cellStyle name="Normal 20 5 2" xfId="5860"/>
    <cellStyle name="Normal 20 5 2 2" xfId="5861"/>
    <cellStyle name="Normal 20 5 2 2 2" xfId="5862"/>
    <cellStyle name="Normal 20 5 2 2 2 2" xfId="5863"/>
    <cellStyle name="Normal 20 5 2 2 2 3" xfId="5864"/>
    <cellStyle name="Normal 20 5 2 2 3" xfId="5865"/>
    <cellStyle name="Normal 20 5 2 2 3 2" xfId="34506"/>
    <cellStyle name="Normal 20 5 2 2 4" xfId="5866"/>
    <cellStyle name="Normal 20 5 2 2 5" xfId="5867"/>
    <cellStyle name="Normal 20 5 2 3" xfId="5868"/>
    <cellStyle name="Normal 20 5 2 3 2" xfId="5869"/>
    <cellStyle name="Normal 20 5 2 3 3" xfId="5870"/>
    <cellStyle name="Normal 20 5 2 4" xfId="5871"/>
    <cellStyle name="Normal 20 5 2 4 2" xfId="33241"/>
    <cellStyle name="Normal 20 5 2 5" xfId="5872"/>
    <cellStyle name="Normal 20 5 2 6" xfId="5873"/>
    <cellStyle name="Normal 20 5 3" xfId="5874"/>
    <cellStyle name="Normal 20 5 3 2" xfId="5875"/>
    <cellStyle name="Normal 20 5 3 2 2" xfId="5876"/>
    <cellStyle name="Normal 20 5 3 2 3" xfId="5877"/>
    <cellStyle name="Normal 20 5 3 3" xfId="5878"/>
    <cellStyle name="Normal 20 5 3 3 2" xfId="34507"/>
    <cellStyle name="Normal 20 5 3 4" xfId="5879"/>
    <cellStyle name="Normal 20 5 3 5" xfId="5880"/>
    <cellStyle name="Normal 20 5 4" xfId="5881"/>
    <cellStyle name="Normal 20 5 4 2" xfId="5882"/>
    <cellStyle name="Normal 20 5 4 2 2" xfId="5883"/>
    <cellStyle name="Normal 20 5 4 2 3" xfId="5884"/>
    <cellStyle name="Normal 20 5 4 3" xfId="5885"/>
    <cellStyle name="Normal 20 5 4 3 2" xfId="35048"/>
    <cellStyle name="Normal 20 5 4 4" xfId="5886"/>
    <cellStyle name="Normal 20 5 4 5" xfId="5887"/>
    <cellStyle name="Normal 20 5 5" xfId="5888"/>
    <cellStyle name="Normal 20 5 5 2" xfId="5889"/>
    <cellStyle name="Normal 20 5 5 3" xfId="5890"/>
    <cellStyle name="Normal 20 5 6" xfId="5891"/>
    <cellStyle name="Normal 20 5 6 2" xfId="33240"/>
    <cellStyle name="Normal 20 5 7" xfId="5892"/>
    <cellStyle name="Normal 20 5 8" xfId="5893"/>
    <cellStyle name="Normal 20 5 9" xfId="5894"/>
    <cellStyle name="Normal 20 6" xfId="5895"/>
    <cellStyle name="Normal 20 6 2" xfId="5896"/>
    <cellStyle name="Normal 20 6 2 2" xfId="5897"/>
    <cellStyle name="Normal 20 6 2 2 2" xfId="5898"/>
    <cellStyle name="Normal 20 6 2 2 3" xfId="5899"/>
    <cellStyle name="Normal 20 6 2 3" xfId="5900"/>
    <cellStyle name="Normal 20 6 2 3 2" xfId="34630"/>
    <cellStyle name="Normal 20 6 2 4" xfId="5901"/>
    <cellStyle name="Normal 20 6 2 5" xfId="5902"/>
    <cellStyle name="Normal 20 6 3" xfId="5903"/>
    <cellStyle name="Normal 20 6 3 2" xfId="5904"/>
    <cellStyle name="Normal 20 6 3 3" xfId="5905"/>
    <cellStyle name="Normal 20 6 4" xfId="5906"/>
    <cellStyle name="Normal 20 6 4 2" xfId="33242"/>
    <cellStyle name="Normal 20 6 5" xfId="5907"/>
    <cellStyle name="Normal 20 6 6" xfId="5908"/>
    <cellStyle name="Normal 20 6 7" xfId="5909"/>
    <cellStyle name="Normal 20 7" xfId="5910"/>
    <cellStyle name="Normal 20 7 2" xfId="5911"/>
    <cellStyle name="Normal 20 7 2 2" xfId="5912"/>
    <cellStyle name="Normal 20 7 2 3" xfId="5913"/>
    <cellStyle name="Normal 20 7 3" xfId="5914"/>
    <cellStyle name="Normal 20 7 3 2" xfId="5915"/>
    <cellStyle name="Normal 20 7 3 2 2" xfId="5916"/>
    <cellStyle name="Normal 20 7 3 2 3" xfId="5917"/>
    <cellStyle name="Normal 20 7 3 3" xfId="5918"/>
    <cellStyle name="Normal 20 7 3 3 2" xfId="34508"/>
    <cellStyle name="Normal 20 7 3 4" xfId="5919"/>
    <cellStyle name="Normal 20 7 3 5" xfId="5920"/>
    <cellStyle name="Normal 20 7 4" xfId="5921"/>
    <cellStyle name="Normal 20 7 5" xfId="5922"/>
    <cellStyle name="Normal 20 8" xfId="5923"/>
    <cellStyle name="Normal 20 8 2" xfId="5924"/>
    <cellStyle name="Normal 20 8 2 2" xfId="5925"/>
    <cellStyle name="Normal 20 8 2 3" xfId="5926"/>
    <cellStyle name="Normal 20 8 3" xfId="5927"/>
    <cellStyle name="Normal 20 8 3 2" xfId="34052"/>
    <cellStyle name="Normal 20 8 4" xfId="5928"/>
    <cellStyle name="Normal 20 8 5" xfId="5929"/>
    <cellStyle name="Normal 20 9" xfId="5930"/>
    <cellStyle name="Normal 20 9 2" xfId="5931"/>
    <cellStyle name="Normal 20 9 2 2" xfId="5932"/>
    <cellStyle name="Normal 20 9 2 3" xfId="5933"/>
    <cellStyle name="Normal 20 9 3" xfId="5934"/>
    <cellStyle name="Normal 20 9 3 2" xfId="35046"/>
    <cellStyle name="Normal 20 9 4" xfId="5935"/>
    <cellStyle name="Normal 20 9 5" xfId="5936"/>
    <cellStyle name="Normal 21" xfId="5937"/>
    <cellStyle name="Normal 21 10" xfId="5938"/>
    <cellStyle name="Normal 21 10 2" xfId="33243"/>
    <cellStyle name="Normal 21 11" xfId="5939"/>
    <cellStyle name="Normal 21 12" xfId="5940"/>
    <cellStyle name="Normal 21 13" xfId="5941"/>
    <cellStyle name="Normal 21 2" xfId="5942"/>
    <cellStyle name="Normal 21 2 10" xfId="5943"/>
    <cellStyle name="Normal 21 2 2" xfId="5944"/>
    <cellStyle name="Normal 21 2 2 2" xfId="5945"/>
    <cellStyle name="Normal 21 2 2 2 2" xfId="5946"/>
    <cellStyle name="Normal 21 2 2 2 2 2" xfId="5947"/>
    <cellStyle name="Normal 21 2 2 2 2 3" xfId="5948"/>
    <cellStyle name="Normal 21 2 2 2 3" xfId="5949"/>
    <cellStyle name="Normal 21 2 2 2 3 2" xfId="34234"/>
    <cellStyle name="Normal 21 2 2 2 4" xfId="5950"/>
    <cellStyle name="Normal 21 2 2 2 5" xfId="5951"/>
    <cellStyle name="Normal 21 2 2 3" xfId="5952"/>
    <cellStyle name="Normal 21 2 2 3 2" xfId="5953"/>
    <cellStyle name="Normal 21 2 2 3 3" xfId="5954"/>
    <cellStyle name="Normal 21 2 2 4" xfId="5955"/>
    <cellStyle name="Normal 21 2 2 4 2" xfId="33245"/>
    <cellStyle name="Normal 21 2 2 5" xfId="5956"/>
    <cellStyle name="Normal 21 2 2 6" xfId="5957"/>
    <cellStyle name="Normal 21 2 3" xfId="5958"/>
    <cellStyle name="Normal 21 2 3 2" xfId="5959"/>
    <cellStyle name="Normal 21 2 3 2 2" xfId="5960"/>
    <cellStyle name="Normal 21 2 3 2 2 2" xfId="5961"/>
    <cellStyle name="Normal 21 2 3 2 2 3" xfId="5962"/>
    <cellStyle name="Normal 21 2 3 2 3" xfId="5963"/>
    <cellStyle name="Normal 21 2 3 2 4" xfId="5964"/>
    <cellStyle name="Normal 21 2 3 2 5" xfId="5965"/>
    <cellStyle name="Normal 21 2 3 3" xfId="5966"/>
    <cellStyle name="Normal 21 2 3 3 2" xfId="5967"/>
    <cellStyle name="Normal 21 2 3 3 2 2" xfId="5968"/>
    <cellStyle name="Normal 21 2 3 3 2 3" xfId="5969"/>
    <cellStyle name="Normal 21 2 3 3 3" xfId="5970"/>
    <cellStyle name="Normal 21 2 3 3 3 2" xfId="34235"/>
    <cellStyle name="Normal 21 2 3 3 4" xfId="5971"/>
    <cellStyle name="Normal 21 2 3 3 5" xfId="5972"/>
    <cellStyle name="Normal 21 2 3 4" xfId="5973"/>
    <cellStyle name="Normal 21 2 3 4 2" xfId="5974"/>
    <cellStyle name="Normal 21 2 3 4 3" xfId="5975"/>
    <cellStyle name="Normal 21 2 3 5" xfId="5976"/>
    <cellStyle name="Normal 21 2 3 6" xfId="5977"/>
    <cellStyle name="Normal 21 2 3 7" xfId="5978"/>
    <cellStyle name="Normal 21 2 4" xfId="5979"/>
    <cellStyle name="Normal 21 2 4 2" xfId="5980"/>
    <cellStyle name="Normal 21 2 4 2 2" xfId="5981"/>
    <cellStyle name="Normal 21 2 4 2 3" xfId="5982"/>
    <cellStyle name="Normal 21 2 4 3" xfId="5983"/>
    <cellStyle name="Normal 21 2 4 3 2" xfId="34056"/>
    <cellStyle name="Normal 21 2 4 4" xfId="5984"/>
    <cellStyle name="Normal 21 2 4 5" xfId="5985"/>
    <cellStyle name="Normal 21 2 5" xfId="5986"/>
    <cellStyle name="Normal 21 2 5 2" xfId="5987"/>
    <cellStyle name="Normal 21 2 5 2 2" xfId="5988"/>
    <cellStyle name="Normal 21 2 5 2 3" xfId="5989"/>
    <cellStyle name="Normal 21 2 5 3" xfId="5990"/>
    <cellStyle name="Normal 21 2 5 4" xfId="5991"/>
    <cellStyle name="Normal 21 2 5 5" xfId="5992"/>
    <cellStyle name="Normal 21 2 6" xfId="5993"/>
    <cellStyle name="Normal 21 2 6 2" xfId="5994"/>
    <cellStyle name="Normal 21 2 6 3" xfId="5995"/>
    <cellStyle name="Normal 21 2 7" xfId="5996"/>
    <cellStyle name="Normal 21 2 7 2" xfId="33244"/>
    <cellStyle name="Normal 21 2 8" xfId="5997"/>
    <cellStyle name="Normal 21 2 9" xfId="5998"/>
    <cellStyle name="Normal 21 3" xfId="5999"/>
    <cellStyle name="Normal 21 3 2" xfId="6000"/>
    <cellStyle name="Normal 21 3 2 2" xfId="6001"/>
    <cellStyle name="Normal 21 3 2 2 2" xfId="6002"/>
    <cellStyle name="Normal 21 3 2 2 2 2" xfId="6003"/>
    <cellStyle name="Normal 21 3 2 2 2 3" xfId="6004"/>
    <cellStyle name="Normal 21 3 2 2 3" xfId="6005"/>
    <cellStyle name="Normal 21 3 2 2 3 2" xfId="34509"/>
    <cellStyle name="Normal 21 3 2 2 4" xfId="6006"/>
    <cellStyle name="Normal 21 3 2 2 5" xfId="6007"/>
    <cellStyle name="Normal 21 3 2 3" xfId="6008"/>
    <cellStyle name="Normal 21 3 2 3 2" xfId="6009"/>
    <cellStyle name="Normal 21 3 2 3 3" xfId="6010"/>
    <cellStyle name="Normal 21 3 2 4" xfId="6011"/>
    <cellStyle name="Normal 21 3 2 4 2" xfId="33247"/>
    <cellStyle name="Normal 21 3 2 5" xfId="6012"/>
    <cellStyle name="Normal 21 3 2 6" xfId="6013"/>
    <cellStyle name="Normal 21 3 3" xfId="6014"/>
    <cellStyle name="Normal 21 3 3 2" xfId="6015"/>
    <cellStyle name="Normal 21 3 3 2 2" xfId="6016"/>
    <cellStyle name="Normal 21 3 3 2 3" xfId="6017"/>
    <cellStyle name="Normal 21 3 3 3" xfId="6018"/>
    <cellStyle name="Normal 21 3 3 3 2" xfId="6019"/>
    <cellStyle name="Normal 21 3 3 3 2 2" xfId="6020"/>
    <cellStyle name="Normal 21 3 3 3 2 3" xfId="6021"/>
    <cellStyle name="Normal 21 3 3 3 3" xfId="6022"/>
    <cellStyle name="Normal 21 3 3 3 3 2" xfId="34510"/>
    <cellStyle name="Normal 21 3 3 3 4" xfId="6023"/>
    <cellStyle name="Normal 21 3 3 3 5" xfId="6024"/>
    <cellStyle name="Normal 21 3 3 4" xfId="6025"/>
    <cellStyle name="Normal 21 3 3 5" xfId="6026"/>
    <cellStyle name="Normal 21 3 4" xfId="6027"/>
    <cellStyle name="Normal 21 3 4 2" xfId="6028"/>
    <cellStyle name="Normal 21 3 4 2 2" xfId="6029"/>
    <cellStyle name="Normal 21 3 4 2 3" xfId="6030"/>
    <cellStyle name="Normal 21 3 4 3" xfId="6031"/>
    <cellStyle name="Normal 21 3 4 3 2" xfId="34057"/>
    <cellStyle name="Normal 21 3 4 4" xfId="6032"/>
    <cellStyle name="Normal 21 3 4 5" xfId="6033"/>
    <cellStyle name="Normal 21 3 5" xfId="6034"/>
    <cellStyle name="Normal 21 3 5 2" xfId="6035"/>
    <cellStyle name="Normal 21 3 5 2 2" xfId="6036"/>
    <cellStyle name="Normal 21 3 5 2 3" xfId="6037"/>
    <cellStyle name="Normal 21 3 5 3" xfId="6038"/>
    <cellStyle name="Normal 21 3 5 4" xfId="6039"/>
    <cellStyle name="Normal 21 3 5 5" xfId="6040"/>
    <cellStyle name="Normal 21 3 6" xfId="6041"/>
    <cellStyle name="Normal 21 3 6 2" xfId="33246"/>
    <cellStyle name="Normal 21 3 7" xfId="6042"/>
    <cellStyle name="Normal 21 3 8" xfId="6043"/>
    <cellStyle name="Normal 21 3 9" xfId="6044"/>
    <cellStyle name="Normal 21 4" xfId="6045"/>
    <cellStyle name="Normal 21 4 2" xfId="6046"/>
    <cellStyle name="Normal 21 4 2 2" xfId="6047"/>
    <cellStyle name="Normal 21 4 2 2 2" xfId="6048"/>
    <cellStyle name="Normal 21 4 2 2 2 2" xfId="6049"/>
    <cellStyle name="Normal 21 4 2 2 2 3" xfId="6050"/>
    <cellStyle name="Normal 21 4 2 2 3" xfId="6051"/>
    <cellStyle name="Normal 21 4 2 2 3 2" xfId="34855"/>
    <cellStyle name="Normal 21 4 2 2 4" xfId="6052"/>
    <cellStyle name="Normal 21 4 2 2 5" xfId="6053"/>
    <cellStyle name="Normal 21 4 2 3" xfId="6054"/>
    <cellStyle name="Normal 21 4 2 3 2" xfId="6055"/>
    <cellStyle name="Normal 21 4 2 3 3" xfId="6056"/>
    <cellStyle name="Normal 21 4 2 4" xfId="6057"/>
    <cellStyle name="Normal 21 4 2 4 2" xfId="33249"/>
    <cellStyle name="Normal 21 4 2 5" xfId="6058"/>
    <cellStyle name="Normal 21 4 2 6" xfId="6059"/>
    <cellStyle name="Normal 21 4 3" xfId="6060"/>
    <cellStyle name="Normal 21 4 3 2" xfId="6061"/>
    <cellStyle name="Normal 21 4 3 2 2" xfId="6062"/>
    <cellStyle name="Normal 21 4 3 2 3" xfId="6063"/>
    <cellStyle name="Normal 21 4 3 3" xfId="6064"/>
    <cellStyle name="Normal 21 4 3 3 2" xfId="34236"/>
    <cellStyle name="Normal 21 4 3 4" xfId="6065"/>
    <cellStyle name="Normal 21 4 3 5" xfId="6066"/>
    <cellStyle name="Normal 21 4 4" xfId="6067"/>
    <cellStyle name="Normal 21 4 4 2" xfId="6068"/>
    <cellStyle name="Normal 21 4 4 2 2" xfId="6069"/>
    <cellStyle name="Normal 21 4 4 2 3" xfId="6070"/>
    <cellStyle name="Normal 21 4 4 3" xfId="6071"/>
    <cellStyle name="Normal 21 4 4 4" xfId="6072"/>
    <cellStyle name="Normal 21 4 4 5" xfId="6073"/>
    <cellStyle name="Normal 21 4 5" xfId="6074"/>
    <cellStyle name="Normal 21 4 5 2" xfId="6075"/>
    <cellStyle name="Normal 21 4 5 3" xfId="6076"/>
    <cellStyle name="Normal 21 4 6" xfId="6077"/>
    <cellStyle name="Normal 21 4 6 2" xfId="33248"/>
    <cellStyle name="Normal 21 4 7" xfId="6078"/>
    <cellStyle name="Normal 21 4 8" xfId="6079"/>
    <cellStyle name="Normal 21 4 9" xfId="6080"/>
    <cellStyle name="Normal 21 5" xfId="6081"/>
    <cellStyle name="Normal 21 5 2" xfId="6082"/>
    <cellStyle name="Normal 21 5 2 2" xfId="6083"/>
    <cellStyle name="Normal 21 5 2 2 2" xfId="6084"/>
    <cellStyle name="Normal 21 5 2 2 2 2" xfId="6085"/>
    <cellStyle name="Normal 21 5 2 2 2 3" xfId="6086"/>
    <cellStyle name="Normal 21 5 2 2 3" xfId="6087"/>
    <cellStyle name="Normal 21 5 2 2 3 2" xfId="34511"/>
    <cellStyle name="Normal 21 5 2 2 4" xfId="6088"/>
    <cellStyle name="Normal 21 5 2 2 5" xfId="6089"/>
    <cellStyle name="Normal 21 5 2 3" xfId="6090"/>
    <cellStyle name="Normal 21 5 2 3 2" xfId="6091"/>
    <cellStyle name="Normal 21 5 2 3 3" xfId="6092"/>
    <cellStyle name="Normal 21 5 2 4" xfId="6093"/>
    <cellStyle name="Normal 21 5 2 4 2" xfId="33251"/>
    <cellStyle name="Normal 21 5 2 5" xfId="6094"/>
    <cellStyle name="Normal 21 5 2 6" xfId="6095"/>
    <cellStyle name="Normal 21 5 3" xfId="6096"/>
    <cellStyle name="Normal 21 5 3 2" xfId="6097"/>
    <cellStyle name="Normal 21 5 3 2 2" xfId="6098"/>
    <cellStyle name="Normal 21 5 3 2 3" xfId="6099"/>
    <cellStyle name="Normal 21 5 3 3" xfId="6100"/>
    <cellStyle name="Normal 21 5 3 3 2" xfId="34512"/>
    <cellStyle name="Normal 21 5 3 4" xfId="6101"/>
    <cellStyle name="Normal 21 5 3 5" xfId="6102"/>
    <cellStyle name="Normal 21 5 4" xfId="6103"/>
    <cellStyle name="Normal 21 5 4 2" xfId="6104"/>
    <cellStyle name="Normal 21 5 4 3" xfId="6105"/>
    <cellStyle name="Normal 21 5 5" xfId="6106"/>
    <cellStyle name="Normal 21 5 5 2" xfId="33250"/>
    <cellStyle name="Normal 21 5 6" xfId="6107"/>
    <cellStyle name="Normal 21 5 7" xfId="6108"/>
    <cellStyle name="Normal 21 6" xfId="6109"/>
    <cellStyle name="Normal 21 6 2" xfId="6110"/>
    <cellStyle name="Normal 21 6 2 2" xfId="6111"/>
    <cellStyle name="Normal 21 6 2 2 2" xfId="6112"/>
    <cellStyle name="Normal 21 6 2 2 3" xfId="6113"/>
    <cellStyle name="Normal 21 6 2 3" xfId="6114"/>
    <cellStyle name="Normal 21 6 2 3 2" xfId="34805"/>
    <cellStyle name="Normal 21 6 2 4" xfId="6115"/>
    <cellStyle name="Normal 21 6 2 5" xfId="6116"/>
    <cellStyle name="Normal 21 6 3" xfId="6117"/>
    <cellStyle name="Normal 21 6 3 2" xfId="6118"/>
    <cellStyle name="Normal 21 6 3 3" xfId="6119"/>
    <cellStyle name="Normal 21 6 4" xfId="6120"/>
    <cellStyle name="Normal 21 6 4 2" xfId="33252"/>
    <cellStyle name="Normal 21 6 5" xfId="6121"/>
    <cellStyle name="Normal 21 6 6" xfId="6122"/>
    <cellStyle name="Normal 21 7" xfId="6123"/>
    <cellStyle name="Normal 21 7 2" xfId="6124"/>
    <cellStyle name="Normal 21 7 2 2" xfId="6125"/>
    <cellStyle name="Normal 21 7 2 2 2" xfId="6126"/>
    <cellStyle name="Normal 21 7 2 2 3" xfId="6127"/>
    <cellStyle name="Normal 21 7 2 3" xfId="6128"/>
    <cellStyle name="Normal 21 7 2 4" xfId="6129"/>
    <cellStyle name="Normal 21 7 2 5" xfId="6130"/>
    <cellStyle name="Normal 21 7 3" xfId="6131"/>
    <cellStyle name="Normal 21 7 3 2" xfId="6132"/>
    <cellStyle name="Normal 21 7 3 2 2" xfId="6133"/>
    <cellStyle name="Normal 21 7 3 2 3" xfId="6134"/>
    <cellStyle name="Normal 21 7 3 3" xfId="6135"/>
    <cellStyle name="Normal 21 7 3 3 2" xfId="34856"/>
    <cellStyle name="Normal 21 7 3 4" xfId="6136"/>
    <cellStyle name="Normal 21 7 3 5" xfId="6137"/>
    <cellStyle name="Normal 21 7 4" xfId="6138"/>
    <cellStyle name="Normal 21 7 4 2" xfId="6139"/>
    <cellStyle name="Normal 21 7 4 3" xfId="6140"/>
    <cellStyle name="Normal 21 7 5" xfId="6141"/>
    <cellStyle name="Normal 21 7 6" xfId="6142"/>
    <cellStyle name="Normal 21 7 7" xfId="6143"/>
    <cellStyle name="Normal 21 8" xfId="6144"/>
    <cellStyle name="Normal 21 8 2" xfId="6145"/>
    <cellStyle name="Normal 21 8 2 2" xfId="6146"/>
    <cellStyle name="Normal 21 8 2 3" xfId="6147"/>
    <cellStyle name="Normal 21 8 3" xfId="6148"/>
    <cellStyle name="Normal 21 8 3 2" xfId="34055"/>
    <cellStyle name="Normal 21 8 4" xfId="6149"/>
    <cellStyle name="Normal 21 8 5" xfId="6150"/>
    <cellStyle name="Normal 21 9" xfId="6151"/>
    <cellStyle name="Normal 21 9 2" xfId="6152"/>
    <cellStyle name="Normal 21 9 2 2" xfId="6153"/>
    <cellStyle name="Normal 21 9 2 3" xfId="6154"/>
    <cellStyle name="Normal 21 9 3" xfId="6155"/>
    <cellStyle name="Normal 21 9 4" xfId="6156"/>
    <cellStyle name="Normal 21 9 5" xfId="6157"/>
    <cellStyle name="Normal 22" xfId="6158"/>
    <cellStyle name="Normal 22 10" xfId="6159"/>
    <cellStyle name="Normal 22 10 2" xfId="33253"/>
    <cellStyle name="Normal 22 11" xfId="6160"/>
    <cellStyle name="Normal 22 12" xfId="6161"/>
    <cellStyle name="Normal 22 13" xfId="6162"/>
    <cellStyle name="Normal 22 2" xfId="6163"/>
    <cellStyle name="Normal 22 2 2" xfId="6164"/>
    <cellStyle name="Normal 22 2 2 2" xfId="6165"/>
    <cellStyle name="Normal 22 2 2 2 2" xfId="6166"/>
    <cellStyle name="Normal 22 2 2 2 2 2" xfId="6167"/>
    <cellStyle name="Normal 22 2 2 2 2 3" xfId="6168"/>
    <cellStyle name="Normal 22 2 2 2 3" xfId="6169"/>
    <cellStyle name="Normal 22 2 2 2 3 2" xfId="34513"/>
    <cellStyle name="Normal 22 2 2 2 4" xfId="6170"/>
    <cellStyle name="Normal 22 2 2 2 5" xfId="6171"/>
    <cellStyle name="Normal 22 2 2 3" xfId="6172"/>
    <cellStyle name="Normal 22 2 2 3 2" xfId="6173"/>
    <cellStyle name="Normal 22 2 2 3 3" xfId="6174"/>
    <cellStyle name="Normal 22 2 2 4" xfId="6175"/>
    <cellStyle name="Normal 22 2 2 4 2" xfId="33255"/>
    <cellStyle name="Normal 22 2 2 5" xfId="6176"/>
    <cellStyle name="Normal 22 2 2 6" xfId="6177"/>
    <cellStyle name="Normal 22 2 3" xfId="6178"/>
    <cellStyle name="Normal 22 2 3 2" xfId="6179"/>
    <cellStyle name="Normal 22 2 3 2 2" xfId="6180"/>
    <cellStyle name="Normal 22 2 3 2 3" xfId="6181"/>
    <cellStyle name="Normal 22 2 3 3" xfId="6182"/>
    <cellStyle name="Normal 22 2 3 3 2" xfId="34514"/>
    <cellStyle name="Normal 22 2 3 4" xfId="6183"/>
    <cellStyle name="Normal 22 2 3 5" xfId="6184"/>
    <cellStyle name="Normal 22 2 4" xfId="6185"/>
    <cellStyle name="Normal 22 2 4 2" xfId="6186"/>
    <cellStyle name="Normal 22 2 4 3" xfId="6187"/>
    <cellStyle name="Normal 22 2 5" xfId="6188"/>
    <cellStyle name="Normal 22 2 5 2" xfId="33254"/>
    <cellStyle name="Normal 22 2 6" xfId="6189"/>
    <cellStyle name="Normal 22 2 7" xfId="6190"/>
    <cellStyle name="Normal 22 3" xfId="6191"/>
    <cellStyle name="Normal 22 3 2" xfId="6192"/>
    <cellStyle name="Normal 22 3 2 2" xfId="6193"/>
    <cellStyle name="Normal 22 3 2 2 2" xfId="6194"/>
    <cellStyle name="Normal 22 3 2 2 2 2" xfId="6195"/>
    <cellStyle name="Normal 22 3 2 2 2 3" xfId="6196"/>
    <cellStyle name="Normal 22 3 2 2 3" xfId="6197"/>
    <cellStyle name="Normal 22 3 2 2 3 2" xfId="34857"/>
    <cellStyle name="Normal 22 3 2 2 4" xfId="6198"/>
    <cellStyle name="Normal 22 3 2 2 5" xfId="6199"/>
    <cellStyle name="Normal 22 3 2 3" xfId="6200"/>
    <cellStyle name="Normal 22 3 2 3 2" xfId="6201"/>
    <cellStyle name="Normal 22 3 2 3 3" xfId="6202"/>
    <cellStyle name="Normal 22 3 2 4" xfId="6203"/>
    <cellStyle name="Normal 22 3 2 4 2" xfId="33257"/>
    <cellStyle name="Normal 22 3 2 5" xfId="6204"/>
    <cellStyle name="Normal 22 3 2 6" xfId="6205"/>
    <cellStyle name="Normal 22 3 3" xfId="6206"/>
    <cellStyle name="Normal 22 3 3 2" xfId="6207"/>
    <cellStyle name="Normal 22 3 3 2 2" xfId="6208"/>
    <cellStyle name="Normal 22 3 3 2 3" xfId="6209"/>
    <cellStyle name="Normal 22 3 3 3" xfId="6210"/>
    <cellStyle name="Normal 22 3 3 3 2" xfId="34237"/>
    <cellStyle name="Normal 22 3 3 4" xfId="6211"/>
    <cellStyle name="Normal 22 3 3 5" xfId="6212"/>
    <cellStyle name="Normal 22 3 4" xfId="6213"/>
    <cellStyle name="Normal 22 3 4 2" xfId="6214"/>
    <cellStyle name="Normal 22 3 4 3" xfId="6215"/>
    <cellStyle name="Normal 22 3 5" xfId="6216"/>
    <cellStyle name="Normal 22 3 5 2" xfId="33256"/>
    <cellStyle name="Normal 22 3 6" xfId="6217"/>
    <cellStyle name="Normal 22 3 7" xfId="6218"/>
    <cellStyle name="Normal 22 4" xfId="6219"/>
    <cellStyle name="Normal 22 4 2" xfId="6220"/>
    <cellStyle name="Normal 22 4 2 2" xfId="6221"/>
    <cellStyle name="Normal 22 4 2 2 2" xfId="6222"/>
    <cellStyle name="Normal 22 4 2 2 2 2" xfId="6223"/>
    <cellStyle name="Normal 22 4 2 2 2 3" xfId="6224"/>
    <cellStyle name="Normal 22 4 2 2 3" xfId="6225"/>
    <cellStyle name="Normal 22 4 2 2 3 2" xfId="34806"/>
    <cellStyle name="Normal 22 4 2 2 4" xfId="6226"/>
    <cellStyle name="Normal 22 4 2 2 5" xfId="6227"/>
    <cellStyle name="Normal 22 4 2 3" xfId="6228"/>
    <cellStyle name="Normal 22 4 2 3 2" xfId="6229"/>
    <cellStyle name="Normal 22 4 2 3 3" xfId="6230"/>
    <cellStyle name="Normal 22 4 2 4" xfId="6231"/>
    <cellStyle name="Normal 22 4 2 4 2" xfId="33259"/>
    <cellStyle name="Normal 22 4 2 5" xfId="6232"/>
    <cellStyle name="Normal 22 4 2 6" xfId="6233"/>
    <cellStyle name="Normal 22 4 3" xfId="6234"/>
    <cellStyle name="Normal 22 4 3 2" xfId="6235"/>
    <cellStyle name="Normal 22 4 3 2 2" xfId="6236"/>
    <cellStyle name="Normal 22 4 3 2 3" xfId="6237"/>
    <cellStyle name="Normal 22 4 3 3" xfId="6238"/>
    <cellStyle name="Normal 22 4 3 3 2" xfId="34858"/>
    <cellStyle name="Normal 22 4 3 4" xfId="6239"/>
    <cellStyle name="Normal 22 4 3 5" xfId="6240"/>
    <cellStyle name="Normal 22 4 4" xfId="6241"/>
    <cellStyle name="Normal 22 4 4 2" xfId="6242"/>
    <cellStyle name="Normal 22 4 4 3" xfId="6243"/>
    <cellStyle name="Normal 22 4 5" xfId="6244"/>
    <cellStyle name="Normal 22 4 5 2" xfId="33258"/>
    <cellStyle name="Normal 22 4 6" xfId="6245"/>
    <cellStyle name="Normal 22 4 7" xfId="6246"/>
    <cellStyle name="Normal 22 5" xfId="6247"/>
    <cellStyle name="Normal 22 5 2" xfId="6248"/>
    <cellStyle name="Normal 22 5 2 2" xfId="6249"/>
    <cellStyle name="Normal 22 5 2 2 2" xfId="6250"/>
    <cellStyle name="Normal 22 5 2 2 2 2" xfId="6251"/>
    <cellStyle name="Normal 22 5 2 2 2 3" xfId="6252"/>
    <cellStyle name="Normal 22 5 2 2 3" xfId="6253"/>
    <cellStyle name="Normal 22 5 2 2 3 2" xfId="34515"/>
    <cellStyle name="Normal 22 5 2 2 4" xfId="6254"/>
    <cellStyle name="Normal 22 5 2 2 5" xfId="6255"/>
    <cellStyle name="Normal 22 5 2 3" xfId="6256"/>
    <cellStyle name="Normal 22 5 2 3 2" xfId="6257"/>
    <cellStyle name="Normal 22 5 2 3 3" xfId="6258"/>
    <cellStyle name="Normal 22 5 2 4" xfId="6259"/>
    <cellStyle name="Normal 22 5 2 4 2" xfId="33261"/>
    <cellStyle name="Normal 22 5 2 5" xfId="6260"/>
    <cellStyle name="Normal 22 5 2 6" xfId="6261"/>
    <cellStyle name="Normal 22 5 3" xfId="6262"/>
    <cellStyle name="Normal 22 5 3 2" xfId="6263"/>
    <cellStyle name="Normal 22 5 3 2 2" xfId="6264"/>
    <cellStyle name="Normal 22 5 3 2 3" xfId="6265"/>
    <cellStyle name="Normal 22 5 3 3" xfId="6266"/>
    <cellStyle name="Normal 22 5 3 3 2" xfId="34849"/>
    <cellStyle name="Normal 22 5 3 4" xfId="6267"/>
    <cellStyle name="Normal 22 5 3 5" xfId="6268"/>
    <cellStyle name="Normal 22 5 4" xfId="6269"/>
    <cellStyle name="Normal 22 5 4 2" xfId="6270"/>
    <cellStyle name="Normal 22 5 4 3" xfId="6271"/>
    <cellStyle name="Normal 22 5 5" xfId="6272"/>
    <cellStyle name="Normal 22 5 5 2" xfId="33260"/>
    <cellStyle name="Normal 22 5 6" xfId="6273"/>
    <cellStyle name="Normal 22 5 7" xfId="6274"/>
    <cellStyle name="Normal 22 6" xfId="6275"/>
    <cellStyle name="Normal 22 6 2" xfId="6276"/>
    <cellStyle name="Normal 22 6 2 2" xfId="6277"/>
    <cellStyle name="Normal 22 6 2 2 2" xfId="6278"/>
    <cellStyle name="Normal 22 6 2 2 3" xfId="6279"/>
    <cellStyle name="Normal 22 6 2 3" xfId="6280"/>
    <cellStyle name="Normal 22 6 2 3 2" xfId="34238"/>
    <cellStyle name="Normal 22 6 2 4" xfId="6281"/>
    <cellStyle name="Normal 22 6 2 5" xfId="6282"/>
    <cellStyle name="Normal 22 6 3" xfId="6283"/>
    <cellStyle name="Normal 22 6 3 2" xfId="6284"/>
    <cellStyle name="Normal 22 6 3 3" xfId="6285"/>
    <cellStyle name="Normal 22 6 4" xfId="6286"/>
    <cellStyle name="Normal 22 6 4 2" xfId="33262"/>
    <cellStyle name="Normal 22 6 5" xfId="6287"/>
    <cellStyle name="Normal 22 6 6" xfId="6288"/>
    <cellStyle name="Normal 22 7" xfId="6289"/>
    <cellStyle name="Normal 22 7 2" xfId="6290"/>
    <cellStyle name="Normal 22 7 2 2" xfId="6291"/>
    <cellStyle name="Normal 22 7 2 3" xfId="6292"/>
    <cellStyle name="Normal 22 7 3" xfId="6293"/>
    <cellStyle name="Normal 22 7 3 2" xfId="34516"/>
    <cellStyle name="Normal 22 7 4" xfId="6294"/>
    <cellStyle name="Normal 22 7 5" xfId="6295"/>
    <cellStyle name="Normal 22 8" xfId="6296"/>
    <cellStyle name="Normal 22 8 2" xfId="6297"/>
    <cellStyle name="Normal 22 8 2 2" xfId="6298"/>
    <cellStyle name="Normal 22 8 2 3" xfId="6299"/>
    <cellStyle name="Normal 22 8 3" xfId="6300"/>
    <cellStyle name="Normal 22 8 4" xfId="6301"/>
    <cellStyle name="Normal 22 8 5" xfId="6302"/>
    <cellStyle name="Normal 22 9" xfId="6303"/>
    <cellStyle name="Normal 22 9 2" xfId="6304"/>
    <cellStyle name="Normal 22 9 3" xfId="6305"/>
    <cellStyle name="Normal 23" xfId="6306"/>
    <cellStyle name="Normal 23 10" xfId="6307"/>
    <cellStyle name="Normal 23 10 2" xfId="33263"/>
    <cellStyle name="Normal 23 11" xfId="6308"/>
    <cellStyle name="Normal 23 12" xfId="6309"/>
    <cellStyle name="Normal 23 13" xfId="6310"/>
    <cellStyle name="Normal 23 2" xfId="6311"/>
    <cellStyle name="Normal 23 2 2" xfId="6312"/>
    <cellStyle name="Normal 23 2 2 2" xfId="6313"/>
    <cellStyle name="Normal 23 2 2 2 2" xfId="6314"/>
    <cellStyle name="Normal 23 2 2 2 2 2" xfId="6315"/>
    <cellStyle name="Normal 23 2 2 2 2 3" xfId="6316"/>
    <cellStyle name="Normal 23 2 2 2 3" xfId="6317"/>
    <cellStyle name="Normal 23 2 2 2 3 2" xfId="34517"/>
    <cellStyle name="Normal 23 2 2 2 4" xfId="6318"/>
    <cellStyle name="Normal 23 2 2 2 5" xfId="6319"/>
    <cellStyle name="Normal 23 2 2 3" xfId="6320"/>
    <cellStyle name="Normal 23 2 2 3 2" xfId="6321"/>
    <cellStyle name="Normal 23 2 2 3 3" xfId="6322"/>
    <cellStyle name="Normal 23 2 2 4" xfId="6323"/>
    <cellStyle name="Normal 23 2 2 4 2" xfId="33265"/>
    <cellStyle name="Normal 23 2 2 5" xfId="6324"/>
    <cellStyle name="Normal 23 2 2 6" xfId="6325"/>
    <cellStyle name="Normal 23 2 3" xfId="6326"/>
    <cellStyle name="Normal 23 2 3 2" xfId="6327"/>
    <cellStyle name="Normal 23 2 3 2 2" xfId="6328"/>
    <cellStyle name="Normal 23 2 3 2 3" xfId="6329"/>
    <cellStyle name="Normal 23 2 3 3" xfId="6330"/>
    <cellStyle name="Normal 23 2 3 3 2" xfId="34239"/>
    <cellStyle name="Normal 23 2 3 4" xfId="6331"/>
    <cellStyle name="Normal 23 2 3 5" xfId="6332"/>
    <cellStyle name="Normal 23 2 4" xfId="6333"/>
    <cellStyle name="Normal 23 2 4 2" xfId="6334"/>
    <cellStyle name="Normal 23 2 4 3" xfId="6335"/>
    <cellStyle name="Normal 23 2 5" xfId="6336"/>
    <cellStyle name="Normal 23 2 5 2" xfId="33264"/>
    <cellStyle name="Normal 23 2 6" xfId="6337"/>
    <cellStyle name="Normal 23 2 7" xfId="6338"/>
    <cellStyle name="Normal 23 3" xfId="6339"/>
    <cellStyle name="Normal 23 3 2" xfId="6340"/>
    <cellStyle name="Normal 23 3 2 2" xfId="6341"/>
    <cellStyle name="Normal 23 3 2 2 2" xfId="6342"/>
    <cellStyle name="Normal 23 3 2 2 2 2" xfId="6343"/>
    <cellStyle name="Normal 23 3 2 2 2 3" xfId="6344"/>
    <cellStyle name="Normal 23 3 2 2 3" xfId="6345"/>
    <cellStyle name="Normal 23 3 2 2 3 2" xfId="34240"/>
    <cellStyle name="Normal 23 3 2 2 4" xfId="6346"/>
    <cellStyle name="Normal 23 3 2 2 5" xfId="6347"/>
    <cellStyle name="Normal 23 3 2 3" xfId="6348"/>
    <cellStyle name="Normal 23 3 2 3 2" xfId="6349"/>
    <cellStyle name="Normal 23 3 2 3 3" xfId="6350"/>
    <cellStyle name="Normal 23 3 2 4" xfId="6351"/>
    <cellStyle name="Normal 23 3 2 4 2" xfId="33267"/>
    <cellStyle name="Normal 23 3 2 5" xfId="6352"/>
    <cellStyle name="Normal 23 3 2 6" xfId="6353"/>
    <cellStyle name="Normal 23 3 3" xfId="6354"/>
    <cellStyle name="Normal 23 3 3 2" xfId="6355"/>
    <cellStyle name="Normal 23 3 3 2 2" xfId="6356"/>
    <cellStyle name="Normal 23 3 3 2 3" xfId="6357"/>
    <cellStyle name="Normal 23 3 3 3" xfId="6358"/>
    <cellStyle name="Normal 23 3 3 3 2" xfId="34241"/>
    <cellStyle name="Normal 23 3 3 4" xfId="6359"/>
    <cellStyle name="Normal 23 3 3 5" xfId="6360"/>
    <cellStyle name="Normal 23 3 4" xfId="6361"/>
    <cellStyle name="Normal 23 3 4 2" xfId="6362"/>
    <cellStyle name="Normal 23 3 4 3" xfId="6363"/>
    <cellStyle name="Normal 23 3 5" xfId="6364"/>
    <cellStyle name="Normal 23 3 5 2" xfId="33266"/>
    <cellStyle name="Normal 23 3 6" xfId="6365"/>
    <cellStyle name="Normal 23 3 7" xfId="6366"/>
    <cellStyle name="Normal 23 4" xfId="6367"/>
    <cellStyle name="Normal 23 4 2" xfId="6368"/>
    <cellStyle name="Normal 23 4 2 2" xfId="6369"/>
    <cellStyle name="Normal 23 4 2 2 2" xfId="6370"/>
    <cellStyle name="Normal 23 4 2 2 2 2" xfId="6371"/>
    <cellStyle name="Normal 23 4 2 2 2 3" xfId="6372"/>
    <cellStyle name="Normal 23 4 2 2 3" xfId="6373"/>
    <cellStyle name="Normal 23 4 2 2 3 2" xfId="34518"/>
    <cellStyle name="Normal 23 4 2 2 4" xfId="6374"/>
    <cellStyle name="Normal 23 4 2 2 5" xfId="6375"/>
    <cellStyle name="Normal 23 4 2 3" xfId="6376"/>
    <cellStyle name="Normal 23 4 2 3 2" xfId="6377"/>
    <cellStyle name="Normal 23 4 2 3 3" xfId="6378"/>
    <cellStyle name="Normal 23 4 2 4" xfId="6379"/>
    <cellStyle name="Normal 23 4 2 4 2" xfId="33269"/>
    <cellStyle name="Normal 23 4 2 5" xfId="6380"/>
    <cellStyle name="Normal 23 4 2 6" xfId="6381"/>
    <cellStyle name="Normal 23 4 3" xfId="6382"/>
    <cellStyle name="Normal 23 4 3 2" xfId="6383"/>
    <cellStyle name="Normal 23 4 3 2 2" xfId="6384"/>
    <cellStyle name="Normal 23 4 3 2 3" xfId="6385"/>
    <cellStyle name="Normal 23 4 3 3" xfId="6386"/>
    <cellStyle name="Normal 23 4 3 3 2" xfId="34242"/>
    <cellStyle name="Normal 23 4 3 4" xfId="6387"/>
    <cellStyle name="Normal 23 4 3 5" xfId="6388"/>
    <cellStyle name="Normal 23 4 4" xfId="6389"/>
    <cellStyle name="Normal 23 4 4 2" xfId="6390"/>
    <cellStyle name="Normal 23 4 4 3" xfId="6391"/>
    <cellStyle name="Normal 23 4 5" xfId="6392"/>
    <cellStyle name="Normal 23 4 5 2" xfId="33268"/>
    <cellStyle name="Normal 23 4 6" xfId="6393"/>
    <cellStyle name="Normal 23 4 7" xfId="6394"/>
    <cellStyle name="Normal 23 5" xfId="6395"/>
    <cellStyle name="Normal 23 5 2" xfId="6396"/>
    <cellStyle name="Normal 23 5 2 2" xfId="6397"/>
    <cellStyle name="Normal 23 5 2 2 2" xfId="6398"/>
    <cellStyle name="Normal 23 5 2 2 2 2" xfId="6399"/>
    <cellStyle name="Normal 23 5 2 2 2 3" xfId="6400"/>
    <cellStyle name="Normal 23 5 2 2 3" xfId="6401"/>
    <cellStyle name="Normal 23 5 2 2 3 2" xfId="34243"/>
    <cellStyle name="Normal 23 5 2 2 4" xfId="6402"/>
    <cellStyle name="Normal 23 5 2 2 5" xfId="6403"/>
    <cellStyle name="Normal 23 5 2 3" xfId="6404"/>
    <cellStyle name="Normal 23 5 2 3 2" xfId="6405"/>
    <cellStyle name="Normal 23 5 2 3 3" xfId="6406"/>
    <cellStyle name="Normal 23 5 2 4" xfId="6407"/>
    <cellStyle name="Normal 23 5 2 4 2" xfId="33271"/>
    <cellStyle name="Normal 23 5 2 5" xfId="6408"/>
    <cellStyle name="Normal 23 5 2 6" xfId="6409"/>
    <cellStyle name="Normal 23 5 3" xfId="6410"/>
    <cellStyle name="Normal 23 5 3 2" xfId="6411"/>
    <cellStyle name="Normal 23 5 3 2 2" xfId="6412"/>
    <cellStyle name="Normal 23 5 3 2 3" xfId="6413"/>
    <cellStyle name="Normal 23 5 3 3" xfId="6414"/>
    <cellStyle name="Normal 23 5 3 3 2" xfId="34519"/>
    <cellStyle name="Normal 23 5 3 4" xfId="6415"/>
    <cellStyle name="Normal 23 5 3 5" xfId="6416"/>
    <cellStyle name="Normal 23 5 4" xfId="6417"/>
    <cellStyle name="Normal 23 5 4 2" xfId="6418"/>
    <cellStyle name="Normal 23 5 4 3" xfId="6419"/>
    <cellStyle name="Normal 23 5 5" xfId="6420"/>
    <cellStyle name="Normal 23 5 5 2" xfId="33270"/>
    <cellStyle name="Normal 23 5 6" xfId="6421"/>
    <cellStyle name="Normal 23 5 7" xfId="6422"/>
    <cellStyle name="Normal 23 6" xfId="6423"/>
    <cellStyle name="Normal 23 6 2" xfId="6424"/>
    <cellStyle name="Normal 23 6 2 2" xfId="6425"/>
    <cellStyle name="Normal 23 6 2 2 2" xfId="6426"/>
    <cellStyle name="Normal 23 6 2 2 3" xfId="6427"/>
    <cellStyle name="Normal 23 6 2 3" xfId="6428"/>
    <cellStyle name="Normal 23 6 2 3 2" xfId="34520"/>
    <cellStyle name="Normal 23 6 2 4" xfId="6429"/>
    <cellStyle name="Normal 23 6 2 5" xfId="6430"/>
    <cellStyle name="Normal 23 6 3" xfId="6431"/>
    <cellStyle name="Normal 23 6 3 2" xfId="6432"/>
    <cellStyle name="Normal 23 6 3 3" xfId="6433"/>
    <cellStyle name="Normal 23 6 4" xfId="6434"/>
    <cellStyle name="Normal 23 6 4 2" xfId="33272"/>
    <cellStyle name="Normal 23 6 5" xfId="6435"/>
    <cellStyle name="Normal 23 6 6" xfId="6436"/>
    <cellStyle name="Normal 23 7" xfId="6437"/>
    <cellStyle name="Normal 23 7 2" xfId="6438"/>
    <cellStyle name="Normal 23 7 2 2" xfId="6439"/>
    <cellStyle name="Normal 23 7 2 3" xfId="6440"/>
    <cellStyle name="Normal 23 7 3" xfId="6441"/>
    <cellStyle name="Normal 23 7 3 2" xfId="34521"/>
    <cellStyle name="Normal 23 7 4" xfId="6442"/>
    <cellStyle name="Normal 23 7 5" xfId="6443"/>
    <cellStyle name="Normal 23 8" xfId="6444"/>
    <cellStyle name="Normal 23 8 2" xfId="6445"/>
    <cellStyle name="Normal 23 8 2 2" xfId="6446"/>
    <cellStyle name="Normal 23 8 2 3" xfId="6447"/>
    <cellStyle name="Normal 23 8 3" xfId="6448"/>
    <cellStyle name="Normal 23 8 4" xfId="6449"/>
    <cellStyle name="Normal 23 8 5" xfId="6450"/>
    <cellStyle name="Normal 23 9" xfId="6451"/>
    <cellStyle name="Normal 23 9 2" xfId="6452"/>
    <cellStyle name="Normal 23 9 3" xfId="6453"/>
    <cellStyle name="Normal 24" xfId="6454"/>
    <cellStyle name="Normal 24 2" xfId="6455"/>
    <cellStyle name="Normal 24 2 2" xfId="6456"/>
    <cellStyle name="Normal 24 2 2 2" xfId="6457"/>
    <cellStyle name="Normal 24 2 2 3" xfId="6458"/>
    <cellStyle name="Normal 24 2 3" xfId="6459"/>
    <cellStyle name="Normal 24 2 4" xfId="6460"/>
    <cellStyle name="Normal 24 2 5" xfId="6461"/>
    <cellStyle name="Normal 24 3" xfId="6462"/>
    <cellStyle name="Normal 24 3 2" xfId="6463"/>
    <cellStyle name="Normal 24 3 3" xfId="6464"/>
    <cellStyle name="Normal 24 4" xfId="6465"/>
    <cellStyle name="Normal 24 5" xfId="6466"/>
    <cellStyle name="Normal 24 6" xfId="6467"/>
    <cellStyle name="Normal 24 7" xfId="6468"/>
    <cellStyle name="Normal 25" xfId="6469"/>
    <cellStyle name="Normal 25 10" xfId="6470"/>
    <cellStyle name="Normal 25 11" xfId="6471"/>
    <cellStyle name="Normal 25 2" xfId="6472"/>
    <cellStyle name="Normal 25 2 2" xfId="6473"/>
    <cellStyle name="Normal 25 2 2 2" xfId="6474"/>
    <cellStyle name="Normal 25 2 2 2 2" xfId="6475"/>
    <cellStyle name="Normal 25 2 2 2 3" xfId="6476"/>
    <cellStyle name="Normal 25 2 2 3" xfId="6477"/>
    <cellStyle name="Normal 25 2 2 4" xfId="6478"/>
    <cellStyle name="Normal 25 2 2 5" xfId="6479"/>
    <cellStyle name="Normal 25 2 3" xfId="6480"/>
    <cellStyle name="Normal 25 2 3 2" xfId="6481"/>
    <cellStyle name="Normal 25 2 3 2 2" xfId="6482"/>
    <cellStyle name="Normal 25 2 3 2 2 2" xfId="6483"/>
    <cellStyle name="Normal 25 2 3 2 2 3" xfId="6484"/>
    <cellStyle name="Normal 25 2 3 2 3" xfId="6485"/>
    <cellStyle name="Normal 25 2 3 2 3 2" xfId="34522"/>
    <cellStyle name="Normal 25 2 3 2 4" xfId="6486"/>
    <cellStyle name="Normal 25 2 3 2 5" xfId="6487"/>
    <cellStyle name="Normal 25 2 3 3" xfId="6488"/>
    <cellStyle name="Normal 25 2 3 3 2" xfId="6489"/>
    <cellStyle name="Normal 25 2 3 3 3" xfId="6490"/>
    <cellStyle name="Normal 25 2 3 4" xfId="6491"/>
    <cellStyle name="Normal 25 2 3 4 2" xfId="34167"/>
    <cellStyle name="Normal 25 2 3 5" xfId="6492"/>
    <cellStyle name="Normal 25 2 3 6" xfId="6493"/>
    <cellStyle name="Normal 25 2 4" xfId="6494"/>
    <cellStyle name="Normal 25 2 4 2" xfId="6495"/>
    <cellStyle name="Normal 25 2 4 2 2" xfId="6496"/>
    <cellStyle name="Normal 25 2 4 2 3" xfId="6497"/>
    <cellStyle name="Normal 25 2 4 3" xfId="6498"/>
    <cellStyle name="Normal 25 2 4 3 2" xfId="34523"/>
    <cellStyle name="Normal 25 2 4 4" xfId="6499"/>
    <cellStyle name="Normal 25 2 4 5" xfId="6500"/>
    <cellStyle name="Normal 25 2 5" xfId="6501"/>
    <cellStyle name="Normal 25 2 5 2" xfId="6502"/>
    <cellStyle name="Normal 25 2 5 3" xfId="6503"/>
    <cellStyle name="Normal 25 2 6" xfId="6504"/>
    <cellStyle name="Normal 25 2 6 2" xfId="33274"/>
    <cellStyle name="Normal 25 2 7" xfId="6505"/>
    <cellStyle name="Normal 25 2 8" xfId="6506"/>
    <cellStyle name="Normal 25 3" xfId="6507"/>
    <cellStyle name="Normal 25 3 2" xfId="6508"/>
    <cellStyle name="Normal 25 3 2 2" xfId="6509"/>
    <cellStyle name="Normal 25 3 2 3" xfId="6510"/>
    <cellStyle name="Normal 25 3 3" xfId="6511"/>
    <cellStyle name="Normal 25 3 4" xfId="6512"/>
    <cellStyle name="Normal 25 3 5" xfId="6513"/>
    <cellStyle name="Normal 25 4" xfId="6514"/>
    <cellStyle name="Normal 25 4 2" xfId="6515"/>
    <cellStyle name="Normal 25 4 2 2" xfId="6516"/>
    <cellStyle name="Normal 25 4 2 2 2" xfId="6517"/>
    <cellStyle name="Normal 25 4 2 2 3" xfId="6518"/>
    <cellStyle name="Normal 25 4 2 3" xfId="6519"/>
    <cellStyle name="Normal 25 4 2 3 2" xfId="34524"/>
    <cellStyle name="Normal 25 4 2 4" xfId="6520"/>
    <cellStyle name="Normal 25 4 2 5" xfId="6521"/>
    <cellStyle name="Normal 25 4 3" xfId="6522"/>
    <cellStyle name="Normal 25 4 3 2" xfId="6523"/>
    <cellStyle name="Normal 25 4 3 3" xfId="6524"/>
    <cellStyle name="Normal 25 4 4" xfId="6525"/>
    <cellStyle name="Normal 25 4 4 2" xfId="34166"/>
    <cellStyle name="Normal 25 4 5" xfId="6526"/>
    <cellStyle name="Normal 25 4 6" xfId="6527"/>
    <cellStyle name="Normal 25 5" xfId="6528"/>
    <cellStyle name="Normal 25 5 2" xfId="6529"/>
    <cellStyle name="Normal 25 5 2 2" xfId="6530"/>
    <cellStyle name="Normal 25 5 2 3" xfId="6531"/>
    <cellStyle name="Normal 25 5 3" xfId="6532"/>
    <cellStyle name="Normal 25 5 3 2" xfId="34525"/>
    <cellStyle name="Normal 25 5 4" xfId="6533"/>
    <cellStyle name="Normal 25 5 5" xfId="6534"/>
    <cellStyle name="Normal 25 6" xfId="6535"/>
    <cellStyle name="Normal 25 6 2" xfId="6536"/>
    <cellStyle name="Normal 25 6 2 2" xfId="6537"/>
    <cellStyle name="Normal 25 6 2 3" xfId="6538"/>
    <cellStyle name="Normal 25 6 3" xfId="6539"/>
    <cellStyle name="Normal 25 6 4" xfId="6540"/>
    <cellStyle name="Normal 25 6 5" xfId="6541"/>
    <cellStyle name="Normal 25 7" xfId="6542"/>
    <cellStyle name="Normal 25 7 2" xfId="6543"/>
    <cellStyle name="Normal 25 7 3" xfId="6544"/>
    <cellStyle name="Normal 25 8" xfId="6545"/>
    <cellStyle name="Normal 25 8 2" xfId="33273"/>
    <cellStyle name="Normal 25 9" xfId="6546"/>
    <cellStyle name="Normal 26" xfId="6547"/>
    <cellStyle name="Normal 26 2" xfId="6548"/>
    <cellStyle name="Normal 26 2 2" xfId="6549"/>
    <cellStyle name="Normal 26 2 2 2" xfId="6550"/>
    <cellStyle name="Normal 26 2 2 2 2" xfId="6551"/>
    <cellStyle name="Normal 26 2 2 2 3" xfId="6552"/>
    <cellStyle name="Normal 26 2 2 3" xfId="6553"/>
    <cellStyle name="Normal 26 2 2 3 2" xfId="34446"/>
    <cellStyle name="Normal 26 2 2 4" xfId="6554"/>
    <cellStyle name="Normal 26 2 2 5" xfId="6555"/>
    <cellStyle name="Normal 26 2 3" xfId="6556"/>
    <cellStyle name="Normal 26 2 3 2" xfId="6557"/>
    <cellStyle name="Normal 26 2 3 3" xfId="6558"/>
    <cellStyle name="Normal 26 2 4" xfId="6559"/>
    <cellStyle name="Normal 26 2 4 2" xfId="33276"/>
    <cellStyle name="Normal 26 2 5" xfId="6560"/>
    <cellStyle name="Normal 26 2 6" xfId="6561"/>
    <cellStyle name="Normal 26 2 7" xfId="6562"/>
    <cellStyle name="Normal 26 3" xfId="6563"/>
    <cellStyle name="Normal 26 3 2" xfId="6564"/>
    <cellStyle name="Normal 26 3 2 2" xfId="6565"/>
    <cellStyle name="Normal 26 3 2 3" xfId="6566"/>
    <cellStyle name="Normal 26 3 3" xfId="6567"/>
    <cellStyle name="Normal 26 3 3 2" xfId="34526"/>
    <cellStyle name="Normal 26 3 4" xfId="6568"/>
    <cellStyle name="Normal 26 3 5" xfId="6569"/>
    <cellStyle name="Normal 26 4" xfId="6570"/>
    <cellStyle name="Normal 26 4 2" xfId="6571"/>
    <cellStyle name="Normal 26 4 2 2" xfId="6572"/>
    <cellStyle name="Normal 26 4 2 3" xfId="6573"/>
    <cellStyle name="Normal 26 4 3" xfId="6574"/>
    <cellStyle name="Normal 26 4 3 2" xfId="6575"/>
    <cellStyle name="Normal 26 4 3 2 2" xfId="35070"/>
    <cellStyle name="Normal 26 4 4" xfId="6576"/>
    <cellStyle name="Normal 26 4 5" xfId="6577"/>
    <cellStyle name="Normal 26 5" xfId="6578"/>
    <cellStyle name="Normal 26 5 2" xfId="6579"/>
    <cellStyle name="Normal 26 5 3" xfId="6580"/>
    <cellStyle name="Normal 26 6" xfId="6581"/>
    <cellStyle name="Normal 26 6 2" xfId="33275"/>
    <cellStyle name="Normal 26 7" xfId="6582"/>
    <cellStyle name="Normal 26 8" xfId="6583"/>
    <cellStyle name="Normal 26 9" xfId="6584"/>
    <cellStyle name="Normal 27" xfId="6585"/>
    <cellStyle name="Normal 27 2" xfId="6586"/>
    <cellStyle name="Normal 27 2 2" xfId="6587"/>
    <cellStyle name="Normal 27 2 2 2" xfId="6588"/>
    <cellStyle name="Normal 27 2 2 2 2" xfId="6589"/>
    <cellStyle name="Normal 27 2 2 2 2 2" xfId="6590"/>
    <cellStyle name="Normal 27 2 2 2 2 3" xfId="6591"/>
    <cellStyle name="Normal 27 2 2 2 3" xfId="6592"/>
    <cellStyle name="Normal 27 2 2 2 3 2" xfId="34180"/>
    <cellStyle name="Normal 27 2 2 2 4" xfId="6593"/>
    <cellStyle name="Normal 27 2 2 2 5" xfId="6594"/>
    <cellStyle name="Normal 27 2 2 3" xfId="6595"/>
    <cellStyle name="Normal 27 2 2 3 2" xfId="6596"/>
    <cellStyle name="Normal 27 2 2 3 3" xfId="6597"/>
    <cellStyle name="Normal 27 2 2 4" xfId="6598"/>
    <cellStyle name="Normal 27 2 2 4 2" xfId="33278"/>
    <cellStyle name="Normal 27 2 2 5" xfId="6599"/>
    <cellStyle name="Normal 27 2 2 6" xfId="6600"/>
    <cellStyle name="Normal 27 2 3" xfId="6601"/>
    <cellStyle name="Normal 27 2 3 2" xfId="6602"/>
    <cellStyle name="Normal 27 2 3 2 2" xfId="6603"/>
    <cellStyle name="Normal 27 2 3 2 2 2" xfId="6604"/>
    <cellStyle name="Normal 27 2 3 2 2 3" xfId="6605"/>
    <cellStyle name="Normal 27 2 3 2 3" xfId="6606"/>
    <cellStyle name="Normal 27 2 3 2 3 2" xfId="34179"/>
    <cellStyle name="Normal 27 2 3 2 4" xfId="6607"/>
    <cellStyle name="Normal 27 2 3 2 5" xfId="6608"/>
    <cellStyle name="Normal 27 2 3 3" xfId="6609"/>
    <cellStyle name="Normal 27 2 3 3 2" xfId="6610"/>
    <cellStyle name="Normal 27 2 3 3 3" xfId="6611"/>
    <cellStyle name="Normal 27 2 3 4" xfId="6612"/>
    <cellStyle name="Normal 27 2 3 4 2" xfId="34165"/>
    <cellStyle name="Normal 27 2 3 5" xfId="6613"/>
    <cellStyle name="Normal 27 2 3 6" xfId="6614"/>
    <cellStyle name="Normal 27 2 4" xfId="6615"/>
    <cellStyle name="Normal 27 2 4 2" xfId="6616"/>
    <cellStyle name="Normal 27 2 4 2 2" xfId="6617"/>
    <cellStyle name="Normal 27 2 4 2 2 2" xfId="6618"/>
    <cellStyle name="Normal 27 2 4 2 2 3" xfId="6619"/>
    <cellStyle name="Normal 27 2 4 2 3" xfId="6620"/>
    <cellStyle name="Normal 27 2 4 2 3 2" xfId="34527"/>
    <cellStyle name="Normal 27 2 4 2 4" xfId="6621"/>
    <cellStyle name="Normal 27 2 4 2 5" xfId="6622"/>
    <cellStyle name="Normal 27 2 4 3" xfId="6623"/>
    <cellStyle name="Normal 27 2 4 3 2" xfId="6624"/>
    <cellStyle name="Normal 27 2 4 3 3" xfId="6625"/>
    <cellStyle name="Normal 27 2 4 4" xfId="6626"/>
    <cellStyle name="Normal 27 2 4 4 2" xfId="34164"/>
    <cellStyle name="Normal 27 2 4 5" xfId="6627"/>
    <cellStyle name="Normal 27 2 4 6" xfId="6628"/>
    <cellStyle name="Normal 27 2 5" xfId="6629"/>
    <cellStyle name="Normal 27 2 5 2" xfId="6630"/>
    <cellStyle name="Normal 27 2 5 2 2" xfId="6631"/>
    <cellStyle name="Normal 27 2 5 2 3" xfId="6632"/>
    <cellStyle name="Normal 27 2 5 3" xfId="6633"/>
    <cellStyle name="Normal 27 2 5 3 2" xfId="34807"/>
    <cellStyle name="Normal 27 2 5 4" xfId="6634"/>
    <cellStyle name="Normal 27 2 5 5" xfId="6635"/>
    <cellStyle name="Normal 27 2 6" xfId="6636"/>
    <cellStyle name="Normal 27 2 6 2" xfId="6637"/>
    <cellStyle name="Normal 27 2 6 3" xfId="6638"/>
    <cellStyle name="Normal 27 2 7" xfId="6639"/>
    <cellStyle name="Normal 27 2 7 2" xfId="33277"/>
    <cellStyle name="Normal 27 2 8" xfId="6640"/>
    <cellStyle name="Normal 27 2 9" xfId="6641"/>
    <cellStyle name="Normal 27 3" xfId="6642"/>
    <cellStyle name="Normal 27 3 2" xfId="6643"/>
    <cellStyle name="Normal 27 3 2 2" xfId="6644"/>
    <cellStyle name="Normal 27 3 2 2 2" xfId="6645"/>
    <cellStyle name="Normal 27 3 2 2 2 2" xfId="6646"/>
    <cellStyle name="Normal 27 3 2 2 2 3" xfId="6647"/>
    <cellStyle name="Normal 27 3 2 2 3" xfId="6648"/>
    <cellStyle name="Normal 27 3 2 2 3 2" xfId="34528"/>
    <cellStyle name="Normal 27 3 2 2 4" xfId="6649"/>
    <cellStyle name="Normal 27 3 2 2 5" xfId="6650"/>
    <cellStyle name="Normal 27 3 2 3" xfId="6651"/>
    <cellStyle name="Normal 27 3 2 3 2" xfId="6652"/>
    <cellStyle name="Normal 27 3 2 3 3" xfId="6653"/>
    <cellStyle name="Normal 27 3 2 4" xfId="6654"/>
    <cellStyle name="Normal 27 3 2 4 2" xfId="34163"/>
    <cellStyle name="Normal 27 3 2 5" xfId="6655"/>
    <cellStyle name="Normal 27 3 2 6" xfId="6656"/>
    <cellStyle name="Normal 27 3 3" xfId="6657"/>
    <cellStyle name="Normal 27 3 3 2" xfId="6658"/>
    <cellStyle name="Normal 27 3 3 3" xfId="6659"/>
    <cellStyle name="Normal 27 3 4" xfId="6660"/>
    <cellStyle name="Normal 27 3 5" xfId="6661"/>
    <cellStyle name="Normal 27 4" xfId="6662"/>
    <cellStyle name="Normal 27 4 2" xfId="6663"/>
    <cellStyle name="Normal 27 4 2 2" xfId="6664"/>
    <cellStyle name="Normal 27 4 2 3" xfId="6665"/>
    <cellStyle name="Normal 27 4 3" xfId="6666"/>
    <cellStyle name="Normal 27 4 4" xfId="6667"/>
    <cellStyle name="Normal 27 4 5" xfId="6668"/>
    <cellStyle name="Normal 27 5" xfId="6669"/>
    <cellStyle name="Normal 27 6" xfId="6670"/>
    <cellStyle name="Normal 27 6 2" xfId="6671"/>
    <cellStyle name="Normal 27 7" xfId="6672"/>
    <cellStyle name="Normal 28" xfId="6673"/>
    <cellStyle name="Normal 28 2" xfId="6674"/>
    <cellStyle name="Normal 28 3" xfId="6675"/>
    <cellStyle name="Normal 28 4" xfId="6676"/>
    <cellStyle name="Normal 29" xfId="6677"/>
    <cellStyle name="Normal 29 2" xfId="6678"/>
    <cellStyle name="Normal 29 2 2" xfId="6679"/>
    <cellStyle name="Normal 29 2 2 2" xfId="6680"/>
    <cellStyle name="Normal 29 2 2 3" xfId="6681"/>
    <cellStyle name="Normal 29 2 3" xfId="6682"/>
    <cellStyle name="Normal 29 2 4" xfId="6683"/>
    <cellStyle name="Normal 29 2 5" xfId="6684"/>
    <cellStyle name="Normal 29 3" xfId="6685"/>
    <cellStyle name="Normal 29 3 2" xfId="6686"/>
    <cellStyle name="Normal 29 3 2 2" xfId="6687"/>
    <cellStyle name="Normal 29 3 2 3" xfId="6688"/>
    <cellStyle name="Normal 29 3 3" xfId="6689"/>
    <cellStyle name="Normal 29 3 4" xfId="6690"/>
    <cellStyle name="Normal 29 3 5" xfId="6691"/>
    <cellStyle name="Normal 29 4" xfId="6692"/>
    <cellStyle name="Normal 29 4 2" xfId="6693"/>
    <cellStyle name="Normal 29 4 2 2" xfId="6694"/>
    <cellStyle name="Normal 29 4 2 3" xfId="6695"/>
    <cellStyle name="Normal 29 4 3" xfId="6696"/>
    <cellStyle name="Normal 29 4 4" xfId="6697"/>
    <cellStyle name="Normal 29 4 5" xfId="6698"/>
    <cellStyle name="Normal 29 5" xfId="6699"/>
    <cellStyle name="Normal 29 5 2" xfId="6700"/>
    <cellStyle name="Normal 29 5 3" xfId="6701"/>
    <cellStyle name="Normal 29 6" xfId="6702"/>
    <cellStyle name="Normal 29 7" xfId="6703"/>
    <cellStyle name="Normal 29 8" xfId="6704"/>
    <cellStyle name="Normal 29 9" xfId="6705"/>
    <cellStyle name="Normal 3" xfId="6706"/>
    <cellStyle name="Normal 3 10" xfId="6707"/>
    <cellStyle name="Normal 3 10 10" xfId="6708"/>
    <cellStyle name="Normal 3 10 11" xfId="6709"/>
    <cellStyle name="Normal 3 10 2" xfId="6710"/>
    <cellStyle name="Normal 3 10 2 2" xfId="6711"/>
    <cellStyle name="Normal 3 10 2 2 2" xfId="6712"/>
    <cellStyle name="Normal 3 10 2 2 2 2" xfId="6713"/>
    <cellStyle name="Normal 3 10 2 2 2 2 2" xfId="6714"/>
    <cellStyle name="Normal 3 10 2 2 2 2 3" xfId="6715"/>
    <cellStyle name="Normal 3 10 2 2 2 3" xfId="6716"/>
    <cellStyle name="Normal 3 10 2 2 2 3 2" xfId="34529"/>
    <cellStyle name="Normal 3 10 2 2 2 4" xfId="6717"/>
    <cellStyle name="Normal 3 10 2 2 2 5" xfId="6718"/>
    <cellStyle name="Normal 3 10 2 2 3" xfId="6719"/>
    <cellStyle name="Normal 3 10 2 2 3 2" xfId="6720"/>
    <cellStyle name="Normal 3 10 2 2 3 3" xfId="6721"/>
    <cellStyle name="Normal 3 10 2 2 4" xfId="6722"/>
    <cellStyle name="Normal 3 10 2 2 4 2" xfId="33281"/>
    <cellStyle name="Normal 3 10 2 2 5" xfId="6723"/>
    <cellStyle name="Normal 3 10 2 2 6" xfId="6724"/>
    <cellStyle name="Normal 3 10 2 3" xfId="6725"/>
    <cellStyle name="Normal 3 10 2 3 2" xfId="6726"/>
    <cellStyle name="Normal 3 10 2 3 2 2" xfId="6727"/>
    <cellStyle name="Normal 3 10 2 3 2 3" xfId="6728"/>
    <cellStyle name="Normal 3 10 2 3 3" xfId="6729"/>
    <cellStyle name="Normal 3 10 2 3 3 2" xfId="34530"/>
    <cellStyle name="Normal 3 10 2 3 4" xfId="6730"/>
    <cellStyle name="Normal 3 10 2 3 5" xfId="6731"/>
    <cellStyle name="Normal 3 10 2 4" xfId="6732"/>
    <cellStyle name="Normal 3 10 2 4 2" xfId="6733"/>
    <cellStyle name="Normal 3 10 2 4 2 2" xfId="6734"/>
    <cellStyle name="Normal 3 10 2 4 2 3" xfId="6735"/>
    <cellStyle name="Normal 3 10 2 4 3" xfId="6736"/>
    <cellStyle name="Normal 3 10 2 4 4" xfId="6737"/>
    <cellStyle name="Normal 3 10 2 4 5" xfId="6738"/>
    <cellStyle name="Normal 3 10 2 5" xfId="6739"/>
    <cellStyle name="Normal 3 10 2 5 2" xfId="6740"/>
    <cellStyle name="Normal 3 10 2 5 3" xfId="6741"/>
    <cellStyle name="Normal 3 10 2 6" xfId="6742"/>
    <cellStyle name="Normal 3 10 2 6 2" xfId="33280"/>
    <cellStyle name="Normal 3 10 2 7" xfId="6743"/>
    <cellStyle name="Normal 3 10 2 8" xfId="6744"/>
    <cellStyle name="Normal 3 10 2 9" xfId="6745"/>
    <cellStyle name="Normal 3 10 3" xfId="6746"/>
    <cellStyle name="Normal 3 10 3 2" xfId="6747"/>
    <cellStyle name="Normal 3 10 3 2 2" xfId="6748"/>
    <cellStyle name="Normal 3 10 3 2 2 2" xfId="6749"/>
    <cellStyle name="Normal 3 10 3 2 2 2 2" xfId="6750"/>
    <cellStyle name="Normal 3 10 3 2 2 2 3" xfId="6751"/>
    <cellStyle name="Normal 3 10 3 2 2 3" xfId="6752"/>
    <cellStyle name="Normal 3 10 3 2 2 4" xfId="6753"/>
    <cellStyle name="Normal 3 10 3 2 2 5" xfId="6754"/>
    <cellStyle name="Normal 3 10 3 2 3" xfId="6755"/>
    <cellStyle name="Normal 3 10 3 2 3 2" xfId="6756"/>
    <cellStyle name="Normal 3 10 3 2 3 3" xfId="6757"/>
    <cellStyle name="Normal 3 10 3 2 4" xfId="6758"/>
    <cellStyle name="Normal 3 10 3 2 4 2" xfId="34531"/>
    <cellStyle name="Normal 3 10 3 2 5" xfId="6759"/>
    <cellStyle name="Normal 3 10 3 2 6" xfId="6760"/>
    <cellStyle name="Normal 3 10 3 2 7" xfId="6761"/>
    <cellStyle name="Normal 3 10 3 3" xfId="6762"/>
    <cellStyle name="Normal 3 10 3 3 2" xfId="6763"/>
    <cellStyle name="Normal 3 10 3 3 2 2" xfId="6764"/>
    <cellStyle name="Normal 3 10 3 3 2 3" xfId="6765"/>
    <cellStyle name="Normal 3 10 3 3 3" xfId="6766"/>
    <cellStyle name="Normal 3 10 3 3 4" xfId="6767"/>
    <cellStyle name="Normal 3 10 3 3 5" xfId="6768"/>
    <cellStyle name="Normal 3 10 3 3 6" xfId="6769"/>
    <cellStyle name="Normal 3 10 3 4" xfId="6770"/>
    <cellStyle name="Normal 3 10 3 4 2" xfId="6771"/>
    <cellStyle name="Normal 3 10 3 4 2 2" xfId="6772"/>
    <cellStyle name="Normal 3 10 3 4 2 3" xfId="6773"/>
    <cellStyle name="Normal 3 10 3 4 3" xfId="6774"/>
    <cellStyle name="Normal 3 10 3 4 4" xfId="6775"/>
    <cellStyle name="Normal 3 10 3 4 5" xfId="6776"/>
    <cellStyle name="Normal 3 10 3 5" xfId="6777"/>
    <cellStyle name="Normal 3 10 3 5 2" xfId="6778"/>
    <cellStyle name="Normal 3 10 3 5 3" xfId="6779"/>
    <cellStyle name="Normal 3 10 3 6" xfId="6780"/>
    <cellStyle name="Normal 3 10 3 6 2" xfId="33282"/>
    <cellStyle name="Normal 3 10 3 7" xfId="6781"/>
    <cellStyle name="Normal 3 10 3 8" xfId="6782"/>
    <cellStyle name="Normal 3 10 3 9" xfId="6783"/>
    <cellStyle name="Normal 3 10 4" xfId="6784"/>
    <cellStyle name="Normal 3 10 4 2" xfId="6785"/>
    <cellStyle name="Normal 3 10 4 2 2" xfId="6786"/>
    <cellStyle name="Normal 3 10 4 2 3" xfId="6787"/>
    <cellStyle name="Normal 3 10 4 3" xfId="6788"/>
    <cellStyle name="Normal 3 10 4 3 2" xfId="34532"/>
    <cellStyle name="Normal 3 10 4 4" xfId="6789"/>
    <cellStyle name="Normal 3 10 4 5" xfId="6790"/>
    <cellStyle name="Normal 3 10 4 6" xfId="6791"/>
    <cellStyle name="Normal 3 10 5" xfId="6792"/>
    <cellStyle name="Normal 3 10 5 2" xfId="6793"/>
    <cellStyle name="Normal 3 10 5 2 2" xfId="6794"/>
    <cellStyle name="Normal 3 10 5 2 3" xfId="6795"/>
    <cellStyle name="Normal 3 10 5 3" xfId="6796"/>
    <cellStyle name="Normal 3 10 5 4" xfId="6797"/>
    <cellStyle name="Normal 3 10 5 5" xfId="6798"/>
    <cellStyle name="Normal 3 10 5 6" xfId="6799"/>
    <cellStyle name="Normal 3 10 6" xfId="6800"/>
    <cellStyle name="Normal 3 10 6 2" xfId="6801"/>
    <cellStyle name="Normal 3 10 6 2 2" xfId="6802"/>
    <cellStyle name="Normal 3 10 6 2 3" xfId="6803"/>
    <cellStyle name="Normal 3 10 6 3" xfId="6804"/>
    <cellStyle name="Normal 3 10 6 4" xfId="6805"/>
    <cellStyle name="Normal 3 10 6 5" xfId="6806"/>
    <cellStyle name="Normal 3 10 7" xfId="6807"/>
    <cellStyle name="Normal 3 10 7 2" xfId="6808"/>
    <cellStyle name="Normal 3 10 7 3" xfId="6809"/>
    <cellStyle name="Normal 3 10 8" xfId="6810"/>
    <cellStyle name="Normal 3 10 8 2" xfId="33279"/>
    <cellStyle name="Normal 3 10 9" xfId="6811"/>
    <cellStyle name="Normal 3 11" xfId="6812"/>
    <cellStyle name="Normal 3 11 10" xfId="6813"/>
    <cellStyle name="Normal 3 11 11" xfId="6814"/>
    <cellStyle name="Normal 3 11 2" xfId="6815"/>
    <cellStyle name="Normal 3 11 2 2" xfId="6816"/>
    <cellStyle name="Normal 3 11 2 2 2" xfId="6817"/>
    <cellStyle name="Normal 3 11 2 2 2 2" xfId="6818"/>
    <cellStyle name="Normal 3 11 2 2 2 2 2" xfId="6819"/>
    <cellStyle name="Normal 3 11 2 2 2 2 3" xfId="6820"/>
    <cellStyle name="Normal 3 11 2 2 2 3" xfId="6821"/>
    <cellStyle name="Normal 3 11 2 2 2 3 2" xfId="34533"/>
    <cellStyle name="Normal 3 11 2 2 2 4" xfId="6822"/>
    <cellStyle name="Normal 3 11 2 2 2 5" xfId="6823"/>
    <cellStyle name="Normal 3 11 2 2 3" xfId="6824"/>
    <cellStyle name="Normal 3 11 2 2 3 2" xfId="6825"/>
    <cellStyle name="Normal 3 11 2 2 3 3" xfId="6826"/>
    <cellStyle name="Normal 3 11 2 2 4" xfId="6827"/>
    <cellStyle name="Normal 3 11 2 2 4 2" xfId="33285"/>
    <cellStyle name="Normal 3 11 2 2 5" xfId="6828"/>
    <cellStyle name="Normal 3 11 2 2 6" xfId="6829"/>
    <cellStyle name="Normal 3 11 2 3" xfId="6830"/>
    <cellStyle name="Normal 3 11 2 3 2" xfId="6831"/>
    <cellStyle name="Normal 3 11 2 3 2 2" xfId="6832"/>
    <cellStyle name="Normal 3 11 2 3 2 3" xfId="6833"/>
    <cellStyle name="Normal 3 11 2 3 3" xfId="6834"/>
    <cellStyle name="Normal 3 11 2 3 3 2" xfId="34534"/>
    <cellStyle name="Normal 3 11 2 3 4" xfId="6835"/>
    <cellStyle name="Normal 3 11 2 3 5" xfId="6836"/>
    <cellStyle name="Normal 3 11 2 4" xfId="6837"/>
    <cellStyle name="Normal 3 11 2 4 2" xfId="6838"/>
    <cellStyle name="Normal 3 11 2 4 2 2" xfId="6839"/>
    <cellStyle name="Normal 3 11 2 4 2 3" xfId="6840"/>
    <cellStyle name="Normal 3 11 2 4 3" xfId="6841"/>
    <cellStyle name="Normal 3 11 2 4 4" xfId="6842"/>
    <cellStyle name="Normal 3 11 2 4 5" xfId="6843"/>
    <cellStyle name="Normal 3 11 2 5" xfId="6844"/>
    <cellStyle name="Normal 3 11 2 5 2" xfId="6845"/>
    <cellStyle name="Normal 3 11 2 5 3" xfId="6846"/>
    <cellStyle name="Normal 3 11 2 6" xfId="6847"/>
    <cellStyle name="Normal 3 11 2 6 2" xfId="33284"/>
    <cellStyle name="Normal 3 11 2 7" xfId="6848"/>
    <cellStyle name="Normal 3 11 2 8" xfId="6849"/>
    <cellStyle name="Normal 3 11 2 9" xfId="6850"/>
    <cellStyle name="Normal 3 11 3" xfId="6851"/>
    <cellStyle name="Normal 3 11 3 2" xfId="6852"/>
    <cellStyle name="Normal 3 11 3 2 2" xfId="6853"/>
    <cellStyle name="Normal 3 11 3 2 2 2" xfId="6854"/>
    <cellStyle name="Normal 3 11 3 2 2 3" xfId="6855"/>
    <cellStyle name="Normal 3 11 3 2 3" xfId="6856"/>
    <cellStyle name="Normal 3 11 3 2 3 2" xfId="34535"/>
    <cellStyle name="Normal 3 11 3 2 4" xfId="6857"/>
    <cellStyle name="Normal 3 11 3 2 5" xfId="6858"/>
    <cellStyle name="Normal 3 11 3 3" xfId="6859"/>
    <cellStyle name="Normal 3 11 3 3 2" xfId="6860"/>
    <cellStyle name="Normal 3 11 3 3 2 2" xfId="6861"/>
    <cellStyle name="Normal 3 11 3 3 2 3" xfId="6862"/>
    <cellStyle name="Normal 3 11 3 3 3" xfId="6863"/>
    <cellStyle name="Normal 3 11 3 3 4" xfId="6864"/>
    <cellStyle name="Normal 3 11 3 3 5" xfId="6865"/>
    <cellStyle name="Normal 3 11 3 4" xfId="6866"/>
    <cellStyle name="Normal 3 11 3 4 2" xfId="6867"/>
    <cellStyle name="Normal 3 11 3 4 3" xfId="6868"/>
    <cellStyle name="Normal 3 11 3 5" xfId="6869"/>
    <cellStyle name="Normal 3 11 3 5 2" xfId="33286"/>
    <cellStyle name="Normal 3 11 3 6" xfId="6870"/>
    <cellStyle name="Normal 3 11 3 7" xfId="6871"/>
    <cellStyle name="Normal 3 11 3 8" xfId="6872"/>
    <cellStyle name="Normal 3 11 4" xfId="6873"/>
    <cellStyle name="Normal 3 11 4 2" xfId="6874"/>
    <cellStyle name="Normal 3 11 4 2 2" xfId="6875"/>
    <cellStyle name="Normal 3 11 4 2 2 2" xfId="6876"/>
    <cellStyle name="Normal 3 11 4 2 2 3" xfId="6877"/>
    <cellStyle name="Normal 3 11 4 2 3" xfId="6878"/>
    <cellStyle name="Normal 3 11 4 2 4" xfId="6879"/>
    <cellStyle name="Normal 3 11 4 2 5" xfId="6880"/>
    <cellStyle name="Normal 3 11 4 3" xfId="6881"/>
    <cellStyle name="Normal 3 11 4 3 2" xfId="6882"/>
    <cellStyle name="Normal 3 11 4 3 2 2" xfId="6883"/>
    <cellStyle name="Normal 3 11 4 3 2 3" xfId="6884"/>
    <cellStyle name="Normal 3 11 4 3 3" xfId="6885"/>
    <cellStyle name="Normal 3 11 4 3 3 2" xfId="34536"/>
    <cellStyle name="Normal 3 11 4 3 4" xfId="6886"/>
    <cellStyle name="Normal 3 11 4 3 5" xfId="6887"/>
    <cellStyle name="Normal 3 11 4 4" xfId="6888"/>
    <cellStyle name="Normal 3 11 4 4 2" xfId="6889"/>
    <cellStyle name="Normal 3 11 4 4 3" xfId="6890"/>
    <cellStyle name="Normal 3 11 4 5" xfId="6891"/>
    <cellStyle name="Normal 3 11 4 6" xfId="6892"/>
    <cellStyle name="Normal 3 11 4 7" xfId="6893"/>
    <cellStyle name="Normal 3 11 4 8" xfId="6894"/>
    <cellStyle name="Normal 3 11 5" xfId="6895"/>
    <cellStyle name="Normal 3 11 5 2" xfId="6896"/>
    <cellStyle name="Normal 3 11 5 2 2" xfId="6897"/>
    <cellStyle name="Normal 3 11 5 2 2 2" xfId="6898"/>
    <cellStyle name="Normal 3 11 5 2 2 3" xfId="6899"/>
    <cellStyle name="Normal 3 11 5 2 3" xfId="6900"/>
    <cellStyle name="Normal 3 11 5 2 4" xfId="6901"/>
    <cellStyle name="Normal 3 11 5 2 5" xfId="6902"/>
    <cellStyle name="Normal 3 11 5 2 6" xfId="6903"/>
    <cellStyle name="Normal 3 11 5 3" xfId="6904"/>
    <cellStyle name="Normal 3 11 5 3 2" xfId="6905"/>
    <cellStyle name="Normal 3 11 5 3 3" xfId="6906"/>
    <cellStyle name="Normal 3 11 5 3 4" xfId="6907"/>
    <cellStyle name="Normal 3 11 5 4" xfId="6908"/>
    <cellStyle name="Normal 3 11 5 4 2" xfId="6909"/>
    <cellStyle name="Normal 3 11 5 4 2 2" xfId="6910"/>
    <cellStyle name="Normal 3 11 5 4 2 3" xfId="6911"/>
    <cellStyle name="Normal 3 11 5 4 3" xfId="6912"/>
    <cellStyle name="Normal 3 11 5 4 4" xfId="6913"/>
    <cellStyle name="Normal 3 11 5 4 5" xfId="6914"/>
    <cellStyle name="Normal 3 11 5 4 6" xfId="6915"/>
    <cellStyle name="Normal 3 11 5 5" xfId="6916"/>
    <cellStyle name="Normal 3 11 5 6" xfId="6917"/>
    <cellStyle name="Normal 3 11 5 7" xfId="6918"/>
    <cellStyle name="Normal 3 11 6" xfId="6919"/>
    <cellStyle name="Normal 3 11 6 2" xfId="6920"/>
    <cellStyle name="Normal 3 11 6 2 2" xfId="6921"/>
    <cellStyle name="Normal 3 11 6 2 3" xfId="6922"/>
    <cellStyle name="Normal 3 11 6 3" xfId="6923"/>
    <cellStyle name="Normal 3 11 6 4" xfId="6924"/>
    <cellStyle name="Normal 3 11 6 5" xfId="6925"/>
    <cellStyle name="Normal 3 11 6 6" xfId="6926"/>
    <cellStyle name="Normal 3 11 7" xfId="6927"/>
    <cellStyle name="Normal 3 11 7 2" xfId="6928"/>
    <cellStyle name="Normal 3 11 7 2 2" xfId="6929"/>
    <cellStyle name="Normal 3 11 7 2 3" xfId="6930"/>
    <cellStyle name="Normal 3 11 7 3" xfId="6931"/>
    <cellStyle name="Normal 3 11 7 4" xfId="6932"/>
    <cellStyle name="Normal 3 11 7 5" xfId="6933"/>
    <cellStyle name="Normal 3 11 8" xfId="6934"/>
    <cellStyle name="Normal 3 11 8 2" xfId="33283"/>
    <cellStyle name="Normal 3 11 9" xfId="6935"/>
    <cellStyle name="Normal 3 12" xfId="6936"/>
    <cellStyle name="Normal 3 12 10" xfId="6937"/>
    <cellStyle name="Normal 3 12 11" xfId="6938"/>
    <cellStyle name="Normal 3 12 2" xfId="6939"/>
    <cellStyle name="Normal 3 12 2 2" xfId="6940"/>
    <cellStyle name="Normal 3 12 2 2 2" xfId="6941"/>
    <cellStyle name="Normal 3 12 2 2 2 2" xfId="6942"/>
    <cellStyle name="Normal 3 12 2 2 2 3" xfId="6943"/>
    <cellStyle name="Normal 3 12 2 2 3" xfId="6944"/>
    <cellStyle name="Normal 3 12 2 2 3 2" xfId="34244"/>
    <cellStyle name="Normal 3 12 2 2 4" xfId="6945"/>
    <cellStyle name="Normal 3 12 2 2 5" xfId="6946"/>
    <cellStyle name="Normal 3 12 2 3" xfId="6947"/>
    <cellStyle name="Normal 3 12 2 3 2" xfId="6948"/>
    <cellStyle name="Normal 3 12 2 3 2 2" xfId="6949"/>
    <cellStyle name="Normal 3 12 2 3 2 3" xfId="6950"/>
    <cellStyle name="Normal 3 12 2 3 3" xfId="6951"/>
    <cellStyle name="Normal 3 12 2 3 3 2" xfId="35071"/>
    <cellStyle name="Normal 3 12 2 3 4" xfId="6952"/>
    <cellStyle name="Normal 3 12 2 3 5" xfId="6953"/>
    <cellStyle name="Normal 3 12 2 4" xfId="6954"/>
    <cellStyle name="Normal 3 12 2 4 2" xfId="6955"/>
    <cellStyle name="Normal 3 12 2 4 3" xfId="6956"/>
    <cellStyle name="Normal 3 12 2 5" xfId="6957"/>
    <cellStyle name="Normal 3 12 2 5 2" xfId="33288"/>
    <cellStyle name="Normal 3 12 2 6" xfId="6958"/>
    <cellStyle name="Normal 3 12 2 7" xfId="6959"/>
    <cellStyle name="Normal 3 12 2 8" xfId="6960"/>
    <cellStyle name="Normal 3 12 3" xfId="6961"/>
    <cellStyle name="Normal 3 12 3 2" xfId="6962"/>
    <cellStyle name="Normal 3 12 3 2 2" xfId="6963"/>
    <cellStyle name="Normal 3 12 3 2 2 2" xfId="6964"/>
    <cellStyle name="Normal 3 12 3 2 2 3" xfId="6965"/>
    <cellStyle name="Normal 3 12 3 2 3" xfId="6966"/>
    <cellStyle name="Normal 3 12 3 2 3 2" xfId="34537"/>
    <cellStyle name="Normal 3 12 3 2 4" xfId="6967"/>
    <cellStyle name="Normal 3 12 3 2 5" xfId="6968"/>
    <cellStyle name="Normal 3 12 3 3" xfId="6969"/>
    <cellStyle name="Normal 3 12 3 3 2" xfId="6970"/>
    <cellStyle name="Normal 3 12 3 3 2 2" xfId="6971"/>
    <cellStyle name="Normal 3 12 3 3 2 3" xfId="6972"/>
    <cellStyle name="Normal 3 12 3 3 3" xfId="6973"/>
    <cellStyle name="Normal 3 12 3 3 4" xfId="6974"/>
    <cellStyle name="Normal 3 12 3 3 5" xfId="6975"/>
    <cellStyle name="Normal 3 12 3 4" xfId="6976"/>
    <cellStyle name="Normal 3 12 3 4 2" xfId="6977"/>
    <cellStyle name="Normal 3 12 3 4 3" xfId="6978"/>
    <cellStyle name="Normal 3 12 3 5" xfId="6979"/>
    <cellStyle name="Normal 3 12 3 5 2" xfId="33289"/>
    <cellStyle name="Normal 3 12 3 6" xfId="6980"/>
    <cellStyle name="Normal 3 12 3 7" xfId="6981"/>
    <cellStyle name="Normal 3 12 3 8" xfId="6982"/>
    <cellStyle name="Normal 3 12 4" xfId="6983"/>
    <cellStyle name="Normal 3 12 4 2" xfId="6984"/>
    <cellStyle name="Normal 3 12 4 2 2" xfId="6985"/>
    <cellStyle name="Normal 3 12 4 2 2 2" xfId="6986"/>
    <cellStyle name="Normal 3 12 4 2 2 3" xfId="6987"/>
    <cellStyle name="Normal 3 12 4 2 3" xfId="6988"/>
    <cellStyle name="Normal 3 12 4 2 3 2" xfId="34497"/>
    <cellStyle name="Normal 3 12 4 2 4" xfId="6989"/>
    <cellStyle name="Normal 3 12 4 2 5" xfId="6990"/>
    <cellStyle name="Normal 3 12 4 3" xfId="6991"/>
    <cellStyle name="Normal 3 12 4 3 2" xfId="6992"/>
    <cellStyle name="Normal 3 12 4 3 2 2" xfId="6993"/>
    <cellStyle name="Normal 3 12 4 3 2 3" xfId="6994"/>
    <cellStyle name="Normal 3 12 4 3 3" xfId="6995"/>
    <cellStyle name="Normal 3 12 4 3 4" xfId="6996"/>
    <cellStyle name="Normal 3 12 4 3 5" xfId="6997"/>
    <cellStyle name="Normal 3 12 4 4" xfId="6998"/>
    <cellStyle name="Normal 3 12 4 4 2" xfId="6999"/>
    <cellStyle name="Normal 3 12 4 4 3" xfId="7000"/>
    <cellStyle name="Normal 3 12 4 5" xfId="7001"/>
    <cellStyle name="Normal 3 12 4 5 2" xfId="33290"/>
    <cellStyle name="Normal 3 12 4 6" xfId="7002"/>
    <cellStyle name="Normal 3 12 4 7" xfId="7003"/>
    <cellStyle name="Normal 3 12 4 8" xfId="7004"/>
    <cellStyle name="Normal 3 12 5" xfId="7005"/>
    <cellStyle name="Normal 3 12 5 2" xfId="7006"/>
    <cellStyle name="Normal 3 12 5 2 2" xfId="7007"/>
    <cellStyle name="Normal 3 12 5 2 2 2" xfId="7008"/>
    <cellStyle name="Normal 3 12 5 2 2 3" xfId="7009"/>
    <cellStyle name="Normal 3 12 5 2 3" xfId="7010"/>
    <cellStyle name="Normal 3 12 5 2 4" xfId="7011"/>
    <cellStyle name="Normal 3 12 5 2 5" xfId="7012"/>
    <cellStyle name="Normal 3 12 5 3" xfId="7013"/>
    <cellStyle name="Normal 3 12 5 3 2" xfId="7014"/>
    <cellStyle name="Normal 3 12 5 3 3" xfId="7015"/>
    <cellStyle name="Normal 3 12 5 4" xfId="7016"/>
    <cellStyle name="Normal 3 12 5 4 2" xfId="34538"/>
    <cellStyle name="Normal 3 12 5 5" xfId="7017"/>
    <cellStyle name="Normal 3 12 5 6" xfId="7018"/>
    <cellStyle name="Normal 3 12 5 7" xfId="7019"/>
    <cellStyle name="Normal 3 12 6" xfId="7020"/>
    <cellStyle name="Normal 3 12 6 2" xfId="7021"/>
    <cellStyle name="Normal 3 12 6 2 2" xfId="7022"/>
    <cellStyle name="Normal 3 12 6 2 3" xfId="7023"/>
    <cellStyle name="Normal 3 12 6 3" xfId="7024"/>
    <cellStyle name="Normal 3 12 6 3 2" xfId="35227"/>
    <cellStyle name="Normal 3 12 6 4" xfId="7025"/>
    <cellStyle name="Normal 3 12 6 5" xfId="7026"/>
    <cellStyle name="Normal 3 12 6 6" xfId="7027"/>
    <cellStyle name="Normal 3 12 7" xfId="7028"/>
    <cellStyle name="Normal 3 12 7 2" xfId="7029"/>
    <cellStyle name="Normal 3 12 7 3" xfId="7030"/>
    <cellStyle name="Normal 3 12 8" xfId="7031"/>
    <cellStyle name="Normal 3 12 8 2" xfId="33287"/>
    <cellStyle name="Normal 3 12 9" xfId="7032"/>
    <cellStyle name="Normal 3 13" xfId="7033"/>
    <cellStyle name="Normal 3 13 2" xfId="7034"/>
    <cellStyle name="Normal 3 13 2 2" xfId="7035"/>
    <cellStyle name="Normal 3 13 2 2 2" xfId="7036"/>
    <cellStyle name="Normal 3 13 2 2 2 2" xfId="7037"/>
    <cellStyle name="Normal 3 13 2 2 2 2 2" xfId="7038"/>
    <cellStyle name="Normal 3 13 2 2 2 2 3" xfId="7039"/>
    <cellStyle name="Normal 3 13 2 2 2 3" xfId="7040"/>
    <cellStyle name="Normal 3 13 2 2 2 4" xfId="7041"/>
    <cellStyle name="Normal 3 13 2 2 2 5" xfId="7042"/>
    <cellStyle name="Normal 3 13 2 2 3" xfId="7043"/>
    <cellStyle name="Normal 3 13 2 2 3 2" xfId="7044"/>
    <cellStyle name="Normal 3 13 2 2 3 3" xfId="7045"/>
    <cellStyle name="Normal 3 13 2 2 4" xfId="7046"/>
    <cellStyle name="Normal 3 13 2 2 4 2" xfId="34539"/>
    <cellStyle name="Normal 3 13 2 2 5" xfId="7047"/>
    <cellStyle name="Normal 3 13 2 2 6" xfId="7048"/>
    <cellStyle name="Normal 3 13 2 2 7" xfId="7049"/>
    <cellStyle name="Normal 3 13 2 3" xfId="7050"/>
    <cellStyle name="Normal 3 13 2 3 2" xfId="7051"/>
    <cellStyle name="Normal 3 13 2 3 2 2" xfId="7052"/>
    <cellStyle name="Normal 3 13 2 3 2 3" xfId="7053"/>
    <cellStyle name="Normal 3 13 2 3 3" xfId="7054"/>
    <cellStyle name="Normal 3 13 2 3 3 2" xfId="35226"/>
    <cellStyle name="Normal 3 13 2 3 4" xfId="7055"/>
    <cellStyle name="Normal 3 13 2 3 5" xfId="7056"/>
    <cellStyle name="Normal 3 13 2 3 6" xfId="7057"/>
    <cellStyle name="Normal 3 13 2 4" xfId="7058"/>
    <cellStyle name="Normal 3 13 2 4 2" xfId="7059"/>
    <cellStyle name="Normal 3 13 2 4 3" xfId="7060"/>
    <cellStyle name="Normal 3 13 2 5" xfId="7061"/>
    <cellStyle name="Normal 3 13 2 5 2" xfId="33292"/>
    <cellStyle name="Normal 3 13 2 6" xfId="7062"/>
    <cellStyle name="Normal 3 13 2 7" xfId="7063"/>
    <cellStyle name="Normal 3 13 2 8" xfId="7064"/>
    <cellStyle name="Normal 3 13 3" xfId="7065"/>
    <cellStyle name="Normal 3 13 3 2" xfId="7066"/>
    <cellStyle name="Normal 3 13 3 2 2" xfId="7067"/>
    <cellStyle name="Normal 3 13 3 2 2 2" xfId="7068"/>
    <cellStyle name="Normal 3 13 3 2 2 3" xfId="7069"/>
    <cellStyle name="Normal 3 13 3 2 3" xfId="7070"/>
    <cellStyle name="Normal 3 13 3 2 3 2" xfId="35304"/>
    <cellStyle name="Normal 3 13 3 2 4" xfId="7071"/>
    <cellStyle name="Normal 3 13 3 2 5" xfId="7072"/>
    <cellStyle name="Normal 3 13 3 2 6" xfId="7073"/>
    <cellStyle name="Normal 3 13 3 3" xfId="7074"/>
    <cellStyle name="Normal 3 13 3 3 2" xfId="7075"/>
    <cellStyle name="Normal 3 13 3 3 3" xfId="7076"/>
    <cellStyle name="Normal 3 13 3 4" xfId="7077"/>
    <cellStyle name="Normal 3 13 3 4 2" xfId="34540"/>
    <cellStyle name="Normal 3 13 3 5" xfId="7078"/>
    <cellStyle name="Normal 3 13 3 6" xfId="7079"/>
    <cellStyle name="Normal 3 13 3 7" xfId="7080"/>
    <cellStyle name="Normal 3 13 4" xfId="7081"/>
    <cellStyle name="Normal 3 13 4 2" xfId="7082"/>
    <cellStyle name="Normal 3 13 4 2 2" xfId="7083"/>
    <cellStyle name="Normal 3 13 4 2 3" xfId="7084"/>
    <cellStyle name="Normal 3 13 4 3" xfId="7085"/>
    <cellStyle name="Normal 3 13 4 4" xfId="7086"/>
    <cellStyle name="Normal 3 13 4 5" xfId="7087"/>
    <cellStyle name="Normal 3 13 5" xfId="7088"/>
    <cellStyle name="Normal 3 13 5 2" xfId="7089"/>
    <cellStyle name="Normal 3 13 5 3" xfId="7090"/>
    <cellStyle name="Normal 3 13 6" xfId="7091"/>
    <cellStyle name="Normal 3 13 6 2" xfId="33291"/>
    <cellStyle name="Normal 3 13 7" xfId="7092"/>
    <cellStyle name="Normal 3 13 8" xfId="7093"/>
    <cellStyle name="Normal 3 13 9" xfId="7094"/>
    <cellStyle name="Normal 3 14" xfId="7095"/>
    <cellStyle name="Normal 3 14 2" xfId="7096"/>
    <cellStyle name="Normal 3 14 2 2" xfId="7097"/>
    <cellStyle name="Normal 3 14 2 2 2" xfId="7098"/>
    <cellStyle name="Normal 3 14 2 2 2 2" xfId="7099"/>
    <cellStyle name="Normal 3 14 2 2 2 3" xfId="7100"/>
    <cellStyle name="Normal 3 14 2 2 3" xfId="7101"/>
    <cellStyle name="Normal 3 14 2 2 3 2" xfId="34541"/>
    <cellStyle name="Normal 3 14 2 2 4" xfId="7102"/>
    <cellStyle name="Normal 3 14 2 2 5" xfId="7103"/>
    <cellStyle name="Normal 3 14 2 2 6" xfId="7104"/>
    <cellStyle name="Normal 3 14 2 3" xfId="7105"/>
    <cellStyle name="Normal 3 14 2 3 2" xfId="33294"/>
    <cellStyle name="Normal 3 14 2 4" xfId="7106"/>
    <cellStyle name="Normal 3 14 2 5" xfId="7107"/>
    <cellStyle name="Normal 3 14 2 6" xfId="7108"/>
    <cellStyle name="Normal 3 14 3" xfId="7109"/>
    <cellStyle name="Normal 3 14 3 2" xfId="7110"/>
    <cellStyle name="Normal 3 14 3 2 2" xfId="7111"/>
    <cellStyle name="Normal 3 14 3 2 3" xfId="7112"/>
    <cellStyle name="Normal 3 14 3 3" xfId="7113"/>
    <cellStyle name="Normal 3 14 3 3 2" xfId="34542"/>
    <cellStyle name="Normal 3 14 3 4" xfId="7114"/>
    <cellStyle name="Normal 3 14 3 5" xfId="7115"/>
    <cellStyle name="Normal 3 14 3 6" xfId="7116"/>
    <cellStyle name="Normal 3 14 4" xfId="7117"/>
    <cellStyle name="Normal 3 14 4 2" xfId="7118"/>
    <cellStyle name="Normal 3 14 4 3" xfId="7119"/>
    <cellStyle name="Normal 3 14 4 4" xfId="7120"/>
    <cellStyle name="Normal 3 14 5" xfId="7121"/>
    <cellStyle name="Normal 3 14 5 2" xfId="7122"/>
    <cellStyle name="Normal 3 14 5 3" xfId="7123"/>
    <cellStyle name="Normal 3 14 5 4" xfId="7124"/>
    <cellStyle name="Normal 3 14 6" xfId="7125"/>
    <cellStyle name="Normal 3 14 6 2" xfId="33293"/>
    <cellStyle name="Normal 3 14 7" xfId="7126"/>
    <cellStyle name="Normal 3 14 8" xfId="7127"/>
    <cellStyle name="Normal 3 14 9" xfId="7128"/>
    <cellStyle name="Normal 3 15" xfId="7129"/>
    <cellStyle name="Normal 3 15 2" xfId="7130"/>
    <cellStyle name="Normal 3 15 2 2" xfId="7131"/>
    <cellStyle name="Normal 3 15 2 2 2" xfId="7132"/>
    <cellStyle name="Normal 3 15 2 2 2 2" xfId="7133"/>
    <cellStyle name="Normal 3 15 2 2 2 3" xfId="7134"/>
    <cellStyle name="Normal 3 15 2 2 3" xfId="7135"/>
    <cellStyle name="Normal 3 15 2 2 3 2" xfId="34543"/>
    <cellStyle name="Normal 3 15 2 2 4" xfId="7136"/>
    <cellStyle name="Normal 3 15 2 2 5" xfId="7137"/>
    <cellStyle name="Normal 3 15 2 3" xfId="7138"/>
    <cellStyle name="Normal 3 15 2 3 2" xfId="7139"/>
    <cellStyle name="Normal 3 15 2 3 3" xfId="7140"/>
    <cellStyle name="Normal 3 15 2 4" xfId="7141"/>
    <cellStyle name="Normal 3 15 2 4 2" xfId="33296"/>
    <cellStyle name="Normal 3 15 2 5" xfId="7142"/>
    <cellStyle name="Normal 3 15 2 6" xfId="7143"/>
    <cellStyle name="Normal 3 15 3" xfId="7144"/>
    <cellStyle name="Normal 3 15 3 2" xfId="7145"/>
    <cellStyle name="Normal 3 15 3 2 2" xfId="7146"/>
    <cellStyle name="Normal 3 15 3 2 3" xfId="7147"/>
    <cellStyle name="Normal 3 15 3 3" xfId="7148"/>
    <cellStyle name="Normal 3 15 3 3 2" xfId="34544"/>
    <cellStyle name="Normal 3 15 3 4" xfId="7149"/>
    <cellStyle name="Normal 3 15 3 5" xfId="7150"/>
    <cellStyle name="Normal 3 15 4" xfId="7151"/>
    <cellStyle name="Normal 3 15 4 2" xfId="7152"/>
    <cellStyle name="Normal 3 15 4 2 2" xfId="7153"/>
    <cellStyle name="Normal 3 15 4 2 3" xfId="7154"/>
    <cellStyle name="Normal 3 15 4 3" xfId="7155"/>
    <cellStyle name="Normal 3 15 4 4" xfId="7156"/>
    <cellStyle name="Normal 3 15 4 5" xfId="7157"/>
    <cellStyle name="Normal 3 15 5" xfId="7158"/>
    <cellStyle name="Normal 3 15 5 2" xfId="7159"/>
    <cellStyle name="Normal 3 15 5 3" xfId="7160"/>
    <cellStyle name="Normal 3 15 6" xfId="7161"/>
    <cellStyle name="Normal 3 15 6 2" xfId="33295"/>
    <cellStyle name="Normal 3 15 7" xfId="7162"/>
    <cellStyle name="Normal 3 15 8" xfId="7163"/>
    <cellStyle name="Normal 3 15 9" xfId="7164"/>
    <cellStyle name="Normal 3 16" xfId="7165"/>
    <cellStyle name="Normal 3 16 10" xfId="7166"/>
    <cellStyle name="Normal 3 16 10 2" xfId="7167"/>
    <cellStyle name="Normal 3 16 10 2 2" xfId="7168"/>
    <cellStyle name="Normal 3 16 10 2 2 2" xfId="7169"/>
    <cellStyle name="Normal 3 16 10 2 2 2 2" xfId="7170"/>
    <cellStyle name="Normal 3 16 10 2 2 2 2 2" xfId="7171"/>
    <cellStyle name="Normal 3 16 10 2 2 2 2 3" xfId="7172"/>
    <cellStyle name="Normal 3 16 10 2 2 2 3" xfId="7173"/>
    <cellStyle name="Normal 3 16 10 2 2 2 4" xfId="7174"/>
    <cellStyle name="Normal 3 16 10 2 2 2 5" xfId="7175"/>
    <cellStyle name="Normal 3 16 10 2 2 3" xfId="7176"/>
    <cellStyle name="Normal 3 16 10 2 2 3 2" xfId="7177"/>
    <cellStyle name="Normal 3 16 10 2 2 3 2 2" xfId="7178"/>
    <cellStyle name="Normal 3 16 10 2 2 3 2 3" xfId="7179"/>
    <cellStyle name="Normal 3 16 10 2 2 3 3" xfId="7180"/>
    <cellStyle name="Normal 3 16 10 2 2 3 3 2" xfId="34545"/>
    <cellStyle name="Normal 3 16 10 2 2 3 4" xfId="7181"/>
    <cellStyle name="Normal 3 16 10 2 2 3 5" xfId="7182"/>
    <cellStyle name="Normal 3 16 10 2 2 4" xfId="7183"/>
    <cellStyle name="Normal 3 16 10 2 2 4 2" xfId="7184"/>
    <cellStyle name="Normal 3 16 10 2 2 4 3" xfId="7185"/>
    <cellStyle name="Normal 3 16 10 2 2 5" xfId="7186"/>
    <cellStyle name="Normal 3 16 10 2 2 5 2" xfId="33298"/>
    <cellStyle name="Normal 3 16 10 2 2 6" xfId="7187"/>
    <cellStyle name="Normal 3 16 10 2 2 7" xfId="7188"/>
    <cellStyle name="Normal 3 16 10 2 3" xfId="7189"/>
    <cellStyle name="Normal 3 16 10 2 3 2" xfId="7190"/>
    <cellStyle name="Normal 3 16 10 2 3 2 2" xfId="7191"/>
    <cellStyle name="Normal 3 16 10 2 3 2 3" xfId="7192"/>
    <cellStyle name="Normal 3 16 10 2 3 3" xfId="7193"/>
    <cellStyle name="Normal 3 16 10 2 3 4" xfId="7194"/>
    <cellStyle name="Normal 3 16 10 2 3 5" xfId="7195"/>
    <cellStyle name="Normal 3 16 10 2 4" xfId="7196"/>
    <cellStyle name="Normal 3 16 10 2 4 2" xfId="7197"/>
    <cellStyle name="Normal 3 16 10 2 4 3" xfId="7198"/>
    <cellStyle name="Normal 3 16 10 2 5" xfId="7199"/>
    <cellStyle name="Normal 3 16 10 2 6" xfId="7200"/>
    <cellStyle name="Normal 3 16 10 2 7" xfId="7201"/>
    <cellStyle name="Normal 3 16 10 3" xfId="7202"/>
    <cellStyle name="Normal 3 16 10 3 2" xfId="7203"/>
    <cellStyle name="Normal 3 16 10 3 2 2" xfId="7204"/>
    <cellStyle name="Normal 3 16 10 3 2 3" xfId="7205"/>
    <cellStyle name="Normal 3 16 10 3 3" xfId="7206"/>
    <cellStyle name="Normal 3 16 10 3 4" xfId="7207"/>
    <cellStyle name="Normal 3 16 10 3 5" xfId="7208"/>
    <cellStyle name="Normal 3 16 10 4" xfId="7209"/>
    <cellStyle name="Normal 3 16 10 4 2" xfId="7210"/>
    <cellStyle name="Normal 3 16 10 4 2 2" xfId="7211"/>
    <cellStyle name="Normal 3 16 10 4 2 2 2" xfId="7212"/>
    <cellStyle name="Normal 3 16 10 4 2 2 2 2" xfId="7213"/>
    <cellStyle name="Normal 3 16 10 4 2 2 2 3" xfId="7214"/>
    <cellStyle name="Normal 3 16 10 4 2 2 3" xfId="7215"/>
    <cellStyle name="Normal 3 16 10 4 2 2 3 2" xfId="34546"/>
    <cellStyle name="Normal 3 16 10 4 2 2 4" xfId="7216"/>
    <cellStyle name="Normal 3 16 10 4 2 2 5" xfId="7217"/>
    <cellStyle name="Normal 3 16 10 4 2 3" xfId="7218"/>
    <cellStyle name="Normal 3 16 10 4 2 3 2" xfId="7219"/>
    <cellStyle name="Normal 3 16 10 4 2 3 3" xfId="7220"/>
    <cellStyle name="Normal 3 16 10 4 2 4" xfId="7221"/>
    <cellStyle name="Normal 3 16 10 4 2 4 2" xfId="33299"/>
    <cellStyle name="Normal 3 16 10 4 2 5" xfId="7222"/>
    <cellStyle name="Normal 3 16 10 4 2 6" xfId="7223"/>
    <cellStyle name="Normal 3 16 10 4 3" xfId="7224"/>
    <cellStyle name="Normal 3 16 10 4 3 2" xfId="7225"/>
    <cellStyle name="Normal 3 16 10 4 3 3" xfId="7226"/>
    <cellStyle name="Normal 3 16 10 4 4" xfId="7227"/>
    <cellStyle name="Normal 3 16 10 4 5" xfId="7228"/>
    <cellStyle name="Normal 3 16 10 4 6" xfId="7229"/>
    <cellStyle name="Normal 3 16 10 5" xfId="7230"/>
    <cellStyle name="Normal 3 16 10 5 2" xfId="7231"/>
    <cellStyle name="Normal 3 16 10 5 2 2" xfId="7232"/>
    <cellStyle name="Normal 3 16 10 5 2 3" xfId="7233"/>
    <cellStyle name="Normal 3 16 10 5 3" xfId="7234"/>
    <cellStyle name="Normal 3 16 10 5 3 2" xfId="34547"/>
    <cellStyle name="Normal 3 16 10 5 4" xfId="7235"/>
    <cellStyle name="Normal 3 16 10 5 5" xfId="7236"/>
    <cellStyle name="Normal 3 16 10 6" xfId="7237"/>
    <cellStyle name="Normal 3 16 10 6 2" xfId="7238"/>
    <cellStyle name="Normal 3 16 10 6 3" xfId="7239"/>
    <cellStyle name="Normal 3 16 10 7" xfId="7240"/>
    <cellStyle name="Normal 3 16 10 7 2" xfId="33297"/>
    <cellStyle name="Normal 3 16 10 8" xfId="7241"/>
    <cellStyle name="Normal 3 16 10 9" xfId="7242"/>
    <cellStyle name="Normal 3 16 11" xfId="7243"/>
    <cellStyle name="Normal 3 16 11 2" xfId="7244"/>
    <cellStyle name="Normal 3 16 11 2 2" xfId="7245"/>
    <cellStyle name="Normal 3 16 11 2 2 2" xfId="7246"/>
    <cellStyle name="Normal 3 16 11 2 2 2 2" xfId="7247"/>
    <cellStyle name="Normal 3 16 11 2 2 2 2 2" xfId="7248"/>
    <cellStyle name="Normal 3 16 11 2 2 2 2 3" xfId="7249"/>
    <cellStyle name="Normal 3 16 11 2 2 2 3" xfId="7250"/>
    <cellStyle name="Normal 3 16 11 2 2 2 3 2" xfId="34860"/>
    <cellStyle name="Normal 3 16 11 2 2 2 4" xfId="7251"/>
    <cellStyle name="Normal 3 16 11 2 2 2 5" xfId="7252"/>
    <cellStyle name="Normal 3 16 11 2 2 3" xfId="7253"/>
    <cellStyle name="Normal 3 16 11 2 2 3 2" xfId="7254"/>
    <cellStyle name="Normal 3 16 11 2 2 3 3" xfId="7255"/>
    <cellStyle name="Normal 3 16 11 2 2 4" xfId="7256"/>
    <cellStyle name="Normal 3 16 11 2 2 4 2" xfId="33301"/>
    <cellStyle name="Normal 3 16 11 2 2 5" xfId="7257"/>
    <cellStyle name="Normal 3 16 11 2 2 6" xfId="7258"/>
    <cellStyle name="Normal 3 16 11 2 3" xfId="7259"/>
    <cellStyle name="Normal 3 16 11 2 3 2" xfId="7260"/>
    <cellStyle name="Normal 3 16 11 2 3 3" xfId="7261"/>
    <cellStyle name="Normal 3 16 11 2 4" xfId="7262"/>
    <cellStyle name="Normal 3 16 11 2 5" xfId="7263"/>
    <cellStyle name="Normal 3 16 11 2 6" xfId="7264"/>
    <cellStyle name="Normal 3 16 11 3" xfId="7265"/>
    <cellStyle name="Normal 3 16 11 3 2" xfId="7266"/>
    <cellStyle name="Normal 3 16 11 3 2 2" xfId="7267"/>
    <cellStyle name="Normal 3 16 11 3 2 2 2" xfId="7268"/>
    <cellStyle name="Normal 3 16 11 3 2 2 3" xfId="7269"/>
    <cellStyle name="Normal 3 16 11 3 2 3" xfId="7270"/>
    <cellStyle name="Normal 3 16 11 3 2 3 2" xfId="34185"/>
    <cellStyle name="Normal 3 16 11 3 2 4" xfId="7271"/>
    <cellStyle name="Normal 3 16 11 3 2 5" xfId="7272"/>
    <cellStyle name="Normal 3 16 11 3 3" xfId="7273"/>
    <cellStyle name="Normal 3 16 11 3 3 2" xfId="7274"/>
    <cellStyle name="Normal 3 16 11 3 3 3" xfId="7275"/>
    <cellStyle name="Normal 3 16 11 3 4" xfId="7276"/>
    <cellStyle name="Normal 3 16 11 3 4 2" xfId="33302"/>
    <cellStyle name="Normal 3 16 11 3 5" xfId="7277"/>
    <cellStyle name="Normal 3 16 11 3 6" xfId="7278"/>
    <cellStyle name="Normal 3 16 11 4" xfId="7279"/>
    <cellStyle name="Normal 3 16 11 4 2" xfId="7280"/>
    <cellStyle name="Normal 3 16 11 4 2 2" xfId="7281"/>
    <cellStyle name="Normal 3 16 11 4 2 3" xfId="7282"/>
    <cellStyle name="Normal 3 16 11 4 3" xfId="7283"/>
    <cellStyle name="Normal 3 16 11 4 3 2" xfId="34458"/>
    <cellStyle name="Normal 3 16 11 4 4" xfId="7284"/>
    <cellStyle name="Normal 3 16 11 4 5" xfId="7285"/>
    <cellStyle name="Normal 3 16 11 5" xfId="7286"/>
    <cellStyle name="Normal 3 16 11 5 2" xfId="7287"/>
    <cellStyle name="Normal 3 16 11 5 3" xfId="7288"/>
    <cellStyle name="Normal 3 16 11 6" xfId="7289"/>
    <cellStyle name="Normal 3 16 11 6 2" xfId="33300"/>
    <cellStyle name="Normal 3 16 11 7" xfId="7290"/>
    <cellStyle name="Normal 3 16 11 8" xfId="7291"/>
    <cellStyle name="Normal 3 16 12" xfId="7292"/>
    <cellStyle name="Normal 3 16 12 2" xfId="7293"/>
    <cellStyle name="Normal 3 16 12 2 2" xfId="7294"/>
    <cellStyle name="Normal 3 16 12 2 2 2" xfId="7295"/>
    <cellStyle name="Normal 3 16 12 2 2 3" xfId="7296"/>
    <cellStyle name="Normal 3 16 12 2 3" xfId="7297"/>
    <cellStyle name="Normal 3 16 12 2 4" xfId="7298"/>
    <cellStyle name="Normal 3 16 12 2 5" xfId="7299"/>
    <cellStyle name="Normal 3 16 12 3" xfId="7300"/>
    <cellStyle name="Normal 3 16 12 3 2" xfId="7301"/>
    <cellStyle name="Normal 3 16 12 3 2 2" xfId="7302"/>
    <cellStyle name="Normal 3 16 12 3 2 3" xfId="7303"/>
    <cellStyle name="Normal 3 16 12 3 3" xfId="7304"/>
    <cellStyle name="Normal 3 16 12 3 3 2" xfId="34548"/>
    <cellStyle name="Normal 3 16 12 3 4" xfId="7305"/>
    <cellStyle name="Normal 3 16 12 3 5" xfId="7306"/>
    <cellStyle name="Normal 3 16 12 4" xfId="7307"/>
    <cellStyle name="Normal 3 16 12 4 2" xfId="7308"/>
    <cellStyle name="Normal 3 16 12 4 3" xfId="7309"/>
    <cellStyle name="Normal 3 16 12 5" xfId="7310"/>
    <cellStyle name="Normal 3 16 12 5 2" xfId="33303"/>
    <cellStyle name="Normal 3 16 12 6" xfId="7311"/>
    <cellStyle name="Normal 3 16 12 7" xfId="7312"/>
    <cellStyle name="Normal 3 16 13" xfId="7313"/>
    <cellStyle name="Normal 3 16 13 2" xfId="7314"/>
    <cellStyle name="Normal 3 16 13 3" xfId="7315"/>
    <cellStyle name="Normal 3 16 14" xfId="7316"/>
    <cellStyle name="Normal 3 16 15" xfId="7317"/>
    <cellStyle name="Normal 3 16 16" xfId="7318"/>
    <cellStyle name="Normal 3 16 2" xfId="7319"/>
    <cellStyle name="Normal 3 16 2 2" xfId="7320"/>
    <cellStyle name="Normal 3 16 2 2 2" xfId="7321"/>
    <cellStyle name="Normal 3 16 2 2 3" xfId="7322"/>
    <cellStyle name="Normal 3 16 2 3" xfId="7323"/>
    <cellStyle name="Normal 3 16 2 4" xfId="7324"/>
    <cellStyle name="Normal 3 16 2 5" xfId="7325"/>
    <cellStyle name="Normal 3 16 3" xfId="7326"/>
    <cellStyle name="Normal 3 16 3 2" xfId="7327"/>
    <cellStyle name="Normal 3 16 3 2 2" xfId="7328"/>
    <cellStyle name="Normal 3 16 3 2 3" xfId="7329"/>
    <cellStyle name="Normal 3 16 3 3" xfId="7330"/>
    <cellStyle name="Normal 3 16 3 4" xfId="7331"/>
    <cellStyle name="Normal 3 16 3 5" xfId="7332"/>
    <cellStyle name="Normal 3 16 4" xfId="7333"/>
    <cellStyle name="Normal 3 16 4 2" xfId="7334"/>
    <cellStyle name="Normal 3 16 4 2 2" xfId="7335"/>
    <cellStyle name="Normal 3 16 4 2 3" xfId="7336"/>
    <cellStyle name="Normal 3 16 4 3" xfId="7337"/>
    <cellStyle name="Normal 3 16 4 4" xfId="7338"/>
    <cellStyle name="Normal 3 16 4 5" xfId="7339"/>
    <cellStyle name="Normal 3 16 5" xfId="7340"/>
    <cellStyle name="Normal 3 16 5 2" xfId="7341"/>
    <cellStyle name="Normal 3 16 5 2 2" xfId="7342"/>
    <cellStyle name="Normal 3 16 5 2 3" xfId="7343"/>
    <cellStyle name="Normal 3 16 5 3" xfId="7344"/>
    <cellStyle name="Normal 3 16 5 4" xfId="7345"/>
    <cellStyle name="Normal 3 16 5 5" xfId="7346"/>
    <cellStyle name="Normal 3 16 6" xfId="7347"/>
    <cellStyle name="Normal 3 16 6 2" xfId="7348"/>
    <cellStyle name="Normal 3 16 6 2 2" xfId="7349"/>
    <cellStyle name="Normal 3 16 6 2 3" xfId="7350"/>
    <cellStyle name="Normal 3 16 6 3" xfId="7351"/>
    <cellStyle name="Normal 3 16 6 4" xfId="7352"/>
    <cellStyle name="Normal 3 16 6 5" xfId="7353"/>
    <cellStyle name="Normal 3 16 7" xfId="7354"/>
    <cellStyle name="Normal 3 16 7 2" xfId="7355"/>
    <cellStyle name="Normal 3 16 7 2 2" xfId="7356"/>
    <cellStyle name="Normal 3 16 7 2 2 2" xfId="7357"/>
    <cellStyle name="Normal 3 16 7 2 2 3" xfId="7358"/>
    <cellStyle name="Normal 3 16 7 2 3" xfId="7359"/>
    <cellStyle name="Normal 3 16 7 2 4" xfId="7360"/>
    <cellStyle name="Normal 3 16 7 2 5" xfId="7361"/>
    <cellStyle name="Normal 3 16 7 3" xfId="7362"/>
    <cellStyle name="Normal 3 16 7 3 2" xfId="7363"/>
    <cellStyle name="Normal 3 16 7 3 2 2" xfId="7364"/>
    <cellStyle name="Normal 3 16 7 3 2 3" xfId="7365"/>
    <cellStyle name="Normal 3 16 7 3 3" xfId="7366"/>
    <cellStyle name="Normal 3 16 7 3 3 2" xfId="34459"/>
    <cellStyle name="Normal 3 16 7 3 4" xfId="7367"/>
    <cellStyle name="Normal 3 16 7 3 5" xfId="7368"/>
    <cellStyle name="Normal 3 16 7 4" xfId="7369"/>
    <cellStyle name="Normal 3 16 7 4 2" xfId="7370"/>
    <cellStyle name="Normal 3 16 7 4 3" xfId="7371"/>
    <cellStyle name="Normal 3 16 7 5" xfId="7372"/>
    <cellStyle name="Normal 3 16 7 5 2" xfId="33304"/>
    <cellStyle name="Normal 3 16 7 6" xfId="7373"/>
    <cellStyle name="Normal 3 16 7 7" xfId="7374"/>
    <cellStyle name="Normal 3 16 8" xfId="7375"/>
    <cellStyle name="Normal 3 16 8 2" xfId="7376"/>
    <cellStyle name="Normal 3 16 8 2 2" xfId="7377"/>
    <cellStyle name="Normal 3 16 8 2 3" xfId="7378"/>
    <cellStyle name="Normal 3 16 8 3" xfId="7379"/>
    <cellStyle name="Normal 3 16 8 4" xfId="7380"/>
    <cellStyle name="Normal 3 16 8 5" xfId="7381"/>
    <cellStyle name="Normal 3 16 9" xfId="7382"/>
    <cellStyle name="Normal 3 16 9 2" xfId="7383"/>
    <cellStyle name="Normal 3 16 9 2 2" xfId="7384"/>
    <cellStyle name="Normal 3 16 9 2 3" xfId="7385"/>
    <cellStyle name="Normal 3 16 9 3" xfId="7386"/>
    <cellStyle name="Normal 3 16 9 4" xfId="7387"/>
    <cellStyle name="Normal 3 16 9 5" xfId="7388"/>
    <cellStyle name="Normal 3 17" xfId="7389"/>
    <cellStyle name="Normal 3 17 10" xfId="7390"/>
    <cellStyle name="Normal 3 17 10 2" xfId="7391"/>
    <cellStyle name="Normal 3 17 10 2 2" xfId="7392"/>
    <cellStyle name="Normal 3 17 10 2 3" xfId="7393"/>
    <cellStyle name="Normal 3 17 10 3" xfId="7394"/>
    <cellStyle name="Normal 3 17 10 4" xfId="7395"/>
    <cellStyle name="Normal 3 17 10 5" xfId="7396"/>
    <cellStyle name="Normal 3 17 11" xfId="7397"/>
    <cellStyle name="Normal 3 17 11 2" xfId="7398"/>
    <cellStyle name="Normal 3 17 11 2 2" xfId="7399"/>
    <cellStyle name="Normal 3 17 11 2 2 2" xfId="7400"/>
    <cellStyle name="Normal 3 17 11 2 2 2 2" xfId="7401"/>
    <cellStyle name="Normal 3 17 11 2 2 2 2 2" xfId="7402"/>
    <cellStyle name="Normal 3 17 11 2 2 2 2 3" xfId="7403"/>
    <cellStyle name="Normal 3 17 11 2 2 2 3" xfId="7404"/>
    <cellStyle name="Normal 3 17 11 2 2 2 4" xfId="7405"/>
    <cellStyle name="Normal 3 17 11 2 2 2 5" xfId="7406"/>
    <cellStyle name="Normal 3 17 11 2 2 3" xfId="7407"/>
    <cellStyle name="Normal 3 17 11 2 2 3 2" xfId="7408"/>
    <cellStyle name="Normal 3 17 11 2 2 3 2 2" xfId="7409"/>
    <cellStyle name="Normal 3 17 11 2 2 3 2 3" xfId="7410"/>
    <cellStyle name="Normal 3 17 11 2 2 3 3" xfId="7411"/>
    <cellStyle name="Normal 3 17 11 2 2 3 3 2" xfId="34245"/>
    <cellStyle name="Normal 3 17 11 2 2 3 4" xfId="7412"/>
    <cellStyle name="Normal 3 17 11 2 2 3 5" xfId="7413"/>
    <cellStyle name="Normal 3 17 11 2 2 4" xfId="7414"/>
    <cellStyle name="Normal 3 17 11 2 2 4 2" xfId="7415"/>
    <cellStyle name="Normal 3 17 11 2 2 4 3" xfId="7416"/>
    <cellStyle name="Normal 3 17 11 2 2 5" xfId="7417"/>
    <cellStyle name="Normal 3 17 11 2 2 5 2" xfId="33306"/>
    <cellStyle name="Normal 3 17 11 2 2 6" xfId="7418"/>
    <cellStyle name="Normal 3 17 11 2 2 7" xfId="7419"/>
    <cellStyle name="Normal 3 17 11 2 3" xfId="7420"/>
    <cellStyle name="Normal 3 17 11 2 3 2" xfId="7421"/>
    <cellStyle name="Normal 3 17 11 2 3 2 2" xfId="7422"/>
    <cellStyle name="Normal 3 17 11 2 3 2 3" xfId="7423"/>
    <cellStyle name="Normal 3 17 11 2 3 3" xfId="7424"/>
    <cellStyle name="Normal 3 17 11 2 3 4" xfId="7425"/>
    <cellStyle name="Normal 3 17 11 2 3 5" xfId="7426"/>
    <cellStyle name="Normal 3 17 11 2 4" xfId="7427"/>
    <cellStyle name="Normal 3 17 11 2 4 2" xfId="7428"/>
    <cellStyle name="Normal 3 17 11 2 4 3" xfId="7429"/>
    <cellStyle name="Normal 3 17 11 2 5" xfId="7430"/>
    <cellStyle name="Normal 3 17 11 2 6" xfId="7431"/>
    <cellStyle name="Normal 3 17 11 2 7" xfId="7432"/>
    <cellStyle name="Normal 3 17 11 3" xfId="7433"/>
    <cellStyle name="Normal 3 17 11 3 2" xfId="7434"/>
    <cellStyle name="Normal 3 17 11 3 2 2" xfId="7435"/>
    <cellStyle name="Normal 3 17 11 3 2 3" xfId="7436"/>
    <cellStyle name="Normal 3 17 11 3 3" xfId="7437"/>
    <cellStyle name="Normal 3 17 11 3 4" xfId="7438"/>
    <cellStyle name="Normal 3 17 11 3 5" xfId="7439"/>
    <cellStyle name="Normal 3 17 11 4" xfId="7440"/>
    <cellStyle name="Normal 3 17 11 4 2" xfId="7441"/>
    <cellStyle name="Normal 3 17 11 4 2 2" xfId="7442"/>
    <cellStyle name="Normal 3 17 11 4 2 2 2" xfId="7443"/>
    <cellStyle name="Normal 3 17 11 4 2 2 2 2" xfId="7444"/>
    <cellStyle name="Normal 3 17 11 4 2 2 2 3" xfId="7445"/>
    <cellStyle name="Normal 3 17 11 4 2 2 3" xfId="7446"/>
    <cellStyle name="Normal 3 17 11 4 2 2 3 2" xfId="34631"/>
    <cellStyle name="Normal 3 17 11 4 2 2 4" xfId="7447"/>
    <cellStyle name="Normal 3 17 11 4 2 2 5" xfId="7448"/>
    <cellStyle name="Normal 3 17 11 4 2 3" xfId="7449"/>
    <cellStyle name="Normal 3 17 11 4 2 3 2" xfId="7450"/>
    <cellStyle name="Normal 3 17 11 4 2 3 3" xfId="7451"/>
    <cellStyle name="Normal 3 17 11 4 2 4" xfId="7452"/>
    <cellStyle name="Normal 3 17 11 4 2 4 2" xfId="33307"/>
    <cellStyle name="Normal 3 17 11 4 2 5" xfId="7453"/>
    <cellStyle name="Normal 3 17 11 4 2 6" xfId="7454"/>
    <cellStyle name="Normal 3 17 11 4 3" xfId="7455"/>
    <cellStyle name="Normal 3 17 11 4 3 2" xfId="7456"/>
    <cellStyle name="Normal 3 17 11 4 3 3" xfId="7457"/>
    <cellStyle name="Normal 3 17 11 4 4" xfId="7458"/>
    <cellStyle name="Normal 3 17 11 4 5" xfId="7459"/>
    <cellStyle name="Normal 3 17 11 4 6" xfId="7460"/>
    <cellStyle name="Normal 3 17 11 5" xfId="7461"/>
    <cellStyle name="Normal 3 17 11 5 2" xfId="7462"/>
    <cellStyle name="Normal 3 17 11 5 2 2" xfId="7463"/>
    <cellStyle name="Normal 3 17 11 5 2 3" xfId="7464"/>
    <cellStyle name="Normal 3 17 11 5 3" xfId="7465"/>
    <cellStyle name="Normal 3 17 11 5 3 2" xfId="34184"/>
    <cellStyle name="Normal 3 17 11 5 4" xfId="7466"/>
    <cellStyle name="Normal 3 17 11 5 5" xfId="7467"/>
    <cellStyle name="Normal 3 17 11 6" xfId="7468"/>
    <cellStyle name="Normal 3 17 11 6 2" xfId="7469"/>
    <cellStyle name="Normal 3 17 11 6 3" xfId="7470"/>
    <cellStyle name="Normal 3 17 11 7" xfId="7471"/>
    <cellStyle name="Normal 3 17 11 7 2" xfId="33305"/>
    <cellStyle name="Normal 3 17 11 8" xfId="7472"/>
    <cellStyle name="Normal 3 17 11 9" xfId="7473"/>
    <cellStyle name="Normal 3 17 12" xfId="7474"/>
    <cellStyle name="Normal 3 17 12 2" xfId="7475"/>
    <cellStyle name="Normal 3 17 12 2 2" xfId="7476"/>
    <cellStyle name="Normal 3 17 12 2 2 2" xfId="7477"/>
    <cellStyle name="Normal 3 17 12 2 2 2 2" xfId="7478"/>
    <cellStyle name="Normal 3 17 12 2 2 2 2 2" xfId="7479"/>
    <cellStyle name="Normal 3 17 12 2 2 2 2 3" xfId="7480"/>
    <cellStyle name="Normal 3 17 12 2 2 2 3" xfId="7481"/>
    <cellStyle name="Normal 3 17 12 2 2 2 3 2" xfId="34246"/>
    <cellStyle name="Normal 3 17 12 2 2 2 4" xfId="7482"/>
    <cellStyle name="Normal 3 17 12 2 2 2 5" xfId="7483"/>
    <cellStyle name="Normal 3 17 12 2 2 3" xfId="7484"/>
    <cellStyle name="Normal 3 17 12 2 2 3 2" xfId="7485"/>
    <cellStyle name="Normal 3 17 12 2 2 3 3" xfId="7486"/>
    <cellStyle name="Normal 3 17 12 2 2 4" xfId="7487"/>
    <cellStyle name="Normal 3 17 12 2 2 4 2" xfId="33309"/>
    <cellStyle name="Normal 3 17 12 2 2 5" xfId="7488"/>
    <cellStyle name="Normal 3 17 12 2 2 6" xfId="7489"/>
    <cellStyle name="Normal 3 17 12 2 3" xfId="7490"/>
    <cellStyle name="Normal 3 17 12 2 3 2" xfId="7491"/>
    <cellStyle name="Normal 3 17 12 2 3 3" xfId="7492"/>
    <cellStyle name="Normal 3 17 12 2 4" xfId="7493"/>
    <cellStyle name="Normal 3 17 12 2 5" xfId="7494"/>
    <cellStyle name="Normal 3 17 12 2 6" xfId="7495"/>
    <cellStyle name="Normal 3 17 12 3" xfId="7496"/>
    <cellStyle name="Normal 3 17 12 3 2" xfId="7497"/>
    <cellStyle name="Normal 3 17 12 3 2 2" xfId="7498"/>
    <cellStyle name="Normal 3 17 12 3 2 2 2" xfId="7499"/>
    <cellStyle name="Normal 3 17 12 3 2 2 3" xfId="7500"/>
    <cellStyle name="Normal 3 17 12 3 2 3" xfId="7501"/>
    <cellStyle name="Normal 3 17 12 3 2 3 2" xfId="34549"/>
    <cellStyle name="Normal 3 17 12 3 2 4" xfId="7502"/>
    <cellStyle name="Normal 3 17 12 3 2 5" xfId="7503"/>
    <cellStyle name="Normal 3 17 12 3 3" xfId="7504"/>
    <cellStyle name="Normal 3 17 12 3 3 2" xfId="7505"/>
    <cellStyle name="Normal 3 17 12 3 3 3" xfId="7506"/>
    <cellStyle name="Normal 3 17 12 3 4" xfId="7507"/>
    <cellStyle name="Normal 3 17 12 3 4 2" xfId="33310"/>
    <cellStyle name="Normal 3 17 12 3 5" xfId="7508"/>
    <cellStyle name="Normal 3 17 12 3 6" xfId="7509"/>
    <cellStyle name="Normal 3 17 12 4" xfId="7510"/>
    <cellStyle name="Normal 3 17 12 4 2" xfId="7511"/>
    <cellStyle name="Normal 3 17 12 4 2 2" xfId="7512"/>
    <cellStyle name="Normal 3 17 12 4 2 3" xfId="7513"/>
    <cellStyle name="Normal 3 17 12 4 3" xfId="7514"/>
    <cellStyle name="Normal 3 17 12 4 3 2" xfId="34183"/>
    <cellStyle name="Normal 3 17 12 4 4" xfId="7515"/>
    <cellStyle name="Normal 3 17 12 4 5" xfId="7516"/>
    <cellStyle name="Normal 3 17 12 5" xfId="7517"/>
    <cellStyle name="Normal 3 17 12 5 2" xfId="7518"/>
    <cellStyle name="Normal 3 17 12 5 3" xfId="7519"/>
    <cellStyle name="Normal 3 17 12 6" xfId="7520"/>
    <cellStyle name="Normal 3 17 12 6 2" xfId="33308"/>
    <cellStyle name="Normal 3 17 12 7" xfId="7521"/>
    <cellStyle name="Normal 3 17 12 8" xfId="7522"/>
    <cellStyle name="Normal 3 17 13" xfId="7523"/>
    <cellStyle name="Normal 3 17 13 2" xfId="7524"/>
    <cellStyle name="Normal 3 17 13 2 2" xfId="7525"/>
    <cellStyle name="Normal 3 17 13 2 2 2" xfId="7526"/>
    <cellStyle name="Normal 3 17 13 2 2 3" xfId="7527"/>
    <cellStyle name="Normal 3 17 13 2 3" xfId="7528"/>
    <cellStyle name="Normal 3 17 13 2 4" xfId="7529"/>
    <cellStyle name="Normal 3 17 13 2 5" xfId="7530"/>
    <cellStyle name="Normal 3 17 13 3" xfId="7531"/>
    <cellStyle name="Normal 3 17 13 3 2" xfId="7532"/>
    <cellStyle name="Normal 3 17 13 3 2 2" xfId="7533"/>
    <cellStyle name="Normal 3 17 13 3 2 3" xfId="7534"/>
    <cellStyle name="Normal 3 17 13 3 3" xfId="7535"/>
    <cellStyle name="Normal 3 17 13 3 3 2" xfId="34550"/>
    <cellStyle name="Normal 3 17 13 3 4" xfId="7536"/>
    <cellStyle name="Normal 3 17 13 3 5" xfId="7537"/>
    <cellStyle name="Normal 3 17 13 4" xfId="7538"/>
    <cellStyle name="Normal 3 17 13 4 2" xfId="7539"/>
    <cellStyle name="Normal 3 17 13 4 3" xfId="7540"/>
    <cellStyle name="Normal 3 17 13 5" xfId="7541"/>
    <cellStyle name="Normal 3 17 13 5 2" xfId="33311"/>
    <cellStyle name="Normal 3 17 13 6" xfId="7542"/>
    <cellStyle name="Normal 3 17 13 7" xfId="7543"/>
    <cellStyle name="Normal 3 17 14" xfId="7544"/>
    <cellStyle name="Normal 3 17 14 2" xfId="7545"/>
    <cellStyle name="Normal 3 17 14 3" xfId="7546"/>
    <cellStyle name="Normal 3 17 15" xfId="7547"/>
    <cellStyle name="Normal 3 17 16" xfId="7548"/>
    <cellStyle name="Normal 3 17 17" xfId="7549"/>
    <cellStyle name="Normal 3 17 2" xfId="7550"/>
    <cellStyle name="Normal 3 17 2 2" xfId="7551"/>
    <cellStyle name="Normal 3 17 2 2 2" xfId="7552"/>
    <cellStyle name="Normal 3 17 2 2 3" xfId="7553"/>
    <cellStyle name="Normal 3 17 2 3" xfId="7554"/>
    <cellStyle name="Normal 3 17 2 4" xfId="7555"/>
    <cellStyle name="Normal 3 17 2 5" xfId="7556"/>
    <cellStyle name="Normal 3 17 3" xfId="7557"/>
    <cellStyle name="Normal 3 17 3 2" xfId="7558"/>
    <cellStyle name="Normal 3 17 3 2 2" xfId="7559"/>
    <cellStyle name="Normal 3 17 3 2 3" xfId="7560"/>
    <cellStyle name="Normal 3 17 3 3" xfId="7561"/>
    <cellStyle name="Normal 3 17 3 4" xfId="7562"/>
    <cellStyle name="Normal 3 17 3 5" xfId="7563"/>
    <cellStyle name="Normal 3 17 4" xfId="7564"/>
    <cellStyle name="Normal 3 17 4 2" xfId="7565"/>
    <cellStyle name="Normal 3 17 4 2 2" xfId="7566"/>
    <cellStyle name="Normal 3 17 4 2 3" xfId="7567"/>
    <cellStyle name="Normal 3 17 4 3" xfId="7568"/>
    <cellStyle name="Normal 3 17 4 4" xfId="7569"/>
    <cellStyle name="Normal 3 17 4 5" xfId="7570"/>
    <cellStyle name="Normal 3 17 5" xfId="7571"/>
    <cellStyle name="Normal 3 17 5 2" xfId="7572"/>
    <cellStyle name="Normal 3 17 5 2 2" xfId="7573"/>
    <cellStyle name="Normal 3 17 5 2 3" xfId="7574"/>
    <cellStyle name="Normal 3 17 5 3" xfId="7575"/>
    <cellStyle name="Normal 3 17 5 4" xfId="7576"/>
    <cellStyle name="Normal 3 17 5 5" xfId="7577"/>
    <cellStyle name="Normal 3 17 6" xfId="7578"/>
    <cellStyle name="Normal 3 17 6 2" xfId="7579"/>
    <cellStyle name="Normal 3 17 6 2 2" xfId="7580"/>
    <cellStyle name="Normal 3 17 6 2 3" xfId="7581"/>
    <cellStyle name="Normal 3 17 6 3" xfId="7582"/>
    <cellStyle name="Normal 3 17 6 4" xfId="7583"/>
    <cellStyle name="Normal 3 17 6 5" xfId="7584"/>
    <cellStyle name="Normal 3 17 7" xfId="7585"/>
    <cellStyle name="Normal 3 17 7 2" xfId="7586"/>
    <cellStyle name="Normal 3 17 7 2 2" xfId="7587"/>
    <cellStyle name="Normal 3 17 7 2 3" xfId="7588"/>
    <cellStyle name="Normal 3 17 7 3" xfId="7589"/>
    <cellStyle name="Normal 3 17 7 4" xfId="7590"/>
    <cellStyle name="Normal 3 17 7 5" xfId="7591"/>
    <cellStyle name="Normal 3 17 8" xfId="7592"/>
    <cellStyle name="Normal 3 17 8 2" xfId="7593"/>
    <cellStyle name="Normal 3 17 8 2 2" xfId="7594"/>
    <cellStyle name="Normal 3 17 8 2 2 2" xfId="7595"/>
    <cellStyle name="Normal 3 17 8 2 2 3" xfId="7596"/>
    <cellStyle name="Normal 3 17 8 2 3" xfId="7597"/>
    <cellStyle name="Normal 3 17 8 2 4" xfId="7598"/>
    <cellStyle name="Normal 3 17 8 2 5" xfId="7599"/>
    <cellStyle name="Normal 3 17 8 3" xfId="7600"/>
    <cellStyle name="Normal 3 17 8 3 2" xfId="7601"/>
    <cellStyle name="Normal 3 17 8 3 2 2" xfId="7602"/>
    <cellStyle name="Normal 3 17 8 3 2 3" xfId="7603"/>
    <cellStyle name="Normal 3 17 8 3 3" xfId="7604"/>
    <cellStyle name="Normal 3 17 8 3 3 2" xfId="34831"/>
    <cellStyle name="Normal 3 17 8 3 4" xfId="7605"/>
    <cellStyle name="Normal 3 17 8 3 5" xfId="7606"/>
    <cellStyle name="Normal 3 17 8 4" xfId="7607"/>
    <cellStyle name="Normal 3 17 8 4 2" xfId="7608"/>
    <cellStyle name="Normal 3 17 8 4 3" xfId="7609"/>
    <cellStyle name="Normal 3 17 8 5" xfId="7610"/>
    <cellStyle name="Normal 3 17 8 5 2" xfId="33312"/>
    <cellStyle name="Normal 3 17 8 6" xfId="7611"/>
    <cellStyle name="Normal 3 17 8 7" xfId="7612"/>
    <cellStyle name="Normal 3 17 9" xfId="7613"/>
    <cellStyle name="Normal 3 17 9 2" xfId="7614"/>
    <cellStyle name="Normal 3 17 9 2 2" xfId="7615"/>
    <cellStyle name="Normal 3 17 9 2 3" xfId="7616"/>
    <cellStyle name="Normal 3 17 9 3" xfId="7617"/>
    <cellStyle name="Normal 3 17 9 4" xfId="7618"/>
    <cellStyle name="Normal 3 17 9 5" xfId="7619"/>
    <cellStyle name="Normal 3 18" xfId="7620"/>
    <cellStyle name="Normal 3 18 2" xfId="7621"/>
    <cellStyle name="Normal 3 18 2 2" xfId="7622"/>
    <cellStyle name="Normal 3 18 2 2 2" xfId="7623"/>
    <cellStyle name="Normal 3 18 2 2 2 2" xfId="7624"/>
    <cellStyle name="Normal 3 18 2 2 2 3" xfId="7625"/>
    <cellStyle name="Normal 3 18 2 2 3" xfId="7626"/>
    <cellStyle name="Normal 3 18 2 2 3 2" xfId="34191"/>
    <cellStyle name="Normal 3 18 2 2 4" xfId="7627"/>
    <cellStyle name="Normal 3 18 2 2 5" xfId="7628"/>
    <cellStyle name="Normal 3 18 2 3" xfId="7629"/>
    <cellStyle name="Normal 3 18 2 3 2" xfId="7630"/>
    <cellStyle name="Normal 3 18 2 3 3" xfId="7631"/>
    <cellStyle name="Normal 3 18 2 4" xfId="7632"/>
    <cellStyle name="Normal 3 18 2 4 2" xfId="33314"/>
    <cellStyle name="Normal 3 18 2 5" xfId="7633"/>
    <cellStyle name="Normal 3 18 2 6" xfId="7634"/>
    <cellStyle name="Normal 3 18 3" xfId="7635"/>
    <cellStyle name="Normal 3 18 3 2" xfId="7636"/>
    <cellStyle name="Normal 3 18 3 2 2" xfId="7637"/>
    <cellStyle name="Normal 3 18 3 2 3" xfId="7638"/>
    <cellStyle name="Normal 3 18 3 3" xfId="7639"/>
    <cellStyle name="Normal 3 18 3 3 2" xfId="34488"/>
    <cellStyle name="Normal 3 18 3 4" xfId="7640"/>
    <cellStyle name="Normal 3 18 3 5" xfId="7641"/>
    <cellStyle name="Normal 3 18 4" xfId="7642"/>
    <cellStyle name="Normal 3 18 4 2" xfId="7643"/>
    <cellStyle name="Normal 3 18 4 3" xfId="7644"/>
    <cellStyle name="Normal 3 18 5" xfId="7645"/>
    <cellStyle name="Normal 3 18 5 2" xfId="33313"/>
    <cellStyle name="Normal 3 18 6" xfId="7646"/>
    <cellStyle name="Normal 3 18 7" xfId="7647"/>
    <cellStyle name="Normal 3 19" xfId="7648"/>
    <cellStyle name="Normal 3 19 2" xfId="7649"/>
    <cellStyle name="Normal 3 19 2 2" xfId="7650"/>
    <cellStyle name="Normal 3 19 2 2 2" xfId="7651"/>
    <cellStyle name="Normal 3 19 2 2 2 2" xfId="7652"/>
    <cellStyle name="Normal 3 19 2 2 2 3" xfId="7653"/>
    <cellStyle name="Normal 3 19 2 2 3" xfId="7654"/>
    <cellStyle name="Normal 3 19 2 2 3 2" xfId="34914"/>
    <cellStyle name="Normal 3 19 2 2 4" xfId="7655"/>
    <cellStyle name="Normal 3 19 2 2 5" xfId="7656"/>
    <cellStyle name="Normal 3 19 2 3" xfId="7657"/>
    <cellStyle name="Normal 3 19 2 3 2" xfId="7658"/>
    <cellStyle name="Normal 3 19 2 3 3" xfId="7659"/>
    <cellStyle name="Normal 3 19 2 4" xfId="7660"/>
    <cellStyle name="Normal 3 19 2 4 2" xfId="33316"/>
    <cellStyle name="Normal 3 19 2 5" xfId="7661"/>
    <cellStyle name="Normal 3 19 2 6" xfId="7662"/>
    <cellStyle name="Normal 3 19 3" xfId="7663"/>
    <cellStyle name="Normal 3 19 3 2" xfId="7664"/>
    <cellStyle name="Normal 3 19 3 2 2" xfId="7665"/>
    <cellStyle name="Normal 3 19 3 2 3" xfId="7666"/>
    <cellStyle name="Normal 3 19 3 3" xfId="7667"/>
    <cellStyle name="Normal 3 19 3 3 2" xfId="34551"/>
    <cellStyle name="Normal 3 19 3 4" xfId="7668"/>
    <cellStyle name="Normal 3 19 3 5" xfId="7669"/>
    <cellStyle name="Normal 3 19 4" xfId="7670"/>
    <cellStyle name="Normal 3 19 4 2" xfId="7671"/>
    <cellStyle name="Normal 3 19 4 3" xfId="7672"/>
    <cellStyle name="Normal 3 19 5" xfId="7673"/>
    <cellStyle name="Normal 3 19 5 2" xfId="33315"/>
    <cellStyle name="Normal 3 19 6" xfId="7674"/>
    <cellStyle name="Normal 3 19 7" xfId="7675"/>
    <cellStyle name="Normal 3 2" xfId="7676"/>
    <cellStyle name="Normal 3 2 10" xfId="7677"/>
    <cellStyle name="Normal 3 2 10 2" xfId="7678"/>
    <cellStyle name="Normal 3 2 10 2 2" xfId="7679"/>
    <cellStyle name="Normal 3 2 10 2 2 2" xfId="7680"/>
    <cellStyle name="Normal 3 2 10 2 2 2 2" xfId="7681"/>
    <cellStyle name="Normal 3 2 10 2 2 2 3" xfId="7682"/>
    <cellStyle name="Normal 3 2 10 2 2 3" xfId="7683"/>
    <cellStyle name="Normal 3 2 10 2 2 3 2" xfId="34192"/>
    <cellStyle name="Normal 3 2 10 2 2 4" xfId="7684"/>
    <cellStyle name="Normal 3 2 10 2 2 5" xfId="7685"/>
    <cellStyle name="Normal 3 2 10 2 3" xfId="7686"/>
    <cellStyle name="Normal 3 2 10 2 3 2" xfId="7687"/>
    <cellStyle name="Normal 3 2 10 2 3 3" xfId="7688"/>
    <cellStyle name="Normal 3 2 10 2 4" xfId="7689"/>
    <cellStyle name="Normal 3 2 10 2 4 2" xfId="33318"/>
    <cellStyle name="Normal 3 2 10 2 5" xfId="7690"/>
    <cellStyle name="Normal 3 2 10 2 6" xfId="7691"/>
    <cellStyle name="Normal 3 2 10 3" xfId="7692"/>
    <cellStyle name="Normal 3 2 10 3 2" xfId="7693"/>
    <cellStyle name="Normal 3 2 10 3 2 2" xfId="7694"/>
    <cellStyle name="Normal 3 2 10 3 2 3" xfId="7695"/>
    <cellStyle name="Normal 3 2 10 3 3" xfId="7696"/>
    <cellStyle name="Normal 3 2 10 3 3 2" xfId="34198"/>
    <cellStyle name="Normal 3 2 10 3 4" xfId="7697"/>
    <cellStyle name="Normal 3 2 10 3 5" xfId="7698"/>
    <cellStyle name="Normal 3 2 10 4" xfId="7699"/>
    <cellStyle name="Normal 3 2 10 4 2" xfId="7700"/>
    <cellStyle name="Normal 3 2 10 4 3" xfId="7701"/>
    <cellStyle name="Normal 3 2 10 5" xfId="7702"/>
    <cellStyle name="Normal 3 2 10 5 2" xfId="33317"/>
    <cellStyle name="Normal 3 2 10 6" xfId="7703"/>
    <cellStyle name="Normal 3 2 10 7" xfId="7704"/>
    <cellStyle name="Normal 3 2 11" xfId="7705"/>
    <cellStyle name="Normal 3 2 11 2" xfId="7706"/>
    <cellStyle name="Normal 3 2 11 2 2" xfId="7707"/>
    <cellStyle name="Normal 3 2 11 2 2 2" xfId="7708"/>
    <cellStyle name="Normal 3 2 11 2 2 2 2" xfId="7709"/>
    <cellStyle name="Normal 3 2 11 2 2 2 3" xfId="7710"/>
    <cellStyle name="Normal 3 2 11 2 2 3" xfId="7711"/>
    <cellStyle name="Normal 3 2 11 2 2 3 2" xfId="34199"/>
    <cellStyle name="Normal 3 2 11 2 2 4" xfId="7712"/>
    <cellStyle name="Normal 3 2 11 2 2 5" xfId="7713"/>
    <cellStyle name="Normal 3 2 11 2 3" xfId="7714"/>
    <cellStyle name="Normal 3 2 11 2 3 2" xfId="7715"/>
    <cellStyle name="Normal 3 2 11 2 3 3" xfId="7716"/>
    <cellStyle name="Normal 3 2 11 2 4" xfId="7717"/>
    <cellStyle name="Normal 3 2 11 2 4 2" xfId="33320"/>
    <cellStyle name="Normal 3 2 11 2 5" xfId="7718"/>
    <cellStyle name="Normal 3 2 11 2 6" xfId="7719"/>
    <cellStyle name="Normal 3 2 11 3" xfId="7720"/>
    <cellStyle name="Normal 3 2 11 3 2" xfId="7721"/>
    <cellStyle name="Normal 3 2 11 3 2 2" xfId="7722"/>
    <cellStyle name="Normal 3 2 11 3 2 3" xfId="7723"/>
    <cellStyle name="Normal 3 2 11 3 3" xfId="7724"/>
    <cellStyle name="Normal 3 2 11 3 3 2" xfId="34247"/>
    <cellStyle name="Normal 3 2 11 3 4" xfId="7725"/>
    <cellStyle name="Normal 3 2 11 3 5" xfId="7726"/>
    <cellStyle name="Normal 3 2 11 4" xfId="7727"/>
    <cellStyle name="Normal 3 2 11 4 2" xfId="7728"/>
    <cellStyle name="Normal 3 2 11 4 3" xfId="7729"/>
    <cellStyle name="Normal 3 2 11 5" xfId="7730"/>
    <cellStyle name="Normal 3 2 11 5 2" xfId="33319"/>
    <cellStyle name="Normal 3 2 11 6" xfId="7731"/>
    <cellStyle name="Normal 3 2 11 7" xfId="7732"/>
    <cellStyle name="Normal 3 2 12" xfId="7733"/>
    <cellStyle name="Normal 3 2 12 2" xfId="7734"/>
    <cellStyle name="Normal 3 2 12 2 2" xfId="7735"/>
    <cellStyle name="Normal 3 2 12 2 2 2" xfId="7736"/>
    <cellStyle name="Normal 3 2 12 2 2 2 2" xfId="7737"/>
    <cellStyle name="Normal 3 2 12 2 2 2 3" xfId="7738"/>
    <cellStyle name="Normal 3 2 12 2 2 3" xfId="7739"/>
    <cellStyle name="Normal 3 2 12 2 2 3 2" xfId="34552"/>
    <cellStyle name="Normal 3 2 12 2 2 4" xfId="7740"/>
    <cellStyle name="Normal 3 2 12 2 2 5" xfId="7741"/>
    <cellStyle name="Normal 3 2 12 2 3" xfId="7742"/>
    <cellStyle name="Normal 3 2 12 2 3 2" xfId="7743"/>
    <cellStyle name="Normal 3 2 12 2 3 3" xfId="7744"/>
    <cellStyle name="Normal 3 2 12 2 4" xfId="7745"/>
    <cellStyle name="Normal 3 2 12 2 4 2" xfId="33322"/>
    <cellStyle name="Normal 3 2 12 2 5" xfId="7746"/>
    <cellStyle name="Normal 3 2 12 2 6" xfId="7747"/>
    <cellStyle name="Normal 3 2 12 3" xfId="7748"/>
    <cellStyle name="Normal 3 2 12 3 2" xfId="7749"/>
    <cellStyle name="Normal 3 2 12 3 2 2" xfId="7750"/>
    <cellStyle name="Normal 3 2 12 3 2 3" xfId="7751"/>
    <cellStyle name="Normal 3 2 12 3 3" xfId="7752"/>
    <cellStyle name="Normal 3 2 12 3 3 2" xfId="34808"/>
    <cellStyle name="Normal 3 2 12 3 4" xfId="7753"/>
    <cellStyle name="Normal 3 2 12 3 5" xfId="7754"/>
    <cellStyle name="Normal 3 2 12 4" xfId="7755"/>
    <cellStyle name="Normal 3 2 12 4 2" xfId="7756"/>
    <cellStyle name="Normal 3 2 12 4 3" xfId="7757"/>
    <cellStyle name="Normal 3 2 12 5" xfId="7758"/>
    <cellStyle name="Normal 3 2 12 5 2" xfId="33321"/>
    <cellStyle name="Normal 3 2 12 6" xfId="7759"/>
    <cellStyle name="Normal 3 2 12 7" xfId="7760"/>
    <cellStyle name="Normal 3 2 13" xfId="7761"/>
    <cellStyle name="Normal 3 2 13 2" xfId="7762"/>
    <cellStyle name="Normal 3 2 13 2 2" xfId="7763"/>
    <cellStyle name="Normal 3 2 13 2 2 2" xfId="7764"/>
    <cellStyle name="Normal 3 2 13 2 2 2 2" xfId="7765"/>
    <cellStyle name="Normal 3 2 13 2 2 2 3" xfId="7766"/>
    <cellStyle name="Normal 3 2 13 2 2 3" xfId="7767"/>
    <cellStyle name="Normal 3 2 13 2 2 3 2" xfId="34460"/>
    <cellStyle name="Normal 3 2 13 2 2 4" xfId="7768"/>
    <cellStyle name="Normal 3 2 13 2 2 5" xfId="7769"/>
    <cellStyle name="Normal 3 2 13 2 3" xfId="7770"/>
    <cellStyle name="Normal 3 2 13 2 3 2" xfId="7771"/>
    <cellStyle name="Normal 3 2 13 2 3 3" xfId="7772"/>
    <cellStyle name="Normal 3 2 13 2 4" xfId="7773"/>
    <cellStyle name="Normal 3 2 13 2 4 2" xfId="33324"/>
    <cellStyle name="Normal 3 2 13 2 5" xfId="7774"/>
    <cellStyle name="Normal 3 2 13 2 6" xfId="7775"/>
    <cellStyle name="Normal 3 2 13 3" xfId="7776"/>
    <cellStyle name="Normal 3 2 13 3 2" xfId="7777"/>
    <cellStyle name="Normal 3 2 13 3 2 2" xfId="7778"/>
    <cellStyle name="Normal 3 2 13 3 2 3" xfId="7779"/>
    <cellStyle name="Normal 3 2 13 3 3" xfId="7780"/>
    <cellStyle name="Normal 3 2 13 3 3 2" xfId="34893"/>
    <cellStyle name="Normal 3 2 13 3 4" xfId="7781"/>
    <cellStyle name="Normal 3 2 13 3 5" xfId="7782"/>
    <cellStyle name="Normal 3 2 13 4" xfId="7783"/>
    <cellStyle name="Normal 3 2 13 4 2" xfId="7784"/>
    <cellStyle name="Normal 3 2 13 4 3" xfId="7785"/>
    <cellStyle name="Normal 3 2 13 5" xfId="7786"/>
    <cellStyle name="Normal 3 2 13 5 2" xfId="33323"/>
    <cellStyle name="Normal 3 2 13 6" xfId="7787"/>
    <cellStyle name="Normal 3 2 13 7" xfId="7788"/>
    <cellStyle name="Normal 3 2 14" xfId="7789"/>
    <cellStyle name="Normal 3 2 14 2" xfId="7790"/>
    <cellStyle name="Normal 3 2 14 2 2" xfId="7791"/>
    <cellStyle name="Normal 3 2 14 2 2 2" xfId="7792"/>
    <cellStyle name="Normal 3 2 14 2 2 2 2" xfId="7793"/>
    <cellStyle name="Normal 3 2 14 2 2 2 3" xfId="7794"/>
    <cellStyle name="Normal 3 2 14 2 2 3" xfId="7795"/>
    <cellStyle name="Normal 3 2 14 2 2 3 2" xfId="34182"/>
    <cellStyle name="Normal 3 2 14 2 2 4" xfId="7796"/>
    <cellStyle name="Normal 3 2 14 2 2 5" xfId="7797"/>
    <cellStyle name="Normal 3 2 14 2 3" xfId="7798"/>
    <cellStyle name="Normal 3 2 14 2 3 2" xfId="7799"/>
    <cellStyle name="Normal 3 2 14 2 3 3" xfId="7800"/>
    <cellStyle name="Normal 3 2 14 2 4" xfId="7801"/>
    <cellStyle name="Normal 3 2 14 2 4 2" xfId="33326"/>
    <cellStyle name="Normal 3 2 14 2 5" xfId="7802"/>
    <cellStyle name="Normal 3 2 14 2 6" xfId="7803"/>
    <cellStyle name="Normal 3 2 14 3" xfId="7804"/>
    <cellStyle name="Normal 3 2 14 3 2" xfId="7805"/>
    <cellStyle name="Normal 3 2 14 3 2 2" xfId="7806"/>
    <cellStyle name="Normal 3 2 14 3 2 3" xfId="7807"/>
    <cellStyle name="Normal 3 2 14 3 3" xfId="7808"/>
    <cellStyle name="Normal 3 2 14 3 3 2" xfId="34448"/>
    <cellStyle name="Normal 3 2 14 3 4" xfId="7809"/>
    <cellStyle name="Normal 3 2 14 3 5" xfId="7810"/>
    <cellStyle name="Normal 3 2 14 4" xfId="7811"/>
    <cellStyle name="Normal 3 2 14 4 2" xfId="7812"/>
    <cellStyle name="Normal 3 2 14 4 3" xfId="7813"/>
    <cellStyle name="Normal 3 2 14 5" xfId="7814"/>
    <cellStyle name="Normal 3 2 14 5 2" xfId="33325"/>
    <cellStyle name="Normal 3 2 14 6" xfId="7815"/>
    <cellStyle name="Normal 3 2 14 7" xfId="7816"/>
    <cellStyle name="Normal 3 2 15" xfId="7817"/>
    <cellStyle name="Normal 3 2 15 2" xfId="7818"/>
    <cellStyle name="Normal 3 2 15 2 2" xfId="7819"/>
    <cellStyle name="Normal 3 2 15 2 2 2" xfId="7820"/>
    <cellStyle name="Normal 3 2 15 2 2 2 2" xfId="7821"/>
    <cellStyle name="Normal 3 2 15 2 2 2 3" xfId="7822"/>
    <cellStyle name="Normal 3 2 15 2 2 3" xfId="7823"/>
    <cellStyle name="Normal 3 2 15 2 2 3 2" xfId="34929"/>
    <cellStyle name="Normal 3 2 15 2 2 4" xfId="7824"/>
    <cellStyle name="Normal 3 2 15 2 2 5" xfId="7825"/>
    <cellStyle name="Normal 3 2 15 2 3" xfId="7826"/>
    <cellStyle name="Normal 3 2 15 2 3 2" xfId="7827"/>
    <cellStyle name="Normal 3 2 15 2 3 3" xfId="7828"/>
    <cellStyle name="Normal 3 2 15 2 4" xfId="7829"/>
    <cellStyle name="Normal 3 2 15 2 4 2" xfId="33328"/>
    <cellStyle name="Normal 3 2 15 2 5" xfId="7830"/>
    <cellStyle name="Normal 3 2 15 2 6" xfId="7831"/>
    <cellStyle name="Normal 3 2 15 3" xfId="7832"/>
    <cellStyle name="Normal 3 2 15 3 2" xfId="7833"/>
    <cellStyle name="Normal 3 2 15 3 2 2" xfId="7834"/>
    <cellStyle name="Normal 3 2 15 3 2 3" xfId="7835"/>
    <cellStyle name="Normal 3 2 15 3 3" xfId="7836"/>
    <cellStyle name="Normal 3 2 15 3 3 2" xfId="34449"/>
    <cellStyle name="Normal 3 2 15 3 4" xfId="7837"/>
    <cellStyle name="Normal 3 2 15 3 5" xfId="7838"/>
    <cellStyle name="Normal 3 2 15 4" xfId="7839"/>
    <cellStyle name="Normal 3 2 15 4 2" xfId="7840"/>
    <cellStyle name="Normal 3 2 15 4 3" xfId="7841"/>
    <cellStyle name="Normal 3 2 15 5" xfId="7842"/>
    <cellStyle name="Normal 3 2 15 5 2" xfId="33327"/>
    <cellStyle name="Normal 3 2 15 6" xfId="7843"/>
    <cellStyle name="Normal 3 2 15 7" xfId="7844"/>
    <cellStyle name="Normal 3 2 16" xfId="7845"/>
    <cellStyle name="Normal 3 2 16 2" xfId="7846"/>
    <cellStyle name="Normal 3 2 16 2 2" xfId="7847"/>
    <cellStyle name="Normal 3 2 16 2 2 2" xfId="7848"/>
    <cellStyle name="Normal 3 2 16 2 2 3" xfId="7849"/>
    <cellStyle name="Normal 3 2 16 2 3" xfId="7850"/>
    <cellStyle name="Normal 3 2 16 2 3 2" xfId="34186"/>
    <cellStyle name="Normal 3 2 16 2 4" xfId="7851"/>
    <cellStyle name="Normal 3 2 16 2 5" xfId="7852"/>
    <cellStyle name="Normal 3 2 16 3" xfId="7853"/>
    <cellStyle name="Normal 3 2 16 3 2" xfId="7854"/>
    <cellStyle name="Normal 3 2 16 3 3" xfId="7855"/>
    <cellStyle name="Normal 3 2 16 4" xfId="7856"/>
    <cellStyle name="Normal 3 2 16 4 2" xfId="33329"/>
    <cellStyle name="Normal 3 2 16 5" xfId="7857"/>
    <cellStyle name="Normal 3 2 16 6" xfId="7858"/>
    <cellStyle name="Normal 3 2 17" xfId="7859"/>
    <cellStyle name="Normal 3 2 17 2" xfId="7860"/>
    <cellStyle name="Normal 3 2 17 2 2" xfId="7861"/>
    <cellStyle name="Normal 3 2 17 2 2 2" xfId="7862"/>
    <cellStyle name="Normal 3 2 17 2 2 3" xfId="7863"/>
    <cellStyle name="Normal 3 2 17 2 3" xfId="7864"/>
    <cellStyle name="Normal 3 2 17 2 3 2" xfId="34810"/>
    <cellStyle name="Normal 3 2 17 2 4" xfId="7865"/>
    <cellStyle name="Normal 3 2 17 2 5" xfId="7866"/>
    <cellStyle name="Normal 3 2 17 3" xfId="7867"/>
    <cellStyle name="Normal 3 2 17 3 2" xfId="7868"/>
    <cellStyle name="Normal 3 2 17 3 3" xfId="7869"/>
    <cellStyle name="Normal 3 2 17 4" xfId="7870"/>
    <cellStyle name="Normal 3 2 17 4 2" xfId="33330"/>
    <cellStyle name="Normal 3 2 17 5" xfId="7871"/>
    <cellStyle name="Normal 3 2 17 6" xfId="7872"/>
    <cellStyle name="Normal 3 2 18" xfId="7873"/>
    <cellStyle name="Normal 3 2 18 2" xfId="7874"/>
    <cellStyle name="Normal 3 2 18 2 2" xfId="7875"/>
    <cellStyle name="Normal 3 2 18 2 2 2" xfId="7876"/>
    <cellStyle name="Normal 3 2 18 2 2 3" xfId="7877"/>
    <cellStyle name="Normal 3 2 18 2 3" xfId="7878"/>
    <cellStyle name="Normal 3 2 18 2 3 2" xfId="34811"/>
    <cellStyle name="Normal 3 2 18 2 4" xfId="7879"/>
    <cellStyle name="Normal 3 2 18 2 5" xfId="7880"/>
    <cellStyle name="Normal 3 2 18 3" xfId="7881"/>
    <cellStyle name="Normal 3 2 18 3 2" xfId="7882"/>
    <cellStyle name="Normal 3 2 18 3 3" xfId="7883"/>
    <cellStyle name="Normal 3 2 18 4" xfId="7884"/>
    <cellStyle name="Normal 3 2 18 4 2" xfId="33331"/>
    <cellStyle name="Normal 3 2 18 5" xfId="7885"/>
    <cellStyle name="Normal 3 2 18 6" xfId="7886"/>
    <cellStyle name="Normal 3 2 19" xfId="7887"/>
    <cellStyle name="Normal 3 2 19 2" xfId="7888"/>
    <cellStyle name="Normal 3 2 19 2 2" xfId="7889"/>
    <cellStyle name="Normal 3 2 19 2 2 2" xfId="7890"/>
    <cellStyle name="Normal 3 2 19 2 2 3" xfId="7891"/>
    <cellStyle name="Normal 3 2 19 2 3" xfId="7892"/>
    <cellStyle name="Normal 3 2 19 2 3 2" xfId="34809"/>
    <cellStyle name="Normal 3 2 19 2 4" xfId="7893"/>
    <cellStyle name="Normal 3 2 19 2 5" xfId="7894"/>
    <cellStyle name="Normal 3 2 19 3" xfId="7895"/>
    <cellStyle name="Normal 3 2 19 3 2" xfId="7896"/>
    <cellStyle name="Normal 3 2 19 3 3" xfId="7897"/>
    <cellStyle name="Normal 3 2 19 4" xfId="7898"/>
    <cellStyle name="Normal 3 2 19 4 2" xfId="33332"/>
    <cellStyle name="Normal 3 2 19 5" xfId="7899"/>
    <cellStyle name="Normal 3 2 19 6" xfId="7900"/>
    <cellStyle name="Normal 3 2 2" xfId="7901"/>
    <cellStyle name="Normal 3 2 2 10" xfId="7902"/>
    <cellStyle name="Normal 3 2 2 10 2" xfId="7903"/>
    <cellStyle name="Normal 3 2 2 10 2 2" xfId="7904"/>
    <cellStyle name="Normal 3 2 2 10 2 3" xfId="7905"/>
    <cellStyle name="Normal 3 2 2 10 3" xfId="7906"/>
    <cellStyle name="Normal 3 2 2 10 4" xfId="7907"/>
    <cellStyle name="Normal 3 2 2 10 5" xfId="7908"/>
    <cellStyle name="Normal 3 2 2 11" xfId="7909"/>
    <cellStyle name="Normal 3 2 2 11 2" xfId="7910"/>
    <cellStyle name="Normal 3 2 2 11 2 2" xfId="7911"/>
    <cellStyle name="Normal 3 2 2 11 2 3" xfId="7912"/>
    <cellStyle name="Normal 3 2 2 11 3" xfId="7913"/>
    <cellStyle name="Normal 3 2 2 11 4" xfId="7914"/>
    <cellStyle name="Normal 3 2 2 11 5" xfId="7915"/>
    <cellStyle name="Normal 3 2 2 12" xfId="7916"/>
    <cellStyle name="Normal 3 2 2 12 2" xfId="7917"/>
    <cellStyle name="Normal 3 2 2 12 2 2" xfId="7918"/>
    <cellStyle name="Normal 3 2 2 12 2 3" xfId="7919"/>
    <cellStyle name="Normal 3 2 2 12 3" xfId="7920"/>
    <cellStyle name="Normal 3 2 2 12 4" xfId="7921"/>
    <cellStyle name="Normal 3 2 2 12 5" xfId="7922"/>
    <cellStyle name="Normal 3 2 2 13" xfId="7923"/>
    <cellStyle name="Normal 3 2 2 13 2" xfId="7924"/>
    <cellStyle name="Normal 3 2 2 13 2 2" xfId="7925"/>
    <cellStyle name="Normal 3 2 2 13 2 2 2" xfId="7926"/>
    <cellStyle name="Normal 3 2 2 13 2 2 3" xfId="7927"/>
    <cellStyle name="Normal 3 2 2 13 2 3" xfId="7928"/>
    <cellStyle name="Normal 3 2 2 13 2 3 2" xfId="34632"/>
    <cellStyle name="Normal 3 2 2 13 2 4" xfId="7929"/>
    <cellStyle name="Normal 3 2 2 13 2 5" xfId="7930"/>
    <cellStyle name="Normal 3 2 2 13 3" xfId="7931"/>
    <cellStyle name="Normal 3 2 2 13 3 2" xfId="7932"/>
    <cellStyle name="Normal 3 2 2 13 3 3" xfId="7933"/>
    <cellStyle name="Normal 3 2 2 13 4" xfId="7934"/>
    <cellStyle name="Normal 3 2 2 13 4 2" xfId="33333"/>
    <cellStyle name="Normal 3 2 2 13 5" xfId="7935"/>
    <cellStyle name="Normal 3 2 2 13 6" xfId="7936"/>
    <cellStyle name="Normal 3 2 2 14" xfId="7937"/>
    <cellStyle name="Normal 3 2 2 14 2" xfId="7938"/>
    <cellStyle name="Normal 3 2 2 14 2 2" xfId="7939"/>
    <cellStyle name="Normal 3 2 2 14 2 3" xfId="7940"/>
    <cellStyle name="Normal 3 2 2 14 3" xfId="7941"/>
    <cellStyle name="Normal 3 2 2 14 4" xfId="7942"/>
    <cellStyle name="Normal 3 2 2 14 5" xfId="7943"/>
    <cellStyle name="Normal 3 2 2 15" xfId="7944"/>
    <cellStyle name="Normal 3 2 2 15 2" xfId="7945"/>
    <cellStyle name="Normal 3 2 2 15 2 2" xfId="7946"/>
    <cellStyle name="Normal 3 2 2 15 2 3" xfId="7947"/>
    <cellStyle name="Normal 3 2 2 15 3" xfId="7948"/>
    <cellStyle name="Normal 3 2 2 15 4" xfId="7949"/>
    <cellStyle name="Normal 3 2 2 15 5" xfId="7950"/>
    <cellStyle name="Normal 3 2 2 16" xfId="7951"/>
    <cellStyle name="Normal 3 2 2 16 2" xfId="7952"/>
    <cellStyle name="Normal 3 2 2 16 2 2" xfId="7953"/>
    <cellStyle name="Normal 3 2 2 16 2 3" xfId="7954"/>
    <cellStyle name="Normal 3 2 2 16 3" xfId="7955"/>
    <cellStyle name="Normal 3 2 2 16 4" xfId="7956"/>
    <cellStyle name="Normal 3 2 2 16 5" xfId="7957"/>
    <cellStyle name="Normal 3 2 2 17" xfId="7958"/>
    <cellStyle name="Normal 3 2 2 17 2" xfId="7959"/>
    <cellStyle name="Normal 3 2 2 17 2 2" xfId="7960"/>
    <cellStyle name="Normal 3 2 2 17 2 2 2" xfId="7961"/>
    <cellStyle name="Normal 3 2 2 17 2 2 3" xfId="7962"/>
    <cellStyle name="Normal 3 2 2 17 2 3" xfId="7963"/>
    <cellStyle name="Normal 3 2 2 17 2 3 2" xfId="34310"/>
    <cellStyle name="Normal 3 2 2 17 2 4" xfId="7964"/>
    <cellStyle name="Normal 3 2 2 17 2 5" xfId="7965"/>
    <cellStyle name="Normal 3 2 2 17 3" xfId="7966"/>
    <cellStyle name="Normal 3 2 2 17 3 2" xfId="7967"/>
    <cellStyle name="Normal 3 2 2 17 3 3" xfId="7968"/>
    <cellStyle name="Normal 3 2 2 17 4" xfId="7969"/>
    <cellStyle name="Normal 3 2 2 17 4 2" xfId="33334"/>
    <cellStyle name="Normal 3 2 2 17 5" xfId="7970"/>
    <cellStyle name="Normal 3 2 2 17 6" xfId="7971"/>
    <cellStyle name="Normal 3 2 2 18" xfId="7972"/>
    <cellStyle name="Normal 3 2 2 18 2" xfId="7973"/>
    <cellStyle name="Normal 3 2 2 18 2 2" xfId="7974"/>
    <cellStyle name="Normal 3 2 2 18 2 3" xfId="7975"/>
    <cellStyle name="Normal 3 2 2 18 3" xfId="7976"/>
    <cellStyle name="Normal 3 2 2 18 3 2" xfId="34010"/>
    <cellStyle name="Normal 3 2 2 18 4" xfId="7977"/>
    <cellStyle name="Normal 3 2 2 18 5" xfId="7978"/>
    <cellStyle name="Normal 3 2 2 19" xfId="7979"/>
    <cellStyle name="Normal 3 2 2 19 2" xfId="7980"/>
    <cellStyle name="Normal 3 2 2 19 2 2" xfId="7981"/>
    <cellStyle name="Normal 3 2 2 19 2 3" xfId="7982"/>
    <cellStyle name="Normal 3 2 2 19 3" xfId="7983"/>
    <cellStyle name="Normal 3 2 2 19 4" xfId="7984"/>
    <cellStyle name="Normal 3 2 2 19 5" xfId="7985"/>
    <cellStyle name="Normal 3 2 2 2" xfId="7986"/>
    <cellStyle name="Normal 3 2 2 2 10" xfId="7987"/>
    <cellStyle name="Normal 3 2 2 2 10 2" xfId="7988"/>
    <cellStyle name="Normal 3 2 2 2 10 2 2" xfId="7989"/>
    <cellStyle name="Normal 3 2 2 2 10 2 2 2" xfId="7990"/>
    <cellStyle name="Normal 3 2 2 2 10 2 2 3" xfId="7991"/>
    <cellStyle name="Normal 3 2 2 2 10 2 3" xfId="7992"/>
    <cellStyle name="Normal 3 2 2 2 10 2 3 2" xfId="34311"/>
    <cellStyle name="Normal 3 2 2 2 10 2 4" xfId="7993"/>
    <cellStyle name="Normal 3 2 2 2 10 2 5" xfId="7994"/>
    <cellStyle name="Normal 3 2 2 2 10 3" xfId="7995"/>
    <cellStyle name="Normal 3 2 2 2 10 3 2" xfId="7996"/>
    <cellStyle name="Normal 3 2 2 2 10 3 3" xfId="7997"/>
    <cellStyle name="Normal 3 2 2 2 10 4" xfId="7998"/>
    <cellStyle name="Normal 3 2 2 2 10 4 2" xfId="33336"/>
    <cellStyle name="Normal 3 2 2 2 10 5" xfId="7999"/>
    <cellStyle name="Normal 3 2 2 2 10 6" xfId="8000"/>
    <cellStyle name="Normal 3 2 2 2 11" xfId="8001"/>
    <cellStyle name="Normal 3 2 2 2 11 2" xfId="8002"/>
    <cellStyle name="Normal 3 2 2 2 11 2 2" xfId="8003"/>
    <cellStyle name="Normal 3 2 2 2 11 2 2 2" xfId="8004"/>
    <cellStyle name="Normal 3 2 2 2 11 2 2 3" xfId="8005"/>
    <cellStyle name="Normal 3 2 2 2 11 2 3" xfId="8006"/>
    <cellStyle name="Normal 3 2 2 2 11 2 3 2" xfId="34312"/>
    <cellStyle name="Normal 3 2 2 2 11 2 4" xfId="8007"/>
    <cellStyle name="Normal 3 2 2 2 11 2 5" xfId="8008"/>
    <cellStyle name="Normal 3 2 2 2 11 3" xfId="8009"/>
    <cellStyle name="Normal 3 2 2 2 11 3 2" xfId="8010"/>
    <cellStyle name="Normal 3 2 2 2 11 3 3" xfId="8011"/>
    <cellStyle name="Normal 3 2 2 2 11 4" xfId="8012"/>
    <cellStyle name="Normal 3 2 2 2 11 4 2" xfId="33337"/>
    <cellStyle name="Normal 3 2 2 2 11 5" xfId="8013"/>
    <cellStyle name="Normal 3 2 2 2 11 6" xfId="8014"/>
    <cellStyle name="Normal 3 2 2 2 12" xfId="8015"/>
    <cellStyle name="Normal 3 2 2 2 12 2" xfId="8016"/>
    <cellStyle name="Normal 3 2 2 2 12 2 2" xfId="8017"/>
    <cellStyle name="Normal 3 2 2 2 12 2 3" xfId="8018"/>
    <cellStyle name="Normal 3 2 2 2 12 3" xfId="8019"/>
    <cellStyle name="Normal 3 2 2 2 12 4" xfId="8020"/>
    <cellStyle name="Normal 3 2 2 2 12 5" xfId="8021"/>
    <cellStyle name="Normal 3 2 2 2 13" xfId="8022"/>
    <cellStyle name="Normal 3 2 2 2 13 2" xfId="8023"/>
    <cellStyle name="Normal 3 2 2 2 13 2 2" xfId="8024"/>
    <cellStyle name="Normal 3 2 2 2 13 2 3" xfId="8025"/>
    <cellStyle name="Normal 3 2 2 2 13 3" xfId="8026"/>
    <cellStyle name="Normal 3 2 2 2 13 3 2" xfId="34313"/>
    <cellStyle name="Normal 3 2 2 2 13 4" xfId="8027"/>
    <cellStyle name="Normal 3 2 2 2 13 5" xfId="8028"/>
    <cellStyle name="Normal 3 2 2 2 14" xfId="8029"/>
    <cellStyle name="Normal 3 2 2 2 14 2" xfId="8030"/>
    <cellStyle name="Normal 3 2 2 2 14 3" xfId="8031"/>
    <cellStyle name="Normal 3 2 2 2 15" xfId="8032"/>
    <cellStyle name="Normal 3 2 2 2 15 2" xfId="33335"/>
    <cellStyle name="Normal 3 2 2 2 16" xfId="8033"/>
    <cellStyle name="Normal 3 2 2 2 17" xfId="8034"/>
    <cellStyle name="Normal 3 2 2 2 18" xfId="8035"/>
    <cellStyle name="Normal 3 2 2 2 2" xfId="8036"/>
    <cellStyle name="Normal 3 2 2 2 2 2" xfId="8037"/>
    <cellStyle name="Normal 3 2 2 2 2 2 2" xfId="8038"/>
    <cellStyle name="Normal 3 2 2 2 2 2 2 2" xfId="8039"/>
    <cellStyle name="Normal 3 2 2 2 2 2 2 2 2" xfId="8040"/>
    <cellStyle name="Normal 3 2 2 2 2 2 2 2 3" xfId="8041"/>
    <cellStyle name="Normal 3 2 2 2 2 2 2 3" xfId="8042"/>
    <cellStyle name="Normal 3 2 2 2 2 2 2 3 2" xfId="34314"/>
    <cellStyle name="Normal 3 2 2 2 2 2 2 4" xfId="8043"/>
    <cellStyle name="Normal 3 2 2 2 2 2 2 5" xfId="8044"/>
    <cellStyle name="Normal 3 2 2 2 2 2 3" xfId="8045"/>
    <cellStyle name="Normal 3 2 2 2 2 2 3 2" xfId="8046"/>
    <cellStyle name="Normal 3 2 2 2 2 2 3 3" xfId="8047"/>
    <cellStyle name="Normal 3 2 2 2 2 2 4" xfId="8048"/>
    <cellStyle name="Normal 3 2 2 2 2 2 4 2" xfId="33339"/>
    <cellStyle name="Normal 3 2 2 2 2 2 5" xfId="8049"/>
    <cellStyle name="Normal 3 2 2 2 2 2 6" xfId="8050"/>
    <cellStyle name="Normal 3 2 2 2 2 3" xfId="8051"/>
    <cellStyle name="Normal 3 2 2 2 2 3 2" xfId="8052"/>
    <cellStyle name="Normal 3 2 2 2 2 3 2 2" xfId="8053"/>
    <cellStyle name="Normal 3 2 2 2 2 3 2 2 2" xfId="8054"/>
    <cellStyle name="Normal 3 2 2 2 2 3 2 2 3" xfId="8055"/>
    <cellStyle name="Normal 3 2 2 2 2 3 2 3" xfId="8056"/>
    <cellStyle name="Normal 3 2 2 2 2 3 2 3 2" xfId="34315"/>
    <cellStyle name="Normal 3 2 2 2 2 3 2 4" xfId="8057"/>
    <cellStyle name="Normal 3 2 2 2 2 3 2 5" xfId="8058"/>
    <cellStyle name="Normal 3 2 2 2 2 3 3" xfId="8059"/>
    <cellStyle name="Normal 3 2 2 2 2 3 3 2" xfId="8060"/>
    <cellStyle name="Normal 3 2 2 2 2 3 3 3" xfId="8061"/>
    <cellStyle name="Normal 3 2 2 2 2 3 4" xfId="8062"/>
    <cellStyle name="Normal 3 2 2 2 2 3 4 2" xfId="33340"/>
    <cellStyle name="Normal 3 2 2 2 2 3 5" xfId="8063"/>
    <cellStyle name="Normal 3 2 2 2 2 3 6" xfId="8064"/>
    <cellStyle name="Normal 3 2 2 2 2 4" xfId="8065"/>
    <cellStyle name="Normal 3 2 2 2 2 4 2" xfId="8066"/>
    <cellStyle name="Normal 3 2 2 2 2 4 2 2" xfId="8067"/>
    <cellStyle name="Normal 3 2 2 2 2 4 2 3" xfId="8068"/>
    <cellStyle name="Normal 3 2 2 2 2 4 3" xfId="8069"/>
    <cellStyle name="Normal 3 2 2 2 2 4 3 2" xfId="34316"/>
    <cellStyle name="Normal 3 2 2 2 2 4 4" xfId="8070"/>
    <cellStyle name="Normal 3 2 2 2 2 4 5" xfId="8071"/>
    <cellStyle name="Normal 3 2 2 2 2 5" xfId="8072"/>
    <cellStyle name="Normal 3 2 2 2 2 5 2" xfId="8073"/>
    <cellStyle name="Normal 3 2 2 2 2 5 3" xfId="8074"/>
    <cellStyle name="Normal 3 2 2 2 2 6" xfId="8075"/>
    <cellStyle name="Normal 3 2 2 2 2 6 2" xfId="33338"/>
    <cellStyle name="Normal 3 2 2 2 2 7" xfId="8076"/>
    <cellStyle name="Normal 3 2 2 2 2 8" xfId="8077"/>
    <cellStyle name="Normal 3 2 2 2 3" xfId="8078"/>
    <cellStyle name="Normal 3 2 2 2 3 2" xfId="8079"/>
    <cellStyle name="Normal 3 2 2 2 3 2 2" xfId="8080"/>
    <cellStyle name="Normal 3 2 2 2 3 2 2 2" xfId="8081"/>
    <cellStyle name="Normal 3 2 2 2 3 2 2 2 2" xfId="8082"/>
    <cellStyle name="Normal 3 2 2 2 3 2 2 2 3" xfId="8083"/>
    <cellStyle name="Normal 3 2 2 2 3 2 2 3" xfId="8084"/>
    <cellStyle name="Normal 3 2 2 2 3 2 2 3 2" xfId="34317"/>
    <cellStyle name="Normal 3 2 2 2 3 2 2 4" xfId="8085"/>
    <cellStyle name="Normal 3 2 2 2 3 2 2 5" xfId="8086"/>
    <cellStyle name="Normal 3 2 2 2 3 2 3" xfId="8087"/>
    <cellStyle name="Normal 3 2 2 2 3 2 3 2" xfId="8088"/>
    <cellStyle name="Normal 3 2 2 2 3 2 3 3" xfId="8089"/>
    <cellStyle name="Normal 3 2 2 2 3 2 4" xfId="8090"/>
    <cellStyle name="Normal 3 2 2 2 3 2 4 2" xfId="33342"/>
    <cellStyle name="Normal 3 2 2 2 3 2 5" xfId="8091"/>
    <cellStyle name="Normal 3 2 2 2 3 2 6" xfId="8092"/>
    <cellStyle name="Normal 3 2 2 2 3 3" xfId="8093"/>
    <cellStyle name="Normal 3 2 2 2 3 3 2" xfId="8094"/>
    <cellStyle name="Normal 3 2 2 2 3 3 2 2" xfId="8095"/>
    <cellStyle name="Normal 3 2 2 2 3 3 2 3" xfId="8096"/>
    <cellStyle name="Normal 3 2 2 2 3 3 3" xfId="8097"/>
    <cellStyle name="Normal 3 2 2 2 3 3 3 2" xfId="34318"/>
    <cellStyle name="Normal 3 2 2 2 3 3 4" xfId="8098"/>
    <cellStyle name="Normal 3 2 2 2 3 3 5" xfId="8099"/>
    <cellStyle name="Normal 3 2 2 2 3 4" xfId="8100"/>
    <cellStyle name="Normal 3 2 2 2 3 4 2" xfId="8101"/>
    <cellStyle name="Normal 3 2 2 2 3 4 3" xfId="8102"/>
    <cellStyle name="Normal 3 2 2 2 3 5" xfId="8103"/>
    <cellStyle name="Normal 3 2 2 2 3 5 2" xfId="33341"/>
    <cellStyle name="Normal 3 2 2 2 3 6" xfId="8104"/>
    <cellStyle name="Normal 3 2 2 2 3 7" xfId="8105"/>
    <cellStyle name="Normal 3 2 2 2 4" xfId="8106"/>
    <cellStyle name="Normal 3 2 2 2 4 2" xfId="8107"/>
    <cellStyle name="Normal 3 2 2 2 4 2 2" xfId="8108"/>
    <cellStyle name="Normal 3 2 2 2 4 2 2 2" xfId="8109"/>
    <cellStyle name="Normal 3 2 2 2 4 2 2 2 2" xfId="8110"/>
    <cellStyle name="Normal 3 2 2 2 4 2 2 2 3" xfId="8111"/>
    <cellStyle name="Normal 3 2 2 2 4 2 2 3" xfId="8112"/>
    <cellStyle name="Normal 3 2 2 2 4 2 2 3 2" xfId="34319"/>
    <cellStyle name="Normal 3 2 2 2 4 2 2 4" xfId="8113"/>
    <cellStyle name="Normal 3 2 2 2 4 2 2 5" xfId="8114"/>
    <cellStyle name="Normal 3 2 2 2 4 2 3" xfId="8115"/>
    <cellStyle name="Normal 3 2 2 2 4 2 3 2" xfId="8116"/>
    <cellStyle name="Normal 3 2 2 2 4 2 3 3" xfId="8117"/>
    <cellStyle name="Normal 3 2 2 2 4 2 4" xfId="8118"/>
    <cellStyle name="Normal 3 2 2 2 4 2 4 2" xfId="33344"/>
    <cellStyle name="Normal 3 2 2 2 4 2 5" xfId="8119"/>
    <cellStyle name="Normal 3 2 2 2 4 2 6" xfId="8120"/>
    <cellStyle name="Normal 3 2 2 2 4 3" xfId="8121"/>
    <cellStyle name="Normal 3 2 2 2 4 3 2" xfId="8122"/>
    <cellStyle name="Normal 3 2 2 2 4 3 2 2" xfId="8123"/>
    <cellStyle name="Normal 3 2 2 2 4 3 2 3" xfId="8124"/>
    <cellStyle name="Normal 3 2 2 2 4 3 3" xfId="8125"/>
    <cellStyle name="Normal 3 2 2 2 4 3 3 2" xfId="34320"/>
    <cellStyle name="Normal 3 2 2 2 4 3 4" xfId="8126"/>
    <cellStyle name="Normal 3 2 2 2 4 3 5" xfId="8127"/>
    <cellStyle name="Normal 3 2 2 2 4 4" xfId="8128"/>
    <cellStyle name="Normal 3 2 2 2 4 4 2" xfId="8129"/>
    <cellStyle name="Normal 3 2 2 2 4 4 3" xfId="8130"/>
    <cellStyle name="Normal 3 2 2 2 4 5" xfId="8131"/>
    <cellStyle name="Normal 3 2 2 2 4 5 2" xfId="33343"/>
    <cellStyle name="Normal 3 2 2 2 4 6" xfId="8132"/>
    <cellStyle name="Normal 3 2 2 2 4 7" xfId="8133"/>
    <cellStyle name="Normal 3 2 2 2 5" xfId="8134"/>
    <cellStyle name="Normal 3 2 2 2 5 2" xfId="8135"/>
    <cellStyle name="Normal 3 2 2 2 5 2 2" xfId="8136"/>
    <cellStyle name="Normal 3 2 2 2 5 2 2 2" xfId="8137"/>
    <cellStyle name="Normal 3 2 2 2 5 2 2 2 2" xfId="8138"/>
    <cellStyle name="Normal 3 2 2 2 5 2 2 2 3" xfId="8139"/>
    <cellStyle name="Normal 3 2 2 2 5 2 2 3" xfId="8140"/>
    <cellStyle name="Normal 3 2 2 2 5 2 2 3 2" xfId="34321"/>
    <cellStyle name="Normal 3 2 2 2 5 2 2 4" xfId="8141"/>
    <cellStyle name="Normal 3 2 2 2 5 2 2 5" xfId="8142"/>
    <cellStyle name="Normal 3 2 2 2 5 2 3" xfId="8143"/>
    <cellStyle name="Normal 3 2 2 2 5 2 3 2" xfId="8144"/>
    <cellStyle name="Normal 3 2 2 2 5 2 3 3" xfId="8145"/>
    <cellStyle name="Normal 3 2 2 2 5 2 4" xfId="8146"/>
    <cellStyle name="Normal 3 2 2 2 5 2 4 2" xfId="33346"/>
    <cellStyle name="Normal 3 2 2 2 5 2 5" xfId="8147"/>
    <cellStyle name="Normal 3 2 2 2 5 2 6" xfId="8148"/>
    <cellStyle name="Normal 3 2 2 2 5 3" xfId="8149"/>
    <cellStyle name="Normal 3 2 2 2 5 3 2" xfId="8150"/>
    <cellStyle name="Normal 3 2 2 2 5 3 2 2" xfId="8151"/>
    <cellStyle name="Normal 3 2 2 2 5 3 2 3" xfId="8152"/>
    <cellStyle name="Normal 3 2 2 2 5 3 3" xfId="8153"/>
    <cellStyle name="Normal 3 2 2 2 5 3 3 2" xfId="34322"/>
    <cellStyle name="Normal 3 2 2 2 5 3 4" xfId="8154"/>
    <cellStyle name="Normal 3 2 2 2 5 3 5" xfId="8155"/>
    <cellStyle name="Normal 3 2 2 2 5 4" xfId="8156"/>
    <cellStyle name="Normal 3 2 2 2 5 4 2" xfId="8157"/>
    <cellStyle name="Normal 3 2 2 2 5 4 3" xfId="8158"/>
    <cellStyle name="Normal 3 2 2 2 5 5" xfId="8159"/>
    <cellStyle name="Normal 3 2 2 2 5 5 2" xfId="33345"/>
    <cellStyle name="Normal 3 2 2 2 5 6" xfId="8160"/>
    <cellStyle name="Normal 3 2 2 2 5 7" xfId="8161"/>
    <cellStyle name="Normal 3 2 2 2 6" xfId="8162"/>
    <cellStyle name="Normal 3 2 2 2 6 2" xfId="8163"/>
    <cellStyle name="Normal 3 2 2 2 6 2 2" xfId="8164"/>
    <cellStyle name="Normal 3 2 2 2 6 2 2 2" xfId="8165"/>
    <cellStyle name="Normal 3 2 2 2 6 2 2 2 2" xfId="8166"/>
    <cellStyle name="Normal 3 2 2 2 6 2 2 2 3" xfId="8167"/>
    <cellStyle name="Normal 3 2 2 2 6 2 2 3" xfId="8168"/>
    <cellStyle name="Normal 3 2 2 2 6 2 2 3 2" xfId="34323"/>
    <cellStyle name="Normal 3 2 2 2 6 2 2 4" xfId="8169"/>
    <cellStyle name="Normal 3 2 2 2 6 2 2 5" xfId="8170"/>
    <cellStyle name="Normal 3 2 2 2 6 2 3" xfId="8171"/>
    <cellStyle name="Normal 3 2 2 2 6 2 3 2" xfId="8172"/>
    <cellStyle name="Normal 3 2 2 2 6 2 3 3" xfId="8173"/>
    <cellStyle name="Normal 3 2 2 2 6 2 4" xfId="8174"/>
    <cellStyle name="Normal 3 2 2 2 6 2 4 2" xfId="33348"/>
    <cellStyle name="Normal 3 2 2 2 6 2 5" xfId="8175"/>
    <cellStyle name="Normal 3 2 2 2 6 2 6" xfId="8176"/>
    <cellStyle name="Normal 3 2 2 2 6 3" xfId="8177"/>
    <cellStyle name="Normal 3 2 2 2 6 3 2" xfId="8178"/>
    <cellStyle name="Normal 3 2 2 2 6 3 2 2" xfId="8179"/>
    <cellStyle name="Normal 3 2 2 2 6 3 2 3" xfId="8180"/>
    <cellStyle name="Normal 3 2 2 2 6 3 3" xfId="8181"/>
    <cellStyle name="Normal 3 2 2 2 6 3 3 2" xfId="34324"/>
    <cellStyle name="Normal 3 2 2 2 6 3 4" xfId="8182"/>
    <cellStyle name="Normal 3 2 2 2 6 3 5" xfId="8183"/>
    <cellStyle name="Normal 3 2 2 2 6 4" xfId="8184"/>
    <cellStyle name="Normal 3 2 2 2 6 4 2" xfId="8185"/>
    <cellStyle name="Normal 3 2 2 2 6 4 3" xfId="8186"/>
    <cellStyle name="Normal 3 2 2 2 6 5" xfId="8187"/>
    <cellStyle name="Normal 3 2 2 2 6 5 2" xfId="33347"/>
    <cellStyle name="Normal 3 2 2 2 6 6" xfId="8188"/>
    <cellStyle name="Normal 3 2 2 2 6 7" xfId="8189"/>
    <cellStyle name="Normal 3 2 2 2 7" xfId="8190"/>
    <cellStyle name="Normal 3 2 2 2 7 2" xfId="8191"/>
    <cellStyle name="Normal 3 2 2 2 7 2 2" xfId="8192"/>
    <cellStyle name="Normal 3 2 2 2 7 2 2 2" xfId="8193"/>
    <cellStyle name="Normal 3 2 2 2 7 2 2 2 2" xfId="8194"/>
    <cellStyle name="Normal 3 2 2 2 7 2 2 2 3" xfId="8195"/>
    <cellStyle name="Normal 3 2 2 2 7 2 2 3" xfId="8196"/>
    <cellStyle name="Normal 3 2 2 2 7 2 2 3 2" xfId="34325"/>
    <cellStyle name="Normal 3 2 2 2 7 2 2 4" xfId="8197"/>
    <cellStyle name="Normal 3 2 2 2 7 2 2 5" xfId="8198"/>
    <cellStyle name="Normal 3 2 2 2 7 2 3" xfId="8199"/>
    <cellStyle name="Normal 3 2 2 2 7 2 3 2" xfId="8200"/>
    <cellStyle name="Normal 3 2 2 2 7 2 3 3" xfId="8201"/>
    <cellStyle name="Normal 3 2 2 2 7 2 4" xfId="8202"/>
    <cellStyle name="Normal 3 2 2 2 7 2 4 2" xfId="33350"/>
    <cellStyle name="Normal 3 2 2 2 7 2 5" xfId="8203"/>
    <cellStyle name="Normal 3 2 2 2 7 2 6" xfId="8204"/>
    <cellStyle name="Normal 3 2 2 2 7 3" xfId="8205"/>
    <cellStyle name="Normal 3 2 2 2 7 3 2" xfId="8206"/>
    <cellStyle name="Normal 3 2 2 2 7 3 2 2" xfId="8207"/>
    <cellStyle name="Normal 3 2 2 2 7 3 2 3" xfId="8208"/>
    <cellStyle name="Normal 3 2 2 2 7 3 3" xfId="8209"/>
    <cellStyle name="Normal 3 2 2 2 7 3 3 2" xfId="34633"/>
    <cellStyle name="Normal 3 2 2 2 7 3 4" xfId="8210"/>
    <cellStyle name="Normal 3 2 2 2 7 3 5" xfId="8211"/>
    <cellStyle name="Normal 3 2 2 2 7 4" xfId="8212"/>
    <cellStyle name="Normal 3 2 2 2 7 4 2" xfId="8213"/>
    <cellStyle name="Normal 3 2 2 2 7 4 3" xfId="8214"/>
    <cellStyle name="Normal 3 2 2 2 7 5" xfId="8215"/>
    <cellStyle name="Normal 3 2 2 2 7 5 2" xfId="33349"/>
    <cellStyle name="Normal 3 2 2 2 7 6" xfId="8216"/>
    <cellStyle name="Normal 3 2 2 2 7 7" xfId="8217"/>
    <cellStyle name="Normal 3 2 2 2 8" xfId="8218"/>
    <cellStyle name="Normal 3 2 2 2 8 2" xfId="8219"/>
    <cellStyle name="Normal 3 2 2 2 8 2 2" xfId="8220"/>
    <cellStyle name="Normal 3 2 2 2 8 2 2 2" xfId="8221"/>
    <cellStyle name="Normal 3 2 2 2 8 2 2 2 2" xfId="8222"/>
    <cellStyle name="Normal 3 2 2 2 8 2 2 2 3" xfId="8223"/>
    <cellStyle name="Normal 3 2 2 2 8 2 2 3" xfId="8224"/>
    <cellStyle name="Normal 3 2 2 2 8 2 2 3 2" xfId="34326"/>
    <cellStyle name="Normal 3 2 2 2 8 2 2 4" xfId="8225"/>
    <cellStyle name="Normal 3 2 2 2 8 2 2 5" xfId="8226"/>
    <cellStyle name="Normal 3 2 2 2 8 2 3" xfId="8227"/>
    <cellStyle name="Normal 3 2 2 2 8 2 3 2" xfId="8228"/>
    <cellStyle name="Normal 3 2 2 2 8 2 3 3" xfId="8229"/>
    <cellStyle name="Normal 3 2 2 2 8 2 4" xfId="8230"/>
    <cellStyle name="Normal 3 2 2 2 8 2 4 2" xfId="33352"/>
    <cellStyle name="Normal 3 2 2 2 8 2 5" xfId="8231"/>
    <cellStyle name="Normal 3 2 2 2 8 2 6" xfId="8232"/>
    <cellStyle name="Normal 3 2 2 2 8 3" xfId="8233"/>
    <cellStyle name="Normal 3 2 2 2 8 3 2" xfId="8234"/>
    <cellStyle name="Normal 3 2 2 2 8 3 2 2" xfId="8235"/>
    <cellStyle name="Normal 3 2 2 2 8 3 2 3" xfId="8236"/>
    <cellStyle name="Normal 3 2 2 2 8 3 3" xfId="8237"/>
    <cellStyle name="Normal 3 2 2 2 8 3 3 2" xfId="34327"/>
    <cellStyle name="Normal 3 2 2 2 8 3 4" xfId="8238"/>
    <cellStyle name="Normal 3 2 2 2 8 3 5" xfId="8239"/>
    <cellStyle name="Normal 3 2 2 2 8 4" xfId="8240"/>
    <cellStyle name="Normal 3 2 2 2 8 4 2" xfId="8241"/>
    <cellStyle name="Normal 3 2 2 2 8 4 3" xfId="8242"/>
    <cellStyle name="Normal 3 2 2 2 8 5" xfId="8243"/>
    <cellStyle name="Normal 3 2 2 2 8 5 2" xfId="33351"/>
    <cellStyle name="Normal 3 2 2 2 8 6" xfId="8244"/>
    <cellStyle name="Normal 3 2 2 2 8 7" xfId="8245"/>
    <cellStyle name="Normal 3 2 2 2 9" xfId="8246"/>
    <cellStyle name="Normal 3 2 2 2 9 2" xfId="8247"/>
    <cellStyle name="Normal 3 2 2 2 9 2 2" xfId="8248"/>
    <cellStyle name="Normal 3 2 2 2 9 2 2 2" xfId="8249"/>
    <cellStyle name="Normal 3 2 2 2 9 2 2 3" xfId="8250"/>
    <cellStyle name="Normal 3 2 2 2 9 2 3" xfId="8251"/>
    <cellStyle name="Normal 3 2 2 2 9 2 3 2" xfId="34328"/>
    <cellStyle name="Normal 3 2 2 2 9 2 4" xfId="8252"/>
    <cellStyle name="Normal 3 2 2 2 9 2 5" xfId="8253"/>
    <cellStyle name="Normal 3 2 2 2 9 3" xfId="8254"/>
    <cellStyle name="Normal 3 2 2 2 9 3 2" xfId="8255"/>
    <cellStyle name="Normal 3 2 2 2 9 3 3" xfId="8256"/>
    <cellStyle name="Normal 3 2 2 2 9 4" xfId="8257"/>
    <cellStyle name="Normal 3 2 2 2 9 4 2" xfId="33353"/>
    <cellStyle name="Normal 3 2 2 2 9 5" xfId="8258"/>
    <cellStyle name="Normal 3 2 2 2 9 6" xfId="8259"/>
    <cellStyle name="Normal 3 2 2 20" xfId="8260"/>
    <cellStyle name="Normal 3 2 2 20 2" xfId="8261"/>
    <cellStyle name="Normal 3 2 2 20 3" xfId="8262"/>
    <cellStyle name="Normal 3 2 2 21" xfId="8263"/>
    <cellStyle name="Normal 3 2 2 21 2" xfId="32417"/>
    <cellStyle name="Normal 3 2 2 22" xfId="8264"/>
    <cellStyle name="Normal 3 2 2 23" xfId="8265"/>
    <cellStyle name="Normal 3 2 2 24" xfId="8266"/>
    <cellStyle name="Normal 3 2 2 3" xfId="8267"/>
    <cellStyle name="Normal 3 2 2 3 10" xfId="8268"/>
    <cellStyle name="Normal 3 2 2 3 2" xfId="8269"/>
    <cellStyle name="Normal 3 2 2 3 2 2" xfId="8270"/>
    <cellStyle name="Normal 3 2 2 3 2 2 2" xfId="8271"/>
    <cellStyle name="Normal 3 2 2 3 2 2 2 2" xfId="8272"/>
    <cellStyle name="Normal 3 2 2 3 2 2 2 2 2" xfId="8273"/>
    <cellStyle name="Normal 3 2 2 3 2 2 2 2 3" xfId="8274"/>
    <cellStyle name="Normal 3 2 2 3 2 2 2 3" xfId="8275"/>
    <cellStyle name="Normal 3 2 2 3 2 2 2 3 2" xfId="34329"/>
    <cellStyle name="Normal 3 2 2 3 2 2 2 4" xfId="8276"/>
    <cellStyle name="Normal 3 2 2 3 2 2 2 5" xfId="8277"/>
    <cellStyle name="Normal 3 2 2 3 2 2 3" xfId="8278"/>
    <cellStyle name="Normal 3 2 2 3 2 2 3 2" xfId="8279"/>
    <cellStyle name="Normal 3 2 2 3 2 2 3 3" xfId="8280"/>
    <cellStyle name="Normal 3 2 2 3 2 2 4" xfId="8281"/>
    <cellStyle name="Normal 3 2 2 3 2 2 4 2" xfId="33356"/>
    <cellStyle name="Normal 3 2 2 3 2 2 5" xfId="8282"/>
    <cellStyle name="Normal 3 2 2 3 2 2 6" xfId="8283"/>
    <cellStyle name="Normal 3 2 2 3 2 3" xfId="8284"/>
    <cellStyle name="Normal 3 2 2 3 2 3 2" xfId="8285"/>
    <cellStyle name="Normal 3 2 2 3 2 3 2 2" xfId="8286"/>
    <cellStyle name="Normal 3 2 2 3 2 3 2 3" xfId="8287"/>
    <cellStyle name="Normal 3 2 2 3 2 3 3" xfId="8288"/>
    <cellStyle name="Normal 3 2 2 3 2 3 3 2" xfId="34330"/>
    <cellStyle name="Normal 3 2 2 3 2 3 4" xfId="8289"/>
    <cellStyle name="Normal 3 2 2 3 2 3 5" xfId="8290"/>
    <cellStyle name="Normal 3 2 2 3 2 4" xfId="8291"/>
    <cellStyle name="Normal 3 2 2 3 2 4 2" xfId="8292"/>
    <cellStyle name="Normal 3 2 2 3 2 4 3" xfId="8293"/>
    <cellStyle name="Normal 3 2 2 3 2 5" xfId="8294"/>
    <cellStyle name="Normal 3 2 2 3 2 5 2" xfId="33355"/>
    <cellStyle name="Normal 3 2 2 3 2 6" xfId="8295"/>
    <cellStyle name="Normal 3 2 2 3 2 7" xfId="8296"/>
    <cellStyle name="Normal 3 2 2 3 3" xfId="8297"/>
    <cellStyle name="Normal 3 2 2 3 3 2" xfId="8298"/>
    <cellStyle name="Normal 3 2 2 3 3 2 2" xfId="8299"/>
    <cellStyle name="Normal 3 2 2 3 3 2 2 2" xfId="8300"/>
    <cellStyle name="Normal 3 2 2 3 3 2 2 3" xfId="8301"/>
    <cellStyle name="Normal 3 2 2 3 3 2 3" xfId="8302"/>
    <cellStyle name="Normal 3 2 2 3 3 2 3 2" xfId="34331"/>
    <cellStyle name="Normal 3 2 2 3 3 2 4" xfId="8303"/>
    <cellStyle name="Normal 3 2 2 3 3 2 5" xfId="8304"/>
    <cellStyle name="Normal 3 2 2 3 3 3" xfId="8305"/>
    <cellStyle name="Normal 3 2 2 3 3 3 2" xfId="8306"/>
    <cellStyle name="Normal 3 2 2 3 3 3 3" xfId="8307"/>
    <cellStyle name="Normal 3 2 2 3 3 4" xfId="8308"/>
    <cellStyle name="Normal 3 2 2 3 3 4 2" xfId="33357"/>
    <cellStyle name="Normal 3 2 2 3 3 5" xfId="8309"/>
    <cellStyle name="Normal 3 2 2 3 3 6" xfId="8310"/>
    <cellStyle name="Normal 3 2 2 3 4" xfId="8311"/>
    <cellStyle name="Normal 3 2 2 3 4 2" xfId="8312"/>
    <cellStyle name="Normal 3 2 2 3 4 2 2" xfId="8313"/>
    <cellStyle name="Normal 3 2 2 3 4 2 3" xfId="8314"/>
    <cellStyle name="Normal 3 2 2 3 4 3" xfId="8315"/>
    <cellStyle name="Normal 3 2 2 3 4 3 2" xfId="34332"/>
    <cellStyle name="Normal 3 2 2 3 4 4" xfId="8316"/>
    <cellStyle name="Normal 3 2 2 3 4 5" xfId="8317"/>
    <cellStyle name="Normal 3 2 2 3 5" xfId="8318"/>
    <cellStyle name="Normal 3 2 2 3 5 2" xfId="8319"/>
    <cellStyle name="Normal 3 2 2 3 5 2 2" xfId="8320"/>
    <cellStyle name="Normal 3 2 2 3 5 2 3" xfId="8321"/>
    <cellStyle name="Normal 3 2 2 3 5 3" xfId="8322"/>
    <cellStyle name="Normal 3 2 2 3 5 4" xfId="8323"/>
    <cellStyle name="Normal 3 2 2 3 5 5" xfId="8324"/>
    <cellStyle name="Normal 3 2 2 3 6" xfId="8325"/>
    <cellStyle name="Normal 3 2 2 3 6 2" xfId="8326"/>
    <cellStyle name="Normal 3 2 2 3 6 3" xfId="8327"/>
    <cellStyle name="Normal 3 2 2 3 7" xfId="8328"/>
    <cellStyle name="Normal 3 2 2 3 7 2" xfId="33354"/>
    <cellStyle name="Normal 3 2 2 3 8" xfId="8329"/>
    <cellStyle name="Normal 3 2 2 3 9" xfId="8330"/>
    <cellStyle name="Normal 3 2 2 4" xfId="8331"/>
    <cellStyle name="Normal 3 2 2 4 2" xfId="8332"/>
    <cellStyle name="Normal 3 2 2 4 2 2" xfId="8333"/>
    <cellStyle name="Normal 3 2 2 4 2 2 2" xfId="8334"/>
    <cellStyle name="Normal 3 2 2 4 2 2 2 2" xfId="8335"/>
    <cellStyle name="Normal 3 2 2 4 2 2 2 2 2" xfId="8336"/>
    <cellStyle name="Normal 3 2 2 4 2 2 2 2 3" xfId="8337"/>
    <cellStyle name="Normal 3 2 2 4 2 2 2 3" xfId="8338"/>
    <cellStyle name="Normal 3 2 2 4 2 2 2 3 2" xfId="34885"/>
    <cellStyle name="Normal 3 2 2 4 2 2 2 4" xfId="8339"/>
    <cellStyle name="Normal 3 2 2 4 2 2 2 5" xfId="8340"/>
    <cellStyle name="Normal 3 2 2 4 2 2 3" xfId="8341"/>
    <cellStyle name="Normal 3 2 2 4 2 2 3 2" xfId="8342"/>
    <cellStyle name="Normal 3 2 2 4 2 2 3 3" xfId="8343"/>
    <cellStyle name="Normal 3 2 2 4 2 2 4" xfId="8344"/>
    <cellStyle name="Normal 3 2 2 4 2 2 4 2" xfId="33360"/>
    <cellStyle name="Normal 3 2 2 4 2 2 5" xfId="8345"/>
    <cellStyle name="Normal 3 2 2 4 2 2 6" xfId="8346"/>
    <cellStyle name="Normal 3 2 2 4 2 3" xfId="8347"/>
    <cellStyle name="Normal 3 2 2 4 2 3 2" xfId="8348"/>
    <cellStyle name="Normal 3 2 2 4 2 3 2 2" xfId="8349"/>
    <cellStyle name="Normal 3 2 2 4 2 3 2 3" xfId="8350"/>
    <cellStyle name="Normal 3 2 2 4 2 3 3" xfId="8351"/>
    <cellStyle name="Normal 3 2 2 4 2 3 3 2" xfId="34553"/>
    <cellStyle name="Normal 3 2 2 4 2 3 4" xfId="8352"/>
    <cellStyle name="Normal 3 2 2 4 2 3 5" xfId="8353"/>
    <cellStyle name="Normal 3 2 2 4 2 4" xfId="8354"/>
    <cellStyle name="Normal 3 2 2 4 2 4 2" xfId="8355"/>
    <cellStyle name="Normal 3 2 2 4 2 4 3" xfId="8356"/>
    <cellStyle name="Normal 3 2 2 4 2 5" xfId="8357"/>
    <cellStyle name="Normal 3 2 2 4 2 5 2" xfId="33359"/>
    <cellStyle name="Normal 3 2 2 4 2 6" xfId="8358"/>
    <cellStyle name="Normal 3 2 2 4 2 7" xfId="8359"/>
    <cellStyle name="Normal 3 2 2 4 3" xfId="8360"/>
    <cellStyle name="Normal 3 2 2 4 3 2" xfId="8361"/>
    <cellStyle name="Normal 3 2 2 4 3 2 2" xfId="8362"/>
    <cellStyle name="Normal 3 2 2 4 3 2 2 2" xfId="8363"/>
    <cellStyle name="Normal 3 2 2 4 3 2 2 3" xfId="8364"/>
    <cellStyle name="Normal 3 2 2 4 3 2 3" xfId="8365"/>
    <cellStyle name="Normal 3 2 2 4 3 2 3 2" xfId="34461"/>
    <cellStyle name="Normal 3 2 2 4 3 2 4" xfId="8366"/>
    <cellStyle name="Normal 3 2 2 4 3 2 5" xfId="8367"/>
    <cellStyle name="Normal 3 2 2 4 3 3" xfId="8368"/>
    <cellStyle name="Normal 3 2 2 4 3 3 2" xfId="8369"/>
    <cellStyle name="Normal 3 2 2 4 3 3 3" xfId="8370"/>
    <cellStyle name="Normal 3 2 2 4 3 4" xfId="8371"/>
    <cellStyle name="Normal 3 2 2 4 3 4 2" xfId="33361"/>
    <cellStyle name="Normal 3 2 2 4 3 5" xfId="8372"/>
    <cellStyle name="Normal 3 2 2 4 3 6" xfId="8373"/>
    <cellStyle name="Normal 3 2 2 4 4" xfId="8374"/>
    <cellStyle name="Normal 3 2 2 4 4 2" xfId="8375"/>
    <cellStyle name="Normal 3 2 2 4 4 2 2" xfId="8376"/>
    <cellStyle name="Normal 3 2 2 4 4 2 3" xfId="8377"/>
    <cellStyle name="Normal 3 2 2 4 4 3" xfId="8378"/>
    <cellStyle name="Normal 3 2 2 4 4 3 2" xfId="34812"/>
    <cellStyle name="Normal 3 2 2 4 4 4" xfId="8379"/>
    <cellStyle name="Normal 3 2 2 4 4 5" xfId="8380"/>
    <cellStyle name="Normal 3 2 2 4 5" xfId="8381"/>
    <cellStyle name="Normal 3 2 2 4 5 2" xfId="8382"/>
    <cellStyle name="Normal 3 2 2 4 5 3" xfId="8383"/>
    <cellStyle name="Normal 3 2 2 4 6" xfId="8384"/>
    <cellStyle name="Normal 3 2 2 4 6 2" xfId="33358"/>
    <cellStyle name="Normal 3 2 2 4 7" xfId="8385"/>
    <cellStyle name="Normal 3 2 2 4 8" xfId="8386"/>
    <cellStyle name="Normal 3 2 2 4 9" xfId="8387"/>
    <cellStyle name="Normal 3 2 2 5" xfId="8388"/>
    <cellStyle name="Normal 3 2 2 5 2" xfId="8389"/>
    <cellStyle name="Normal 3 2 2 5 2 2" xfId="8390"/>
    <cellStyle name="Normal 3 2 2 5 2 2 2" xfId="8391"/>
    <cellStyle name="Normal 3 2 2 5 2 2 2 2" xfId="8392"/>
    <cellStyle name="Normal 3 2 2 5 2 2 2 2 2" xfId="8393"/>
    <cellStyle name="Normal 3 2 2 5 2 2 2 2 3" xfId="8394"/>
    <cellStyle name="Normal 3 2 2 5 2 2 2 3" xfId="8395"/>
    <cellStyle name="Normal 3 2 2 5 2 2 2 3 2" xfId="34445"/>
    <cellStyle name="Normal 3 2 2 5 2 2 2 4" xfId="8396"/>
    <cellStyle name="Normal 3 2 2 5 2 2 2 5" xfId="8397"/>
    <cellStyle name="Normal 3 2 2 5 2 2 3" xfId="8398"/>
    <cellStyle name="Normal 3 2 2 5 2 2 3 2" xfId="8399"/>
    <cellStyle name="Normal 3 2 2 5 2 2 3 3" xfId="8400"/>
    <cellStyle name="Normal 3 2 2 5 2 2 4" xfId="8401"/>
    <cellStyle name="Normal 3 2 2 5 2 2 4 2" xfId="33364"/>
    <cellStyle name="Normal 3 2 2 5 2 2 5" xfId="8402"/>
    <cellStyle name="Normal 3 2 2 5 2 2 6" xfId="8403"/>
    <cellStyle name="Normal 3 2 2 5 2 3" xfId="8404"/>
    <cellStyle name="Normal 3 2 2 5 2 3 2" xfId="8405"/>
    <cellStyle name="Normal 3 2 2 5 2 3 2 2" xfId="8406"/>
    <cellStyle name="Normal 3 2 2 5 2 3 2 3" xfId="8407"/>
    <cellStyle name="Normal 3 2 2 5 2 3 3" xfId="8408"/>
    <cellStyle name="Normal 3 2 2 5 2 3 3 2" xfId="34189"/>
    <cellStyle name="Normal 3 2 2 5 2 3 4" xfId="8409"/>
    <cellStyle name="Normal 3 2 2 5 2 3 5" xfId="8410"/>
    <cellStyle name="Normal 3 2 2 5 2 4" xfId="8411"/>
    <cellStyle name="Normal 3 2 2 5 2 4 2" xfId="8412"/>
    <cellStyle name="Normal 3 2 2 5 2 4 3" xfId="8413"/>
    <cellStyle name="Normal 3 2 2 5 2 5" xfId="8414"/>
    <cellStyle name="Normal 3 2 2 5 2 5 2" xfId="33363"/>
    <cellStyle name="Normal 3 2 2 5 2 6" xfId="8415"/>
    <cellStyle name="Normal 3 2 2 5 2 7" xfId="8416"/>
    <cellStyle name="Normal 3 2 2 5 3" xfId="8417"/>
    <cellStyle name="Normal 3 2 2 5 3 2" xfId="8418"/>
    <cellStyle name="Normal 3 2 2 5 3 2 2" xfId="8419"/>
    <cellStyle name="Normal 3 2 2 5 3 2 2 2" xfId="8420"/>
    <cellStyle name="Normal 3 2 2 5 3 2 2 3" xfId="8421"/>
    <cellStyle name="Normal 3 2 2 5 3 2 3" xfId="8422"/>
    <cellStyle name="Normal 3 2 2 5 3 2 3 2" xfId="34934"/>
    <cellStyle name="Normal 3 2 2 5 3 2 4" xfId="8423"/>
    <cellStyle name="Normal 3 2 2 5 3 2 5" xfId="8424"/>
    <cellStyle name="Normal 3 2 2 5 3 3" xfId="8425"/>
    <cellStyle name="Normal 3 2 2 5 3 3 2" xfId="8426"/>
    <cellStyle name="Normal 3 2 2 5 3 3 3" xfId="8427"/>
    <cellStyle name="Normal 3 2 2 5 3 4" xfId="8428"/>
    <cellStyle name="Normal 3 2 2 5 3 4 2" xfId="33365"/>
    <cellStyle name="Normal 3 2 2 5 3 5" xfId="8429"/>
    <cellStyle name="Normal 3 2 2 5 3 6" xfId="8430"/>
    <cellStyle name="Normal 3 2 2 5 4" xfId="8431"/>
    <cellStyle name="Normal 3 2 2 5 4 2" xfId="8432"/>
    <cellStyle name="Normal 3 2 2 5 4 2 2" xfId="8433"/>
    <cellStyle name="Normal 3 2 2 5 4 2 3" xfId="8434"/>
    <cellStyle name="Normal 3 2 2 5 4 3" xfId="8435"/>
    <cellStyle name="Normal 3 2 2 5 4 3 2" xfId="34188"/>
    <cellStyle name="Normal 3 2 2 5 4 4" xfId="8436"/>
    <cellStyle name="Normal 3 2 2 5 4 5" xfId="8437"/>
    <cellStyle name="Normal 3 2 2 5 5" xfId="8438"/>
    <cellStyle name="Normal 3 2 2 5 5 2" xfId="8439"/>
    <cellStyle name="Normal 3 2 2 5 5 3" xfId="8440"/>
    <cellStyle name="Normal 3 2 2 5 6" xfId="8441"/>
    <cellStyle name="Normal 3 2 2 5 6 2" xfId="33362"/>
    <cellStyle name="Normal 3 2 2 5 7" xfId="8442"/>
    <cellStyle name="Normal 3 2 2 5 8" xfId="8443"/>
    <cellStyle name="Normal 3 2 2 5 9" xfId="8444"/>
    <cellStyle name="Normal 3 2 2 6" xfId="8445"/>
    <cellStyle name="Normal 3 2 2 6 2" xfId="8446"/>
    <cellStyle name="Normal 3 2 2 6 2 2" xfId="8447"/>
    <cellStyle name="Normal 3 2 2 6 2 2 2" xfId="8448"/>
    <cellStyle name="Normal 3 2 2 6 2 2 2 2" xfId="8449"/>
    <cellStyle name="Normal 3 2 2 6 2 2 2 3" xfId="8450"/>
    <cellStyle name="Normal 3 2 2 6 2 2 3" xfId="8451"/>
    <cellStyle name="Normal 3 2 2 6 2 2 3 2" xfId="34227"/>
    <cellStyle name="Normal 3 2 2 6 2 2 4" xfId="8452"/>
    <cellStyle name="Normal 3 2 2 6 2 2 5" xfId="8453"/>
    <cellStyle name="Normal 3 2 2 6 2 3" xfId="8454"/>
    <cellStyle name="Normal 3 2 2 6 2 3 2" xfId="8455"/>
    <cellStyle name="Normal 3 2 2 6 2 3 3" xfId="8456"/>
    <cellStyle name="Normal 3 2 2 6 2 4" xfId="8457"/>
    <cellStyle name="Normal 3 2 2 6 2 4 2" xfId="33367"/>
    <cellStyle name="Normal 3 2 2 6 2 5" xfId="8458"/>
    <cellStyle name="Normal 3 2 2 6 2 6" xfId="8459"/>
    <cellStyle name="Normal 3 2 2 6 3" xfId="8460"/>
    <cellStyle name="Normal 3 2 2 6 3 2" xfId="8461"/>
    <cellStyle name="Normal 3 2 2 6 3 2 2" xfId="8462"/>
    <cellStyle name="Normal 3 2 2 6 3 2 3" xfId="8463"/>
    <cellStyle name="Normal 3 2 2 6 3 3" xfId="8464"/>
    <cellStyle name="Normal 3 2 2 6 3 3 2" xfId="34935"/>
    <cellStyle name="Normal 3 2 2 6 3 4" xfId="8465"/>
    <cellStyle name="Normal 3 2 2 6 3 5" xfId="8466"/>
    <cellStyle name="Normal 3 2 2 6 4" xfId="8467"/>
    <cellStyle name="Normal 3 2 2 6 4 2" xfId="8468"/>
    <cellStyle name="Normal 3 2 2 6 4 3" xfId="8469"/>
    <cellStyle name="Normal 3 2 2 6 5" xfId="8470"/>
    <cellStyle name="Normal 3 2 2 6 5 2" xfId="33366"/>
    <cellStyle name="Normal 3 2 2 6 6" xfId="8471"/>
    <cellStyle name="Normal 3 2 2 6 7" xfId="8472"/>
    <cellStyle name="Normal 3 2 2 6 8" xfId="8473"/>
    <cellStyle name="Normal 3 2 2 7" xfId="8474"/>
    <cellStyle name="Normal 3 2 2 7 2" xfId="8475"/>
    <cellStyle name="Normal 3 2 2 7 2 2" xfId="8476"/>
    <cellStyle name="Normal 3 2 2 7 2 3" xfId="8477"/>
    <cellStyle name="Normal 3 2 2 7 3" xfId="8478"/>
    <cellStyle name="Normal 3 2 2 7 4" xfId="8479"/>
    <cellStyle name="Normal 3 2 2 7 5" xfId="8480"/>
    <cellStyle name="Normal 3 2 2 8" xfId="8481"/>
    <cellStyle name="Normal 3 2 2 8 2" xfId="8482"/>
    <cellStyle name="Normal 3 2 2 8 2 2" xfId="8483"/>
    <cellStyle name="Normal 3 2 2 8 2 3" xfId="8484"/>
    <cellStyle name="Normal 3 2 2 8 3" xfId="8485"/>
    <cellStyle name="Normal 3 2 2 8 4" xfId="8486"/>
    <cellStyle name="Normal 3 2 2 8 5" xfId="8487"/>
    <cellStyle name="Normal 3 2 2 9" xfId="8488"/>
    <cellStyle name="Normal 3 2 2 9 2" xfId="8489"/>
    <cellStyle name="Normal 3 2 2 9 2 2" xfId="8490"/>
    <cellStyle name="Normal 3 2 2 9 2 3" xfId="8491"/>
    <cellStyle name="Normal 3 2 2 9 3" xfId="8492"/>
    <cellStyle name="Normal 3 2 2 9 4" xfId="8493"/>
    <cellStyle name="Normal 3 2 2 9 5" xfId="8494"/>
    <cellStyle name="Normal 3 2 20" xfId="8495"/>
    <cellStyle name="Normal 3 2 20 2" xfId="8496"/>
    <cellStyle name="Normal 3 2 20 2 2" xfId="8497"/>
    <cellStyle name="Normal 3 2 20 2 2 2" xfId="8498"/>
    <cellStyle name="Normal 3 2 20 2 2 3" xfId="8499"/>
    <cellStyle name="Normal 3 2 20 2 3" xfId="8500"/>
    <cellStyle name="Normal 3 2 20 2 3 2" xfId="34813"/>
    <cellStyle name="Normal 3 2 20 2 4" xfId="8501"/>
    <cellStyle name="Normal 3 2 20 2 5" xfId="8502"/>
    <cellStyle name="Normal 3 2 20 3" xfId="8503"/>
    <cellStyle name="Normal 3 2 20 3 2" xfId="8504"/>
    <cellStyle name="Normal 3 2 20 3 3" xfId="8505"/>
    <cellStyle name="Normal 3 2 20 4" xfId="8506"/>
    <cellStyle name="Normal 3 2 20 4 2" xfId="33368"/>
    <cellStyle name="Normal 3 2 20 5" xfId="8507"/>
    <cellStyle name="Normal 3 2 20 6" xfId="8508"/>
    <cellStyle name="Normal 3 2 21" xfId="8509"/>
    <cellStyle name="Normal 3 2 21 2" xfId="8510"/>
    <cellStyle name="Normal 3 2 21 2 2" xfId="8511"/>
    <cellStyle name="Normal 3 2 21 2 2 2" xfId="8512"/>
    <cellStyle name="Normal 3 2 21 2 2 3" xfId="8513"/>
    <cellStyle name="Normal 3 2 21 2 3" xfId="8514"/>
    <cellStyle name="Normal 3 2 21 2 3 2" xfId="34872"/>
    <cellStyle name="Normal 3 2 21 2 4" xfId="8515"/>
    <cellStyle name="Normal 3 2 21 2 5" xfId="8516"/>
    <cellStyle name="Normal 3 2 21 3" xfId="8517"/>
    <cellStyle name="Normal 3 2 21 3 2" xfId="8518"/>
    <cellStyle name="Normal 3 2 21 3 3" xfId="8519"/>
    <cellStyle name="Normal 3 2 21 4" xfId="8520"/>
    <cellStyle name="Normal 3 2 21 4 2" xfId="33369"/>
    <cellStyle name="Normal 3 2 21 5" xfId="8521"/>
    <cellStyle name="Normal 3 2 21 6" xfId="8522"/>
    <cellStyle name="Normal 3 2 22" xfId="8523"/>
    <cellStyle name="Normal 3 2 22 2" xfId="8524"/>
    <cellStyle name="Normal 3 2 22 2 2" xfId="8525"/>
    <cellStyle name="Normal 3 2 22 2 2 2" xfId="8526"/>
    <cellStyle name="Normal 3 2 22 2 2 3" xfId="8527"/>
    <cellStyle name="Normal 3 2 22 2 3" xfId="8528"/>
    <cellStyle name="Normal 3 2 22 2 3 2" xfId="34936"/>
    <cellStyle name="Normal 3 2 22 2 4" xfId="8529"/>
    <cellStyle name="Normal 3 2 22 2 5" xfId="8530"/>
    <cellStyle name="Normal 3 2 22 3" xfId="8531"/>
    <cellStyle name="Normal 3 2 22 3 2" xfId="8532"/>
    <cellStyle name="Normal 3 2 22 3 3" xfId="8533"/>
    <cellStyle name="Normal 3 2 22 4" xfId="8534"/>
    <cellStyle name="Normal 3 2 22 4 2" xfId="33370"/>
    <cellStyle name="Normal 3 2 22 5" xfId="8535"/>
    <cellStyle name="Normal 3 2 22 6" xfId="8536"/>
    <cellStyle name="Normal 3 2 23" xfId="8537"/>
    <cellStyle name="Normal 3 2 23 2" xfId="8538"/>
    <cellStyle name="Normal 3 2 23 2 2" xfId="8539"/>
    <cellStyle name="Normal 3 2 23 2 2 2" xfId="8540"/>
    <cellStyle name="Normal 3 2 23 2 2 3" xfId="8541"/>
    <cellStyle name="Normal 3 2 23 2 3" xfId="8542"/>
    <cellStyle name="Normal 3 2 23 2 3 2" xfId="34832"/>
    <cellStyle name="Normal 3 2 23 2 4" xfId="8543"/>
    <cellStyle name="Normal 3 2 23 2 5" xfId="8544"/>
    <cellStyle name="Normal 3 2 23 3" xfId="8545"/>
    <cellStyle name="Normal 3 2 23 3 2" xfId="8546"/>
    <cellStyle name="Normal 3 2 23 3 3" xfId="8547"/>
    <cellStyle name="Normal 3 2 23 4" xfId="8548"/>
    <cellStyle name="Normal 3 2 23 4 2" xfId="33371"/>
    <cellStyle name="Normal 3 2 23 5" xfId="8549"/>
    <cellStyle name="Normal 3 2 23 6" xfId="8550"/>
    <cellStyle name="Normal 3 2 24" xfId="8551"/>
    <cellStyle name="Normal 3 2 24 2" xfId="8552"/>
    <cellStyle name="Normal 3 2 24 2 2" xfId="8553"/>
    <cellStyle name="Normal 3 2 24 2 3" xfId="8554"/>
    <cellStyle name="Normal 3 2 24 3" xfId="8555"/>
    <cellStyle name="Normal 3 2 24 4" xfId="8556"/>
    <cellStyle name="Normal 3 2 24 5" xfId="8557"/>
    <cellStyle name="Normal 3 2 25" xfId="8558"/>
    <cellStyle name="Normal 3 2 25 2" xfId="8559"/>
    <cellStyle name="Normal 3 2 25 2 2" xfId="8560"/>
    <cellStyle name="Normal 3 2 25 2 2 2" xfId="8561"/>
    <cellStyle name="Normal 3 2 25 2 2 2 2" xfId="8562"/>
    <cellStyle name="Normal 3 2 25 2 2 2 3" xfId="8563"/>
    <cellStyle name="Normal 3 2 25 2 2 3" xfId="8564"/>
    <cellStyle name="Normal 3 2 25 2 2 3 2" xfId="34833"/>
    <cellStyle name="Normal 3 2 25 2 2 4" xfId="8565"/>
    <cellStyle name="Normal 3 2 25 2 2 5" xfId="8566"/>
    <cellStyle name="Normal 3 2 25 2 3" xfId="8567"/>
    <cellStyle name="Normal 3 2 25 2 3 2" xfId="8568"/>
    <cellStyle name="Normal 3 2 25 2 3 3" xfId="8569"/>
    <cellStyle name="Normal 3 2 25 2 4" xfId="8570"/>
    <cellStyle name="Normal 3 2 25 2 4 2" xfId="34175"/>
    <cellStyle name="Normal 3 2 25 2 5" xfId="8571"/>
    <cellStyle name="Normal 3 2 25 2 6" xfId="8572"/>
    <cellStyle name="Normal 3 2 25 3" xfId="8573"/>
    <cellStyle name="Normal 3 2 25 3 2" xfId="8574"/>
    <cellStyle name="Normal 3 2 25 3 2 2" xfId="8575"/>
    <cellStyle name="Normal 3 2 25 3 2 3" xfId="8576"/>
    <cellStyle name="Normal 3 2 25 3 3" xfId="8577"/>
    <cellStyle name="Normal 3 2 25 3 3 2" xfId="34131"/>
    <cellStyle name="Normal 3 2 25 3 4" xfId="8578"/>
    <cellStyle name="Normal 3 2 25 3 5" xfId="8579"/>
    <cellStyle name="Normal 3 2 25 4" xfId="8580"/>
    <cellStyle name="Normal 3 2 25 4 2" xfId="8581"/>
    <cellStyle name="Normal 3 2 25 4 2 2" xfId="8582"/>
    <cellStyle name="Normal 3 2 25 4 2 3" xfId="8583"/>
    <cellStyle name="Normal 3 2 25 4 3" xfId="8584"/>
    <cellStyle name="Normal 3 2 25 4 3 2" xfId="35012"/>
    <cellStyle name="Normal 3 2 25 4 4" xfId="8585"/>
    <cellStyle name="Normal 3 2 25 4 5" xfId="8586"/>
    <cellStyle name="Normal 3 2 25 5" xfId="8587"/>
    <cellStyle name="Normal 3 2 25 5 2" xfId="8588"/>
    <cellStyle name="Normal 3 2 25 5 3" xfId="8589"/>
    <cellStyle name="Normal 3 2 25 6" xfId="8590"/>
    <cellStyle name="Normal 3 2 25 6 2" xfId="34009"/>
    <cellStyle name="Normal 3 2 25 7" xfId="8591"/>
    <cellStyle name="Normal 3 2 25 8" xfId="8592"/>
    <cellStyle name="Normal 3 2 26" xfId="8593"/>
    <cellStyle name="Normal 3 2 26 2" xfId="8594"/>
    <cellStyle name="Normal 3 2 26 2 2" xfId="8595"/>
    <cellStyle name="Normal 3 2 26 2 2 2" xfId="8596"/>
    <cellStyle name="Normal 3 2 26 2 2 3" xfId="8597"/>
    <cellStyle name="Normal 3 2 26 2 3" xfId="8598"/>
    <cellStyle name="Normal 3 2 26 2 3 2" xfId="34172"/>
    <cellStyle name="Normal 3 2 26 2 4" xfId="8599"/>
    <cellStyle name="Normal 3 2 26 2 5" xfId="8600"/>
    <cellStyle name="Normal 3 2 26 3" xfId="8601"/>
    <cellStyle name="Normal 3 2 26 3 2" xfId="8602"/>
    <cellStyle name="Normal 3 2 26 3 3" xfId="8603"/>
    <cellStyle name="Normal 3 2 26 4" xfId="8604"/>
    <cellStyle name="Normal 3 2 26 5" xfId="8605"/>
    <cellStyle name="Normal 3 2 27" xfId="8606"/>
    <cellStyle name="Normal 3 2 27 2" xfId="8607"/>
    <cellStyle name="Normal 3 2 27 2 2" xfId="8608"/>
    <cellStyle name="Normal 3 2 27 2 3" xfId="8609"/>
    <cellStyle name="Normal 3 2 27 3" xfId="8610"/>
    <cellStyle name="Normal 3 2 27 3 2" xfId="34333"/>
    <cellStyle name="Normal 3 2 27 4" xfId="8611"/>
    <cellStyle name="Normal 3 2 27 5" xfId="8612"/>
    <cellStyle name="Normal 3 2 28" xfId="8613"/>
    <cellStyle name="Normal 3 2 28 2" xfId="32416"/>
    <cellStyle name="Normal 3 2 29" xfId="8614"/>
    <cellStyle name="Normal 3 2 3" xfId="8615"/>
    <cellStyle name="Normal 3 2 3 10" xfId="8616"/>
    <cellStyle name="Normal 3 2 3 10 2" xfId="8617"/>
    <cellStyle name="Normal 3 2 3 10 2 2" xfId="8618"/>
    <cellStyle name="Normal 3 2 3 10 2 2 2" xfId="8619"/>
    <cellStyle name="Normal 3 2 3 10 2 2 3" xfId="8620"/>
    <cellStyle name="Normal 3 2 3 10 2 3" xfId="8621"/>
    <cellStyle name="Normal 3 2 3 10 2 3 2" xfId="32420"/>
    <cellStyle name="Normal 3 2 3 10 2 4" xfId="8622"/>
    <cellStyle name="Normal 3 2 3 10 2 5" xfId="8623"/>
    <cellStyle name="Normal 3 2 3 10 3" xfId="8624"/>
    <cellStyle name="Normal 3 2 3 10 3 2" xfId="8625"/>
    <cellStyle name="Normal 3 2 3 10 3 3" xfId="8626"/>
    <cellStyle name="Normal 3 2 3 10 4" xfId="8627"/>
    <cellStyle name="Normal 3 2 3 10 4 2" xfId="32419"/>
    <cellStyle name="Normal 3 2 3 10 5" xfId="8628"/>
    <cellStyle name="Normal 3 2 3 10 6" xfId="8629"/>
    <cellStyle name="Normal 3 2 3 11" xfId="8630"/>
    <cellStyle name="Normal 3 2 3 11 2" xfId="8631"/>
    <cellStyle name="Normal 3 2 3 11 2 2" xfId="8632"/>
    <cellStyle name="Normal 3 2 3 11 2 2 2" xfId="8633"/>
    <cellStyle name="Normal 3 2 3 11 2 2 3" xfId="8634"/>
    <cellStyle name="Normal 3 2 3 11 2 3" xfId="8635"/>
    <cellStyle name="Normal 3 2 3 11 2 3 2" xfId="32422"/>
    <cellStyle name="Normal 3 2 3 11 2 4" xfId="8636"/>
    <cellStyle name="Normal 3 2 3 11 2 5" xfId="8637"/>
    <cellStyle name="Normal 3 2 3 11 3" xfId="8638"/>
    <cellStyle name="Normal 3 2 3 11 3 2" xfId="8639"/>
    <cellStyle name="Normal 3 2 3 11 3 3" xfId="8640"/>
    <cellStyle name="Normal 3 2 3 11 4" xfId="8641"/>
    <cellStyle name="Normal 3 2 3 11 4 2" xfId="32421"/>
    <cellStyle name="Normal 3 2 3 11 5" xfId="8642"/>
    <cellStyle name="Normal 3 2 3 11 6" xfId="8643"/>
    <cellStyle name="Normal 3 2 3 12" xfId="8644"/>
    <cellStyle name="Normal 3 2 3 12 2" xfId="8645"/>
    <cellStyle name="Normal 3 2 3 12 2 2" xfId="8646"/>
    <cellStyle name="Normal 3 2 3 12 2 2 2" xfId="8647"/>
    <cellStyle name="Normal 3 2 3 12 2 2 3" xfId="8648"/>
    <cellStyle name="Normal 3 2 3 12 2 3" xfId="8649"/>
    <cellStyle name="Normal 3 2 3 12 2 3 2" xfId="32424"/>
    <cellStyle name="Normal 3 2 3 12 2 4" xfId="8650"/>
    <cellStyle name="Normal 3 2 3 12 2 5" xfId="8651"/>
    <cellStyle name="Normal 3 2 3 12 3" xfId="8652"/>
    <cellStyle name="Normal 3 2 3 12 3 2" xfId="8653"/>
    <cellStyle name="Normal 3 2 3 12 3 3" xfId="8654"/>
    <cellStyle name="Normal 3 2 3 12 4" xfId="8655"/>
    <cellStyle name="Normal 3 2 3 12 4 2" xfId="32423"/>
    <cellStyle name="Normal 3 2 3 12 5" xfId="8656"/>
    <cellStyle name="Normal 3 2 3 12 6" xfId="8657"/>
    <cellStyle name="Normal 3 2 3 13" xfId="8658"/>
    <cellStyle name="Normal 3 2 3 13 2" xfId="8659"/>
    <cellStyle name="Normal 3 2 3 13 2 2" xfId="8660"/>
    <cellStyle name="Normal 3 2 3 13 2 2 2" xfId="8661"/>
    <cellStyle name="Normal 3 2 3 13 2 2 3" xfId="8662"/>
    <cellStyle name="Normal 3 2 3 13 2 3" xfId="8663"/>
    <cellStyle name="Normal 3 2 3 13 2 3 2" xfId="32426"/>
    <cellStyle name="Normal 3 2 3 13 2 4" xfId="8664"/>
    <cellStyle name="Normal 3 2 3 13 2 5" xfId="8665"/>
    <cellStyle name="Normal 3 2 3 13 3" xfId="8666"/>
    <cellStyle name="Normal 3 2 3 13 3 2" xfId="8667"/>
    <cellStyle name="Normal 3 2 3 13 3 3" xfId="8668"/>
    <cellStyle name="Normal 3 2 3 13 4" xfId="8669"/>
    <cellStyle name="Normal 3 2 3 13 4 2" xfId="32425"/>
    <cellStyle name="Normal 3 2 3 13 5" xfId="8670"/>
    <cellStyle name="Normal 3 2 3 13 6" xfId="8671"/>
    <cellStyle name="Normal 3 2 3 14" xfId="8672"/>
    <cellStyle name="Normal 3 2 3 14 2" xfId="8673"/>
    <cellStyle name="Normal 3 2 3 14 2 2" xfId="8674"/>
    <cellStyle name="Normal 3 2 3 14 2 2 2" xfId="8675"/>
    <cellStyle name="Normal 3 2 3 14 2 2 3" xfId="8676"/>
    <cellStyle name="Normal 3 2 3 14 2 3" xfId="8677"/>
    <cellStyle name="Normal 3 2 3 14 2 3 2" xfId="32428"/>
    <cellStyle name="Normal 3 2 3 14 2 4" xfId="8678"/>
    <cellStyle name="Normal 3 2 3 14 2 5" xfId="8679"/>
    <cellStyle name="Normal 3 2 3 14 3" xfId="8680"/>
    <cellStyle name="Normal 3 2 3 14 3 2" xfId="8681"/>
    <cellStyle name="Normal 3 2 3 14 3 3" xfId="8682"/>
    <cellStyle name="Normal 3 2 3 14 4" xfId="8683"/>
    <cellStyle name="Normal 3 2 3 14 4 2" xfId="32427"/>
    <cellStyle name="Normal 3 2 3 14 5" xfId="8684"/>
    <cellStyle name="Normal 3 2 3 14 6" xfId="8685"/>
    <cellStyle name="Normal 3 2 3 15" xfId="8686"/>
    <cellStyle name="Normal 3 2 3 15 2" xfId="8687"/>
    <cellStyle name="Normal 3 2 3 15 2 2" xfId="8688"/>
    <cellStyle name="Normal 3 2 3 15 2 2 2" xfId="8689"/>
    <cellStyle name="Normal 3 2 3 15 2 2 3" xfId="8690"/>
    <cellStyle name="Normal 3 2 3 15 2 3" xfId="8691"/>
    <cellStyle name="Normal 3 2 3 15 2 3 2" xfId="32430"/>
    <cellStyle name="Normal 3 2 3 15 2 4" xfId="8692"/>
    <cellStyle name="Normal 3 2 3 15 2 5" xfId="8693"/>
    <cellStyle name="Normal 3 2 3 15 3" xfId="8694"/>
    <cellStyle name="Normal 3 2 3 15 3 2" xfId="8695"/>
    <cellStyle name="Normal 3 2 3 15 3 3" xfId="8696"/>
    <cellStyle name="Normal 3 2 3 15 4" xfId="8697"/>
    <cellStyle name="Normal 3 2 3 15 4 2" xfId="32429"/>
    <cellStyle name="Normal 3 2 3 15 5" xfId="8698"/>
    <cellStyle name="Normal 3 2 3 15 6" xfId="8699"/>
    <cellStyle name="Normal 3 2 3 16" xfId="8700"/>
    <cellStyle name="Normal 3 2 3 16 2" xfId="8701"/>
    <cellStyle name="Normal 3 2 3 16 2 2" xfId="8702"/>
    <cellStyle name="Normal 3 2 3 16 2 2 2" xfId="8703"/>
    <cellStyle name="Normal 3 2 3 16 2 2 3" xfId="8704"/>
    <cellStyle name="Normal 3 2 3 16 2 3" xfId="8705"/>
    <cellStyle name="Normal 3 2 3 16 2 3 2" xfId="32432"/>
    <cellStyle name="Normal 3 2 3 16 2 4" xfId="8706"/>
    <cellStyle name="Normal 3 2 3 16 2 5" xfId="8707"/>
    <cellStyle name="Normal 3 2 3 16 3" xfId="8708"/>
    <cellStyle name="Normal 3 2 3 16 3 2" xfId="8709"/>
    <cellStyle name="Normal 3 2 3 16 3 3" xfId="8710"/>
    <cellStyle name="Normal 3 2 3 16 4" xfId="8711"/>
    <cellStyle name="Normal 3 2 3 16 4 2" xfId="32431"/>
    <cellStyle name="Normal 3 2 3 16 5" xfId="8712"/>
    <cellStyle name="Normal 3 2 3 16 6" xfId="8713"/>
    <cellStyle name="Normal 3 2 3 17" xfId="8714"/>
    <cellStyle name="Normal 3 2 3 17 2" xfId="8715"/>
    <cellStyle name="Normal 3 2 3 17 2 2" xfId="8716"/>
    <cellStyle name="Normal 3 2 3 17 2 2 2" xfId="8717"/>
    <cellStyle name="Normal 3 2 3 17 2 2 3" xfId="8718"/>
    <cellStyle name="Normal 3 2 3 17 2 3" xfId="8719"/>
    <cellStyle name="Normal 3 2 3 17 2 3 2" xfId="32434"/>
    <cellStyle name="Normal 3 2 3 17 2 4" xfId="8720"/>
    <cellStyle name="Normal 3 2 3 17 2 5" xfId="8721"/>
    <cellStyle name="Normal 3 2 3 17 3" xfId="8722"/>
    <cellStyle name="Normal 3 2 3 17 3 2" xfId="8723"/>
    <cellStyle name="Normal 3 2 3 17 3 3" xfId="8724"/>
    <cellStyle name="Normal 3 2 3 17 4" xfId="8725"/>
    <cellStyle name="Normal 3 2 3 17 4 2" xfId="32433"/>
    <cellStyle name="Normal 3 2 3 17 5" xfId="8726"/>
    <cellStyle name="Normal 3 2 3 17 6" xfId="8727"/>
    <cellStyle name="Normal 3 2 3 18" xfId="8728"/>
    <cellStyle name="Normal 3 2 3 18 2" xfId="8729"/>
    <cellStyle name="Normal 3 2 3 18 2 2" xfId="8730"/>
    <cellStyle name="Normal 3 2 3 18 2 2 2" xfId="8731"/>
    <cellStyle name="Normal 3 2 3 18 2 2 3" xfId="8732"/>
    <cellStyle name="Normal 3 2 3 18 2 3" xfId="8733"/>
    <cellStyle name="Normal 3 2 3 18 2 3 2" xfId="32436"/>
    <cellStyle name="Normal 3 2 3 18 2 4" xfId="8734"/>
    <cellStyle name="Normal 3 2 3 18 2 5" xfId="8735"/>
    <cellStyle name="Normal 3 2 3 18 3" xfId="8736"/>
    <cellStyle name="Normal 3 2 3 18 3 2" xfId="8737"/>
    <cellStyle name="Normal 3 2 3 18 3 3" xfId="8738"/>
    <cellStyle name="Normal 3 2 3 18 4" xfId="8739"/>
    <cellStyle name="Normal 3 2 3 18 4 2" xfId="32435"/>
    <cellStyle name="Normal 3 2 3 18 5" xfId="8740"/>
    <cellStyle name="Normal 3 2 3 18 6" xfId="8741"/>
    <cellStyle name="Normal 3 2 3 19" xfId="8742"/>
    <cellStyle name="Normal 3 2 3 19 2" xfId="8743"/>
    <cellStyle name="Normal 3 2 3 19 2 2" xfId="8744"/>
    <cellStyle name="Normal 3 2 3 19 2 2 2" xfId="8745"/>
    <cellStyle name="Normal 3 2 3 19 2 2 3" xfId="8746"/>
    <cellStyle name="Normal 3 2 3 19 2 3" xfId="8747"/>
    <cellStyle name="Normal 3 2 3 19 2 3 2" xfId="32438"/>
    <cellStyle name="Normal 3 2 3 19 2 4" xfId="8748"/>
    <cellStyle name="Normal 3 2 3 19 2 5" xfId="8749"/>
    <cellStyle name="Normal 3 2 3 19 3" xfId="8750"/>
    <cellStyle name="Normal 3 2 3 19 3 2" xfId="8751"/>
    <cellStyle name="Normal 3 2 3 19 3 3" xfId="8752"/>
    <cellStyle name="Normal 3 2 3 19 4" xfId="8753"/>
    <cellStyle name="Normal 3 2 3 19 4 2" xfId="32437"/>
    <cellStyle name="Normal 3 2 3 19 5" xfId="8754"/>
    <cellStyle name="Normal 3 2 3 19 6" xfId="8755"/>
    <cellStyle name="Normal 3 2 3 2" xfId="8756"/>
    <cellStyle name="Normal 3 2 3 2 10" xfId="8757"/>
    <cellStyle name="Normal 3 2 3 2 10 2" xfId="8758"/>
    <cellStyle name="Normal 3 2 3 2 10 2 2" xfId="8759"/>
    <cellStyle name="Normal 3 2 3 2 10 2 3" xfId="8760"/>
    <cellStyle name="Normal 3 2 3 2 10 3" xfId="8761"/>
    <cellStyle name="Normal 3 2 3 2 10 3 2" xfId="32440"/>
    <cellStyle name="Normal 3 2 3 2 10 4" xfId="8762"/>
    <cellStyle name="Normal 3 2 3 2 10 5" xfId="8763"/>
    <cellStyle name="Normal 3 2 3 2 11" xfId="8764"/>
    <cellStyle name="Normal 3 2 3 2 11 2" xfId="8765"/>
    <cellStyle name="Normal 3 2 3 2 11 2 2" xfId="8766"/>
    <cellStyle name="Normal 3 2 3 2 11 2 3" xfId="8767"/>
    <cellStyle name="Normal 3 2 3 2 11 3" xfId="8768"/>
    <cellStyle name="Normal 3 2 3 2 11 3 2" xfId="32441"/>
    <cellStyle name="Normal 3 2 3 2 11 4" xfId="8769"/>
    <cellStyle name="Normal 3 2 3 2 11 5" xfId="8770"/>
    <cellStyle name="Normal 3 2 3 2 12" xfId="8771"/>
    <cellStyle name="Normal 3 2 3 2 12 2" xfId="8772"/>
    <cellStyle name="Normal 3 2 3 2 12 2 2" xfId="8773"/>
    <cellStyle name="Normal 3 2 3 2 12 2 3" xfId="8774"/>
    <cellStyle name="Normal 3 2 3 2 12 3" xfId="8775"/>
    <cellStyle name="Normal 3 2 3 2 12 3 2" xfId="32442"/>
    <cellStyle name="Normal 3 2 3 2 12 4" xfId="8776"/>
    <cellStyle name="Normal 3 2 3 2 12 5" xfId="8777"/>
    <cellStyle name="Normal 3 2 3 2 13" xfId="8778"/>
    <cellStyle name="Normal 3 2 3 2 13 2" xfId="8779"/>
    <cellStyle name="Normal 3 2 3 2 13 2 2" xfId="8780"/>
    <cellStyle name="Normal 3 2 3 2 13 2 3" xfId="8781"/>
    <cellStyle name="Normal 3 2 3 2 13 3" xfId="8782"/>
    <cellStyle name="Normal 3 2 3 2 13 3 2" xfId="32443"/>
    <cellStyle name="Normal 3 2 3 2 13 4" xfId="8783"/>
    <cellStyle name="Normal 3 2 3 2 13 5" xfId="8784"/>
    <cellStyle name="Normal 3 2 3 2 14" xfId="8785"/>
    <cellStyle name="Normal 3 2 3 2 14 2" xfId="8786"/>
    <cellStyle name="Normal 3 2 3 2 14 2 2" xfId="8787"/>
    <cellStyle name="Normal 3 2 3 2 14 2 3" xfId="8788"/>
    <cellStyle name="Normal 3 2 3 2 14 3" xfId="8789"/>
    <cellStyle name="Normal 3 2 3 2 14 3 2" xfId="32444"/>
    <cellStyle name="Normal 3 2 3 2 14 4" xfId="8790"/>
    <cellStyle name="Normal 3 2 3 2 14 5" xfId="8791"/>
    <cellStyle name="Normal 3 2 3 2 15" xfId="8792"/>
    <cellStyle name="Normal 3 2 3 2 15 2" xfId="8793"/>
    <cellStyle name="Normal 3 2 3 2 15 2 2" xfId="8794"/>
    <cellStyle name="Normal 3 2 3 2 15 2 3" xfId="8795"/>
    <cellStyle name="Normal 3 2 3 2 15 3" xfId="8796"/>
    <cellStyle name="Normal 3 2 3 2 15 3 2" xfId="32445"/>
    <cellStyle name="Normal 3 2 3 2 15 4" xfId="8797"/>
    <cellStyle name="Normal 3 2 3 2 15 5" xfId="8798"/>
    <cellStyle name="Normal 3 2 3 2 16" xfId="8799"/>
    <cellStyle name="Normal 3 2 3 2 16 2" xfId="8800"/>
    <cellStyle name="Normal 3 2 3 2 16 2 2" xfId="8801"/>
    <cellStyle name="Normal 3 2 3 2 16 2 3" xfId="8802"/>
    <cellStyle name="Normal 3 2 3 2 16 3" xfId="8803"/>
    <cellStyle name="Normal 3 2 3 2 16 3 2" xfId="32446"/>
    <cellStyle name="Normal 3 2 3 2 16 4" xfId="8804"/>
    <cellStyle name="Normal 3 2 3 2 16 5" xfId="8805"/>
    <cellStyle name="Normal 3 2 3 2 17" xfId="8806"/>
    <cellStyle name="Normal 3 2 3 2 17 2" xfId="8807"/>
    <cellStyle name="Normal 3 2 3 2 17 2 2" xfId="8808"/>
    <cellStyle name="Normal 3 2 3 2 17 2 3" xfId="8809"/>
    <cellStyle name="Normal 3 2 3 2 17 3" xfId="8810"/>
    <cellStyle name="Normal 3 2 3 2 17 3 2" xfId="32447"/>
    <cellStyle name="Normal 3 2 3 2 17 4" xfId="8811"/>
    <cellStyle name="Normal 3 2 3 2 17 5" xfId="8812"/>
    <cellStyle name="Normal 3 2 3 2 18" xfId="8813"/>
    <cellStyle name="Normal 3 2 3 2 18 2" xfId="8814"/>
    <cellStyle name="Normal 3 2 3 2 18 2 2" xfId="8815"/>
    <cellStyle name="Normal 3 2 3 2 18 2 3" xfId="8816"/>
    <cellStyle name="Normal 3 2 3 2 18 3" xfId="8817"/>
    <cellStyle name="Normal 3 2 3 2 18 3 2" xfId="32448"/>
    <cellStyle name="Normal 3 2 3 2 18 4" xfId="8818"/>
    <cellStyle name="Normal 3 2 3 2 18 5" xfId="8819"/>
    <cellStyle name="Normal 3 2 3 2 19" xfId="8820"/>
    <cellStyle name="Normal 3 2 3 2 19 2" xfId="8821"/>
    <cellStyle name="Normal 3 2 3 2 19 2 2" xfId="8822"/>
    <cellStyle name="Normal 3 2 3 2 19 2 3" xfId="8823"/>
    <cellStyle name="Normal 3 2 3 2 19 3" xfId="8824"/>
    <cellStyle name="Normal 3 2 3 2 19 3 2" xfId="32449"/>
    <cellStyle name="Normal 3 2 3 2 19 4" xfId="8825"/>
    <cellStyle name="Normal 3 2 3 2 19 5" xfId="8826"/>
    <cellStyle name="Normal 3 2 3 2 2" xfId="8827"/>
    <cellStyle name="Normal 3 2 3 2 2 2" xfId="8828"/>
    <cellStyle name="Normal 3 2 3 2 2 2 2" xfId="8829"/>
    <cellStyle name="Normal 3 2 3 2 2 2 2 2" xfId="8830"/>
    <cellStyle name="Normal 3 2 3 2 2 2 2 3" xfId="8831"/>
    <cellStyle name="Normal 3 2 3 2 2 2 3" xfId="8832"/>
    <cellStyle name="Normal 3 2 3 2 2 2 3 2" xfId="33372"/>
    <cellStyle name="Normal 3 2 3 2 2 2 4" xfId="8833"/>
    <cellStyle name="Normal 3 2 3 2 2 2 5" xfId="8834"/>
    <cellStyle name="Normal 3 2 3 2 2 3" xfId="8835"/>
    <cellStyle name="Normal 3 2 3 2 2 3 2" xfId="8836"/>
    <cellStyle name="Normal 3 2 3 2 2 3 2 2" xfId="8837"/>
    <cellStyle name="Normal 3 2 3 2 2 3 2 3" xfId="8838"/>
    <cellStyle name="Normal 3 2 3 2 2 3 3" xfId="8839"/>
    <cellStyle name="Normal 3 2 3 2 2 3 3 2" xfId="34937"/>
    <cellStyle name="Normal 3 2 3 2 2 3 4" xfId="8840"/>
    <cellStyle name="Normal 3 2 3 2 2 3 5" xfId="8841"/>
    <cellStyle name="Normal 3 2 3 2 2 4" xfId="8842"/>
    <cellStyle name="Normal 3 2 3 2 2 4 2" xfId="8843"/>
    <cellStyle name="Normal 3 2 3 2 2 4 3" xfId="8844"/>
    <cellStyle name="Normal 3 2 3 2 2 5" xfId="8845"/>
    <cellStyle name="Normal 3 2 3 2 2 5 2" xfId="32450"/>
    <cellStyle name="Normal 3 2 3 2 2 6" xfId="8846"/>
    <cellStyle name="Normal 3 2 3 2 2 7" xfId="8847"/>
    <cellStyle name="Normal 3 2 3 2 20" xfId="8848"/>
    <cellStyle name="Normal 3 2 3 2 20 2" xfId="8849"/>
    <cellStyle name="Normal 3 2 3 2 20 3" xfId="8850"/>
    <cellStyle name="Normal 3 2 3 2 21" xfId="8851"/>
    <cellStyle name="Normal 3 2 3 2 21 2" xfId="32439"/>
    <cellStyle name="Normal 3 2 3 2 22" xfId="8852"/>
    <cellStyle name="Normal 3 2 3 2 23" xfId="8853"/>
    <cellStyle name="Normal 3 2 3 2 24" xfId="8854"/>
    <cellStyle name="Normal 3 2 3 2 3" xfId="8855"/>
    <cellStyle name="Normal 3 2 3 2 3 2" xfId="8856"/>
    <cellStyle name="Normal 3 2 3 2 3 2 2" xfId="8857"/>
    <cellStyle name="Normal 3 2 3 2 3 2 3" xfId="8858"/>
    <cellStyle name="Normal 3 2 3 2 3 3" xfId="8859"/>
    <cellStyle name="Normal 3 2 3 2 3 3 2" xfId="32451"/>
    <cellStyle name="Normal 3 2 3 2 3 4" xfId="8860"/>
    <cellStyle name="Normal 3 2 3 2 3 5" xfId="8861"/>
    <cellStyle name="Normal 3 2 3 2 4" xfId="8862"/>
    <cellStyle name="Normal 3 2 3 2 4 2" xfId="8863"/>
    <cellStyle name="Normal 3 2 3 2 4 2 2" xfId="8864"/>
    <cellStyle name="Normal 3 2 3 2 4 2 3" xfId="8865"/>
    <cellStyle name="Normal 3 2 3 2 4 3" xfId="8866"/>
    <cellStyle name="Normal 3 2 3 2 4 3 2" xfId="32452"/>
    <cellStyle name="Normal 3 2 3 2 4 4" xfId="8867"/>
    <cellStyle name="Normal 3 2 3 2 4 5" xfId="8868"/>
    <cellStyle name="Normal 3 2 3 2 5" xfId="8869"/>
    <cellStyle name="Normal 3 2 3 2 5 2" xfId="8870"/>
    <cellStyle name="Normal 3 2 3 2 5 2 2" xfId="8871"/>
    <cellStyle name="Normal 3 2 3 2 5 2 3" xfId="8872"/>
    <cellStyle name="Normal 3 2 3 2 5 3" xfId="8873"/>
    <cellStyle name="Normal 3 2 3 2 5 3 2" xfId="32453"/>
    <cellStyle name="Normal 3 2 3 2 5 4" xfId="8874"/>
    <cellStyle name="Normal 3 2 3 2 5 5" xfId="8875"/>
    <cellStyle name="Normal 3 2 3 2 6" xfId="8876"/>
    <cellStyle name="Normal 3 2 3 2 6 2" xfId="8877"/>
    <cellStyle name="Normal 3 2 3 2 6 2 2" xfId="8878"/>
    <cellStyle name="Normal 3 2 3 2 6 2 3" xfId="8879"/>
    <cellStyle name="Normal 3 2 3 2 6 3" xfId="8880"/>
    <cellStyle name="Normal 3 2 3 2 6 3 2" xfId="32454"/>
    <cellStyle name="Normal 3 2 3 2 6 4" xfId="8881"/>
    <cellStyle name="Normal 3 2 3 2 6 5" xfId="8882"/>
    <cellStyle name="Normal 3 2 3 2 7" xfId="8883"/>
    <cellStyle name="Normal 3 2 3 2 7 2" xfId="8884"/>
    <cellStyle name="Normal 3 2 3 2 7 2 2" xfId="8885"/>
    <cellStyle name="Normal 3 2 3 2 7 2 3" xfId="8886"/>
    <cellStyle name="Normal 3 2 3 2 7 3" xfId="8887"/>
    <cellStyle name="Normal 3 2 3 2 7 3 2" xfId="32455"/>
    <cellStyle name="Normal 3 2 3 2 7 4" xfId="8888"/>
    <cellStyle name="Normal 3 2 3 2 7 5" xfId="8889"/>
    <cellStyle name="Normal 3 2 3 2 8" xfId="8890"/>
    <cellStyle name="Normal 3 2 3 2 8 2" xfId="8891"/>
    <cellStyle name="Normal 3 2 3 2 8 2 2" xfId="8892"/>
    <cellStyle name="Normal 3 2 3 2 8 2 3" xfId="8893"/>
    <cellStyle name="Normal 3 2 3 2 8 3" xfId="8894"/>
    <cellStyle name="Normal 3 2 3 2 8 3 2" xfId="32456"/>
    <cellStyle name="Normal 3 2 3 2 8 4" xfId="8895"/>
    <cellStyle name="Normal 3 2 3 2 8 5" xfId="8896"/>
    <cellStyle name="Normal 3 2 3 2 9" xfId="8897"/>
    <cellStyle name="Normal 3 2 3 2 9 2" xfId="8898"/>
    <cellStyle name="Normal 3 2 3 2 9 2 2" xfId="8899"/>
    <cellStyle name="Normal 3 2 3 2 9 2 3" xfId="8900"/>
    <cellStyle name="Normal 3 2 3 2 9 3" xfId="8901"/>
    <cellStyle name="Normal 3 2 3 2 9 3 2" xfId="32457"/>
    <cellStyle name="Normal 3 2 3 2 9 4" xfId="8902"/>
    <cellStyle name="Normal 3 2 3 2 9 5" xfId="8903"/>
    <cellStyle name="Normal 3 2 3 20" xfId="8904"/>
    <cellStyle name="Normal 3 2 3 20 2" xfId="8905"/>
    <cellStyle name="Normal 3 2 3 20 2 2" xfId="8906"/>
    <cellStyle name="Normal 3 2 3 20 2 2 2" xfId="8907"/>
    <cellStyle name="Normal 3 2 3 20 2 2 3" xfId="8908"/>
    <cellStyle name="Normal 3 2 3 20 2 3" xfId="8909"/>
    <cellStyle name="Normal 3 2 3 20 2 3 2" xfId="32459"/>
    <cellStyle name="Normal 3 2 3 20 2 4" xfId="8910"/>
    <cellStyle name="Normal 3 2 3 20 2 5" xfId="8911"/>
    <cellStyle name="Normal 3 2 3 20 3" xfId="8912"/>
    <cellStyle name="Normal 3 2 3 20 3 2" xfId="8913"/>
    <cellStyle name="Normal 3 2 3 20 3 3" xfId="8914"/>
    <cellStyle name="Normal 3 2 3 20 4" xfId="8915"/>
    <cellStyle name="Normal 3 2 3 20 4 2" xfId="32458"/>
    <cellStyle name="Normal 3 2 3 20 5" xfId="8916"/>
    <cellStyle name="Normal 3 2 3 20 6" xfId="8917"/>
    <cellStyle name="Normal 3 2 3 21" xfId="8918"/>
    <cellStyle name="Normal 3 2 3 21 2" xfId="8919"/>
    <cellStyle name="Normal 3 2 3 21 2 2" xfId="8920"/>
    <cellStyle name="Normal 3 2 3 21 2 2 2" xfId="8921"/>
    <cellStyle name="Normal 3 2 3 21 2 2 3" xfId="8922"/>
    <cellStyle name="Normal 3 2 3 21 2 3" xfId="8923"/>
    <cellStyle name="Normal 3 2 3 21 2 3 2" xfId="32461"/>
    <cellStyle name="Normal 3 2 3 21 2 4" xfId="8924"/>
    <cellStyle name="Normal 3 2 3 21 2 5" xfId="8925"/>
    <cellStyle name="Normal 3 2 3 21 3" xfId="8926"/>
    <cellStyle name="Normal 3 2 3 21 3 2" xfId="8927"/>
    <cellStyle name="Normal 3 2 3 21 3 3" xfId="8928"/>
    <cellStyle name="Normal 3 2 3 21 4" xfId="8929"/>
    <cellStyle name="Normal 3 2 3 21 4 2" xfId="32460"/>
    <cellStyle name="Normal 3 2 3 21 5" xfId="8930"/>
    <cellStyle name="Normal 3 2 3 21 6" xfId="8931"/>
    <cellStyle name="Normal 3 2 3 22" xfId="8932"/>
    <cellStyle name="Normal 3 2 3 22 2" xfId="8933"/>
    <cellStyle name="Normal 3 2 3 22 2 2" xfId="8934"/>
    <cellStyle name="Normal 3 2 3 22 2 2 2" xfId="8935"/>
    <cellStyle name="Normal 3 2 3 22 2 2 3" xfId="8936"/>
    <cellStyle name="Normal 3 2 3 22 2 3" xfId="8937"/>
    <cellStyle name="Normal 3 2 3 22 2 3 2" xfId="32463"/>
    <cellStyle name="Normal 3 2 3 22 2 4" xfId="8938"/>
    <cellStyle name="Normal 3 2 3 22 2 5" xfId="8939"/>
    <cellStyle name="Normal 3 2 3 22 3" xfId="8940"/>
    <cellStyle name="Normal 3 2 3 22 3 2" xfId="8941"/>
    <cellStyle name="Normal 3 2 3 22 3 3" xfId="8942"/>
    <cellStyle name="Normal 3 2 3 22 4" xfId="8943"/>
    <cellStyle name="Normal 3 2 3 22 4 2" xfId="32462"/>
    <cellStyle name="Normal 3 2 3 22 5" xfId="8944"/>
    <cellStyle name="Normal 3 2 3 22 6" xfId="8945"/>
    <cellStyle name="Normal 3 2 3 23" xfId="8946"/>
    <cellStyle name="Normal 3 2 3 23 2" xfId="8947"/>
    <cellStyle name="Normal 3 2 3 23 3" xfId="8948"/>
    <cellStyle name="Normal 3 2 3 24" xfId="8949"/>
    <cellStyle name="Normal 3 2 3 24 2" xfId="32418"/>
    <cellStyle name="Normal 3 2 3 25" xfId="8950"/>
    <cellStyle name="Normal 3 2 3 26" xfId="8951"/>
    <cellStyle name="Normal 3 2 3 27" xfId="8952"/>
    <cellStyle name="Normal 3 2 3 3" xfId="8953"/>
    <cellStyle name="Normal 3 2 3 3 2" xfId="8954"/>
    <cellStyle name="Normal 3 2 3 3 2 2" xfId="8955"/>
    <cellStyle name="Normal 3 2 3 3 2 2 2" xfId="8956"/>
    <cellStyle name="Normal 3 2 3 3 2 2 3" xfId="8957"/>
    <cellStyle name="Normal 3 2 3 3 2 3" xfId="8958"/>
    <cellStyle name="Normal 3 2 3 3 2 3 2" xfId="33373"/>
    <cellStyle name="Normal 3 2 3 3 2 4" xfId="8959"/>
    <cellStyle name="Normal 3 2 3 3 2 5" xfId="8960"/>
    <cellStyle name="Normal 3 2 3 3 3" xfId="8961"/>
    <cellStyle name="Normal 3 2 3 3 3 2" xfId="8962"/>
    <cellStyle name="Normal 3 2 3 3 3 2 2" xfId="8963"/>
    <cellStyle name="Normal 3 2 3 3 3 2 3" xfId="8964"/>
    <cellStyle name="Normal 3 2 3 3 3 3" xfId="8965"/>
    <cellStyle name="Normal 3 2 3 3 3 3 2" xfId="34938"/>
    <cellStyle name="Normal 3 2 3 3 3 4" xfId="8966"/>
    <cellStyle name="Normal 3 2 3 3 3 5" xfId="8967"/>
    <cellStyle name="Normal 3 2 3 3 4" xfId="8968"/>
    <cellStyle name="Normal 3 2 3 3 4 2" xfId="8969"/>
    <cellStyle name="Normal 3 2 3 3 4 2 2" xfId="8970"/>
    <cellStyle name="Normal 3 2 3 3 4 2 3" xfId="8971"/>
    <cellStyle name="Normal 3 2 3 3 4 3" xfId="8972"/>
    <cellStyle name="Normal 3 2 3 3 4 4" xfId="8973"/>
    <cellStyle name="Normal 3 2 3 3 4 5" xfId="8974"/>
    <cellStyle name="Normal 3 2 3 3 5" xfId="8975"/>
    <cellStyle name="Normal 3 2 3 3 5 2" xfId="8976"/>
    <cellStyle name="Normal 3 2 3 3 5 3" xfId="8977"/>
    <cellStyle name="Normal 3 2 3 3 6" xfId="8978"/>
    <cellStyle name="Normal 3 2 3 3 6 2" xfId="32464"/>
    <cellStyle name="Normal 3 2 3 3 7" xfId="8979"/>
    <cellStyle name="Normal 3 2 3 3 8" xfId="8980"/>
    <cellStyle name="Normal 3 2 3 3 9" xfId="8981"/>
    <cellStyle name="Normal 3 2 3 4" xfId="8982"/>
    <cellStyle name="Normal 3 2 3 4 2" xfId="8983"/>
    <cellStyle name="Normal 3 2 3 4 2 2" xfId="8984"/>
    <cellStyle name="Normal 3 2 3 4 2 2 2" xfId="8985"/>
    <cellStyle name="Normal 3 2 3 4 2 2 3" xfId="8986"/>
    <cellStyle name="Normal 3 2 3 4 2 3" xfId="8987"/>
    <cellStyle name="Normal 3 2 3 4 2 4" xfId="8988"/>
    <cellStyle name="Normal 3 2 3 4 2 5" xfId="8989"/>
    <cellStyle name="Normal 3 2 3 4 3" xfId="8990"/>
    <cellStyle name="Normal 3 2 3 4 3 2" xfId="8991"/>
    <cellStyle name="Normal 3 2 3 4 3 3" xfId="8992"/>
    <cellStyle name="Normal 3 2 3 4 4" xfId="8993"/>
    <cellStyle name="Normal 3 2 3 4 4 2" xfId="32465"/>
    <cellStyle name="Normal 3 2 3 4 5" xfId="8994"/>
    <cellStyle name="Normal 3 2 3 4 6" xfId="8995"/>
    <cellStyle name="Normal 3 2 3 4 7" xfId="8996"/>
    <cellStyle name="Normal 3 2 3 5" xfId="8997"/>
    <cellStyle name="Normal 3 2 3 5 2" xfId="8998"/>
    <cellStyle name="Normal 3 2 3 5 2 2" xfId="8999"/>
    <cellStyle name="Normal 3 2 3 5 2 2 2" xfId="9000"/>
    <cellStyle name="Normal 3 2 3 5 2 2 3" xfId="9001"/>
    <cellStyle name="Normal 3 2 3 5 2 3" xfId="9002"/>
    <cellStyle name="Normal 3 2 3 5 2 4" xfId="9003"/>
    <cellStyle name="Normal 3 2 3 5 2 5" xfId="9004"/>
    <cellStyle name="Normal 3 2 3 5 3" xfId="9005"/>
    <cellStyle name="Normal 3 2 3 5 3 2" xfId="9006"/>
    <cellStyle name="Normal 3 2 3 5 3 3" xfId="9007"/>
    <cellStyle name="Normal 3 2 3 5 4" xfId="9008"/>
    <cellStyle name="Normal 3 2 3 5 4 2" xfId="32466"/>
    <cellStyle name="Normal 3 2 3 5 5" xfId="9009"/>
    <cellStyle name="Normal 3 2 3 5 6" xfId="9010"/>
    <cellStyle name="Normal 3 2 3 5 7" xfId="9011"/>
    <cellStyle name="Normal 3 2 3 6" xfId="9012"/>
    <cellStyle name="Normal 3 2 3 6 2" xfId="9013"/>
    <cellStyle name="Normal 3 2 3 6 2 2" xfId="9014"/>
    <cellStyle name="Normal 3 2 3 6 2 3" xfId="9015"/>
    <cellStyle name="Normal 3 2 3 6 3" xfId="9016"/>
    <cellStyle name="Normal 3 2 3 6 3 2" xfId="32467"/>
    <cellStyle name="Normal 3 2 3 6 4" xfId="9017"/>
    <cellStyle name="Normal 3 2 3 6 5" xfId="9018"/>
    <cellStyle name="Normal 3 2 3 7" xfId="9019"/>
    <cellStyle name="Normal 3 2 3 7 2" xfId="9020"/>
    <cellStyle name="Normal 3 2 3 7 2 2" xfId="9021"/>
    <cellStyle name="Normal 3 2 3 7 2 3" xfId="9022"/>
    <cellStyle name="Normal 3 2 3 7 3" xfId="9023"/>
    <cellStyle name="Normal 3 2 3 7 3 2" xfId="32468"/>
    <cellStyle name="Normal 3 2 3 7 4" xfId="9024"/>
    <cellStyle name="Normal 3 2 3 7 5" xfId="9025"/>
    <cellStyle name="Normal 3 2 3 8" xfId="9026"/>
    <cellStyle name="Normal 3 2 3 8 2" xfId="9027"/>
    <cellStyle name="Normal 3 2 3 8 2 2" xfId="9028"/>
    <cellStyle name="Normal 3 2 3 8 2 2 2" xfId="9029"/>
    <cellStyle name="Normal 3 2 3 8 2 2 3" xfId="9030"/>
    <cellStyle name="Normal 3 2 3 8 2 3" xfId="9031"/>
    <cellStyle name="Normal 3 2 3 8 2 3 2" xfId="32470"/>
    <cellStyle name="Normal 3 2 3 8 2 4" xfId="9032"/>
    <cellStyle name="Normal 3 2 3 8 2 5" xfId="9033"/>
    <cellStyle name="Normal 3 2 3 8 3" xfId="9034"/>
    <cellStyle name="Normal 3 2 3 8 3 2" xfId="9035"/>
    <cellStyle name="Normal 3 2 3 8 3 3" xfId="9036"/>
    <cellStyle name="Normal 3 2 3 8 4" xfId="9037"/>
    <cellStyle name="Normal 3 2 3 8 4 2" xfId="32469"/>
    <cellStyle name="Normal 3 2 3 8 5" xfId="9038"/>
    <cellStyle name="Normal 3 2 3 8 6" xfId="9039"/>
    <cellStyle name="Normal 3 2 3 9" xfId="9040"/>
    <cellStyle name="Normal 3 2 3 9 2" xfId="9041"/>
    <cellStyle name="Normal 3 2 3 9 2 2" xfId="9042"/>
    <cellStyle name="Normal 3 2 3 9 2 2 2" xfId="9043"/>
    <cellStyle name="Normal 3 2 3 9 2 2 3" xfId="9044"/>
    <cellStyle name="Normal 3 2 3 9 2 3" xfId="9045"/>
    <cellStyle name="Normal 3 2 3 9 2 3 2" xfId="32472"/>
    <cellStyle name="Normal 3 2 3 9 2 4" xfId="9046"/>
    <cellStyle name="Normal 3 2 3 9 2 5" xfId="9047"/>
    <cellStyle name="Normal 3 2 3 9 3" xfId="9048"/>
    <cellStyle name="Normal 3 2 3 9 3 2" xfId="9049"/>
    <cellStyle name="Normal 3 2 3 9 3 3" xfId="9050"/>
    <cellStyle name="Normal 3 2 3 9 4" xfId="9051"/>
    <cellStyle name="Normal 3 2 3 9 4 2" xfId="32471"/>
    <cellStyle name="Normal 3 2 3 9 5" xfId="9052"/>
    <cellStyle name="Normal 3 2 3 9 6" xfId="9053"/>
    <cellStyle name="Normal 3 2 30" xfId="9054"/>
    <cellStyle name="Normal 3 2 4" xfId="9055"/>
    <cellStyle name="Normal 3 2 4 10" xfId="9056"/>
    <cellStyle name="Normal 3 2 4 2" xfId="9057"/>
    <cellStyle name="Normal 3 2 4 2 2" xfId="9058"/>
    <cellStyle name="Normal 3 2 4 2 2 2" xfId="9059"/>
    <cellStyle name="Normal 3 2 4 2 2 2 2" xfId="9060"/>
    <cellStyle name="Normal 3 2 4 2 2 2 3" xfId="9061"/>
    <cellStyle name="Normal 3 2 4 2 2 3" xfId="9062"/>
    <cellStyle name="Normal 3 2 4 2 2 3 2" xfId="34554"/>
    <cellStyle name="Normal 3 2 4 2 2 4" xfId="9063"/>
    <cellStyle name="Normal 3 2 4 2 2 5" xfId="9064"/>
    <cellStyle name="Normal 3 2 4 2 3" xfId="9065"/>
    <cellStyle name="Normal 3 2 4 2 3 2" xfId="9066"/>
    <cellStyle name="Normal 3 2 4 2 3 2 2" xfId="9067"/>
    <cellStyle name="Normal 3 2 4 2 3 2 3" xfId="9068"/>
    <cellStyle name="Normal 3 2 4 2 3 3" xfId="9069"/>
    <cellStyle name="Normal 3 2 4 2 3 3 2" xfId="35217"/>
    <cellStyle name="Normal 3 2 4 2 3 4" xfId="9070"/>
    <cellStyle name="Normal 3 2 4 2 3 5" xfId="9071"/>
    <cellStyle name="Normal 3 2 4 2 4" xfId="9072"/>
    <cellStyle name="Normal 3 2 4 2 4 2" xfId="9073"/>
    <cellStyle name="Normal 3 2 4 2 4 3" xfId="9074"/>
    <cellStyle name="Normal 3 2 4 2 5" xfId="9075"/>
    <cellStyle name="Normal 3 2 4 2 5 2" xfId="33375"/>
    <cellStyle name="Normal 3 2 4 2 6" xfId="9076"/>
    <cellStyle name="Normal 3 2 4 2 7" xfId="9077"/>
    <cellStyle name="Normal 3 2 4 2 8" xfId="9078"/>
    <cellStyle name="Normal 3 2 4 3" xfId="9079"/>
    <cellStyle name="Normal 3 2 4 3 2" xfId="9080"/>
    <cellStyle name="Normal 3 2 4 3 2 2" xfId="9081"/>
    <cellStyle name="Normal 3 2 4 3 2 2 2" xfId="9082"/>
    <cellStyle name="Normal 3 2 4 3 2 2 3" xfId="9083"/>
    <cellStyle name="Normal 3 2 4 3 2 3" xfId="9084"/>
    <cellStyle name="Normal 3 2 4 3 2 4" xfId="9085"/>
    <cellStyle name="Normal 3 2 4 3 2 5" xfId="9086"/>
    <cellStyle name="Normal 3 2 4 3 3" xfId="9087"/>
    <cellStyle name="Normal 3 2 4 3 3 2" xfId="9088"/>
    <cellStyle name="Normal 3 2 4 3 3 3" xfId="9089"/>
    <cellStyle name="Normal 3 2 4 3 4" xfId="9090"/>
    <cellStyle name="Normal 3 2 4 3 5" xfId="9091"/>
    <cellStyle name="Normal 3 2 4 3 6" xfId="9092"/>
    <cellStyle name="Normal 3 2 4 3 7" xfId="9093"/>
    <cellStyle name="Normal 3 2 4 4" xfId="9094"/>
    <cellStyle name="Normal 3 2 4 4 2" xfId="9095"/>
    <cellStyle name="Normal 3 2 4 4 2 2" xfId="9096"/>
    <cellStyle name="Normal 3 2 4 4 2 3" xfId="9097"/>
    <cellStyle name="Normal 3 2 4 4 3" xfId="9098"/>
    <cellStyle name="Normal 3 2 4 4 3 2" xfId="34886"/>
    <cellStyle name="Normal 3 2 4 4 4" xfId="9099"/>
    <cellStyle name="Normal 3 2 4 4 5" xfId="9100"/>
    <cellStyle name="Normal 3 2 4 5" xfId="9101"/>
    <cellStyle name="Normal 3 2 4 5 2" xfId="9102"/>
    <cellStyle name="Normal 3 2 4 5 2 2" xfId="9103"/>
    <cellStyle name="Normal 3 2 4 5 2 3" xfId="9104"/>
    <cellStyle name="Normal 3 2 4 5 3" xfId="9105"/>
    <cellStyle name="Normal 3 2 4 5 4" xfId="9106"/>
    <cellStyle name="Normal 3 2 4 5 5" xfId="9107"/>
    <cellStyle name="Normal 3 2 4 6" xfId="9108"/>
    <cellStyle name="Normal 3 2 4 6 2" xfId="9109"/>
    <cellStyle name="Normal 3 2 4 6 3" xfId="9110"/>
    <cellStyle name="Normal 3 2 4 7" xfId="9111"/>
    <cellStyle name="Normal 3 2 4 7 2" xfId="33374"/>
    <cellStyle name="Normal 3 2 4 8" xfId="9112"/>
    <cellStyle name="Normal 3 2 4 9" xfId="9113"/>
    <cellStyle name="Normal 3 2 5" xfId="9114"/>
    <cellStyle name="Normal 3 2 5 10" xfId="9115"/>
    <cellStyle name="Normal 3 2 5 2" xfId="9116"/>
    <cellStyle name="Normal 3 2 5 2 2" xfId="9117"/>
    <cellStyle name="Normal 3 2 5 2 2 2" xfId="9118"/>
    <cellStyle name="Normal 3 2 5 2 2 2 2" xfId="9119"/>
    <cellStyle name="Normal 3 2 5 2 2 2 3" xfId="9120"/>
    <cellStyle name="Normal 3 2 5 2 2 3" xfId="9121"/>
    <cellStyle name="Normal 3 2 5 2 2 3 2" xfId="34200"/>
    <cellStyle name="Normal 3 2 5 2 2 4" xfId="9122"/>
    <cellStyle name="Normal 3 2 5 2 2 5" xfId="9123"/>
    <cellStyle name="Normal 3 2 5 2 3" xfId="9124"/>
    <cellStyle name="Normal 3 2 5 2 3 2" xfId="9125"/>
    <cellStyle name="Normal 3 2 5 2 3 3" xfId="9126"/>
    <cellStyle name="Normal 3 2 5 2 4" xfId="9127"/>
    <cellStyle name="Normal 3 2 5 2 4 2" xfId="33377"/>
    <cellStyle name="Normal 3 2 5 2 5" xfId="9128"/>
    <cellStyle name="Normal 3 2 5 2 6" xfId="9129"/>
    <cellStyle name="Normal 3 2 5 3" xfId="9130"/>
    <cellStyle name="Normal 3 2 5 3 2" xfId="9131"/>
    <cellStyle name="Normal 3 2 5 3 2 2" xfId="9132"/>
    <cellStyle name="Normal 3 2 5 3 2 3" xfId="9133"/>
    <cellStyle name="Normal 3 2 5 3 3" xfId="9134"/>
    <cellStyle name="Normal 3 2 5 3 4" xfId="9135"/>
    <cellStyle name="Normal 3 2 5 3 5" xfId="9136"/>
    <cellStyle name="Normal 3 2 5 4" xfId="9137"/>
    <cellStyle name="Normal 3 2 5 4 2" xfId="9138"/>
    <cellStyle name="Normal 3 2 5 4 2 2" xfId="9139"/>
    <cellStyle name="Normal 3 2 5 4 2 3" xfId="9140"/>
    <cellStyle name="Normal 3 2 5 4 3" xfId="9141"/>
    <cellStyle name="Normal 3 2 5 4 3 2" xfId="34887"/>
    <cellStyle name="Normal 3 2 5 4 4" xfId="9142"/>
    <cellStyle name="Normal 3 2 5 4 5" xfId="9143"/>
    <cellStyle name="Normal 3 2 5 5" xfId="9144"/>
    <cellStyle name="Normal 3 2 5 5 2" xfId="9145"/>
    <cellStyle name="Normal 3 2 5 5 2 2" xfId="9146"/>
    <cellStyle name="Normal 3 2 5 5 2 3" xfId="9147"/>
    <cellStyle name="Normal 3 2 5 5 3" xfId="9148"/>
    <cellStyle name="Normal 3 2 5 5 3 2" xfId="35072"/>
    <cellStyle name="Normal 3 2 5 5 4" xfId="9149"/>
    <cellStyle name="Normal 3 2 5 5 5" xfId="9150"/>
    <cellStyle name="Normal 3 2 5 6" xfId="9151"/>
    <cellStyle name="Normal 3 2 5 6 2" xfId="9152"/>
    <cellStyle name="Normal 3 2 5 6 3" xfId="9153"/>
    <cellStyle name="Normal 3 2 5 7" xfId="9154"/>
    <cellStyle name="Normal 3 2 5 7 2" xfId="33376"/>
    <cellStyle name="Normal 3 2 5 8" xfId="9155"/>
    <cellStyle name="Normal 3 2 5 9" xfId="9156"/>
    <cellStyle name="Normal 3 2 6" xfId="9157"/>
    <cellStyle name="Normal 3 2 6 2" xfId="9158"/>
    <cellStyle name="Normal 3 2 6 2 2" xfId="9159"/>
    <cellStyle name="Normal 3 2 6 2 2 2" xfId="9160"/>
    <cellStyle name="Normal 3 2 6 2 2 3" xfId="9161"/>
    <cellStyle name="Normal 3 2 6 2 3" xfId="9162"/>
    <cellStyle name="Normal 3 2 6 2 4" xfId="9163"/>
    <cellStyle name="Normal 3 2 6 2 5" xfId="9164"/>
    <cellStyle name="Normal 3 2 6 3" xfId="9165"/>
    <cellStyle name="Normal 3 2 6 3 2" xfId="9166"/>
    <cellStyle name="Normal 3 2 6 3 2 2" xfId="9167"/>
    <cellStyle name="Normal 3 2 6 3 2 3" xfId="9168"/>
    <cellStyle name="Normal 3 2 6 3 3" xfId="9169"/>
    <cellStyle name="Normal 3 2 6 3 3 2" xfId="34814"/>
    <cellStyle name="Normal 3 2 6 3 4" xfId="9170"/>
    <cellStyle name="Normal 3 2 6 3 5" xfId="9171"/>
    <cellStyle name="Normal 3 2 6 4" xfId="9172"/>
    <cellStyle name="Normal 3 2 6 4 2" xfId="9173"/>
    <cellStyle name="Normal 3 2 6 4 3" xfId="9174"/>
    <cellStyle name="Normal 3 2 6 5" xfId="9175"/>
    <cellStyle name="Normal 3 2 6 5 2" xfId="33378"/>
    <cellStyle name="Normal 3 2 6 6" xfId="9176"/>
    <cellStyle name="Normal 3 2 6 7" xfId="9177"/>
    <cellStyle name="Normal 3 2 6 8" xfId="9178"/>
    <cellStyle name="Normal 3 2 7" xfId="9179"/>
    <cellStyle name="Normal 3 2 7 2" xfId="9180"/>
    <cellStyle name="Normal 3 2 7 2 2" xfId="9181"/>
    <cellStyle name="Normal 3 2 7 2 2 2" xfId="9182"/>
    <cellStyle name="Normal 3 2 7 2 2 3" xfId="9183"/>
    <cellStyle name="Normal 3 2 7 2 3" xfId="9184"/>
    <cellStyle name="Normal 3 2 7 2 4" xfId="9185"/>
    <cellStyle name="Normal 3 2 7 2 5" xfId="9186"/>
    <cellStyle name="Normal 3 2 7 3" xfId="9187"/>
    <cellStyle name="Normal 3 2 7 3 2" xfId="9188"/>
    <cellStyle name="Normal 3 2 7 3 2 2" xfId="9189"/>
    <cellStyle name="Normal 3 2 7 3 2 3" xfId="9190"/>
    <cellStyle name="Normal 3 2 7 3 3" xfId="9191"/>
    <cellStyle name="Normal 3 2 7 3 3 2" xfId="34201"/>
    <cellStyle name="Normal 3 2 7 3 4" xfId="9192"/>
    <cellStyle name="Normal 3 2 7 3 5" xfId="9193"/>
    <cellStyle name="Normal 3 2 7 4" xfId="9194"/>
    <cellStyle name="Normal 3 2 7 4 2" xfId="9195"/>
    <cellStyle name="Normal 3 2 7 4 3" xfId="9196"/>
    <cellStyle name="Normal 3 2 7 5" xfId="9197"/>
    <cellStyle name="Normal 3 2 7 5 2" xfId="33379"/>
    <cellStyle name="Normal 3 2 7 6" xfId="9198"/>
    <cellStyle name="Normal 3 2 7 7" xfId="9199"/>
    <cellStyle name="Normal 3 2 8" xfId="9200"/>
    <cellStyle name="Normal 3 2 8 2" xfId="9201"/>
    <cellStyle name="Normal 3 2 8 2 2" xfId="9202"/>
    <cellStyle name="Normal 3 2 8 2 2 2" xfId="9203"/>
    <cellStyle name="Normal 3 2 8 2 2 2 2" xfId="9204"/>
    <cellStyle name="Normal 3 2 8 2 2 2 3" xfId="9205"/>
    <cellStyle name="Normal 3 2 8 2 2 3" xfId="9206"/>
    <cellStyle name="Normal 3 2 8 2 2 3 2" xfId="34815"/>
    <cellStyle name="Normal 3 2 8 2 2 4" xfId="9207"/>
    <cellStyle name="Normal 3 2 8 2 2 5" xfId="9208"/>
    <cellStyle name="Normal 3 2 8 2 3" xfId="9209"/>
    <cellStyle name="Normal 3 2 8 2 3 2" xfId="9210"/>
    <cellStyle name="Normal 3 2 8 2 3 3" xfId="9211"/>
    <cellStyle name="Normal 3 2 8 2 4" xfId="9212"/>
    <cellStyle name="Normal 3 2 8 2 4 2" xfId="33381"/>
    <cellStyle name="Normal 3 2 8 2 5" xfId="9213"/>
    <cellStyle name="Normal 3 2 8 2 6" xfId="9214"/>
    <cellStyle name="Normal 3 2 8 3" xfId="9215"/>
    <cellStyle name="Normal 3 2 8 3 2" xfId="9216"/>
    <cellStyle name="Normal 3 2 8 3 2 2" xfId="9217"/>
    <cellStyle name="Normal 3 2 8 3 2 3" xfId="9218"/>
    <cellStyle name="Normal 3 2 8 3 3" xfId="9219"/>
    <cellStyle name="Normal 3 2 8 3 3 2" xfId="34888"/>
    <cellStyle name="Normal 3 2 8 3 4" xfId="9220"/>
    <cellStyle name="Normal 3 2 8 3 5" xfId="9221"/>
    <cellStyle name="Normal 3 2 8 4" xfId="9222"/>
    <cellStyle name="Normal 3 2 8 4 2" xfId="9223"/>
    <cellStyle name="Normal 3 2 8 4 3" xfId="9224"/>
    <cellStyle name="Normal 3 2 8 5" xfId="9225"/>
    <cellStyle name="Normal 3 2 8 5 2" xfId="33380"/>
    <cellStyle name="Normal 3 2 8 6" xfId="9226"/>
    <cellStyle name="Normal 3 2 8 7" xfId="9227"/>
    <cellStyle name="Normal 3 2 9" xfId="9228"/>
    <cellStyle name="Normal 3 2 9 2" xfId="9229"/>
    <cellStyle name="Normal 3 2 9 2 2" xfId="9230"/>
    <cellStyle name="Normal 3 2 9 2 2 2" xfId="9231"/>
    <cellStyle name="Normal 3 2 9 2 2 2 2" xfId="9232"/>
    <cellStyle name="Normal 3 2 9 2 2 2 3" xfId="9233"/>
    <cellStyle name="Normal 3 2 9 2 2 3" xfId="9234"/>
    <cellStyle name="Normal 3 2 9 2 2 3 2" xfId="34193"/>
    <cellStyle name="Normal 3 2 9 2 2 4" xfId="9235"/>
    <cellStyle name="Normal 3 2 9 2 2 5" xfId="9236"/>
    <cellStyle name="Normal 3 2 9 2 3" xfId="9237"/>
    <cellStyle name="Normal 3 2 9 2 3 2" xfId="9238"/>
    <cellStyle name="Normal 3 2 9 2 3 3" xfId="9239"/>
    <cellStyle name="Normal 3 2 9 2 4" xfId="9240"/>
    <cellStyle name="Normal 3 2 9 2 4 2" xfId="33383"/>
    <cellStyle name="Normal 3 2 9 2 5" xfId="9241"/>
    <cellStyle name="Normal 3 2 9 2 6" xfId="9242"/>
    <cellStyle name="Normal 3 2 9 3" xfId="9243"/>
    <cellStyle name="Normal 3 2 9 3 2" xfId="9244"/>
    <cellStyle name="Normal 3 2 9 3 2 2" xfId="9245"/>
    <cellStyle name="Normal 3 2 9 3 2 3" xfId="9246"/>
    <cellStyle name="Normal 3 2 9 3 3" xfId="9247"/>
    <cellStyle name="Normal 3 2 9 3 3 2" xfId="34202"/>
    <cellStyle name="Normal 3 2 9 3 4" xfId="9248"/>
    <cellStyle name="Normal 3 2 9 3 5" xfId="9249"/>
    <cellStyle name="Normal 3 2 9 4" xfId="9250"/>
    <cellStyle name="Normal 3 2 9 4 2" xfId="9251"/>
    <cellStyle name="Normal 3 2 9 4 3" xfId="9252"/>
    <cellStyle name="Normal 3 2 9 5" xfId="9253"/>
    <cellStyle name="Normal 3 2 9 5 2" xfId="33382"/>
    <cellStyle name="Normal 3 2 9 6" xfId="9254"/>
    <cellStyle name="Normal 3 2 9 7" xfId="9255"/>
    <cellStyle name="Normal 3 20" xfId="9256"/>
    <cellStyle name="Normal 3 20 2" xfId="9257"/>
    <cellStyle name="Normal 3 20 2 2" xfId="9258"/>
    <cellStyle name="Normal 3 20 2 2 2" xfId="9259"/>
    <cellStyle name="Normal 3 20 2 2 2 2" xfId="9260"/>
    <cellStyle name="Normal 3 20 2 2 2 3" xfId="9261"/>
    <cellStyle name="Normal 3 20 2 2 3" xfId="9262"/>
    <cellStyle name="Normal 3 20 2 2 3 2" xfId="34555"/>
    <cellStyle name="Normal 3 20 2 2 4" xfId="9263"/>
    <cellStyle name="Normal 3 20 2 2 5" xfId="9264"/>
    <cellStyle name="Normal 3 20 2 3" xfId="9265"/>
    <cellStyle name="Normal 3 20 2 3 2" xfId="9266"/>
    <cellStyle name="Normal 3 20 2 3 3" xfId="9267"/>
    <cellStyle name="Normal 3 20 2 4" xfId="9268"/>
    <cellStyle name="Normal 3 20 2 4 2" xfId="33385"/>
    <cellStyle name="Normal 3 20 2 5" xfId="9269"/>
    <cellStyle name="Normal 3 20 2 6" xfId="9270"/>
    <cellStyle name="Normal 3 20 3" xfId="9271"/>
    <cellStyle name="Normal 3 20 3 2" xfId="9272"/>
    <cellStyle name="Normal 3 20 3 2 2" xfId="9273"/>
    <cellStyle name="Normal 3 20 3 2 3" xfId="9274"/>
    <cellStyle name="Normal 3 20 3 3" xfId="9275"/>
    <cellStyle name="Normal 3 20 3 3 2" xfId="34556"/>
    <cellStyle name="Normal 3 20 3 4" xfId="9276"/>
    <cellStyle name="Normal 3 20 3 5" xfId="9277"/>
    <cellStyle name="Normal 3 20 4" xfId="9278"/>
    <cellStyle name="Normal 3 20 4 2" xfId="9279"/>
    <cellStyle name="Normal 3 20 4 3" xfId="9280"/>
    <cellStyle name="Normal 3 20 5" xfId="9281"/>
    <cellStyle name="Normal 3 20 5 2" xfId="33384"/>
    <cellStyle name="Normal 3 20 6" xfId="9282"/>
    <cellStyle name="Normal 3 20 7" xfId="9283"/>
    <cellStyle name="Normal 3 21" xfId="9284"/>
    <cellStyle name="Normal 3 21 2" xfId="9285"/>
    <cellStyle name="Normal 3 21 2 2" xfId="9286"/>
    <cellStyle name="Normal 3 21 2 2 2" xfId="9287"/>
    <cellStyle name="Normal 3 21 2 2 2 2" xfId="9288"/>
    <cellStyle name="Normal 3 21 2 2 2 3" xfId="9289"/>
    <cellStyle name="Normal 3 21 2 2 3" xfId="9290"/>
    <cellStyle name="Normal 3 21 2 2 3 2" xfId="34557"/>
    <cellStyle name="Normal 3 21 2 2 4" xfId="9291"/>
    <cellStyle name="Normal 3 21 2 2 5" xfId="9292"/>
    <cellStyle name="Normal 3 21 2 3" xfId="9293"/>
    <cellStyle name="Normal 3 21 2 3 2" xfId="9294"/>
    <cellStyle name="Normal 3 21 2 3 3" xfId="9295"/>
    <cellStyle name="Normal 3 21 2 4" xfId="9296"/>
    <cellStyle name="Normal 3 21 2 4 2" xfId="33387"/>
    <cellStyle name="Normal 3 21 2 5" xfId="9297"/>
    <cellStyle name="Normal 3 21 2 6" xfId="9298"/>
    <cellStyle name="Normal 3 21 3" xfId="9299"/>
    <cellStyle name="Normal 3 21 3 2" xfId="9300"/>
    <cellStyle name="Normal 3 21 3 2 2" xfId="9301"/>
    <cellStyle name="Normal 3 21 3 2 3" xfId="9302"/>
    <cellStyle name="Normal 3 21 3 3" xfId="9303"/>
    <cellStyle name="Normal 3 21 3 3 2" xfId="34194"/>
    <cellStyle name="Normal 3 21 3 4" xfId="9304"/>
    <cellStyle name="Normal 3 21 3 5" xfId="9305"/>
    <cellStyle name="Normal 3 21 4" xfId="9306"/>
    <cellStyle name="Normal 3 21 4 2" xfId="9307"/>
    <cellStyle name="Normal 3 21 4 3" xfId="9308"/>
    <cellStyle name="Normal 3 21 5" xfId="9309"/>
    <cellStyle name="Normal 3 21 5 2" xfId="33386"/>
    <cellStyle name="Normal 3 21 6" xfId="9310"/>
    <cellStyle name="Normal 3 21 7" xfId="9311"/>
    <cellStyle name="Normal 3 22" xfId="9312"/>
    <cellStyle name="Normal 3 22 2" xfId="9313"/>
    <cellStyle name="Normal 3 22 2 2" xfId="9314"/>
    <cellStyle name="Normal 3 22 2 2 2" xfId="9315"/>
    <cellStyle name="Normal 3 22 2 2 2 2" xfId="9316"/>
    <cellStyle name="Normal 3 22 2 2 2 3" xfId="9317"/>
    <cellStyle name="Normal 3 22 2 2 3" xfId="9318"/>
    <cellStyle name="Normal 3 22 2 2 3 2" xfId="34248"/>
    <cellStyle name="Normal 3 22 2 2 4" xfId="9319"/>
    <cellStyle name="Normal 3 22 2 2 5" xfId="9320"/>
    <cellStyle name="Normal 3 22 2 3" xfId="9321"/>
    <cellStyle name="Normal 3 22 2 3 2" xfId="9322"/>
    <cellStyle name="Normal 3 22 2 3 3" xfId="9323"/>
    <cellStyle name="Normal 3 22 2 4" xfId="9324"/>
    <cellStyle name="Normal 3 22 2 4 2" xfId="33389"/>
    <cellStyle name="Normal 3 22 2 5" xfId="9325"/>
    <cellStyle name="Normal 3 22 2 6" xfId="9326"/>
    <cellStyle name="Normal 3 22 3" xfId="9327"/>
    <cellStyle name="Normal 3 22 3 2" xfId="9328"/>
    <cellStyle name="Normal 3 22 3 2 2" xfId="9329"/>
    <cellStyle name="Normal 3 22 3 2 3" xfId="9330"/>
    <cellStyle name="Normal 3 22 3 3" xfId="9331"/>
    <cellStyle name="Normal 3 22 3 3 2" xfId="34558"/>
    <cellStyle name="Normal 3 22 3 4" xfId="9332"/>
    <cellStyle name="Normal 3 22 3 5" xfId="9333"/>
    <cellStyle name="Normal 3 22 4" xfId="9334"/>
    <cellStyle name="Normal 3 22 4 2" xfId="9335"/>
    <cellStyle name="Normal 3 22 4 3" xfId="9336"/>
    <cellStyle name="Normal 3 22 5" xfId="9337"/>
    <cellStyle name="Normal 3 22 5 2" xfId="33388"/>
    <cellStyle name="Normal 3 22 6" xfId="9338"/>
    <cellStyle name="Normal 3 22 7" xfId="9339"/>
    <cellStyle name="Normal 3 23" xfId="9340"/>
    <cellStyle name="Normal 3 23 2" xfId="9341"/>
    <cellStyle name="Normal 3 23 2 2" xfId="9342"/>
    <cellStyle name="Normal 3 23 2 2 2" xfId="9343"/>
    <cellStyle name="Normal 3 23 2 2 2 2" xfId="9344"/>
    <cellStyle name="Normal 3 23 2 2 2 3" xfId="9345"/>
    <cellStyle name="Normal 3 23 2 2 3" xfId="9346"/>
    <cellStyle name="Normal 3 23 2 2 3 2" xfId="34559"/>
    <cellStyle name="Normal 3 23 2 2 4" xfId="9347"/>
    <cellStyle name="Normal 3 23 2 2 5" xfId="9348"/>
    <cellStyle name="Normal 3 23 2 3" xfId="9349"/>
    <cellStyle name="Normal 3 23 2 3 2" xfId="9350"/>
    <cellStyle name="Normal 3 23 2 3 3" xfId="9351"/>
    <cellStyle name="Normal 3 23 2 4" xfId="9352"/>
    <cellStyle name="Normal 3 23 2 4 2" xfId="33391"/>
    <cellStyle name="Normal 3 23 2 5" xfId="9353"/>
    <cellStyle name="Normal 3 23 2 6" xfId="9354"/>
    <cellStyle name="Normal 3 23 3" xfId="9355"/>
    <cellStyle name="Normal 3 23 3 2" xfId="9356"/>
    <cellStyle name="Normal 3 23 3 2 2" xfId="9357"/>
    <cellStyle name="Normal 3 23 3 2 3" xfId="9358"/>
    <cellStyle name="Normal 3 23 3 3" xfId="9359"/>
    <cellStyle name="Normal 3 23 3 3 2" xfId="34816"/>
    <cellStyle name="Normal 3 23 3 4" xfId="9360"/>
    <cellStyle name="Normal 3 23 3 5" xfId="9361"/>
    <cellStyle name="Normal 3 23 4" xfId="9362"/>
    <cellStyle name="Normal 3 23 4 2" xfId="9363"/>
    <cellStyle name="Normal 3 23 4 3" xfId="9364"/>
    <cellStyle name="Normal 3 23 5" xfId="9365"/>
    <cellStyle name="Normal 3 23 5 2" xfId="33390"/>
    <cellStyle name="Normal 3 23 6" xfId="9366"/>
    <cellStyle name="Normal 3 23 7" xfId="9367"/>
    <cellStyle name="Normal 3 24" xfId="9368"/>
    <cellStyle name="Normal 3 24 2" xfId="9369"/>
    <cellStyle name="Normal 3 24 2 2" xfId="9370"/>
    <cellStyle name="Normal 3 24 2 2 2" xfId="9371"/>
    <cellStyle name="Normal 3 24 2 2 2 2" xfId="9372"/>
    <cellStyle name="Normal 3 24 2 2 2 3" xfId="9373"/>
    <cellStyle name="Normal 3 24 2 2 3" xfId="9374"/>
    <cellStyle name="Normal 3 24 2 2 3 2" xfId="34334"/>
    <cellStyle name="Normal 3 24 2 2 4" xfId="9375"/>
    <cellStyle name="Normal 3 24 2 2 5" xfId="9376"/>
    <cellStyle name="Normal 3 24 2 3" xfId="9377"/>
    <cellStyle name="Normal 3 24 2 3 2" xfId="9378"/>
    <cellStyle name="Normal 3 24 2 3 3" xfId="9379"/>
    <cellStyle name="Normal 3 24 2 4" xfId="9380"/>
    <cellStyle name="Normal 3 24 2 4 2" xfId="33393"/>
    <cellStyle name="Normal 3 24 2 5" xfId="9381"/>
    <cellStyle name="Normal 3 24 2 6" xfId="9382"/>
    <cellStyle name="Normal 3 24 3" xfId="9383"/>
    <cellStyle name="Normal 3 24 3 2" xfId="9384"/>
    <cellStyle name="Normal 3 24 3 2 2" xfId="9385"/>
    <cellStyle name="Normal 3 24 3 2 3" xfId="9386"/>
    <cellStyle name="Normal 3 24 3 3" xfId="9387"/>
    <cellStyle name="Normal 3 24 3 3 2" xfId="34834"/>
    <cellStyle name="Normal 3 24 3 4" xfId="9388"/>
    <cellStyle name="Normal 3 24 3 5" xfId="9389"/>
    <cellStyle name="Normal 3 24 4" xfId="9390"/>
    <cellStyle name="Normal 3 24 4 2" xfId="9391"/>
    <cellStyle name="Normal 3 24 4 3" xfId="9392"/>
    <cellStyle name="Normal 3 24 5" xfId="9393"/>
    <cellStyle name="Normal 3 24 5 2" xfId="33392"/>
    <cellStyle name="Normal 3 24 6" xfId="9394"/>
    <cellStyle name="Normal 3 24 7" xfId="9395"/>
    <cellStyle name="Normal 3 25" xfId="9396"/>
    <cellStyle name="Normal 3 25 2" xfId="9397"/>
    <cellStyle name="Normal 3 25 2 2" xfId="9398"/>
    <cellStyle name="Normal 3 25 2 2 2" xfId="9399"/>
    <cellStyle name="Normal 3 25 2 2 2 2" xfId="9400"/>
    <cellStyle name="Normal 3 25 2 2 2 3" xfId="9401"/>
    <cellStyle name="Normal 3 25 2 2 3" xfId="9402"/>
    <cellStyle name="Normal 3 25 2 2 3 2" xfId="34335"/>
    <cellStyle name="Normal 3 25 2 2 4" xfId="9403"/>
    <cellStyle name="Normal 3 25 2 2 5" xfId="9404"/>
    <cellStyle name="Normal 3 25 2 3" xfId="9405"/>
    <cellStyle name="Normal 3 25 2 3 2" xfId="9406"/>
    <cellStyle name="Normal 3 25 2 3 3" xfId="9407"/>
    <cellStyle name="Normal 3 25 2 4" xfId="9408"/>
    <cellStyle name="Normal 3 25 2 4 2" xfId="33395"/>
    <cellStyle name="Normal 3 25 2 5" xfId="9409"/>
    <cellStyle name="Normal 3 25 2 6" xfId="9410"/>
    <cellStyle name="Normal 3 25 3" xfId="9411"/>
    <cellStyle name="Normal 3 25 3 2" xfId="9412"/>
    <cellStyle name="Normal 3 25 3 2 2" xfId="9413"/>
    <cellStyle name="Normal 3 25 3 2 3" xfId="9414"/>
    <cellStyle name="Normal 3 25 3 3" xfId="9415"/>
    <cellStyle name="Normal 3 25 3 3 2" xfId="34835"/>
    <cellStyle name="Normal 3 25 3 4" xfId="9416"/>
    <cellStyle name="Normal 3 25 3 5" xfId="9417"/>
    <cellStyle name="Normal 3 25 4" xfId="9418"/>
    <cellStyle name="Normal 3 25 4 2" xfId="9419"/>
    <cellStyle name="Normal 3 25 4 3" xfId="9420"/>
    <cellStyle name="Normal 3 25 5" xfId="9421"/>
    <cellStyle name="Normal 3 25 5 2" xfId="33394"/>
    <cellStyle name="Normal 3 25 6" xfId="9422"/>
    <cellStyle name="Normal 3 25 7" xfId="9423"/>
    <cellStyle name="Normal 3 26" xfId="9424"/>
    <cellStyle name="Normal 3 26 2" xfId="9425"/>
    <cellStyle name="Normal 3 26 2 2" xfId="9426"/>
    <cellStyle name="Normal 3 26 2 2 2" xfId="9427"/>
    <cellStyle name="Normal 3 26 2 2 3" xfId="9428"/>
    <cellStyle name="Normal 3 26 2 3" xfId="9429"/>
    <cellStyle name="Normal 3 26 2 3 2" xfId="34873"/>
    <cellStyle name="Normal 3 26 2 4" xfId="9430"/>
    <cellStyle name="Normal 3 26 2 5" xfId="9431"/>
    <cellStyle name="Normal 3 26 3" xfId="9432"/>
    <cellStyle name="Normal 3 26 3 2" xfId="9433"/>
    <cellStyle name="Normal 3 26 3 3" xfId="9434"/>
    <cellStyle name="Normal 3 26 4" xfId="9435"/>
    <cellStyle name="Normal 3 26 4 2" xfId="33396"/>
    <cellStyle name="Normal 3 26 5" xfId="9436"/>
    <cellStyle name="Normal 3 26 6" xfId="9437"/>
    <cellStyle name="Normal 3 27" xfId="9438"/>
    <cellStyle name="Normal 3 27 2" xfId="9439"/>
    <cellStyle name="Normal 3 27 2 2" xfId="9440"/>
    <cellStyle name="Normal 3 27 2 3" xfId="9441"/>
    <cellStyle name="Normal 3 27 3" xfId="9442"/>
    <cellStyle name="Normal 3 27 4" xfId="9443"/>
    <cellStyle name="Normal 3 27 5" xfId="9444"/>
    <cellStyle name="Normal 3 28" xfId="9445"/>
    <cellStyle name="Normal 3 28 2" xfId="9446"/>
    <cellStyle name="Normal 3 28 2 2" xfId="9447"/>
    <cellStyle name="Normal 3 28 2 3" xfId="9448"/>
    <cellStyle name="Normal 3 28 3" xfId="9449"/>
    <cellStyle name="Normal 3 28 4" xfId="9450"/>
    <cellStyle name="Normal 3 28 5" xfId="9451"/>
    <cellStyle name="Normal 3 29" xfId="9452"/>
    <cellStyle name="Normal 3 29 2" xfId="9453"/>
    <cellStyle name="Normal 3 29 2 2" xfId="9454"/>
    <cellStyle name="Normal 3 29 2 3" xfId="9455"/>
    <cellStyle name="Normal 3 29 3" xfId="9456"/>
    <cellStyle name="Normal 3 29 4" xfId="9457"/>
    <cellStyle name="Normal 3 29 5" xfId="9458"/>
    <cellStyle name="Normal 3 3" xfId="9459"/>
    <cellStyle name="Normal 3 3 10" xfId="9460"/>
    <cellStyle name="Normal 3 3 10 2" xfId="9461"/>
    <cellStyle name="Normal 3 3 10 3" xfId="9462"/>
    <cellStyle name="Normal 3 3 11" xfId="9463"/>
    <cellStyle name="Normal 3 3 11 2" xfId="32473"/>
    <cellStyle name="Normal 3 3 12" xfId="9464"/>
    <cellStyle name="Normal 3 3 13" xfId="9465"/>
    <cellStyle name="Normal 3 3 2" xfId="9466"/>
    <cellStyle name="Normal 3 3 2 2" xfId="9467"/>
    <cellStyle name="Normal 3 3 2 2 2" xfId="9468"/>
    <cellStyle name="Normal 3 3 2 2 2 2" xfId="9469"/>
    <cellStyle name="Normal 3 3 2 2 2 2 2" xfId="9470"/>
    <cellStyle name="Normal 3 3 2 2 2 2 3" xfId="9471"/>
    <cellStyle name="Normal 3 3 2 2 2 3" xfId="9472"/>
    <cellStyle name="Normal 3 3 2 2 2 3 2" xfId="34634"/>
    <cellStyle name="Normal 3 3 2 2 2 4" xfId="9473"/>
    <cellStyle name="Normal 3 3 2 2 2 5" xfId="9474"/>
    <cellStyle name="Normal 3 3 2 2 3" xfId="9475"/>
    <cellStyle name="Normal 3 3 2 2 3 2" xfId="9476"/>
    <cellStyle name="Normal 3 3 2 2 3 3" xfId="9477"/>
    <cellStyle name="Normal 3 3 2 2 4" xfId="9478"/>
    <cellStyle name="Normal 3 3 2 2 4 2" xfId="33398"/>
    <cellStyle name="Normal 3 3 2 2 5" xfId="9479"/>
    <cellStyle name="Normal 3 3 2 2 6" xfId="9480"/>
    <cellStyle name="Normal 3 3 2 2 7" xfId="9481"/>
    <cellStyle name="Normal 3 3 2 3" xfId="9482"/>
    <cellStyle name="Normal 3 3 2 3 2" xfId="9483"/>
    <cellStyle name="Normal 3 3 2 3 2 2" xfId="9484"/>
    <cellStyle name="Normal 3 3 2 3 2 2 2" xfId="9485"/>
    <cellStyle name="Normal 3 3 2 3 2 2 3" xfId="9486"/>
    <cellStyle name="Normal 3 3 2 3 2 3" xfId="9487"/>
    <cellStyle name="Normal 3 3 2 3 2 3 2" xfId="34635"/>
    <cellStyle name="Normal 3 3 2 3 2 4" xfId="9488"/>
    <cellStyle name="Normal 3 3 2 3 2 5" xfId="9489"/>
    <cellStyle name="Normal 3 3 2 3 3" xfId="9490"/>
    <cellStyle name="Normal 3 3 2 3 3 2" xfId="9491"/>
    <cellStyle name="Normal 3 3 2 3 3 3" xfId="9492"/>
    <cellStyle name="Normal 3 3 2 3 4" xfId="9493"/>
    <cellStyle name="Normal 3 3 2 3 4 2" xfId="33399"/>
    <cellStyle name="Normal 3 3 2 3 5" xfId="9494"/>
    <cellStyle name="Normal 3 3 2 3 6" xfId="9495"/>
    <cellStyle name="Normal 3 3 2 3 7" xfId="9496"/>
    <cellStyle name="Normal 3 3 2 4" xfId="9497"/>
    <cellStyle name="Normal 3 3 2 4 2" xfId="9498"/>
    <cellStyle name="Normal 3 3 2 4 2 2" xfId="9499"/>
    <cellStyle name="Normal 3 3 2 4 2 3" xfId="9500"/>
    <cellStyle name="Normal 3 3 2 4 3" xfId="9501"/>
    <cellStyle name="Normal 3 3 2 4 3 2" xfId="34636"/>
    <cellStyle name="Normal 3 3 2 4 4" xfId="9502"/>
    <cellStyle name="Normal 3 3 2 4 5" xfId="9503"/>
    <cellStyle name="Normal 3 3 2 4 6" xfId="9504"/>
    <cellStyle name="Normal 3 3 2 5" xfId="9505"/>
    <cellStyle name="Normal 3 3 2 5 2" xfId="9506"/>
    <cellStyle name="Normal 3 3 2 5 3" xfId="9507"/>
    <cellStyle name="Normal 3 3 2 6" xfId="9508"/>
    <cellStyle name="Normal 3 3 2 6 2" xfId="33397"/>
    <cellStyle name="Normal 3 3 2 7" xfId="9509"/>
    <cellStyle name="Normal 3 3 2 8" xfId="9510"/>
    <cellStyle name="Normal 3 3 2 9" xfId="9511"/>
    <cellStyle name="Normal 3 3 3" xfId="9512"/>
    <cellStyle name="Normal 3 3 3 2" xfId="9513"/>
    <cellStyle name="Normal 3 3 3 2 2" xfId="9514"/>
    <cellStyle name="Normal 3 3 3 2 2 2" xfId="9515"/>
    <cellStyle name="Normal 3 3 3 2 2 2 2" xfId="9516"/>
    <cellStyle name="Normal 3 3 3 2 2 2 3" xfId="9517"/>
    <cellStyle name="Normal 3 3 3 2 2 3" xfId="9518"/>
    <cellStyle name="Normal 3 3 3 2 2 3 2" xfId="34894"/>
    <cellStyle name="Normal 3 3 3 2 2 4" xfId="9519"/>
    <cellStyle name="Normal 3 3 3 2 2 5" xfId="9520"/>
    <cellStyle name="Normal 3 3 3 2 3" xfId="9521"/>
    <cellStyle name="Normal 3 3 3 2 3 2" xfId="9522"/>
    <cellStyle name="Normal 3 3 3 2 3 3" xfId="9523"/>
    <cellStyle name="Normal 3 3 3 2 4" xfId="9524"/>
    <cellStyle name="Normal 3 3 3 2 4 2" xfId="33401"/>
    <cellStyle name="Normal 3 3 3 2 5" xfId="9525"/>
    <cellStyle name="Normal 3 3 3 2 6" xfId="9526"/>
    <cellStyle name="Normal 3 3 3 3" xfId="9527"/>
    <cellStyle name="Normal 3 3 3 3 2" xfId="9528"/>
    <cellStyle name="Normal 3 3 3 3 2 2" xfId="9529"/>
    <cellStyle name="Normal 3 3 3 3 2 3" xfId="9530"/>
    <cellStyle name="Normal 3 3 3 3 3" xfId="9531"/>
    <cellStyle name="Normal 3 3 3 3 3 2" xfId="34637"/>
    <cellStyle name="Normal 3 3 3 3 4" xfId="9532"/>
    <cellStyle name="Normal 3 3 3 3 5" xfId="9533"/>
    <cellStyle name="Normal 3 3 3 4" xfId="9534"/>
    <cellStyle name="Normal 3 3 3 4 2" xfId="9535"/>
    <cellStyle name="Normal 3 3 3 4 2 2" xfId="9536"/>
    <cellStyle name="Normal 3 3 3 4 2 3" xfId="9537"/>
    <cellStyle name="Normal 3 3 3 4 3" xfId="9538"/>
    <cellStyle name="Normal 3 3 3 4 4" xfId="9539"/>
    <cellStyle name="Normal 3 3 3 4 5" xfId="9540"/>
    <cellStyle name="Normal 3 3 3 5" xfId="9541"/>
    <cellStyle name="Normal 3 3 3 5 2" xfId="9542"/>
    <cellStyle name="Normal 3 3 3 5 3" xfId="9543"/>
    <cellStyle name="Normal 3 3 3 6" xfId="9544"/>
    <cellStyle name="Normal 3 3 3 6 2" xfId="33400"/>
    <cellStyle name="Normal 3 3 3 7" xfId="9545"/>
    <cellStyle name="Normal 3 3 3 8" xfId="9546"/>
    <cellStyle name="Normal 3 3 3 9" xfId="9547"/>
    <cellStyle name="Normal 3 3 4" xfId="9548"/>
    <cellStyle name="Normal 3 3 4 2" xfId="9549"/>
    <cellStyle name="Normal 3 3 4 2 2" xfId="9550"/>
    <cellStyle name="Normal 3 3 4 2 2 2" xfId="9551"/>
    <cellStyle name="Normal 3 3 4 2 2 2 2" xfId="9552"/>
    <cellStyle name="Normal 3 3 4 2 2 2 3" xfId="9553"/>
    <cellStyle name="Normal 3 3 4 2 2 3" xfId="9554"/>
    <cellStyle name="Normal 3 3 4 2 2 3 2" xfId="34454"/>
    <cellStyle name="Normal 3 3 4 2 2 4" xfId="9555"/>
    <cellStyle name="Normal 3 3 4 2 2 5" xfId="9556"/>
    <cellStyle name="Normal 3 3 4 2 3" xfId="9557"/>
    <cellStyle name="Normal 3 3 4 2 3 2" xfId="9558"/>
    <cellStyle name="Normal 3 3 4 2 3 3" xfId="9559"/>
    <cellStyle name="Normal 3 3 4 2 4" xfId="9560"/>
    <cellStyle name="Normal 3 3 4 2 4 2" xfId="33403"/>
    <cellStyle name="Normal 3 3 4 2 5" xfId="9561"/>
    <cellStyle name="Normal 3 3 4 2 6" xfId="9562"/>
    <cellStyle name="Normal 3 3 4 3" xfId="9563"/>
    <cellStyle name="Normal 3 3 4 3 2" xfId="9564"/>
    <cellStyle name="Normal 3 3 4 3 2 2" xfId="9565"/>
    <cellStyle name="Normal 3 3 4 3 2 3" xfId="9566"/>
    <cellStyle name="Normal 3 3 4 3 3" xfId="9567"/>
    <cellStyle name="Normal 3 3 4 3 3 2" xfId="34638"/>
    <cellStyle name="Normal 3 3 4 3 4" xfId="9568"/>
    <cellStyle name="Normal 3 3 4 3 5" xfId="9569"/>
    <cellStyle name="Normal 3 3 4 4" xfId="9570"/>
    <cellStyle name="Normal 3 3 4 4 2" xfId="9571"/>
    <cellStyle name="Normal 3 3 4 4 3" xfId="9572"/>
    <cellStyle name="Normal 3 3 4 5" xfId="9573"/>
    <cellStyle name="Normal 3 3 4 5 2" xfId="33402"/>
    <cellStyle name="Normal 3 3 4 6" xfId="9574"/>
    <cellStyle name="Normal 3 3 4 7" xfId="9575"/>
    <cellStyle name="Normal 3 3 4 8" xfId="9576"/>
    <cellStyle name="Normal 3 3 5" xfId="9577"/>
    <cellStyle name="Normal 3 3 5 2" xfId="9578"/>
    <cellStyle name="Normal 3 3 5 2 2" xfId="9579"/>
    <cellStyle name="Normal 3 3 5 2 2 2" xfId="9580"/>
    <cellStyle name="Normal 3 3 5 2 2 2 2" xfId="9581"/>
    <cellStyle name="Normal 3 3 5 2 2 2 3" xfId="9582"/>
    <cellStyle name="Normal 3 3 5 2 2 3" xfId="9583"/>
    <cellStyle name="Normal 3 3 5 2 2 3 2" xfId="34639"/>
    <cellStyle name="Normal 3 3 5 2 2 4" xfId="9584"/>
    <cellStyle name="Normal 3 3 5 2 2 5" xfId="9585"/>
    <cellStyle name="Normal 3 3 5 2 3" xfId="9586"/>
    <cellStyle name="Normal 3 3 5 2 3 2" xfId="9587"/>
    <cellStyle name="Normal 3 3 5 2 3 3" xfId="9588"/>
    <cellStyle name="Normal 3 3 5 2 4" xfId="9589"/>
    <cellStyle name="Normal 3 3 5 2 4 2" xfId="33405"/>
    <cellStyle name="Normal 3 3 5 2 5" xfId="9590"/>
    <cellStyle name="Normal 3 3 5 2 6" xfId="9591"/>
    <cellStyle name="Normal 3 3 5 3" xfId="9592"/>
    <cellStyle name="Normal 3 3 5 3 2" xfId="9593"/>
    <cellStyle name="Normal 3 3 5 3 2 2" xfId="9594"/>
    <cellStyle name="Normal 3 3 5 3 2 3" xfId="9595"/>
    <cellStyle name="Normal 3 3 5 3 3" xfId="9596"/>
    <cellStyle name="Normal 3 3 5 3 3 2" xfId="34640"/>
    <cellStyle name="Normal 3 3 5 3 4" xfId="9597"/>
    <cellStyle name="Normal 3 3 5 3 5" xfId="9598"/>
    <cellStyle name="Normal 3 3 5 4" xfId="9599"/>
    <cellStyle name="Normal 3 3 5 4 2" xfId="9600"/>
    <cellStyle name="Normal 3 3 5 4 3" xfId="9601"/>
    <cellStyle name="Normal 3 3 5 5" xfId="9602"/>
    <cellStyle name="Normal 3 3 5 5 2" xfId="33404"/>
    <cellStyle name="Normal 3 3 5 6" xfId="9603"/>
    <cellStyle name="Normal 3 3 5 7" xfId="9604"/>
    <cellStyle name="Normal 3 3 6" xfId="9605"/>
    <cellStyle name="Normal 3 3 6 2" xfId="9606"/>
    <cellStyle name="Normal 3 3 6 2 2" xfId="9607"/>
    <cellStyle name="Normal 3 3 6 2 2 2" xfId="9608"/>
    <cellStyle name="Normal 3 3 6 2 2 3" xfId="9609"/>
    <cellStyle name="Normal 3 3 6 2 3" xfId="9610"/>
    <cellStyle name="Normal 3 3 6 2 3 2" xfId="34641"/>
    <cellStyle name="Normal 3 3 6 2 4" xfId="9611"/>
    <cellStyle name="Normal 3 3 6 2 5" xfId="9612"/>
    <cellStyle name="Normal 3 3 6 3" xfId="9613"/>
    <cellStyle name="Normal 3 3 6 3 2" xfId="9614"/>
    <cellStyle name="Normal 3 3 6 3 3" xfId="9615"/>
    <cellStyle name="Normal 3 3 6 4" xfId="9616"/>
    <cellStyle name="Normal 3 3 6 4 2" xfId="33406"/>
    <cellStyle name="Normal 3 3 6 5" xfId="9617"/>
    <cellStyle name="Normal 3 3 6 6" xfId="9618"/>
    <cellStyle name="Normal 3 3 7" xfId="9619"/>
    <cellStyle name="Normal 3 3 7 2" xfId="9620"/>
    <cellStyle name="Normal 3 3 7 2 2" xfId="9621"/>
    <cellStyle name="Normal 3 3 7 2 2 2" xfId="9622"/>
    <cellStyle name="Normal 3 3 7 2 2 3" xfId="9623"/>
    <cellStyle name="Normal 3 3 7 2 3" xfId="9624"/>
    <cellStyle name="Normal 3 3 7 2 4" xfId="9625"/>
    <cellStyle name="Normal 3 3 7 2 5" xfId="9626"/>
    <cellStyle name="Normal 3 3 7 3" xfId="9627"/>
    <cellStyle name="Normal 3 3 7 3 2" xfId="9628"/>
    <cellStyle name="Normal 3 3 7 3 2 2" xfId="9629"/>
    <cellStyle name="Normal 3 3 7 3 2 3" xfId="9630"/>
    <cellStyle name="Normal 3 3 7 3 3" xfId="9631"/>
    <cellStyle name="Normal 3 3 7 3 4" xfId="9632"/>
    <cellStyle name="Normal 3 3 7 3 5" xfId="9633"/>
    <cellStyle name="Normal 3 3 7 4" xfId="9634"/>
    <cellStyle name="Normal 3 3 7 4 2" xfId="9635"/>
    <cellStyle name="Normal 3 3 7 4 2 2" xfId="9636"/>
    <cellStyle name="Normal 3 3 7 4 2 3" xfId="9637"/>
    <cellStyle name="Normal 3 3 7 4 3" xfId="9638"/>
    <cellStyle name="Normal 3 3 7 4 3 2" xfId="35013"/>
    <cellStyle name="Normal 3 3 7 4 4" xfId="9639"/>
    <cellStyle name="Normal 3 3 7 4 5" xfId="9640"/>
    <cellStyle name="Normal 3 3 7 5" xfId="9641"/>
    <cellStyle name="Normal 3 3 7 5 2" xfId="9642"/>
    <cellStyle name="Normal 3 3 7 5 3" xfId="9643"/>
    <cellStyle name="Normal 3 3 7 6" xfId="9644"/>
    <cellStyle name="Normal 3 3 7 6 2" xfId="34011"/>
    <cellStyle name="Normal 3 3 7 7" xfId="9645"/>
    <cellStyle name="Normal 3 3 7 8" xfId="9646"/>
    <cellStyle name="Normal 3 3 8" xfId="9647"/>
    <cellStyle name="Normal 3 3 8 2" xfId="9648"/>
    <cellStyle name="Normal 3 3 8 2 2" xfId="9649"/>
    <cellStyle name="Normal 3 3 8 2 2 2" xfId="9650"/>
    <cellStyle name="Normal 3 3 8 2 2 3" xfId="9651"/>
    <cellStyle name="Normal 3 3 8 2 3" xfId="9652"/>
    <cellStyle name="Normal 3 3 8 2 3 2" xfId="34162"/>
    <cellStyle name="Normal 3 3 8 2 4" xfId="9653"/>
    <cellStyle name="Normal 3 3 8 2 5" xfId="9654"/>
    <cellStyle name="Normal 3 3 8 3" xfId="9655"/>
    <cellStyle name="Normal 3 3 8 3 2" xfId="9656"/>
    <cellStyle name="Normal 3 3 8 3 2 2" xfId="9657"/>
    <cellStyle name="Normal 3 3 8 3 2 3" xfId="9658"/>
    <cellStyle name="Normal 3 3 8 3 3" xfId="9659"/>
    <cellStyle name="Normal 3 3 8 3 4" xfId="9660"/>
    <cellStyle name="Normal 3 3 8 3 5" xfId="9661"/>
    <cellStyle name="Normal 3 3 8 4" xfId="9662"/>
    <cellStyle name="Normal 3 3 8 4 2" xfId="9663"/>
    <cellStyle name="Normal 3 3 8 4 3" xfId="9664"/>
    <cellStyle name="Normal 3 3 8 5" xfId="9665"/>
    <cellStyle name="Normal 3 3 8 6" xfId="9666"/>
    <cellStyle name="Normal 3 3 8 7" xfId="9667"/>
    <cellStyle name="Normal 3 3 9" xfId="9668"/>
    <cellStyle name="Normal 3 3 9 2" xfId="9669"/>
    <cellStyle name="Normal 3 3 9 2 2" xfId="9670"/>
    <cellStyle name="Normal 3 3 9 2 3" xfId="9671"/>
    <cellStyle name="Normal 3 3 9 3" xfId="9672"/>
    <cellStyle name="Normal 3 3 9 3 2" xfId="34642"/>
    <cellStyle name="Normal 3 3 9 4" xfId="9673"/>
    <cellStyle name="Normal 3 3 9 5" xfId="9674"/>
    <cellStyle name="Normal 3 30" xfId="9675"/>
    <cellStyle name="Normal 3 30 2" xfId="9676"/>
    <cellStyle name="Normal 3 30 2 2" xfId="9677"/>
    <cellStyle name="Normal 3 30 2 3" xfId="9678"/>
    <cellStyle name="Normal 3 30 3" xfId="9679"/>
    <cellStyle name="Normal 3 30 4" xfId="9680"/>
    <cellStyle name="Normal 3 30 5" xfId="9681"/>
    <cellStyle name="Normal 3 31" xfId="9682"/>
    <cellStyle name="Normal 3 31 2" xfId="9683"/>
    <cellStyle name="Normal 3 31 2 2" xfId="9684"/>
    <cellStyle name="Normal 3 31 2 3" xfId="9685"/>
    <cellStyle name="Normal 3 31 3" xfId="9686"/>
    <cellStyle name="Normal 3 31 4" xfId="9687"/>
    <cellStyle name="Normal 3 31 5" xfId="9688"/>
    <cellStyle name="Normal 3 32" xfId="9689"/>
    <cellStyle name="Normal 3 32 2" xfId="9690"/>
    <cellStyle name="Normal 3 32 2 2" xfId="9691"/>
    <cellStyle name="Normal 3 32 2 3" xfId="9692"/>
    <cellStyle name="Normal 3 32 3" xfId="9693"/>
    <cellStyle name="Normal 3 32 4" xfId="9694"/>
    <cellStyle name="Normal 3 32 5" xfId="9695"/>
    <cellStyle name="Normal 3 33" xfId="9696"/>
    <cellStyle name="Normal 3 33 2" xfId="9697"/>
    <cellStyle name="Normal 3 33 2 2" xfId="9698"/>
    <cellStyle name="Normal 3 33 2 3" xfId="9699"/>
    <cellStyle name="Normal 3 33 3" xfId="9700"/>
    <cellStyle name="Normal 3 33 4" xfId="9701"/>
    <cellStyle name="Normal 3 33 5" xfId="9702"/>
    <cellStyle name="Normal 3 34" xfId="9703"/>
    <cellStyle name="Normal 3 34 2" xfId="9704"/>
    <cellStyle name="Normal 3 34 2 2" xfId="9705"/>
    <cellStyle name="Normal 3 34 2 3" xfId="9706"/>
    <cellStyle name="Normal 3 34 3" xfId="9707"/>
    <cellStyle name="Normal 3 34 4" xfId="9708"/>
    <cellStyle name="Normal 3 34 5" xfId="9709"/>
    <cellStyle name="Normal 3 35" xfId="9710"/>
    <cellStyle name="Normal 3 35 2" xfId="9711"/>
    <cellStyle name="Normal 3 35 2 2" xfId="9712"/>
    <cellStyle name="Normal 3 35 2 2 2" xfId="9713"/>
    <cellStyle name="Normal 3 35 2 2 3" xfId="9714"/>
    <cellStyle name="Normal 3 35 2 3" xfId="9715"/>
    <cellStyle name="Normal 3 35 2 3 2" xfId="34643"/>
    <cellStyle name="Normal 3 35 2 4" xfId="9716"/>
    <cellStyle name="Normal 3 35 2 5" xfId="9717"/>
    <cellStyle name="Normal 3 35 3" xfId="9718"/>
    <cellStyle name="Normal 3 35 3 2" xfId="9719"/>
    <cellStyle name="Normal 3 35 3 3" xfId="9720"/>
    <cellStyle name="Normal 3 35 4" xfId="9721"/>
    <cellStyle name="Normal 3 35 4 2" xfId="33407"/>
    <cellStyle name="Normal 3 35 5" xfId="9722"/>
    <cellStyle name="Normal 3 35 6" xfId="9723"/>
    <cellStyle name="Normal 3 36" xfId="9724"/>
    <cellStyle name="Normal 3 36 2" xfId="9725"/>
    <cellStyle name="Normal 3 36 2 2" xfId="9726"/>
    <cellStyle name="Normal 3 36 2 2 2" xfId="9727"/>
    <cellStyle name="Normal 3 36 2 2 2 2" xfId="9728"/>
    <cellStyle name="Normal 3 36 2 2 2 3" xfId="9729"/>
    <cellStyle name="Normal 3 36 2 2 3" xfId="9730"/>
    <cellStyle name="Normal 3 36 2 2 3 2" xfId="34644"/>
    <cellStyle name="Normal 3 36 2 2 4" xfId="9731"/>
    <cellStyle name="Normal 3 36 2 2 5" xfId="9732"/>
    <cellStyle name="Normal 3 36 2 3" xfId="9733"/>
    <cellStyle name="Normal 3 36 2 3 2" xfId="9734"/>
    <cellStyle name="Normal 3 36 2 3 3" xfId="9735"/>
    <cellStyle name="Normal 3 36 2 4" xfId="9736"/>
    <cellStyle name="Normal 3 36 2 4 2" xfId="33939"/>
    <cellStyle name="Normal 3 36 2 5" xfId="9737"/>
    <cellStyle name="Normal 3 36 2 6" xfId="9738"/>
    <cellStyle name="Normal 3 36 3" xfId="9739"/>
    <cellStyle name="Normal 3 36 3 2" xfId="9740"/>
    <cellStyle name="Normal 3 36 3 2 2" xfId="9741"/>
    <cellStyle name="Normal 3 36 3 2 3" xfId="9742"/>
    <cellStyle name="Normal 3 36 3 3" xfId="9743"/>
    <cellStyle name="Normal 3 36 3 3 2" xfId="34645"/>
    <cellStyle name="Normal 3 36 3 4" xfId="9744"/>
    <cellStyle name="Normal 3 36 3 5" xfId="9745"/>
    <cellStyle name="Normal 3 36 4" xfId="9746"/>
    <cellStyle name="Normal 3 36 4 2" xfId="9747"/>
    <cellStyle name="Normal 3 36 4 3" xfId="9748"/>
    <cellStyle name="Normal 3 36 5" xfId="9749"/>
    <cellStyle name="Normal 3 36 5 2" xfId="33938"/>
    <cellStyle name="Normal 3 36 6" xfId="9750"/>
    <cellStyle name="Normal 3 36 7" xfId="9751"/>
    <cellStyle name="Normal 3 37" xfId="9752"/>
    <cellStyle name="Normal 3 37 2" xfId="9753"/>
    <cellStyle name="Normal 3 37 2 2" xfId="9754"/>
    <cellStyle name="Normal 3 37 2 2 2" xfId="9755"/>
    <cellStyle name="Normal 3 37 2 2 3" xfId="9756"/>
    <cellStyle name="Normal 3 37 2 3" xfId="9757"/>
    <cellStyle name="Normal 3 37 2 3 2" xfId="34646"/>
    <cellStyle name="Normal 3 37 2 4" xfId="9758"/>
    <cellStyle name="Normal 3 37 2 5" xfId="9759"/>
    <cellStyle name="Normal 3 37 3" xfId="9760"/>
    <cellStyle name="Normal 3 37 3 2" xfId="9761"/>
    <cellStyle name="Normal 3 37 3 3" xfId="9762"/>
    <cellStyle name="Normal 3 37 4" xfId="9763"/>
    <cellStyle name="Normal 3 37 4 2" xfId="34008"/>
    <cellStyle name="Normal 3 37 5" xfId="9764"/>
    <cellStyle name="Normal 3 37 6" xfId="9765"/>
    <cellStyle name="Normal 3 38" xfId="9766"/>
    <cellStyle name="Normal 3 38 2" xfId="9767"/>
    <cellStyle name="Normal 3 38 2 2" xfId="9768"/>
    <cellStyle name="Normal 3 38 2 2 2" xfId="9769"/>
    <cellStyle name="Normal 3 38 2 2 2 2" xfId="9770"/>
    <cellStyle name="Normal 3 38 2 2 2 3" xfId="9771"/>
    <cellStyle name="Normal 3 38 2 2 3" xfId="9772"/>
    <cellStyle name="Normal 3 38 2 2 3 2" xfId="34895"/>
    <cellStyle name="Normal 3 38 2 2 4" xfId="9773"/>
    <cellStyle name="Normal 3 38 2 2 5" xfId="9774"/>
    <cellStyle name="Normal 3 38 2 3" xfId="9775"/>
    <cellStyle name="Normal 3 38 2 3 2" xfId="9776"/>
    <cellStyle name="Normal 3 38 2 3 3" xfId="9777"/>
    <cellStyle name="Normal 3 38 2 4" xfId="9778"/>
    <cellStyle name="Normal 3 38 2 4 2" xfId="34160"/>
    <cellStyle name="Normal 3 38 2 5" xfId="9779"/>
    <cellStyle name="Normal 3 38 2 6" xfId="9780"/>
    <cellStyle name="Normal 3 38 3" xfId="9781"/>
    <cellStyle name="Normal 3 38 3 2" xfId="9782"/>
    <cellStyle name="Normal 3 38 3 2 2" xfId="9783"/>
    <cellStyle name="Normal 3 38 3 2 3" xfId="9784"/>
    <cellStyle name="Normal 3 38 3 3" xfId="9785"/>
    <cellStyle name="Normal 3 38 3 3 2" xfId="34161"/>
    <cellStyle name="Normal 3 38 3 4" xfId="9786"/>
    <cellStyle name="Normal 3 38 3 5" xfId="9787"/>
    <cellStyle name="Normal 3 38 4" xfId="9788"/>
    <cellStyle name="Normal 3 38 4 2" xfId="9789"/>
    <cellStyle name="Normal 3 38 4 2 2" xfId="9790"/>
    <cellStyle name="Normal 3 38 4 2 3" xfId="9791"/>
    <cellStyle name="Normal 3 38 4 3" xfId="9792"/>
    <cellStyle name="Normal 3 38 4 3 2" xfId="35018"/>
    <cellStyle name="Normal 3 38 4 4" xfId="9793"/>
    <cellStyle name="Normal 3 38 4 5" xfId="9794"/>
    <cellStyle name="Normal 3 38 5" xfId="9795"/>
    <cellStyle name="Normal 3 38 5 2" xfId="9796"/>
    <cellStyle name="Normal 3 38 5 3" xfId="9797"/>
    <cellStyle name="Normal 3 38 6" xfId="9798"/>
    <cellStyle name="Normal 3 38 6 2" xfId="34100"/>
    <cellStyle name="Normal 3 38 7" xfId="9799"/>
    <cellStyle name="Normal 3 38 8" xfId="9800"/>
    <cellStyle name="Normal 3 39" xfId="9801"/>
    <cellStyle name="Normal 3 39 2" xfId="9802"/>
    <cellStyle name="Normal 3 39 2 2" xfId="9803"/>
    <cellStyle name="Normal 3 39 2 2 2" xfId="9804"/>
    <cellStyle name="Normal 3 39 2 2 2 2" xfId="9805"/>
    <cellStyle name="Normal 3 39 2 2 2 3" xfId="9806"/>
    <cellStyle name="Normal 3 39 2 2 3" xfId="9807"/>
    <cellStyle name="Normal 3 39 2 2 3 2" xfId="34836"/>
    <cellStyle name="Normal 3 39 2 2 4" xfId="9808"/>
    <cellStyle name="Normal 3 39 2 2 5" xfId="9809"/>
    <cellStyle name="Normal 3 39 2 3" xfId="9810"/>
    <cellStyle name="Normal 3 39 2 3 2" xfId="9811"/>
    <cellStyle name="Normal 3 39 2 3 3" xfId="9812"/>
    <cellStyle name="Normal 3 39 2 4" xfId="9813"/>
    <cellStyle name="Normal 3 39 2 4 2" xfId="34158"/>
    <cellStyle name="Normal 3 39 2 5" xfId="9814"/>
    <cellStyle name="Normal 3 39 2 6" xfId="9815"/>
    <cellStyle name="Normal 3 39 3" xfId="9816"/>
    <cellStyle name="Normal 3 39 3 2" xfId="9817"/>
    <cellStyle name="Normal 3 39 3 2 2" xfId="9818"/>
    <cellStyle name="Normal 3 39 3 2 3" xfId="9819"/>
    <cellStyle name="Normal 3 39 3 3" xfId="9820"/>
    <cellStyle name="Normal 3 39 3 3 2" xfId="34159"/>
    <cellStyle name="Normal 3 39 3 4" xfId="9821"/>
    <cellStyle name="Normal 3 39 3 5" xfId="9822"/>
    <cellStyle name="Normal 3 39 4" xfId="9823"/>
    <cellStyle name="Normal 3 39 4 2" xfId="9824"/>
    <cellStyle name="Normal 3 39 4 2 2" xfId="9825"/>
    <cellStyle name="Normal 3 39 4 2 3" xfId="9826"/>
    <cellStyle name="Normal 3 39 4 3" xfId="9827"/>
    <cellStyle name="Normal 3 39 4 3 2" xfId="35019"/>
    <cellStyle name="Normal 3 39 4 4" xfId="9828"/>
    <cellStyle name="Normal 3 39 4 5" xfId="9829"/>
    <cellStyle name="Normal 3 39 5" xfId="9830"/>
    <cellStyle name="Normal 3 39 5 2" xfId="9831"/>
    <cellStyle name="Normal 3 39 5 3" xfId="9832"/>
    <cellStyle name="Normal 3 39 6" xfId="9833"/>
    <cellStyle name="Normal 3 39 6 2" xfId="34101"/>
    <cellStyle name="Normal 3 39 7" xfId="9834"/>
    <cellStyle name="Normal 3 39 8" xfId="9835"/>
    <cellStyle name="Normal 3 4" xfId="9836"/>
    <cellStyle name="Normal 3 4 10" xfId="9837"/>
    <cellStyle name="Normal 3 4 10 2" xfId="9838"/>
    <cellStyle name="Normal 3 4 10 2 2" xfId="9839"/>
    <cellStyle name="Normal 3 4 10 2 2 2" xfId="9840"/>
    <cellStyle name="Normal 3 4 10 2 2 3" xfId="9841"/>
    <cellStyle name="Normal 3 4 10 2 3" xfId="9842"/>
    <cellStyle name="Normal 3 4 10 2 3 2" xfId="32476"/>
    <cellStyle name="Normal 3 4 10 2 4" xfId="9843"/>
    <cellStyle name="Normal 3 4 10 2 5" xfId="9844"/>
    <cellStyle name="Normal 3 4 10 3" xfId="9845"/>
    <cellStyle name="Normal 3 4 10 3 2" xfId="9846"/>
    <cellStyle name="Normal 3 4 10 3 3" xfId="9847"/>
    <cellStyle name="Normal 3 4 10 4" xfId="9848"/>
    <cellStyle name="Normal 3 4 10 4 2" xfId="32475"/>
    <cellStyle name="Normal 3 4 10 5" xfId="9849"/>
    <cellStyle name="Normal 3 4 10 6" xfId="9850"/>
    <cellStyle name="Normal 3 4 11" xfId="9851"/>
    <cellStyle name="Normal 3 4 11 2" xfId="9852"/>
    <cellStyle name="Normal 3 4 11 2 2" xfId="9853"/>
    <cellStyle name="Normal 3 4 11 2 2 2" xfId="9854"/>
    <cellStyle name="Normal 3 4 11 2 2 3" xfId="9855"/>
    <cellStyle name="Normal 3 4 11 2 3" xfId="9856"/>
    <cellStyle name="Normal 3 4 11 2 3 2" xfId="32478"/>
    <cellStyle name="Normal 3 4 11 2 4" xfId="9857"/>
    <cellStyle name="Normal 3 4 11 2 5" xfId="9858"/>
    <cellStyle name="Normal 3 4 11 3" xfId="9859"/>
    <cellStyle name="Normal 3 4 11 3 2" xfId="9860"/>
    <cellStyle name="Normal 3 4 11 3 3" xfId="9861"/>
    <cellStyle name="Normal 3 4 11 4" xfId="9862"/>
    <cellStyle name="Normal 3 4 11 4 2" xfId="32477"/>
    <cellStyle name="Normal 3 4 11 5" xfId="9863"/>
    <cellStyle name="Normal 3 4 11 6" xfId="9864"/>
    <cellStyle name="Normal 3 4 12" xfId="9865"/>
    <cellStyle name="Normal 3 4 12 2" xfId="9866"/>
    <cellStyle name="Normal 3 4 12 2 2" xfId="9867"/>
    <cellStyle name="Normal 3 4 12 2 2 2" xfId="9868"/>
    <cellStyle name="Normal 3 4 12 2 2 3" xfId="9869"/>
    <cellStyle name="Normal 3 4 12 2 3" xfId="9870"/>
    <cellStyle name="Normal 3 4 12 2 3 2" xfId="32480"/>
    <cellStyle name="Normal 3 4 12 2 4" xfId="9871"/>
    <cellStyle name="Normal 3 4 12 2 5" xfId="9872"/>
    <cellStyle name="Normal 3 4 12 3" xfId="9873"/>
    <cellStyle name="Normal 3 4 12 3 2" xfId="9874"/>
    <cellStyle name="Normal 3 4 12 3 3" xfId="9875"/>
    <cellStyle name="Normal 3 4 12 4" xfId="9876"/>
    <cellStyle name="Normal 3 4 12 4 2" xfId="32479"/>
    <cellStyle name="Normal 3 4 12 5" xfId="9877"/>
    <cellStyle name="Normal 3 4 12 6" xfId="9878"/>
    <cellStyle name="Normal 3 4 13" xfId="9879"/>
    <cellStyle name="Normal 3 4 13 2" xfId="9880"/>
    <cellStyle name="Normal 3 4 13 2 2" xfId="9881"/>
    <cellStyle name="Normal 3 4 13 2 2 2" xfId="9882"/>
    <cellStyle name="Normal 3 4 13 2 2 3" xfId="9883"/>
    <cellStyle name="Normal 3 4 13 2 3" xfId="9884"/>
    <cellStyle name="Normal 3 4 13 2 3 2" xfId="32482"/>
    <cellStyle name="Normal 3 4 13 2 4" xfId="9885"/>
    <cellStyle name="Normal 3 4 13 2 5" xfId="9886"/>
    <cellStyle name="Normal 3 4 13 3" xfId="9887"/>
    <cellStyle name="Normal 3 4 13 3 2" xfId="9888"/>
    <cellStyle name="Normal 3 4 13 3 3" xfId="9889"/>
    <cellStyle name="Normal 3 4 13 4" xfId="9890"/>
    <cellStyle name="Normal 3 4 13 4 2" xfId="32481"/>
    <cellStyle name="Normal 3 4 13 5" xfId="9891"/>
    <cellStyle name="Normal 3 4 13 6" xfId="9892"/>
    <cellStyle name="Normal 3 4 14" xfId="9893"/>
    <cellStyle name="Normal 3 4 14 2" xfId="9894"/>
    <cellStyle name="Normal 3 4 14 2 2" xfId="9895"/>
    <cellStyle name="Normal 3 4 14 2 2 2" xfId="9896"/>
    <cellStyle name="Normal 3 4 14 2 2 3" xfId="9897"/>
    <cellStyle name="Normal 3 4 14 2 3" xfId="9898"/>
    <cellStyle name="Normal 3 4 14 2 3 2" xfId="32484"/>
    <cellStyle name="Normal 3 4 14 2 4" xfId="9899"/>
    <cellStyle name="Normal 3 4 14 2 5" xfId="9900"/>
    <cellStyle name="Normal 3 4 14 3" xfId="9901"/>
    <cellStyle name="Normal 3 4 14 3 2" xfId="9902"/>
    <cellStyle name="Normal 3 4 14 3 3" xfId="9903"/>
    <cellStyle name="Normal 3 4 14 4" xfId="9904"/>
    <cellStyle name="Normal 3 4 14 4 2" xfId="32483"/>
    <cellStyle name="Normal 3 4 14 5" xfId="9905"/>
    <cellStyle name="Normal 3 4 14 6" xfId="9906"/>
    <cellStyle name="Normal 3 4 15" xfId="9907"/>
    <cellStyle name="Normal 3 4 15 2" xfId="9908"/>
    <cellStyle name="Normal 3 4 15 2 2" xfId="9909"/>
    <cellStyle name="Normal 3 4 15 2 2 2" xfId="9910"/>
    <cellStyle name="Normal 3 4 15 2 2 3" xfId="9911"/>
    <cellStyle name="Normal 3 4 15 2 3" xfId="9912"/>
    <cellStyle name="Normal 3 4 15 2 3 2" xfId="32486"/>
    <cellStyle name="Normal 3 4 15 2 4" xfId="9913"/>
    <cellStyle name="Normal 3 4 15 2 5" xfId="9914"/>
    <cellStyle name="Normal 3 4 15 3" xfId="9915"/>
    <cellStyle name="Normal 3 4 15 3 2" xfId="9916"/>
    <cellStyle name="Normal 3 4 15 3 3" xfId="9917"/>
    <cellStyle name="Normal 3 4 15 4" xfId="9918"/>
    <cellStyle name="Normal 3 4 15 4 2" xfId="32485"/>
    <cellStyle name="Normal 3 4 15 5" xfId="9919"/>
    <cellStyle name="Normal 3 4 15 6" xfId="9920"/>
    <cellStyle name="Normal 3 4 16" xfId="9921"/>
    <cellStyle name="Normal 3 4 16 2" xfId="9922"/>
    <cellStyle name="Normal 3 4 16 2 2" xfId="9923"/>
    <cellStyle name="Normal 3 4 16 2 2 2" xfId="9924"/>
    <cellStyle name="Normal 3 4 16 2 2 3" xfId="9925"/>
    <cellStyle name="Normal 3 4 16 2 3" xfId="9926"/>
    <cellStyle name="Normal 3 4 16 2 3 2" xfId="32488"/>
    <cellStyle name="Normal 3 4 16 2 4" xfId="9927"/>
    <cellStyle name="Normal 3 4 16 2 5" xfId="9928"/>
    <cellStyle name="Normal 3 4 16 3" xfId="9929"/>
    <cellStyle name="Normal 3 4 16 3 2" xfId="9930"/>
    <cellStyle name="Normal 3 4 16 3 3" xfId="9931"/>
    <cellStyle name="Normal 3 4 16 4" xfId="9932"/>
    <cellStyle name="Normal 3 4 16 4 2" xfId="32487"/>
    <cellStyle name="Normal 3 4 16 5" xfId="9933"/>
    <cellStyle name="Normal 3 4 16 6" xfId="9934"/>
    <cellStyle name="Normal 3 4 17" xfId="9935"/>
    <cellStyle name="Normal 3 4 17 2" xfId="9936"/>
    <cellStyle name="Normal 3 4 17 2 2" xfId="9937"/>
    <cellStyle name="Normal 3 4 17 2 2 2" xfId="9938"/>
    <cellStyle name="Normal 3 4 17 2 2 3" xfId="9939"/>
    <cellStyle name="Normal 3 4 17 2 3" xfId="9940"/>
    <cellStyle name="Normal 3 4 17 2 3 2" xfId="32490"/>
    <cellStyle name="Normal 3 4 17 2 4" xfId="9941"/>
    <cellStyle name="Normal 3 4 17 2 5" xfId="9942"/>
    <cellStyle name="Normal 3 4 17 3" xfId="9943"/>
    <cellStyle name="Normal 3 4 17 3 2" xfId="9944"/>
    <cellStyle name="Normal 3 4 17 3 3" xfId="9945"/>
    <cellStyle name="Normal 3 4 17 4" xfId="9946"/>
    <cellStyle name="Normal 3 4 17 4 2" xfId="32489"/>
    <cellStyle name="Normal 3 4 17 5" xfId="9947"/>
    <cellStyle name="Normal 3 4 17 6" xfId="9948"/>
    <cellStyle name="Normal 3 4 18" xfId="9949"/>
    <cellStyle name="Normal 3 4 18 2" xfId="9950"/>
    <cellStyle name="Normal 3 4 18 2 2" xfId="9951"/>
    <cellStyle name="Normal 3 4 18 2 2 2" xfId="9952"/>
    <cellStyle name="Normal 3 4 18 2 2 3" xfId="9953"/>
    <cellStyle name="Normal 3 4 18 2 3" xfId="9954"/>
    <cellStyle name="Normal 3 4 18 2 3 2" xfId="32492"/>
    <cellStyle name="Normal 3 4 18 2 4" xfId="9955"/>
    <cellStyle name="Normal 3 4 18 2 5" xfId="9956"/>
    <cellStyle name="Normal 3 4 18 3" xfId="9957"/>
    <cellStyle name="Normal 3 4 18 3 2" xfId="9958"/>
    <cellStyle name="Normal 3 4 18 3 3" xfId="9959"/>
    <cellStyle name="Normal 3 4 18 4" xfId="9960"/>
    <cellStyle name="Normal 3 4 18 4 2" xfId="32491"/>
    <cellStyle name="Normal 3 4 18 5" xfId="9961"/>
    <cellStyle name="Normal 3 4 18 6" xfId="9962"/>
    <cellStyle name="Normal 3 4 19" xfId="9963"/>
    <cellStyle name="Normal 3 4 19 2" xfId="9964"/>
    <cellStyle name="Normal 3 4 19 2 2" xfId="9965"/>
    <cellStyle name="Normal 3 4 19 2 2 2" xfId="9966"/>
    <cellStyle name="Normal 3 4 19 2 2 3" xfId="9967"/>
    <cellStyle name="Normal 3 4 19 2 3" xfId="9968"/>
    <cellStyle name="Normal 3 4 19 2 3 2" xfId="32494"/>
    <cellStyle name="Normal 3 4 19 2 4" xfId="9969"/>
    <cellStyle name="Normal 3 4 19 2 5" xfId="9970"/>
    <cellStyle name="Normal 3 4 19 3" xfId="9971"/>
    <cellStyle name="Normal 3 4 19 3 2" xfId="9972"/>
    <cellStyle name="Normal 3 4 19 3 3" xfId="9973"/>
    <cellStyle name="Normal 3 4 19 4" xfId="9974"/>
    <cellStyle name="Normal 3 4 19 4 2" xfId="32493"/>
    <cellStyle name="Normal 3 4 19 5" xfId="9975"/>
    <cellStyle name="Normal 3 4 19 6" xfId="9976"/>
    <cellStyle name="Normal 3 4 2" xfId="9977"/>
    <cellStyle name="Normal 3 4 2 10" xfId="9978"/>
    <cellStyle name="Normal 3 4 2 10 2" xfId="9979"/>
    <cellStyle name="Normal 3 4 2 10 2 2" xfId="9980"/>
    <cellStyle name="Normal 3 4 2 10 2 3" xfId="9981"/>
    <cellStyle name="Normal 3 4 2 10 3" xfId="9982"/>
    <cellStyle name="Normal 3 4 2 10 3 2" xfId="32496"/>
    <cellStyle name="Normal 3 4 2 10 4" xfId="9983"/>
    <cellStyle name="Normal 3 4 2 10 5" xfId="9984"/>
    <cellStyle name="Normal 3 4 2 11" xfId="9985"/>
    <cellStyle name="Normal 3 4 2 11 2" xfId="9986"/>
    <cellStyle name="Normal 3 4 2 11 2 2" xfId="9987"/>
    <cellStyle name="Normal 3 4 2 11 2 3" xfId="9988"/>
    <cellStyle name="Normal 3 4 2 11 3" xfId="9989"/>
    <cellStyle name="Normal 3 4 2 11 3 2" xfId="32497"/>
    <cellStyle name="Normal 3 4 2 11 4" xfId="9990"/>
    <cellStyle name="Normal 3 4 2 11 5" xfId="9991"/>
    <cellStyle name="Normal 3 4 2 12" xfId="9992"/>
    <cellStyle name="Normal 3 4 2 12 2" xfId="9993"/>
    <cellStyle name="Normal 3 4 2 12 2 2" xfId="9994"/>
    <cellStyle name="Normal 3 4 2 12 2 3" xfId="9995"/>
    <cellStyle name="Normal 3 4 2 12 3" xfId="9996"/>
    <cellStyle name="Normal 3 4 2 12 3 2" xfId="32498"/>
    <cellStyle name="Normal 3 4 2 12 4" xfId="9997"/>
    <cellStyle name="Normal 3 4 2 12 5" xfId="9998"/>
    <cellStyle name="Normal 3 4 2 13" xfId="9999"/>
    <cellStyle name="Normal 3 4 2 13 2" xfId="10000"/>
    <cellStyle name="Normal 3 4 2 13 2 2" xfId="10001"/>
    <cellStyle name="Normal 3 4 2 13 2 3" xfId="10002"/>
    <cellStyle name="Normal 3 4 2 13 3" xfId="10003"/>
    <cellStyle name="Normal 3 4 2 13 3 2" xfId="32499"/>
    <cellStyle name="Normal 3 4 2 13 4" xfId="10004"/>
    <cellStyle name="Normal 3 4 2 13 5" xfId="10005"/>
    <cellStyle name="Normal 3 4 2 14" xfId="10006"/>
    <cellStyle name="Normal 3 4 2 14 2" xfId="10007"/>
    <cellStyle name="Normal 3 4 2 14 2 2" xfId="10008"/>
    <cellStyle name="Normal 3 4 2 14 2 3" xfId="10009"/>
    <cellStyle name="Normal 3 4 2 14 3" xfId="10010"/>
    <cellStyle name="Normal 3 4 2 14 3 2" xfId="32500"/>
    <cellStyle name="Normal 3 4 2 14 4" xfId="10011"/>
    <cellStyle name="Normal 3 4 2 14 5" xfId="10012"/>
    <cellStyle name="Normal 3 4 2 15" xfId="10013"/>
    <cellStyle name="Normal 3 4 2 15 2" xfId="10014"/>
    <cellStyle name="Normal 3 4 2 15 2 2" xfId="10015"/>
    <cellStyle name="Normal 3 4 2 15 2 3" xfId="10016"/>
    <cellStyle name="Normal 3 4 2 15 3" xfId="10017"/>
    <cellStyle name="Normal 3 4 2 15 3 2" xfId="32501"/>
    <cellStyle name="Normal 3 4 2 15 4" xfId="10018"/>
    <cellStyle name="Normal 3 4 2 15 5" xfId="10019"/>
    <cellStyle name="Normal 3 4 2 16" xfId="10020"/>
    <cellStyle name="Normal 3 4 2 16 2" xfId="10021"/>
    <cellStyle name="Normal 3 4 2 16 2 2" xfId="10022"/>
    <cellStyle name="Normal 3 4 2 16 2 3" xfId="10023"/>
    <cellStyle name="Normal 3 4 2 16 3" xfId="10024"/>
    <cellStyle name="Normal 3 4 2 16 3 2" xfId="32502"/>
    <cellStyle name="Normal 3 4 2 16 4" xfId="10025"/>
    <cellStyle name="Normal 3 4 2 16 5" xfId="10026"/>
    <cellStyle name="Normal 3 4 2 17" xfId="10027"/>
    <cellStyle name="Normal 3 4 2 17 2" xfId="10028"/>
    <cellStyle name="Normal 3 4 2 17 2 2" xfId="10029"/>
    <cellStyle name="Normal 3 4 2 17 2 3" xfId="10030"/>
    <cellStyle name="Normal 3 4 2 17 3" xfId="10031"/>
    <cellStyle name="Normal 3 4 2 17 3 2" xfId="32503"/>
    <cellStyle name="Normal 3 4 2 17 4" xfId="10032"/>
    <cellStyle name="Normal 3 4 2 17 5" xfId="10033"/>
    <cellStyle name="Normal 3 4 2 18" xfId="10034"/>
    <cellStyle name="Normal 3 4 2 18 2" xfId="10035"/>
    <cellStyle name="Normal 3 4 2 18 2 2" xfId="10036"/>
    <cellStyle name="Normal 3 4 2 18 2 3" xfId="10037"/>
    <cellStyle name="Normal 3 4 2 18 3" xfId="10038"/>
    <cellStyle name="Normal 3 4 2 18 3 2" xfId="32504"/>
    <cellStyle name="Normal 3 4 2 18 4" xfId="10039"/>
    <cellStyle name="Normal 3 4 2 18 5" xfId="10040"/>
    <cellStyle name="Normal 3 4 2 19" xfId="10041"/>
    <cellStyle name="Normal 3 4 2 19 2" xfId="10042"/>
    <cellStyle name="Normal 3 4 2 19 2 2" xfId="10043"/>
    <cellStyle name="Normal 3 4 2 19 2 3" xfId="10044"/>
    <cellStyle name="Normal 3 4 2 19 3" xfId="10045"/>
    <cellStyle name="Normal 3 4 2 19 3 2" xfId="32505"/>
    <cellStyle name="Normal 3 4 2 19 4" xfId="10046"/>
    <cellStyle name="Normal 3 4 2 19 5" xfId="10047"/>
    <cellStyle name="Normal 3 4 2 2" xfId="10048"/>
    <cellStyle name="Normal 3 4 2 2 2" xfId="10049"/>
    <cellStyle name="Normal 3 4 2 2 2 2" xfId="10050"/>
    <cellStyle name="Normal 3 4 2 2 2 2 2" xfId="10051"/>
    <cellStyle name="Normal 3 4 2 2 2 2 3" xfId="10052"/>
    <cellStyle name="Normal 3 4 2 2 2 3" xfId="10053"/>
    <cellStyle name="Normal 3 4 2 2 2 3 2" xfId="33408"/>
    <cellStyle name="Normal 3 4 2 2 2 4" xfId="10054"/>
    <cellStyle name="Normal 3 4 2 2 2 5" xfId="10055"/>
    <cellStyle name="Normal 3 4 2 2 3" xfId="10056"/>
    <cellStyle name="Normal 3 4 2 2 3 2" xfId="10057"/>
    <cellStyle name="Normal 3 4 2 2 3 2 2" xfId="10058"/>
    <cellStyle name="Normal 3 4 2 2 3 2 3" xfId="10059"/>
    <cellStyle name="Normal 3 4 2 2 3 3" xfId="10060"/>
    <cellStyle name="Normal 3 4 2 2 3 3 2" xfId="34939"/>
    <cellStyle name="Normal 3 4 2 2 3 4" xfId="10061"/>
    <cellStyle name="Normal 3 4 2 2 3 5" xfId="10062"/>
    <cellStyle name="Normal 3 4 2 2 4" xfId="10063"/>
    <cellStyle name="Normal 3 4 2 2 4 2" xfId="10064"/>
    <cellStyle name="Normal 3 4 2 2 4 3" xfId="10065"/>
    <cellStyle name="Normal 3 4 2 2 5" xfId="10066"/>
    <cellStyle name="Normal 3 4 2 2 5 2" xfId="32506"/>
    <cellStyle name="Normal 3 4 2 2 6" xfId="10067"/>
    <cellStyle name="Normal 3 4 2 2 7" xfId="10068"/>
    <cellStyle name="Normal 3 4 2 2 8" xfId="10069"/>
    <cellStyle name="Normal 3 4 2 20" xfId="10070"/>
    <cellStyle name="Normal 3 4 2 20 2" xfId="10071"/>
    <cellStyle name="Normal 3 4 2 20 2 2" xfId="10072"/>
    <cellStyle name="Normal 3 4 2 20 2 2 2" xfId="10073"/>
    <cellStyle name="Normal 3 4 2 20 2 2 3" xfId="10074"/>
    <cellStyle name="Normal 3 4 2 20 2 3" xfId="10075"/>
    <cellStyle name="Normal 3 4 2 20 2 3 2" xfId="34919"/>
    <cellStyle name="Normal 3 4 2 20 2 4" xfId="10076"/>
    <cellStyle name="Normal 3 4 2 20 2 5" xfId="10077"/>
    <cellStyle name="Normal 3 4 2 20 3" xfId="10078"/>
    <cellStyle name="Normal 3 4 2 20 3 2" xfId="10079"/>
    <cellStyle name="Normal 3 4 2 20 3 3" xfId="10080"/>
    <cellStyle name="Normal 3 4 2 20 4" xfId="10081"/>
    <cellStyle name="Normal 3 4 2 20 4 2" xfId="34114"/>
    <cellStyle name="Normal 3 4 2 20 5" xfId="10082"/>
    <cellStyle name="Normal 3 4 2 20 6" xfId="10083"/>
    <cellStyle name="Normal 3 4 2 21" xfId="10084"/>
    <cellStyle name="Normal 3 4 2 21 2" xfId="10085"/>
    <cellStyle name="Normal 3 4 2 21 3" xfId="10086"/>
    <cellStyle name="Normal 3 4 2 22" xfId="10087"/>
    <cellStyle name="Normal 3 4 2 22 2" xfId="32495"/>
    <cellStyle name="Normal 3 4 2 23" xfId="10088"/>
    <cellStyle name="Normal 3 4 2 24" xfId="10089"/>
    <cellStyle name="Normal 3 4 2 25" xfId="10090"/>
    <cellStyle name="Normal 3 4 2 3" xfId="10091"/>
    <cellStyle name="Normal 3 4 2 3 2" xfId="10092"/>
    <cellStyle name="Normal 3 4 2 3 2 2" xfId="10093"/>
    <cellStyle name="Normal 3 4 2 3 2 2 2" xfId="10094"/>
    <cellStyle name="Normal 3 4 2 3 2 2 3" xfId="10095"/>
    <cellStyle name="Normal 3 4 2 3 2 3" xfId="10096"/>
    <cellStyle name="Normal 3 4 2 3 2 3 2" xfId="35211"/>
    <cellStyle name="Normal 3 4 2 3 2 4" xfId="10097"/>
    <cellStyle name="Normal 3 4 2 3 2 5" xfId="10098"/>
    <cellStyle name="Normal 3 4 2 3 2 6" xfId="10099"/>
    <cellStyle name="Normal 3 4 2 3 3" xfId="10100"/>
    <cellStyle name="Normal 3 4 2 3 3 2" xfId="10101"/>
    <cellStyle name="Normal 3 4 2 3 3 2 2" xfId="10102"/>
    <cellStyle name="Normal 3 4 2 3 3 2 3" xfId="10103"/>
    <cellStyle name="Normal 3 4 2 3 3 3" xfId="10104"/>
    <cellStyle name="Normal 3 4 2 3 3 3 2" xfId="35270"/>
    <cellStyle name="Normal 3 4 2 3 3 4" xfId="10105"/>
    <cellStyle name="Normal 3 4 2 3 3 5" xfId="10106"/>
    <cellStyle name="Normal 3 4 2 3 4" xfId="10107"/>
    <cellStyle name="Normal 3 4 2 3 4 2" xfId="10108"/>
    <cellStyle name="Normal 3 4 2 3 4 3" xfId="10109"/>
    <cellStyle name="Normal 3 4 2 3 5" xfId="10110"/>
    <cellStyle name="Normal 3 4 2 3 5 2" xfId="32507"/>
    <cellStyle name="Normal 3 4 2 3 6" xfId="10111"/>
    <cellStyle name="Normal 3 4 2 3 7" xfId="10112"/>
    <cellStyle name="Normal 3 4 2 3 8" xfId="10113"/>
    <cellStyle name="Normal 3 4 2 4" xfId="10114"/>
    <cellStyle name="Normal 3 4 2 4 2" xfId="10115"/>
    <cellStyle name="Normal 3 4 2 4 2 2" xfId="10116"/>
    <cellStyle name="Normal 3 4 2 4 2 2 2" xfId="10117"/>
    <cellStyle name="Normal 3 4 2 4 2 2 3" xfId="10118"/>
    <cellStyle name="Normal 3 4 2 4 2 3" xfId="10119"/>
    <cellStyle name="Normal 3 4 2 4 2 3 2" xfId="35207"/>
    <cellStyle name="Normal 3 4 2 4 2 4" xfId="10120"/>
    <cellStyle name="Normal 3 4 2 4 2 5" xfId="10121"/>
    <cellStyle name="Normal 3 4 2 4 2 6" xfId="10122"/>
    <cellStyle name="Normal 3 4 2 4 3" xfId="10123"/>
    <cellStyle name="Normal 3 4 2 4 3 2" xfId="10124"/>
    <cellStyle name="Normal 3 4 2 4 3 2 2" xfId="10125"/>
    <cellStyle name="Normal 3 4 2 4 3 2 3" xfId="10126"/>
    <cellStyle name="Normal 3 4 2 4 3 3" xfId="10127"/>
    <cellStyle name="Normal 3 4 2 4 3 3 2" xfId="35073"/>
    <cellStyle name="Normal 3 4 2 4 3 4" xfId="10128"/>
    <cellStyle name="Normal 3 4 2 4 3 5" xfId="10129"/>
    <cellStyle name="Normal 3 4 2 4 4" xfId="10130"/>
    <cellStyle name="Normal 3 4 2 4 4 2" xfId="10131"/>
    <cellStyle name="Normal 3 4 2 4 4 3" xfId="10132"/>
    <cellStyle name="Normal 3 4 2 4 5" xfId="10133"/>
    <cellStyle name="Normal 3 4 2 4 5 2" xfId="32508"/>
    <cellStyle name="Normal 3 4 2 4 6" xfId="10134"/>
    <cellStyle name="Normal 3 4 2 4 7" xfId="10135"/>
    <cellStyle name="Normal 3 4 2 4 8" xfId="10136"/>
    <cellStyle name="Normal 3 4 2 5" xfId="10137"/>
    <cellStyle name="Normal 3 4 2 5 2" xfId="10138"/>
    <cellStyle name="Normal 3 4 2 5 2 2" xfId="10139"/>
    <cellStyle name="Normal 3 4 2 5 2 3" xfId="10140"/>
    <cellStyle name="Normal 3 4 2 5 3" xfId="10141"/>
    <cellStyle name="Normal 3 4 2 5 3 2" xfId="32509"/>
    <cellStyle name="Normal 3 4 2 5 4" xfId="10142"/>
    <cellStyle name="Normal 3 4 2 5 5" xfId="10143"/>
    <cellStyle name="Normal 3 4 2 6" xfId="10144"/>
    <cellStyle name="Normal 3 4 2 6 2" xfId="10145"/>
    <cellStyle name="Normal 3 4 2 6 2 2" xfId="10146"/>
    <cellStyle name="Normal 3 4 2 6 2 3" xfId="10147"/>
    <cellStyle name="Normal 3 4 2 6 3" xfId="10148"/>
    <cellStyle name="Normal 3 4 2 6 3 2" xfId="32510"/>
    <cellStyle name="Normal 3 4 2 6 4" xfId="10149"/>
    <cellStyle name="Normal 3 4 2 6 5" xfId="10150"/>
    <cellStyle name="Normal 3 4 2 7" xfId="10151"/>
    <cellStyle name="Normal 3 4 2 7 2" xfId="10152"/>
    <cellStyle name="Normal 3 4 2 7 2 2" xfId="10153"/>
    <cellStyle name="Normal 3 4 2 7 2 3" xfId="10154"/>
    <cellStyle name="Normal 3 4 2 7 3" xfId="10155"/>
    <cellStyle name="Normal 3 4 2 7 3 2" xfId="32511"/>
    <cellStyle name="Normal 3 4 2 7 4" xfId="10156"/>
    <cellStyle name="Normal 3 4 2 7 5" xfId="10157"/>
    <cellStyle name="Normal 3 4 2 8" xfId="10158"/>
    <cellStyle name="Normal 3 4 2 8 2" xfId="10159"/>
    <cellStyle name="Normal 3 4 2 8 2 2" xfId="10160"/>
    <cellStyle name="Normal 3 4 2 8 2 3" xfId="10161"/>
    <cellStyle name="Normal 3 4 2 8 3" xfId="10162"/>
    <cellStyle name="Normal 3 4 2 8 3 2" xfId="32512"/>
    <cellStyle name="Normal 3 4 2 8 4" xfId="10163"/>
    <cellStyle name="Normal 3 4 2 8 5" xfId="10164"/>
    <cellStyle name="Normal 3 4 2 9" xfId="10165"/>
    <cellStyle name="Normal 3 4 2 9 2" xfId="10166"/>
    <cellStyle name="Normal 3 4 2 9 2 2" xfId="10167"/>
    <cellStyle name="Normal 3 4 2 9 2 3" xfId="10168"/>
    <cellStyle name="Normal 3 4 2 9 3" xfId="10169"/>
    <cellStyle name="Normal 3 4 2 9 3 2" xfId="32513"/>
    <cellStyle name="Normal 3 4 2 9 4" xfId="10170"/>
    <cellStyle name="Normal 3 4 2 9 5" xfId="10171"/>
    <cellStyle name="Normal 3 4 20" xfId="10172"/>
    <cellStyle name="Normal 3 4 20 2" xfId="10173"/>
    <cellStyle name="Normal 3 4 20 2 2" xfId="10174"/>
    <cellStyle name="Normal 3 4 20 2 2 2" xfId="10175"/>
    <cellStyle name="Normal 3 4 20 2 2 3" xfId="10176"/>
    <cellStyle name="Normal 3 4 20 2 3" xfId="10177"/>
    <cellStyle name="Normal 3 4 20 2 3 2" xfId="32515"/>
    <cellStyle name="Normal 3 4 20 2 4" xfId="10178"/>
    <cellStyle name="Normal 3 4 20 2 5" xfId="10179"/>
    <cellStyle name="Normal 3 4 20 3" xfId="10180"/>
    <cellStyle name="Normal 3 4 20 3 2" xfId="10181"/>
    <cellStyle name="Normal 3 4 20 3 3" xfId="10182"/>
    <cellStyle name="Normal 3 4 20 4" xfId="10183"/>
    <cellStyle name="Normal 3 4 20 4 2" xfId="32514"/>
    <cellStyle name="Normal 3 4 20 5" xfId="10184"/>
    <cellStyle name="Normal 3 4 20 6" xfId="10185"/>
    <cellStyle name="Normal 3 4 21" xfId="10186"/>
    <cellStyle name="Normal 3 4 21 2" xfId="10187"/>
    <cellStyle name="Normal 3 4 21 2 2" xfId="10188"/>
    <cellStyle name="Normal 3 4 21 2 2 2" xfId="10189"/>
    <cellStyle name="Normal 3 4 21 2 2 3" xfId="10190"/>
    <cellStyle name="Normal 3 4 21 2 3" xfId="10191"/>
    <cellStyle name="Normal 3 4 21 2 3 2" xfId="32517"/>
    <cellStyle name="Normal 3 4 21 2 4" xfId="10192"/>
    <cellStyle name="Normal 3 4 21 2 5" xfId="10193"/>
    <cellStyle name="Normal 3 4 21 3" xfId="10194"/>
    <cellStyle name="Normal 3 4 21 3 2" xfId="10195"/>
    <cellStyle name="Normal 3 4 21 3 3" xfId="10196"/>
    <cellStyle name="Normal 3 4 21 4" xfId="10197"/>
    <cellStyle name="Normal 3 4 21 4 2" xfId="32516"/>
    <cellStyle name="Normal 3 4 21 5" xfId="10198"/>
    <cellStyle name="Normal 3 4 21 6" xfId="10199"/>
    <cellStyle name="Normal 3 4 22" xfId="10200"/>
    <cellStyle name="Normal 3 4 22 2" xfId="10201"/>
    <cellStyle name="Normal 3 4 22 2 2" xfId="10202"/>
    <cellStyle name="Normal 3 4 22 2 2 2" xfId="10203"/>
    <cellStyle name="Normal 3 4 22 2 2 3" xfId="10204"/>
    <cellStyle name="Normal 3 4 22 2 3" xfId="10205"/>
    <cellStyle name="Normal 3 4 22 2 3 2" xfId="32519"/>
    <cellStyle name="Normal 3 4 22 2 4" xfId="10206"/>
    <cellStyle name="Normal 3 4 22 2 5" xfId="10207"/>
    <cellStyle name="Normal 3 4 22 3" xfId="10208"/>
    <cellStyle name="Normal 3 4 22 3 2" xfId="10209"/>
    <cellStyle name="Normal 3 4 22 3 3" xfId="10210"/>
    <cellStyle name="Normal 3 4 22 4" xfId="10211"/>
    <cellStyle name="Normal 3 4 22 4 2" xfId="32518"/>
    <cellStyle name="Normal 3 4 22 5" xfId="10212"/>
    <cellStyle name="Normal 3 4 22 6" xfId="10213"/>
    <cellStyle name="Normal 3 4 23" xfId="10214"/>
    <cellStyle name="Normal 3 4 23 2" xfId="10215"/>
    <cellStyle name="Normal 3 4 23 2 2" xfId="10216"/>
    <cellStyle name="Normal 3 4 23 2 3" xfId="10217"/>
    <cellStyle name="Normal 3 4 23 3" xfId="10218"/>
    <cellStyle name="Normal 3 4 23 3 2" xfId="34012"/>
    <cellStyle name="Normal 3 4 23 4" xfId="10219"/>
    <cellStyle name="Normal 3 4 23 5" xfId="10220"/>
    <cellStyle name="Normal 3 4 24" xfId="10221"/>
    <cellStyle name="Normal 3 4 24 2" xfId="10222"/>
    <cellStyle name="Normal 3 4 24 2 2" xfId="10223"/>
    <cellStyle name="Normal 3 4 24 2 3" xfId="10224"/>
    <cellStyle name="Normal 3 4 24 3" xfId="10225"/>
    <cellStyle name="Normal 3 4 24 4" xfId="10226"/>
    <cellStyle name="Normal 3 4 24 5" xfId="10227"/>
    <cellStyle name="Normal 3 4 25" xfId="10228"/>
    <cellStyle name="Normal 3 4 25 2" xfId="10229"/>
    <cellStyle name="Normal 3 4 25 3" xfId="10230"/>
    <cellStyle name="Normal 3 4 26" xfId="10231"/>
    <cellStyle name="Normal 3 4 26 2" xfId="32474"/>
    <cellStyle name="Normal 3 4 27" xfId="10232"/>
    <cellStyle name="Normal 3 4 28" xfId="10233"/>
    <cellStyle name="Normal 3 4 29" xfId="10234"/>
    <cellStyle name="Normal 3 4 3" xfId="10235"/>
    <cellStyle name="Normal 3 4 3 2" xfId="10236"/>
    <cellStyle name="Normal 3 4 3 2 2" xfId="10237"/>
    <cellStyle name="Normal 3 4 3 2 2 2" xfId="10238"/>
    <cellStyle name="Normal 3 4 3 2 2 3" xfId="10239"/>
    <cellStyle name="Normal 3 4 3 2 3" xfId="10240"/>
    <cellStyle name="Normal 3 4 3 2 3 2" xfId="33409"/>
    <cellStyle name="Normal 3 4 3 2 4" xfId="10241"/>
    <cellStyle name="Normal 3 4 3 2 5" xfId="10242"/>
    <cellStyle name="Normal 3 4 3 3" xfId="10243"/>
    <cellStyle name="Normal 3 4 3 3 2" xfId="10244"/>
    <cellStyle name="Normal 3 4 3 3 2 2" xfId="10245"/>
    <cellStyle name="Normal 3 4 3 3 2 3" xfId="10246"/>
    <cellStyle name="Normal 3 4 3 3 3" xfId="10247"/>
    <cellStyle name="Normal 3 4 3 3 3 2" xfId="34940"/>
    <cellStyle name="Normal 3 4 3 3 4" xfId="10248"/>
    <cellStyle name="Normal 3 4 3 3 5" xfId="10249"/>
    <cellStyle name="Normal 3 4 3 4" xfId="10250"/>
    <cellStyle name="Normal 3 4 3 4 2" xfId="10251"/>
    <cellStyle name="Normal 3 4 3 4 3" xfId="10252"/>
    <cellStyle name="Normal 3 4 3 5" xfId="10253"/>
    <cellStyle name="Normal 3 4 3 5 2" xfId="32520"/>
    <cellStyle name="Normal 3 4 3 6" xfId="10254"/>
    <cellStyle name="Normal 3 4 3 7" xfId="10255"/>
    <cellStyle name="Normal 3 4 3 8" xfId="10256"/>
    <cellStyle name="Normal 3 4 4" xfId="10257"/>
    <cellStyle name="Normal 3 4 4 2" xfId="10258"/>
    <cellStyle name="Normal 3 4 4 2 2" xfId="10259"/>
    <cellStyle name="Normal 3 4 4 2 2 2" xfId="10260"/>
    <cellStyle name="Normal 3 4 4 2 2 3" xfId="10261"/>
    <cellStyle name="Normal 3 4 4 2 3" xfId="10262"/>
    <cellStyle name="Normal 3 4 4 2 4" xfId="10263"/>
    <cellStyle name="Normal 3 4 4 2 5" xfId="10264"/>
    <cellStyle name="Normal 3 4 4 3" xfId="10265"/>
    <cellStyle name="Normal 3 4 4 3 2" xfId="10266"/>
    <cellStyle name="Normal 3 4 4 3 3" xfId="10267"/>
    <cellStyle name="Normal 3 4 4 4" xfId="10268"/>
    <cellStyle name="Normal 3 4 4 4 2" xfId="32521"/>
    <cellStyle name="Normal 3 4 4 5" xfId="10269"/>
    <cellStyle name="Normal 3 4 4 6" xfId="10270"/>
    <cellStyle name="Normal 3 4 4 7" xfId="10271"/>
    <cellStyle name="Normal 3 4 5" xfId="10272"/>
    <cellStyle name="Normal 3 4 5 2" xfId="10273"/>
    <cellStyle name="Normal 3 4 5 2 2" xfId="10274"/>
    <cellStyle name="Normal 3 4 5 2 3" xfId="10275"/>
    <cellStyle name="Normal 3 4 5 3" xfId="10276"/>
    <cellStyle name="Normal 3 4 5 3 2" xfId="32522"/>
    <cellStyle name="Normal 3 4 5 4" xfId="10277"/>
    <cellStyle name="Normal 3 4 5 5" xfId="10278"/>
    <cellStyle name="Normal 3 4 5 6" xfId="10279"/>
    <cellStyle name="Normal 3 4 6" xfId="10280"/>
    <cellStyle name="Normal 3 4 6 2" xfId="10281"/>
    <cellStyle name="Normal 3 4 6 2 2" xfId="10282"/>
    <cellStyle name="Normal 3 4 6 2 3" xfId="10283"/>
    <cellStyle name="Normal 3 4 6 3" xfId="10284"/>
    <cellStyle name="Normal 3 4 6 3 2" xfId="32523"/>
    <cellStyle name="Normal 3 4 6 4" xfId="10285"/>
    <cellStyle name="Normal 3 4 6 5" xfId="10286"/>
    <cellStyle name="Normal 3 4 6 6" xfId="10287"/>
    <cellStyle name="Normal 3 4 7" xfId="10288"/>
    <cellStyle name="Normal 3 4 7 2" xfId="10289"/>
    <cellStyle name="Normal 3 4 7 2 2" xfId="10290"/>
    <cellStyle name="Normal 3 4 7 2 3" xfId="10291"/>
    <cellStyle name="Normal 3 4 7 3" xfId="10292"/>
    <cellStyle name="Normal 3 4 7 3 2" xfId="32524"/>
    <cellStyle name="Normal 3 4 7 4" xfId="10293"/>
    <cellStyle name="Normal 3 4 7 5" xfId="10294"/>
    <cellStyle name="Normal 3 4 7 6" xfId="10295"/>
    <cellStyle name="Normal 3 4 8" xfId="10296"/>
    <cellStyle name="Normal 3 4 8 2" xfId="10297"/>
    <cellStyle name="Normal 3 4 8 2 2" xfId="10298"/>
    <cellStyle name="Normal 3 4 8 2 2 2" xfId="10299"/>
    <cellStyle name="Normal 3 4 8 2 2 3" xfId="10300"/>
    <cellStyle name="Normal 3 4 8 2 3" xfId="10301"/>
    <cellStyle name="Normal 3 4 8 2 3 2" xfId="32526"/>
    <cellStyle name="Normal 3 4 8 2 4" xfId="10302"/>
    <cellStyle name="Normal 3 4 8 2 5" xfId="10303"/>
    <cellStyle name="Normal 3 4 8 3" xfId="10304"/>
    <cellStyle name="Normal 3 4 8 3 2" xfId="10305"/>
    <cellStyle name="Normal 3 4 8 3 3" xfId="10306"/>
    <cellStyle name="Normal 3 4 8 4" xfId="10307"/>
    <cellStyle name="Normal 3 4 8 4 2" xfId="32525"/>
    <cellStyle name="Normal 3 4 8 5" xfId="10308"/>
    <cellStyle name="Normal 3 4 8 6" xfId="10309"/>
    <cellStyle name="Normal 3 4 9" xfId="10310"/>
    <cellStyle name="Normal 3 4 9 2" xfId="10311"/>
    <cellStyle name="Normal 3 4 9 2 2" xfId="10312"/>
    <cellStyle name="Normal 3 4 9 2 2 2" xfId="10313"/>
    <cellStyle name="Normal 3 4 9 2 2 3" xfId="10314"/>
    <cellStyle name="Normal 3 4 9 2 3" xfId="10315"/>
    <cellStyle name="Normal 3 4 9 2 3 2" xfId="32528"/>
    <cellStyle name="Normal 3 4 9 2 4" xfId="10316"/>
    <cellStyle name="Normal 3 4 9 2 5" xfId="10317"/>
    <cellStyle name="Normal 3 4 9 3" xfId="10318"/>
    <cellStyle name="Normal 3 4 9 3 2" xfId="10319"/>
    <cellStyle name="Normal 3 4 9 3 3" xfId="10320"/>
    <cellStyle name="Normal 3 4 9 4" xfId="10321"/>
    <cellStyle name="Normal 3 4 9 4 2" xfId="32527"/>
    <cellStyle name="Normal 3 4 9 5" xfId="10322"/>
    <cellStyle name="Normal 3 4 9 6" xfId="10323"/>
    <cellStyle name="Normal 3 40" xfId="10324"/>
    <cellStyle name="Normal 3 40 2" xfId="10325"/>
    <cellStyle name="Normal 3 40 2 2" xfId="10326"/>
    <cellStyle name="Normal 3 40 2 2 2" xfId="10327"/>
    <cellStyle name="Normal 3 40 2 2 3" xfId="10328"/>
    <cellStyle name="Normal 3 40 2 3" xfId="10329"/>
    <cellStyle name="Normal 3 40 2 3 2" xfId="34157"/>
    <cellStyle name="Normal 3 40 2 4" xfId="10330"/>
    <cellStyle name="Normal 3 40 2 5" xfId="10331"/>
    <cellStyle name="Normal 3 40 3" xfId="10332"/>
    <cellStyle name="Normal 3 40 3 2" xfId="10333"/>
    <cellStyle name="Normal 3 40 3 3" xfId="10334"/>
    <cellStyle name="Normal 3 40 4" xfId="10335"/>
    <cellStyle name="Normal 3 40 5" xfId="10336"/>
    <cellStyle name="Normal 3 41" xfId="10337"/>
    <cellStyle name="Normal 3 41 10" xfId="10338"/>
    <cellStyle name="Normal 3 41 2" xfId="10339"/>
    <cellStyle name="Normal 3 41 2 2" xfId="10340"/>
    <cellStyle name="Normal 3 41 2 2 2" xfId="10341"/>
    <cellStyle name="Normal 3 41 2 2 2 2" xfId="10342"/>
    <cellStyle name="Normal 3 41 2 2 2 3" xfId="10343"/>
    <cellStyle name="Normal 3 41 2 2 3" xfId="10344"/>
    <cellStyle name="Normal 3 41 2 2 3 2" xfId="34249"/>
    <cellStyle name="Normal 3 41 2 2 4" xfId="10345"/>
    <cellStyle name="Normal 3 41 2 2 5" xfId="10346"/>
    <cellStyle name="Normal 3 41 2 3" xfId="10347"/>
    <cellStyle name="Normal 3 41 2 3 2" xfId="10348"/>
    <cellStyle name="Normal 3 41 2 3 3" xfId="10349"/>
    <cellStyle name="Normal 3 41 2 4" xfId="10350"/>
    <cellStyle name="Normal 3 41 2 4 2" xfId="34155"/>
    <cellStyle name="Normal 3 41 2 5" xfId="10351"/>
    <cellStyle name="Normal 3 41 2 6" xfId="10352"/>
    <cellStyle name="Normal 3 41 3" xfId="10353"/>
    <cellStyle name="Normal 3 41 3 2" xfId="10354"/>
    <cellStyle name="Normal 3 41 3 2 2" xfId="10355"/>
    <cellStyle name="Normal 3 41 3 2 2 2" xfId="10356"/>
    <cellStyle name="Normal 3 41 3 2 2 2 2" xfId="10357"/>
    <cellStyle name="Normal 3 41 3 2 2 2 3" xfId="10358"/>
    <cellStyle name="Normal 3 41 3 2 2 3" xfId="10359"/>
    <cellStyle name="Normal 3 41 3 2 2 3 2" xfId="34861"/>
    <cellStyle name="Normal 3 41 3 2 2 4" xfId="10360"/>
    <cellStyle name="Normal 3 41 3 2 2 5" xfId="10361"/>
    <cellStyle name="Normal 3 41 3 2 3" xfId="10362"/>
    <cellStyle name="Normal 3 41 3 2 3 2" xfId="10363"/>
    <cellStyle name="Normal 3 41 3 2 3 3" xfId="10364"/>
    <cellStyle name="Normal 3 41 3 2 4" xfId="10365"/>
    <cellStyle name="Normal 3 41 3 2 4 2" xfId="34817"/>
    <cellStyle name="Normal 3 41 3 2 5" xfId="10366"/>
    <cellStyle name="Normal 3 41 3 2 6" xfId="10367"/>
    <cellStyle name="Normal 3 41 3 3" xfId="10368"/>
    <cellStyle name="Normal 3 41 3 3 2" xfId="10369"/>
    <cellStyle name="Normal 3 41 3 3 2 2" xfId="10370"/>
    <cellStyle name="Normal 3 41 3 3 2 3" xfId="10371"/>
    <cellStyle name="Normal 3 41 3 3 3" xfId="10372"/>
    <cellStyle name="Normal 3 41 3 3 3 2" xfId="34560"/>
    <cellStyle name="Normal 3 41 3 3 4" xfId="10373"/>
    <cellStyle name="Normal 3 41 3 3 5" xfId="10374"/>
    <cellStyle name="Normal 3 41 3 4" xfId="10375"/>
    <cellStyle name="Normal 3 41 3 4 2" xfId="10376"/>
    <cellStyle name="Normal 3 41 3 4 3" xfId="10377"/>
    <cellStyle name="Normal 3 41 3 5" xfId="10378"/>
    <cellStyle name="Normal 3 41 3 5 2" xfId="34154"/>
    <cellStyle name="Normal 3 41 3 6" xfId="10379"/>
    <cellStyle name="Normal 3 41 3 7" xfId="10380"/>
    <cellStyle name="Normal 3 41 4" xfId="10381"/>
    <cellStyle name="Normal 3 41 4 2" xfId="10382"/>
    <cellStyle name="Normal 3 41 4 2 2" xfId="10383"/>
    <cellStyle name="Normal 3 41 4 2 2 2" xfId="10384"/>
    <cellStyle name="Normal 3 41 4 2 2 3" xfId="10385"/>
    <cellStyle name="Normal 3 41 4 2 3" xfId="10386"/>
    <cellStyle name="Normal 3 41 4 2 3 2" xfId="34561"/>
    <cellStyle name="Normal 3 41 4 2 4" xfId="10387"/>
    <cellStyle name="Normal 3 41 4 2 5" xfId="10388"/>
    <cellStyle name="Normal 3 41 4 3" xfId="10389"/>
    <cellStyle name="Normal 3 41 4 3 2" xfId="10390"/>
    <cellStyle name="Normal 3 41 4 3 3" xfId="10391"/>
    <cellStyle name="Normal 3 41 4 4" xfId="10392"/>
    <cellStyle name="Normal 3 41 4 4 2" xfId="34153"/>
    <cellStyle name="Normal 3 41 4 5" xfId="10393"/>
    <cellStyle name="Normal 3 41 4 6" xfId="10394"/>
    <cellStyle name="Normal 3 41 5" xfId="10395"/>
    <cellStyle name="Normal 3 41 5 2" xfId="10396"/>
    <cellStyle name="Normal 3 41 5 2 2" xfId="10397"/>
    <cellStyle name="Normal 3 41 5 2 3" xfId="10398"/>
    <cellStyle name="Normal 3 41 5 3" xfId="10399"/>
    <cellStyle name="Normal 3 41 5 3 2" xfId="34156"/>
    <cellStyle name="Normal 3 41 5 4" xfId="10400"/>
    <cellStyle name="Normal 3 41 5 5" xfId="10401"/>
    <cellStyle name="Normal 3 41 6" xfId="10402"/>
    <cellStyle name="Normal 3 41 6 2" xfId="10403"/>
    <cellStyle name="Normal 3 41 6 2 2" xfId="10404"/>
    <cellStyle name="Normal 3 41 6 2 3" xfId="10405"/>
    <cellStyle name="Normal 3 41 6 3" xfId="10406"/>
    <cellStyle name="Normal 3 41 6 4" xfId="10407"/>
    <cellStyle name="Normal 3 41 6 5" xfId="10408"/>
    <cellStyle name="Normal 3 41 7" xfId="10409"/>
    <cellStyle name="Normal 3 41 7 2" xfId="10410"/>
    <cellStyle name="Normal 3 41 7 3" xfId="10411"/>
    <cellStyle name="Normal 3 41 8" xfId="10412"/>
    <cellStyle name="Normal 3 41 9" xfId="10413"/>
    <cellStyle name="Normal 3 42" xfId="10414"/>
    <cellStyle name="Normal 3 42 2" xfId="10415"/>
    <cellStyle name="Normal 3 42 2 2" xfId="10416"/>
    <cellStyle name="Normal 3 42 2 2 2" xfId="10417"/>
    <cellStyle name="Normal 3 42 2 2 3" xfId="10418"/>
    <cellStyle name="Normal 3 42 2 3" xfId="10419"/>
    <cellStyle name="Normal 3 42 2 3 2" xfId="34927"/>
    <cellStyle name="Normal 3 42 2 4" xfId="10420"/>
    <cellStyle name="Normal 3 42 2 5" xfId="10421"/>
    <cellStyle name="Normal 3 42 3" xfId="10422"/>
    <cellStyle name="Normal 3 42 3 2" xfId="10423"/>
    <cellStyle name="Normal 3 42 3 3" xfId="10424"/>
    <cellStyle name="Normal 3 42 4" xfId="10425"/>
    <cellStyle name="Normal 3 42 4 2" xfId="34111"/>
    <cellStyle name="Normal 3 42 5" xfId="10426"/>
    <cellStyle name="Normal 3 42 6" xfId="10427"/>
    <cellStyle name="Normal 3 43" xfId="10428"/>
    <cellStyle name="Normal 3 43 2" xfId="10429"/>
    <cellStyle name="Normal 3 43 2 2" xfId="10430"/>
    <cellStyle name="Normal 3 43 2 2 2" xfId="10431"/>
    <cellStyle name="Normal 3 43 2 2 2 2" xfId="10432"/>
    <cellStyle name="Normal 3 43 2 2 2 3" xfId="10433"/>
    <cellStyle name="Normal 3 43 2 2 3" xfId="10434"/>
    <cellStyle name="Normal 3 43 2 2 3 2" xfId="34889"/>
    <cellStyle name="Normal 3 43 2 2 4" xfId="10435"/>
    <cellStyle name="Normal 3 43 2 2 5" xfId="10436"/>
    <cellStyle name="Normal 3 43 2 3" xfId="10437"/>
    <cellStyle name="Normal 3 43 2 3 2" xfId="10438"/>
    <cellStyle name="Normal 3 43 2 3 3" xfId="10439"/>
    <cellStyle name="Normal 3 43 2 4" xfId="10440"/>
    <cellStyle name="Normal 3 43 2 4 2" xfId="34916"/>
    <cellStyle name="Normal 3 43 2 5" xfId="10441"/>
    <cellStyle name="Normal 3 43 2 6" xfId="10442"/>
    <cellStyle name="Normal 3 43 3" xfId="10443"/>
    <cellStyle name="Normal 3 43 3 2" xfId="10444"/>
    <cellStyle name="Normal 3 43 3 2 2" xfId="10445"/>
    <cellStyle name="Normal 3 43 3 2 3" xfId="10446"/>
    <cellStyle name="Normal 3 43 3 3" xfId="10447"/>
    <cellStyle name="Normal 3 43 3 3 2" xfId="34562"/>
    <cellStyle name="Normal 3 43 3 4" xfId="10448"/>
    <cellStyle name="Normal 3 43 3 5" xfId="10449"/>
    <cellStyle name="Normal 3 43 4" xfId="10450"/>
    <cellStyle name="Normal 3 43 4 2" xfId="10451"/>
    <cellStyle name="Normal 3 43 4 3" xfId="10452"/>
    <cellStyle name="Normal 3 43 5" xfId="10453"/>
    <cellStyle name="Normal 3 43 5 2" xfId="34110"/>
    <cellStyle name="Normal 3 43 6" xfId="10454"/>
    <cellStyle name="Normal 3 43 7" xfId="10455"/>
    <cellStyle name="Normal 3 44" xfId="10456"/>
    <cellStyle name="Normal 3 44 2" xfId="10457"/>
    <cellStyle name="Normal 3 44 2 2" xfId="10458"/>
    <cellStyle name="Normal 3 44 2 2 2" xfId="10459"/>
    <cellStyle name="Normal 3 44 2 2 3" xfId="10460"/>
    <cellStyle name="Normal 3 44 2 3" xfId="10461"/>
    <cellStyle name="Normal 3 44 2 3 2" xfId="34177"/>
    <cellStyle name="Normal 3 44 2 4" xfId="10462"/>
    <cellStyle name="Normal 3 44 2 5" xfId="10463"/>
    <cellStyle name="Normal 3 44 3" xfId="10464"/>
    <cellStyle name="Normal 3 44 3 2" xfId="10465"/>
    <cellStyle name="Normal 3 44 3 2 2" xfId="10466"/>
    <cellStyle name="Normal 3 44 3 2 3" xfId="10467"/>
    <cellStyle name="Normal 3 44 3 3" xfId="10468"/>
    <cellStyle name="Normal 3 44 3 3 2" xfId="34921"/>
    <cellStyle name="Normal 3 44 3 4" xfId="10469"/>
    <cellStyle name="Normal 3 44 3 5" xfId="10470"/>
    <cellStyle name="Normal 3 44 4" xfId="10471"/>
    <cellStyle name="Normal 3 44 4 2" xfId="10472"/>
    <cellStyle name="Normal 3 44 4 3" xfId="10473"/>
    <cellStyle name="Normal 3 44 5" xfId="10474"/>
    <cellStyle name="Normal 3 44 5 2" xfId="34116"/>
    <cellStyle name="Normal 3 44 6" xfId="10475"/>
    <cellStyle name="Normal 3 44 7" xfId="10476"/>
    <cellStyle name="Normal 3 45" xfId="10477"/>
    <cellStyle name="Normal 3 45 2" xfId="10478"/>
    <cellStyle name="Normal 3 45 2 2" xfId="10479"/>
    <cellStyle name="Normal 3 45 2 3" xfId="10480"/>
    <cellStyle name="Normal 3 45 3" xfId="10481"/>
    <cellStyle name="Normal 3 45 3 2" xfId="32415"/>
    <cellStyle name="Normal 3 45 4" xfId="10482"/>
    <cellStyle name="Normal 3 45 5" xfId="10483"/>
    <cellStyle name="Normal 3 46" xfId="10484"/>
    <cellStyle name="Normal 3 46 2" xfId="10485"/>
    <cellStyle name="Normal 3 47" xfId="10486"/>
    <cellStyle name="Normal 3 47 2" xfId="32411"/>
    <cellStyle name="Normal 3 48" xfId="10487"/>
    <cellStyle name="Normal 3 48 2" xfId="10488"/>
    <cellStyle name="Normal 3 49" xfId="10489"/>
    <cellStyle name="Normal 3 5" xfId="10490"/>
    <cellStyle name="Normal 3 5 10" xfId="10491"/>
    <cellStyle name="Normal 3 5 10 2" xfId="10492"/>
    <cellStyle name="Normal 3 5 10 2 2" xfId="10493"/>
    <cellStyle name="Normal 3 5 10 2 2 2" xfId="10494"/>
    <cellStyle name="Normal 3 5 10 2 2 3" xfId="10495"/>
    <cellStyle name="Normal 3 5 10 2 3" xfId="10496"/>
    <cellStyle name="Normal 3 5 10 2 3 2" xfId="34818"/>
    <cellStyle name="Normal 3 5 10 2 4" xfId="10497"/>
    <cellStyle name="Normal 3 5 10 2 5" xfId="10498"/>
    <cellStyle name="Normal 3 5 10 3" xfId="10499"/>
    <cellStyle name="Normal 3 5 10 3 2" xfId="10500"/>
    <cellStyle name="Normal 3 5 10 3 3" xfId="10501"/>
    <cellStyle name="Normal 3 5 10 4" xfId="10502"/>
    <cellStyle name="Normal 3 5 10 4 2" xfId="33410"/>
    <cellStyle name="Normal 3 5 10 5" xfId="10503"/>
    <cellStyle name="Normal 3 5 10 6" xfId="10504"/>
    <cellStyle name="Normal 3 5 11" xfId="10505"/>
    <cellStyle name="Normal 3 5 11 2" xfId="10506"/>
    <cellStyle name="Normal 3 5 11 2 2" xfId="10507"/>
    <cellStyle name="Normal 3 5 11 2 2 2" xfId="10508"/>
    <cellStyle name="Normal 3 5 11 2 2 3" xfId="10509"/>
    <cellStyle name="Normal 3 5 11 2 3" xfId="10510"/>
    <cellStyle name="Normal 3 5 11 2 3 2" xfId="34487"/>
    <cellStyle name="Normal 3 5 11 2 4" xfId="10511"/>
    <cellStyle name="Normal 3 5 11 2 5" xfId="10512"/>
    <cellStyle name="Normal 3 5 11 3" xfId="10513"/>
    <cellStyle name="Normal 3 5 11 3 2" xfId="10514"/>
    <cellStyle name="Normal 3 5 11 3 3" xfId="10515"/>
    <cellStyle name="Normal 3 5 11 4" xfId="10516"/>
    <cellStyle name="Normal 3 5 11 4 2" xfId="33411"/>
    <cellStyle name="Normal 3 5 11 5" xfId="10517"/>
    <cellStyle name="Normal 3 5 11 6" xfId="10518"/>
    <cellStyle name="Normal 3 5 12" xfId="10519"/>
    <cellStyle name="Normal 3 5 12 2" xfId="10520"/>
    <cellStyle name="Normal 3 5 12 2 2" xfId="10521"/>
    <cellStyle name="Normal 3 5 12 2 2 2" xfId="10522"/>
    <cellStyle name="Normal 3 5 12 2 2 3" xfId="10523"/>
    <cellStyle name="Normal 3 5 12 2 3" xfId="10524"/>
    <cellStyle name="Normal 3 5 12 2 3 2" xfId="34203"/>
    <cellStyle name="Normal 3 5 12 2 4" xfId="10525"/>
    <cellStyle name="Normal 3 5 12 2 5" xfId="10526"/>
    <cellStyle name="Normal 3 5 12 3" xfId="10527"/>
    <cellStyle name="Normal 3 5 12 3 2" xfId="10528"/>
    <cellStyle name="Normal 3 5 12 3 3" xfId="10529"/>
    <cellStyle name="Normal 3 5 12 4" xfId="10530"/>
    <cellStyle name="Normal 3 5 12 4 2" xfId="33412"/>
    <cellStyle name="Normal 3 5 12 5" xfId="10531"/>
    <cellStyle name="Normal 3 5 12 6" xfId="10532"/>
    <cellStyle name="Normal 3 5 13" xfId="10533"/>
    <cellStyle name="Normal 3 5 13 2" xfId="10534"/>
    <cellStyle name="Normal 3 5 13 2 2" xfId="10535"/>
    <cellStyle name="Normal 3 5 13 2 2 2" xfId="10536"/>
    <cellStyle name="Normal 3 5 13 2 2 3" xfId="10537"/>
    <cellStyle name="Normal 3 5 13 2 3" xfId="10538"/>
    <cellStyle name="Normal 3 5 13 2 3 2" xfId="34204"/>
    <cellStyle name="Normal 3 5 13 2 4" xfId="10539"/>
    <cellStyle name="Normal 3 5 13 2 5" xfId="10540"/>
    <cellStyle name="Normal 3 5 13 3" xfId="10541"/>
    <cellStyle name="Normal 3 5 13 3 2" xfId="10542"/>
    <cellStyle name="Normal 3 5 13 3 3" xfId="10543"/>
    <cellStyle name="Normal 3 5 13 4" xfId="10544"/>
    <cellStyle name="Normal 3 5 13 4 2" xfId="33413"/>
    <cellStyle name="Normal 3 5 13 5" xfId="10545"/>
    <cellStyle name="Normal 3 5 13 6" xfId="10546"/>
    <cellStyle name="Normal 3 5 14" xfId="10547"/>
    <cellStyle name="Normal 3 5 14 2" xfId="10548"/>
    <cellStyle name="Normal 3 5 14 2 2" xfId="10549"/>
    <cellStyle name="Normal 3 5 14 2 2 2" xfId="10550"/>
    <cellStyle name="Normal 3 5 14 2 2 3" xfId="10551"/>
    <cellStyle name="Normal 3 5 14 2 3" xfId="10552"/>
    <cellStyle name="Normal 3 5 14 2 3 2" xfId="34205"/>
    <cellStyle name="Normal 3 5 14 2 4" xfId="10553"/>
    <cellStyle name="Normal 3 5 14 2 5" xfId="10554"/>
    <cellStyle name="Normal 3 5 14 3" xfId="10555"/>
    <cellStyle name="Normal 3 5 14 3 2" xfId="10556"/>
    <cellStyle name="Normal 3 5 14 3 3" xfId="10557"/>
    <cellStyle name="Normal 3 5 14 4" xfId="10558"/>
    <cellStyle name="Normal 3 5 14 4 2" xfId="33414"/>
    <cellStyle name="Normal 3 5 14 5" xfId="10559"/>
    <cellStyle name="Normal 3 5 14 6" xfId="10560"/>
    <cellStyle name="Normal 3 5 15" xfId="10561"/>
    <cellStyle name="Normal 3 5 15 2" xfId="10562"/>
    <cellStyle name="Normal 3 5 15 2 2" xfId="10563"/>
    <cellStyle name="Normal 3 5 15 2 2 2" xfId="10564"/>
    <cellStyle name="Normal 3 5 15 2 2 3" xfId="10565"/>
    <cellStyle name="Normal 3 5 15 2 3" xfId="10566"/>
    <cellStyle name="Normal 3 5 15 2 3 2" xfId="34195"/>
    <cellStyle name="Normal 3 5 15 2 4" xfId="10567"/>
    <cellStyle name="Normal 3 5 15 2 5" xfId="10568"/>
    <cellStyle name="Normal 3 5 15 3" xfId="10569"/>
    <cellStyle name="Normal 3 5 15 3 2" xfId="10570"/>
    <cellStyle name="Normal 3 5 15 3 3" xfId="10571"/>
    <cellStyle name="Normal 3 5 15 4" xfId="10572"/>
    <cellStyle name="Normal 3 5 15 4 2" xfId="33415"/>
    <cellStyle name="Normal 3 5 15 5" xfId="10573"/>
    <cellStyle name="Normal 3 5 15 6" xfId="10574"/>
    <cellStyle name="Normal 3 5 16" xfId="10575"/>
    <cellStyle name="Normal 3 5 16 2" xfId="10576"/>
    <cellStyle name="Normal 3 5 16 2 2" xfId="10577"/>
    <cellStyle name="Normal 3 5 16 2 2 2" xfId="10578"/>
    <cellStyle name="Normal 3 5 16 2 2 3" xfId="10579"/>
    <cellStyle name="Normal 3 5 16 2 3" xfId="10580"/>
    <cellStyle name="Normal 3 5 16 2 3 2" xfId="34206"/>
    <cellStyle name="Normal 3 5 16 2 4" xfId="10581"/>
    <cellStyle name="Normal 3 5 16 2 5" xfId="10582"/>
    <cellStyle name="Normal 3 5 16 3" xfId="10583"/>
    <cellStyle name="Normal 3 5 16 3 2" xfId="10584"/>
    <cellStyle name="Normal 3 5 16 3 3" xfId="10585"/>
    <cellStyle name="Normal 3 5 16 4" xfId="10586"/>
    <cellStyle name="Normal 3 5 16 4 2" xfId="33416"/>
    <cellStyle name="Normal 3 5 16 5" xfId="10587"/>
    <cellStyle name="Normal 3 5 16 6" xfId="10588"/>
    <cellStyle name="Normal 3 5 17" xfId="10589"/>
    <cellStyle name="Normal 3 5 17 2" xfId="10590"/>
    <cellStyle name="Normal 3 5 17 2 2" xfId="10591"/>
    <cellStyle name="Normal 3 5 17 2 2 2" xfId="10592"/>
    <cellStyle name="Normal 3 5 17 2 2 3" xfId="10593"/>
    <cellStyle name="Normal 3 5 17 2 3" xfId="10594"/>
    <cellStyle name="Normal 3 5 17 2 3 2" xfId="34196"/>
    <cellStyle name="Normal 3 5 17 2 4" xfId="10595"/>
    <cellStyle name="Normal 3 5 17 2 5" xfId="10596"/>
    <cellStyle name="Normal 3 5 17 3" xfId="10597"/>
    <cellStyle name="Normal 3 5 17 3 2" xfId="10598"/>
    <cellStyle name="Normal 3 5 17 3 3" xfId="10599"/>
    <cellStyle name="Normal 3 5 17 4" xfId="10600"/>
    <cellStyle name="Normal 3 5 17 4 2" xfId="33417"/>
    <cellStyle name="Normal 3 5 17 5" xfId="10601"/>
    <cellStyle name="Normal 3 5 17 6" xfId="10602"/>
    <cellStyle name="Normal 3 5 18" xfId="10603"/>
    <cellStyle name="Normal 3 5 18 2" xfId="10604"/>
    <cellStyle name="Normal 3 5 18 2 2" xfId="10605"/>
    <cellStyle name="Normal 3 5 18 2 2 2" xfId="10606"/>
    <cellStyle name="Normal 3 5 18 2 2 3" xfId="10607"/>
    <cellStyle name="Normal 3 5 18 2 3" xfId="10608"/>
    <cellStyle name="Normal 3 5 18 2 3 2" xfId="34563"/>
    <cellStyle name="Normal 3 5 18 2 4" xfId="10609"/>
    <cellStyle name="Normal 3 5 18 2 5" xfId="10610"/>
    <cellStyle name="Normal 3 5 18 3" xfId="10611"/>
    <cellStyle name="Normal 3 5 18 3 2" xfId="10612"/>
    <cellStyle name="Normal 3 5 18 3 3" xfId="10613"/>
    <cellStyle name="Normal 3 5 18 4" xfId="10614"/>
    <cellStyle name="Normal 3 5 18 4 2" xfId="33418"/>
    <cellStyle name="Normal 3 5 18 5" xfId="10615"/>
    <cellStyle name="Normal 3 5 18 6" xfId="10616"/>
    <cellStyle name="Normal 3 5 19" xfId="10617"/>
    <cellStyle name="Normal 3 5 19 2" xfId="10618"/>
    <cellStyle name="Normal 3 5 19 2 2" xfId="10619"/>
    <cellStyle name="Normal 3 5 19 2 2 2" xfId="10620"/>
    <cellStyle name="Normal 3 5 19 2 2 3" xfId="10621"/>
    <cellStyle name="Normal 3 5 19 2 3" xfId="10622"/>
    <cellStyle name="Normal 3 5 19 2 3 2" xfId="34207"/>
    <cellStyle name="Normal 3 5 19 2 4" xfId="10623"/>
    <cellStyle name="Normal 3 5 19 2 5" xfId="10624"/>
    <cellStyle name="Normal 3 5 19 3" xfId="10625"/>
    <cellStyle name="Normal 3 5 19 3 2" xfId="10626"/>
    <cellStyle name="Normal 3 5 19 3 3" xfId="10627"/>
    <cellStyle name="Normal 3 5 19 4" xfId="10628"/>
    <cellStyle name="Normal 3 5 19 4 2" xfId="33419"/>
    <cellStyle name="Normal 3 5 19 5" xfId="10629"/>
    <cellStyle name="Normal 3 5 19 6" xfId="10630"/>
    <cellStyle name="Normal 3 5 2" xfId="10631"/>
    <cellStyle name="Normal 3 5 2 2" xfId="10632"/>
    <cellStyle name="Normal 3 5 2 2 2" xfId="10633"/>
    <cellStyle name="Normal 3 5 2 2 2 2" xfId="10634"/>
    <cellStyle name="Normal 3 5 2 2 2 2 2" xfId="10635"/>
    <cellStyle name="Normal 3 5 2 2 2 2 3" xfId="10636"/>
    <cellStyle name="Normal 3 5 2 2 2 3" xfId="10637"/>
    <cellStyle name="Normal 3 5 2 2 2 3 2" xfId="34209"/>
    <cellStyle name="Normal 3 5 2 2 2 4" xfId="10638"/>
    <cellStyle name="Normal 3 5 2 2 2 5" xfId="10639"/>
    <cellStyle name="Normal 3 5 2 2 3" xfId="10640"/>
    <cellStyle name="Normal 3 5 2 2 3 2" xfId="10641"/>
    <cellStyle name="Normal 3 5 2 2 3 3" xfId="10642"/>
    <cellStyle name="Normal 3 5 2 2 4" xfId="10643"/>
    <cellStyle name="Normal 3 5 2 2 4 2" xfId="33421"/>
    <cellStyle name="Normal 3 5 2 2 5" xfId="10644"/>
    <cellStyle name="Normal 3 5 2 2 6" xfId="10645"/>
    <cellStyle name="Normal 3 5 2 3" xfId="10646"/>
    <cellStyle name="Normal 3 5 2 3 2" xfId="10647"/>
    <cellStyle name="Normal 3 5 2 3 2 2" xfId="10648"/>
    <cellStyle name="Normal 3 5 2 3 2 2 2" xfId="10649"/>
    <cellStyle name="Normal 3 5 2 3 2 2 3" xfId="10650"/>
    <cellStyle name="Normal 3 5 2 3 2 3" xfId="10651"/>
    <cellStyle name="Normal 3 5 2 3 2 3 2" xfId="34208"/>
    <cellStyle name="Normal 3 5 2 3 2 4" xfId="10652"/>
    <cellStyle name="Normal 3 5 2 3 2 5" xfId="10653"/>
    <cellStyle name="Normal 3 5 2 3 3" xfId="10654"/>
    <cellStyle name="Normal 3 5 2 3 3 2" xfId="10655"/>
    <cellStyle name="Normal 3 5 2 3 3 3" xfId="10656"/>
    <cellStyle name="Normal 3 5 2 3 4" xfId="10657"/>
    <cellStyle name="Normal 3 5 2 3 4 2" xfId="33422"/>
    <cellStyle name="Normal 3 5 2 3 5" xfId="10658"/>
    <cellStyle name="Normal 3 5 2 3 6" xfId="10659"/>
    <cellStyle name="Normal 3 5 2 4" xfId="10660"/>
    <cellStyle name="Normal 3 5 2 4 2" xfId="10661"/>
    <cellStyle name="Normal 3 5 2 4 2 2" xfId="10662"/>
    <cellStyle name="Normal 3 5 2 4 2 3" xfId="10663"/>
    <cellStyle name="Normal 3 5 2 4 3" xfId="10664"/>
    <cellStyle name="Normal 3 5 2 4 3 2" xfId="34890"/>
    <cellStyle name="Normal 3 5 2 4 4" xfId="10665"/>
    <cellStyle name="Normal 3 5 2 4 5" xfId="10666"/>
    <cellStyle name="Normal 3 5 2 5" xfId="10667"/>
    <cellStyle name="Normal 3 5 2 5 2" xfId="10668"/>
    <cellStyle name="Normal 3 5 2 5 3" xfId="10669"/>
    <cellStyle name="Normal 3 5 2 6" xfId="10670"/>
    <cellStyle name="Normal 3 5 2 6 2" xfId="33420"/>
    <cellStyle name="Normal 3 5 2 7" xfId="10671"/>
    <cellStyle name="Normal 3 5 2 8" xfId="10672"/>
    <cellStyle name="Normal 3 5 2 9" xfId="10673"/>
    <cellStyle name="Normal 3 5 20" xfId="10674"/>
    <cellStyle name="Normal 3 5 20 2" xfId="10675"/>
    <cellStyle name="Normal 3 5 20 2 2" xfId="10676"/>
    <cellStyle name="Normal 3 5 20 2 2 2" xfId="10677"/>
    <cellStyle name="Normal 3 5 20 2 2 3" xfId="10678"/>
    <cellStyle name="Normal 3 5 20 2 3" xfId="10679"/>
    <cellStyle name="Normal 3 5 20 2 3 2" xfId="34564"/>
    <cellStyle name="Normal 3 5 20 2 4" xfId="10680"/>
    <cellStyle name="Normal 3 5 20 2 5" xfId="10681"/>
    <cellStyle name="Normal 3 5 20 3" xfId="10682"/>
    <cellStyle name="Normal 3 5 20 3 2" xfId="10683"/>
    <cellStyle name="Normal 3 5 20 3 3" xfId="10684"/>
    <cellStyle name="Normal 3 5 20 4" xfId="10685"/>
    <cellStyle name="Normal 3 5 20 4 2" xfId="33423"/>
    <cellStyle name="Normal 3 5 20 5" xfId="10686"/>
    <cellStyle name="Normal 3 5 20 6" xfId="10687"/>
    <cellStyle name="Normal 3 5 21" xfId="10688"/>
    <cellStyle name="Normal 3 5 21 2" xfId="10689"/>
    <cellStyle name="Normal 3 5 21 2 2" xfId="10690"/>
    <cellStyle name="Normal 3 5 21 2 2 2" xfId="10691"/>
    <cellStyle name="Normal 3 5 21 2 2 3" xfId="10692"/>
    <cellStyle name="Normal 3 5 21 2 3" xfId="10693"/>
    <cellStyle name="Normal 3 5 21 2 3 2" xfId="34896"/>
    <cellStyle name="Normal 3 5 21 2 4" xfId="10694"/>
    <cellStyle name="Normal 3 5 21 2 5" xfId="10695"/>
    <cellStyle name="Normal 3 5 21 3" xfId="10696"/>
    <cellStyle name="Normal 3 5 21 3 2" xfId="10697"/>
    <cellStyle name="Normal 3 5 21 3 3" xfId="10698"/>
    <cellStyle name="Normal 3 5 21 4" xfId="10699"/>
    <cellStyle name="Normal 3 5 21 4 2" xfId="33424"/>
    <cellStyle name="Normal 3 5 21 5" xfId="10700"/>
    <cellStyle name="Normal 3 5 21 6" xfId="10701"/>
    <cellStyle name="Normal 3 5 22" xfId="10702"/>
    <cellStyle name="Normal 3 5 22 2" xfId="10703"/>
    <cellStyle name="Normal 3 5 22 2 2" xfId="10704"/>
    <cellStyle name="Normal 3 5 22 2 2 2" xfId="10705"/>
    <cellStyle name="Normal 3 5 22 2 2 3" xfId="10706"/>
    <cellStyle name="Normal 3 5 22 2 3" xfId="10707"/>
    <cellStyle name="Normal 3 5 22 2 3 2" xfId="34250"/>
    <cellStyle name="Normal 3 5 22 2 4" xfId="10708"/>
    <cellStyle name="Normal 3 5 22 2 5" xfId="10709"/>
    <cellStyle name="Normal 3 5 22 3" xfId="10710"/>
    <cellStyle name="Normal 3 5 22 3 2" xfId="10711"/>
    <cellStyle name="Normal 3 5 22 3 3" xfId="10712"/>
    <cellStyle name="Normal 3 5 22 4" xfId="10713"/>
    <cellStyle name="Normal 3 5 22 4 2" xfId="33425"/>
    <cellStyle name="Normal 3 5 22 5" xfId="10714"/>
    <cellStyle name="Normal 3 5 22 6" xfId="10715"/>
    <cellStyle name="Normal 3 5 23" xfId="10716"/>
    <cellStyle name="Normal 3 5 23 2" xfId="10717"/>
    <cellStyle name="Normal 3 5 23 2 2" xfId="10718"/>
    <cellStyle name="Normal 3 5 23 2 2 2" xfId="10719"/>
    <cellStyle name="Normal 3 5 23 2 2 3" xfId="10720"/>
    <cellStyle name="Normal 3 5 23 2 3" xfId="10721"/>
    <cellStyle name="Normal 3 5 23 2 3 2" xfId="34647"/>
    <cellStyle name="Normal 3 5 23 2 4" xfId="10722"/>
    <cellStyle name="Normal 3 5 23 2 5" xfId="10723"/>
    <cellStyle name="Normal 3 5 23 3" xfId="10724"/>
    <cellStyle name="Normal 3 5 23 3 2" xfId="10725"/>
    <cellStyle name="Normal 3 5 23 3 3" xfId="10726"/>
    <cellStyle name="Normal 3 5 23 4" xfId="10727"/>
    <cellStyle name="Normal 3 5 23 4 2" xfId="33426"/>
    <cellStyle name="Normal 3 5 23 5" xfId="10728"/>
    <cellStyle name="Normal 3 5 23 6" xfId="10729"/>
    <cellStyle name="Normal 3 5 24" xfId="10730"/>
    <cellStyle name="Normal 3 5 24 2" xfId="10731"/>
    <cellStyle name="Normal 3 5 24 2 2" xfId="10732"/>
    <cellStyle name="Normal 3 5 24 2 3" xfId="10733"/>
    <cellStyle name="Normal 3 5 24 3" xfId="10734"/>
    <cellStyle name="Normal 3 5 24 3 2" xfId="33427"/>
    <cellStyle name="Normal 3 5 24 4" xfId="10735"/>
    <cellStyle name="Normal 3 5 24 5" xfId="10736"/>
    <cellStyle name="Normal 3 5 25" xfId="10737"/>
    <cellStyle name="Normal 3 5 25 2" xfId="10738"/>
    <cellStyle name="Normal 3 5 25 2 2" xfId="10739"/>
    <cellStyle name="Normal 3 5 25 2 3" xfId="10740"/>
    <cellStyle name="Normal 3 5 25 3" xfId="10741"/>
    <cellStyle name="Normal 3 5 25 3 2" xfId="34013"/>
    <cellStyle name="Normal 3 5 25 4" xfId="10742"/>
    <cellStyle name="Normal 3 5 25 5" xfId="10743"/>
    <cellStyle name="Normal 3 5 26" xfId="10744"/>
    <cellStyle name="Normal 3 5 26 2" xfId="10745"/>
    <cellStyle name="Normal 3 5 26 2 2" xfId="10746"/>
    <cellStyle name="Normal 3 5 26 2 2 2" xfId="10747"/>
    <cellStyle name="Normal 3 5 26 2 2 3" xfId="10748"/>
    <cellStyle name="Normal 3 5 26 2 3" xfId="10749"/>
    <cellStyle name="Normal 3 5 26 2 3 2" xfId="34917"/>
    <cellStyle name="Normal 3 5 26 2 4" xfId="10750"/>
    <cellStyle name="Normal 3 5 26 2 5" xfId="10751"/>
    <cellStyle name="Normal 3 5 26 3" xfId="10752"/>
    <cellStyle name="Normal 3 5 26 3 2" xfId="10753"/>
    <cellStyle name="Normal 3 5 26 3 3" xfId="10754"/>
    <cellStyle name="Normal 3 5 26 4" xfId="10755"/>
    <cellStyle name="Normal 3 5 26 4 2" xfId="34112"/>
    <cellStyle name="Normal 3 5 26 5" xfId="10756"/>
    <cellStyle name="Normal 3 5 26 6" xfId="10757"/>
    <cellStyle name="Normal 3 5 27" xfId="10758"/>
    <cellStyle name="Normal 3 5 27 2" xfId="10759"/>
    <cellStyle name="Normal 3 5 27 3" xfId="10760"/>
    <cellStyle name="Normal 3 5 28" xfId="10761"/>
    <cellStyle name="Normal 3 5 28 2" xfId="32529"/>
    <cellStyle name="Normal 3 5 29" xfId="10762"/>
    <cellStyle name="Normal 3 5 29 2" xfId="10763"/>
    <cellStyle name="Normal 3 5 3" xfId="10764"/>
    <cellStyle name="Normal 3 5 3 2" xfId="10765"/>
    <cellStyle name="Normal 3 5 3 2 2" xfId="10766"/>
    <cellStyle name="Normal 3 5 3 2 2 2" xfId="10767"/>
    <cellStyle name="Normal 3 5 3 2 2 2 2" xfId="10768"/>
    <cellStyle name="Normal 3 5 3 2 2 2 3" xfId="10769"/>
    <cellStyle name="Normal 3 5 3 2 2 3" xfId="10770"/>
    <cellStyle name="Normal 3 5 3 2 2 3 2" xfId="34251"/>
    <cellStyle name="Normal 3 5 3 2 2 4" xfId="10771"/>
    <cellStyle name="Normal 3 5 3 2 2 5" xfId="10772"/>
    <cellStyle name="Normal 3 5 3 2 2 6" xfId="10773"/>
    <cellStyle name="Normal 3 5 3 2 3" xfId="10774"/>
    <cellStyle name="Normal 3 5 3 2 3 2" xfId="10775"/>
    <cellStyle name="Normal 3 5 3 2 3 3" xfId="10776"/>
    <cellStyle name="Normal 3 5 3 2 4" xfId="10777"/>
    <cellStyle name="Normal 3 5 3 2 4 2" xfId="33429"/>
    <cellStyle name="Normal 3 5 3 2 5" xfId="10778"/>
    <cellStyle name="Normal 3 5 3 2 6" xfId="10779"/>
    <cellStyle name="Normal 3 5 3 2 7" xfId="10780"/>
    <cellStyle name="Normal 3 5 3 3" xfId="10781"/>
    <cellStyle name="Normal 3 5 3 3 2" xfId="10782"/>
    <cellStyle name="Normal 3 5 3 3 2 2" xfId="10783"/>
    <cellStyle name="Normal 3 5 3 3 2 3" xfId="10784"/>
    <cellStyle name="Normal 3 5 3 3 3" xfId="10785"/>
    <cellStyle name="Normal 3 5 3 3 3 2" xfId="34336"/>
    <cellStyle name="Normal 3 5 3 3 4" xfId="10786"/>
    <cellStyle name="Normal 3 5 3 3 5" xfId="10787"/>
    <cellStyle name="Normal 3 5 3 3 6" xfId="10788"/>
    <cellStyle name="Normal 3 5 3 4" xfId="10789"/>
    <cellStyle name="Normal 3 5 3 4 2" xfId="10790"/>
    <cellStyle name="Normal 3 5 3 4 3" xfId="10791"/>
    <cellStyle name="Normal 3 5 3 5" xfId="10792"/>
    <cellStyle name="Normal 3 5 3 5 2" xfId="33428"/>
    <cellStyle name="Normal 3 5 3 6" xfId="10793"/>
    <cellStyle name="Normal 3 5 3 7" xfId="10794"/>
    <cellStyle name="Normal 3 5 3 8" xfId="10795"/>
    <cellStyle name="Normal 3 5 30" xfId="10796"/>
    <cellStyle name="Normal 3 5 4" xfId="10797"/>
    <cellStyle name="Normal 3 5 4 2" xfId="10798"/>
    <cellStyle name="Normal 3 5 4 2 2" xfId="10799"/>
    <cellStyle name="Normal 3 5 4 2 2 2" xfId="10800"/>
    <cellStyle name="Normal 3 5 4 2 2 2 2" xfId="10801"/>
    <cellStyle name="Normal 3 5 4 2 2 2 3" xfId="10802"/>
    <cellStyle name="Normal 3 5 4 2 2 3" xfId="10803"/>
    <cellStyle name="Normal 3 5 4 2 2 3 2" xfId="34648"/>
    <cellStyle name="Normal 3 5 4 2 2 4" xfId="10804"/>
    <cellStyle name="Normal 3 5 4 2 2 5" xfId="10805"/>
    <cellStyle name="Normal 3 5 4 2 3" xfId="10806"/>
    <cellStyle name="Normal 3 5 4 2 3 2" xfId="10807"/>
    <cellStyle name="Normal 3 5 4 2 3 3" xfId="10808"/>
    <cellStyle name="Normal 3 5 4 2 4" xfId="10809"/>
    <cellStyle name="Normal 3 5 4 2 4 2" xfId="33431"/>
    <cellStyle name="Normal 3 5 4 2 5" xfId="10810"/>
    <cellStyle name="Normal 3 5 4 2 6" xfId="10811"/>
    <cellStyle name="Normal 3 5 4 2 7" xfId="10812"/>
    <cellStyle name="Normal 3 5 4 3" xfId="10813"/>
    <cellStyle name="Normal 3 5 4 3 2" xfId="10814"/>
    <cellStyle name="Normal 3 5 4 3 2 2" xfId="10815"/>
    <cellStyle name="Normal 3 5 4 3 2 3" xfId="10816"/>
    <cellStyle name="Normal 3 5 4 3 3" xfId="10817"/>
    <cellStyle name="Normal 3 5 4 3 3 2" xfId="34649"/>
    <cellStyle name="Normal 3 5 4 3 4" xfId="10818"/>
    <cellStyle name="Normal 3 5 4 3 5" xfId="10819"/>
    <cellStyle name="Normal 3 5 4 4" xfId="10820"/>
    <cellStyle name="Normal 3 5 4 4 2" xfId="10821"/>
    <cellStyle name="Normal 3 5 4 4 3" xfId="10822"/>
    <cellStyle name="Normal 3 5 4 5" xfId="10823"/>
    <cellStyle name="Normal 3 5 4 5 2" xfId="33430"/>
    <cellStyle name="Normal 3 5 4 6" xfId="10824"/>
    <cellStyle name="Normal 3 5 4 7" xfId="10825"/>
    <cellStyle name="Normal 3 5 4 8" xfId="10826"/>
    <cellStyle name="Normal 3 5 5" xfId="10827"/>
    <cellStyle name="Normal 3 5 5 2" xfId="10828"/>
    <cellStyle name="Normal 3 5 5 2 2" xfId="10829"/>
    <cellStyle name="Normal 3 5 5 2 2 2" xfId="10830"/>
    <cellStyle name="Normal 3 5 5 2 2 2 2" xfId="10831"/>
    <cellStyle name="Normal 3 5 5 2 2 2 3" xfId="10832"/>
    <cellStyle name="Normal 3 5 5 2 2 3" xfId="10833"/>
    <cellStyle name="Normal 3 5 5 2 2 3 2" xfId="34897"/>
    <cellStyle name="Normal 3 5 5 2 2 4" xfId="10834"/>
    <cellStyle name="Normal 3 5 5 2 2 5" xfId="10835"/>
    <cellStyle name="Normal 3 5 5 2 3" xfId="10836"/>
    <cellStyle name="Normal 3 5 5 2 3 2" xfId="10837"/>
    <cellStyle name="Normal 3 5 5 2 3 3" xfId="10838"/>
    <cellStyle name="Normal 3 5 5 2 4" xfId="10839"/>
    <cellStyle name="Normal 3 5 5 2 4 2" xfId="33433"/>
    <cellStyle name="Normal 3 5 5 2 5" xfId="10840"/>
    <cellStyle name="Normal 3 5 5 2 6" xfId="10841"/>
    <cellStyle name="Normal 3 5 5 3" xfId="10842"/>
    <cellStyle name="Normal 3 5 5 3 2" xfId="10843"/>
    <cellStyle name="Normal 3 5 5 3 2 2" xfId="10844"/>
    <cellStyle name="Normal 3 5 5 3 2 3" xfId="10845"/>
    <cellStyle name="Normal 3 5 5 3 3" xfId="10846"/>
    <cellStyle name="Normal 3 5 5 3 3 2" xfId="34252"/>
    <cellStyle name="Normal 3 5 5 3 4" xfId="10847"/>
    <cellStyle name="Normal 3 5 5 3 5" xfId="10848"/>
    <cellStyle name="Normal 3 5 5 4" xfId="10849"/>
    <cellStyle name="Normal 3 5 5 4 2" xfId="10850"/>
    <cellStyle name="Normal 3 5 5 4 3" xfId="10851"/>
    <cellStyle name="Normal 3 5 5 5" xfId="10852"/>
    <cellStyle name="Normal 3 5 5 5 2" xfId="33432"/>
    <cellStyle name="Normal 3 5 5 6" xfId="10853"/>
    <cellStyle name="Normal 3 5 5 7" xfId="10854"/>
    <cellStyle name="Normal 3 5 5 8" xfId="10855"/>
    <cellStyle name="Normal 3 5 6" xfId="10856"/>
    <cellStyle name="Normal 3 5 6 2" xfId="10857"/>
    <cellStyle name="Normal 3 5 6 2 2" xfId="10858"/>
    <cellStyle name="Normal 3 5 6 2 2 2" xfId="10859"/>
    <cellStyle name="Normal 3 5 6 2 2 2 2" xfId="10860"/>
    <cellStyle name="Normal 3 5 6 2 2 2 3" xfId="10861"/>
    <cellStyle name="Normal 3 5 6 2 2 3" xfId="10862"/>
    <cellStyle name="Normal 3 5 6 2 2 3 2" xfId="34253"/>
    <cellStyle name="Normal 3 5 6 2 2 4" xfId="10863"/>
    <cellStyle name="Normal 3 5 6 2 2 5" xfId="10864"/>
    <cellStyle name="Normal 3 5 6 2 3" xfId="10865"/>
    <cellStyle name="Normal 3 5 6 2 3 2" xfId="10866"/>
    <cellStyle name="Normal 3 5 6 2 3 3" xfId="10867"/>
    <cellStyle name="Normal 3 5 6 2 4" xfId="10868"/>
    <cellStyle name="Normal 3 5 6 2 4 2" xfId="33435"/>
    <cellStyle name="Normal 3 5 6 2 5" xfId="10869"/>
    <cellStyle name="Normal 3 5 6 2 6" xfId="10870"/>
    <cellStyle name="Normal 3 5 6 3" xfId="10871"/>
    <cellStyle name="Normal 3 5 6 3 2" xfId="10872"/>
    <cellStyle name="Normal 3 5 6 3 2 2" xfId="10873"/>
    <cellStyle name="Normal 3 5 6 3 2 3" xfId="10874"/>
    <cellStyle name="Normal 3 5 6 3 3" xfId="10875"/>
    <cellStyle name="Normal 3 5 6 3 3 2" xfId="34838"/>
    <cellStyle name="Normal 3 5 6 3 4" xfId="10876"/>
    <cellStyle name="Normal 3 5 6 3 5" xfId="10877"/>
    <cellStyle name="Normal 3 5 6 4" xfId="10878"/>
    <cellStyle name="Normal 3 5 6 4 2" xfId="10879"/>
    <cellStyle name="Normal 3 5 6 4 3" xfId="10880"/>
    <cellStyle name="Normal 3 5 6 5" xfId="10881"/>
    <cellStyle name="Normal 3 5 6 5 2" xfId="33434"/>
    <cellStyle name="Normal 3 5 6 6" xfId="10882"/>
    <cellStyle name="Normal 3 5 6 7" xfId="10883"/>
    <cellStyle name="Normal 3 5 7" xfId="10884"/>
    <cellStyle name="Normal 3 5 7 2" xfId="10885"/>
    <cellStyle name="Normal 3 5 7 2 2" xfId="10886"/>
    <cellStyle name="Normal 3 5 7 2 2 2" xfId="10887"/>
    <cellStyle name="Normal 3 5 7 2 2 2 2" xfId="10888"/>
    <cellStyle name="Normal 3 5 7 2 2 2 3" xfId="10889"/>
    <cellStyle name="Normal 3 5 7 2 2 3" xfId="10890"/>
    <cellStyle name="Normal 3 5 7 2 2 3 2" xfId="34650"/>
    <cellStyle name="Normal 3 5 7 2 2 4" xfId="10891"/>
    <cellStyle name="Normal 3 5 7 2 2 5" xfId="10892"/>
    <cellStyle name="Normal 3 5 7 2 3" xfId="10893"/>
    <cellStyle name="Normal 3 5 7 2 3 2" xfId="10894"/>
    <cellStyle name="Normal 3 5 7 2 3 3" xfId="10895"/>
    <cellStyle name="Normal 3 5 7 2 4" xfId="10896"/>
    <cellStyle name="Normal 3 5 7 2 4 2" xfId="33437"/>
    <cellStyle name="Normal 3 5 7 2 5" xfId="10897"/>
    <cellStyle name="Normal 3 5 7 2 6" xfId="10898"/>
    <cellStyle name="Normal 3 5 7 3" xfId="10899"/>
    <cellStyle name="Normal 3 5 7 3 2" xfId="10900"/>
    <cellStyle name="Normal 3 5 7 3 2 2" xfId="10901"/>
    <cellStyle name="Normal 3 5 7 3 2 3" xfId="10902"/>
    <cellStyle name="Normal 3 5 7 3 3" xfId="10903"/>
    <cellStyle name="Normal 3 5 7 3 3 2" xfId="34651"/>
    <cellStyle name="Normal 3 5 7 3 4" xfId="10904"/>
    <cellStyle name="Normal 3 5 7 3 5" xfId="10905"/>
    <cellStyle name="Normal 3 5 7 4" xfId="10906"/>
    <cellStyle name="Normal 3 5 7 4 2" xfId="10907"/>
    <cellStyle name="Normal 3 5 7 4 3" xfId="10908"/>
    <cellStyle name="Normal 3 5 7 5" xfId="10909"/>
    <cellStyle name="Normal 3 5 7 5 2" xfId="33436"/>
    <cellStyle name="Normal 3 5 7 6" xfId="10910"/>
    <cellStyle name="Normal 3 5 7 7" xfId="10911"/>
    <cellStyle name="Normal 3 5 8" xfId="10912"/>
    <cellStyle name="Normal 3 5 8 2" xfId="10913"/>
    <cellStyle name="Normal 3 5 8 2 2" xfId="10914"/>
    <cellStyle name="Normal 3 5 8 2 2 2" xfId="10915"/>
    <cellStyle name="Normal 3 5 8 2 2 3" xfId="10916"/>
    <cellStyle name="Normal 3 5 8 2 3" xfId="10917"/>
    <cellStyle name="Normal 3 5 8 2 3 2" xfId="34839"/>
    <cellStyle name="Normal 3 5 8 2 4" xfId="10918"/>
    <cellStyle name="Normal 3 5 8 2 5" xfId="10919"/>
    <cellStyle name="Normal 3 5 8 3" xfId="10920"/>
    <cellStyle name="Normal 3 5 8 3 2" xfId="10921"/>
    <cellStyle name="Normal 3 5 8 3 3" xfId="10922"/>
    <cellStyle name="Normal 3 5 8 4" xfId="10923"/>
    <cellStyle name="Normal 3 5 8 4 2" xfId="33438"/>
    <cellStyle name="Normal 3 5 8 5" xfId="10924"/>
    <cellStyle name="Normal 3 5 8 6" xfId="10925"/>
    <cellStyle name="Normal 3 5 9" xfId="10926"/>
    <cellStyle name="Normal 3 5 9 2" xfId="10927"/>
    <cellStyle name="Normal 3 5 9 2 2" xfId="10928"/>
    <cellStyle name="Normal 3 5 9 2 2 2" xfId="10929"/>
    <cellStyle name="Normal 3 5 9 2 2 3" xfId="10930"/>
    <cellStyle name="Normal 3 5 9 2 3" xfId="10931"/>
    <cellStyle name="Normal 3 5 9 2 3 2" xfId="34565"/>
    <cellStyle name="Normal 3 5 9 2 4" xfId="10932"/>
    <cellStyle name="Normal 3 5 9 2 5" xfId="10933"/>
    <cellStyle name="Normal 3 5 9 3" xfId="10934"/>
    <cellStyle name="Normal 3 5 9 3 2" xfId="10935"/>
    <cellStyle name="Normal 3 5 9 3 3" xfId="10936"/>
    <cellStyle name="Normal 3 5 9 4" xfId="10937"/>
    <cellStyle name="Normal 3 5 9 4 2" xfId="33439"/>
    <cellStyle name="Normal 3 5 9 5" xfId="10938"/>
    <cellStyle name="Normal 3 5 9 6" xfId="10939"/>
    <cellStyle name="Normal 3 6" xfId="10940"/>
    <cellStyle name="Normal 3 6 2" xfId="10941"/>
    <cellStyle name="Normal 3 6 2 2" xfId="10942"/>
    <cellStyle name="Normal 3 6 2 2 2" xfId="10943"/>
    <cellStyle name="Normal 3 6 2 2 2 2" xfId="10944"/>
    <cellStyle name="Normal 3 6 2 2 2 2 2" xfId="10945"/>
    <cellStyle name="Normal 3 6 2 2 2 2 3" xfId="10946"/>
    <cellStyle name="Normal 3 6 2 2 2 3" xfId="10947"/>
    <cellStyle name="Normal 3 6 2 2 2 3 2" xfId="34254"/>
    <cellStyle name="Normal 3 6 2 2 2 4" xfId="10948"/>
    <cellStyle name="Normal 3 6 2 2 2 5" xfId="10949"/>
    <cellStyle name="Normal 3 6 2 2 3" xfId="10950"/>
    <cellStyle name="Normal 3 6 2 2 3 2" xfId="10951"/>
    <cellStyle name="Normal 3 6 2 2 3 3" xfId="10952"/>
    <cellStyle name="Normal 3 6 2 2 4" xfId="10953"/>
    <cellStyle name="Normal 3 6 2 2 4 2" xfId="33442"/>
    <cellStyle name="Normal 3 6 2 2 5" xfId="10954"/>
    <cellStyle name="Normal 3 6 2 2 6" xfId="10955"/>
    <cellStyle name="Normal 3 6 2 2 7" xfId="10956"/>
    <cellStyle name="Normal 3 6 2 3" xfId="10957"/>
    <cellStyle name="Normal 3 6 2 3 2" xfId="10958"/>
    <cellStyle name="Normal 3 6 2 3 2 2" xfId="10959"/>
    <cellStyle name="Normal 3 6 2 3 2 3" xfId="10960"/>
    <cellStyle name="Normal 3 6 2 3 3" xfId="10961"/>
    <cellStyle name="Normal 3 6 2 3 3 2" xfId="34255"/>
    <cellStyle name="Normal 3 6 2 3 4" xfId="10962"/>
    <cellStyle name="Normal 3 6 2 3 5" xfId="10963"/>
    <cellStyle name="Normal 3 6 2 3 6" xfId="10964"/>
    <cellStyle name="Normal 3 6 2 4" xfId="10965"/>
    <cellStyle name="Normal 3 6 2 4 2" xfId="10966"/>
    <cellStyle name="Normal 3 6 2 4 3" xfId="10967"/>
    <cellStyle name="Normal 3 6 2 4 4" xfId="10968"/>
    <cellStyle name="Normal 3 6 2 5" xfId="10969"/>
    <cellStyle name="Normal 3 6 2 5 2" xfId="33441"/>
    <cellStyle name="Normal 3 6 2 6" xfId="10970"/>
    <cellStyle name="Normal 3 6 2 7" xfId="10971"/>
    <cellStyle name="Normal 3 6 2 8" xfId="10972"/>
    <cellStyle name="Normal 3 6 3" xfId="10973"/>
    <cellStyle name="Normal 3 6 3 2" xfId="10974"/>
    <cellStyle name="Normal 3 6 3 2 2" xfId="10975"/>
    <cellStyle name="Normal 3 6 3 2 2 2" xfId="10976"/>
    <cellStyle name="Normal 3 6 3 2 2 3" xfId="10977"/>
    <cellStyle name="Normal 3 6 3 2 3" xfId="10978"/>
    <cellStyle name="Normal 3 6 3 2 3 2" xfId="34256"/>
    <cellStyle name="Normal 3 6 3 2 4" xfId="10979"/>
    <cellStyle name="Normal 3 6 3 2 5" xfId="10980"/>
    <cellStyle name="Normal 3 6 3 3" xfId="10981"/>
    <cellStyle name="Normal 3 6 3 3 2" xfId="10982"/>
    <cellStyle name="Normal 3 6 3 3 2 2" xfId="10983"/>
    <cellStyle name="Normal 3 6 3 3 2 3" xfId="10984"/>
    <cellStyle name="Normal 3 6 3 3 3" xfId="10985"/>
    <cellStyle name="Normal 3 6 3 3 4" xfId="10986"/>
    <cellStyle name="Normal 3 6 3 3 5" xfId="10987"/>
    <cellStyle name="Normal 3 6 3 4" xfId="10988"/>
    <cellStyle name="Normal 3 6 3 4 2" xfId="10989"/>
    <cellStyle name="Normal 3 6 3 4 3" xfId="10990"/>
    <cellStyle name="Normal 3 6 3 5" xfId="10991"/>
    <cellStyle name="Normal 3 6 3 5 2" xfId="33443"/>
    <cellStyle name="Normal 3 6 3 6" xfId="10992"/>
    <cellStyle name="Normal 3 6 3 7" xfId="10993"/>
    <cellStyle name="Normal 3 6 3 8" xfId="10994"/>
    <cellStyle name="Normal 3 6 4" xfId="10995"/>
    <cellStyle name="Normal 3 6 4 2" xfId="10996"/>
    <cellStyle name="Normal 3 6 4 2 2" xfId="10997"/>
    <cellStyle name="Normal 3 6 4 2 3" xfId="10998"/>
    <cellStyle name="Normal 3 6 4 3" xfId="10999"/>
    <cellStyle name="Normal 3 6 4 3 2" xfId="34058"/>
    <cellStyle name="Normal 3 6 4 4" xfId="11000"/>
    <cellStyle name="Normal 3 6 4 5" xfId="11001"/>
    <cellStyle name="Normal 3 6 4 6" xfId="11002"/>
    <cellStyle name="Normal 3 6 5" xfId="11003"/>
    <cellStyle name="Normal 3 6 5 2" xfId="11004"/>
    <cellStyle name="Normal 3 6 5 2 2" xfId="11005"/>
    <cellStyle name="Normal 3 6 5 2 3" xfId="11006"/>
    <cellStyle name="Normal 3 6 5 3" xfId="11007"/>
    <cellStyle name="Normal 3 6 5 4" xfId="11008"/>
    <cellStyle name="Normal 3 6 5 5" xfId="11009"/>
    <cellStyle name="Normal 3 6 6" xfId="11010"/>
    <cellStyle name="Normal 3 6 6 2" xfId="11011"/>
    <cellStyle name="Normal 3 6 6 3" xfId="11012"/>
    <cellStyle name="Normal 3 6 7" xfId="11013"/>
    <cellStyle name="Normal 3 6 7 2" xfId="33440"/>
    <cellStyle name="Normal 3 6 8" xfId="11014"/>
    <cellStyle name="Normal 3 6 9" xfId="11015"/>
    <cellStyle name="Normal 3 7" xfId="11016"/>
    <cellStyle name="Normal 3 7 2" xfId="11017"/>
    <cellStyle name="Normal 3 7 2 2" xfId="11018"/>
    <cellStyle name="Normal 3 7 2 2 2" xfId="11019"/>
    <cellStyle name="Normal 3 7 2 2 2 2" xfId="11020"/>
    <cellStyle name="Normal 3 7 2 2 2 2 2" xfId="11021"/>
    <cellStyle name="Normal 3 7 2 2 2 2 3" xfId="11022"/>
    <cellStyle name="Normal 3 7 2 2 2 3" xfId="11023"/>
    <cellStyle name="Normal 3 7 2 2 2 3 2" xfId="34566"/>
    <cellStyle name="Normal 3 7 2 2 2 4" xfId="11024"/>
    <cellStyle name="Normal 3 7 2 2 2 5" xfId="11025"/>
    <cellStyle name="Normal 3 7 2 2 3" xfId="11026"/>
    <cellStyle name="Normal 3 7 2 2 3 2" xfId="11027"/>
    <cellStyle name="Normal 3 7 2 2 3 3" xfId="11028"/>
    <cellStyle name="Normal 3 7 2 2 4" xfId="11029"/>
    <cellStyle name="Normal 3 7 2 2 4 2" xfId="33446"/>
    <cellStyle name="Normal 3 7 2 2 5" xfId="11030"/>
    <cellStyle name="Normal 3 7 2 2 6" xfId="11031"/>
    <cellStyle name="Normal 3 7 2 3" xfId="11032"/>
    <cellStyle name="Normal 3 7 2 3 2" xfId="11033"/>
    <cellStyle name="Normal 3 7 2 3 2 2" xfId="11034"/>
    <cellStyle name="Normal 3 7 2 3 2 3" xfId="11035"/>
    <cellStyle name="Normal 3 7 2 3 3" xfId="11036"/>
    <cellStyle name="Normal 3 7 2 3 3 2" xfId="34567"/>
    <cellStyle name="Normal 3 7 2 3 4" xfId="11037"/>
    <cellStyle name="Normal 3 7 2 3 5" xfId="11038"/>
    <cellStyle name="Normal 3 7 2 4" xfId="11039"/>
    <cellStyle name="Normal 3 7 2 4 2" xfId="11040"/>
    <cellStyle name="Normal 3 7 2 4 3" xfId="11041"/>
    <cellStyle name="Normal 3 7 2 5" xfId="11042"/>
    <cellStyle name="Normal 3 7 2 5 2" xfId="33445"/>
    <cellStyle name="Normal 3 7 2 6" xfId="11043"/>
    <cellStyle name="Normal 3 7 2 7" xfId="11044"/>
    <cellStyle name="Normal 3 7 2 8" xfId="11045"/>
    <cellStyle name="Normal 3 7 3" xfId="11046"/>
    <cellStyle name="Normal 3 7 3 2" xfId="11047"/>
    <cellStyle name="Normal 3 7 3 2 2" xfId="11048"/>
    <cellStyle name="Normal 3 7 3 2 2 2" xfId="11049"/>
    <cellStyle name="Normal 3 7 3 2 2 3" xfId="11050"/>
    <cellStyle name="Normal 3 7 3 2 3" xfId="11051"/>
    <cellStyle name="Normal 3 7 3 2 3 2" xfId="34568"/>
    <cellStyle name="Normal 3 7 3 2 4" xfId="11052"/>
    <cellStyle name="Normal 3 7 3 2 5" xfId="11053"/>
    <cellStyle name="Normal 3 7 3 3" xfId="11054"/>
    <cellStyle name="Normal 3 7 3 3 2" xfId="11055"/>
    <cellStyle name="Normal 3 7 3 3 2 2" xfId="11056"/>
    <cellStyle name="Normal 3 7 3 3 2 3" xfId="11057"/>
    <cellStyle name="Normal 3 7 3 3 3" xfId="11058"/>
    <cellStyle name="Normal 3 7 3 3 4" xfId="11059"/>
    <cellStyle name="Normal 3 7 3 3 5" xfId="11060"/>
    <cellStyle name="Normal 3 7 3 4" xfId="11061"/>
    <cellStyle name="Normal 3 7 3 4 2" xfId="11062"/>
    <cellStyle name="Normal 3 7 3 4 3" xfId="11063"/>
    <cellStyle name="Normal 3 7 3 5" xfId="11064"/>
    <cellStyle name="Normal 3 7 3 5 2" xfId="33447"/>
    <cellStyle name="Normal 3 7 3 6" xfId="11065"/>
    <cellStyle name="Normal 3 7 3 7" xfId="11066"/>
    <cellStyle name="Normal 3 7 3 8" xfId="11067"/>
    <cellStyle name="Normal 3 7 4" xfId="11068"/>
    <cellStyle name="Normal 3 7 4 2" xfId="11069"/>
    <cellStyle name="Normal 3 7 4 2 2" xfId="11070"/>
    <cellStyle name="Normal 3 7 4 2 3" xfId="11071"/>
    <cellStyle name="Normal 3 7 4 3" xfId="11072"/>
    <cellStyle name="Normal 3 7 4 3 2" xfId="34059"/>
    <cellStyle name="Normal 3 7 4 4" xfId="11073"/>
    <cellStyle name="Normal 3 7 4 5" xfId="11074"/>
    <cellStyle name="Normal 3 7 4 6" xfId="11075"/>
    <cellStyle name="Normal 3 7 5" xfId="11076"/>
    <cellStyle name="Normal 3 7 5 2" xfId="11077"/>
    <cellStyle name="Normal 3 7 5 2 2" xfId="11078"/>
    <cellStyle name="Normal 3 7 5 2 3" xfId="11079"/>
    <cellStyle name="Normal 3 7 5 3" xfId="11080"/>
    <cellStyle name="Normal 3 7 5 4" xfId="11081"/>
    <cellStyle name="Normal 3 7 5 5" xfId="11082"/>
    <cellStyle name="Normal 3 7 6" xfId="11083"/>
    <cellStyle name="Normal 3 7 6 2" xfId="11084"/>
    <cellStyle name="Normal 3 7 6 3" xfId="11085"/>
    <cellStyle name="Normal 3 7 7" xfId="11086"/>
    <cellStyle name="Normal 3 7 7 2" xfId="33444"/>
    <cellStyle name="Normal 3 7 8" xfId="11087"/>
    <cellStyle name="Normal 3 7 8 2" xfId="11088"/>
    <cellStyle name="Normal 3 7 9" xfId="11089"/>
    <cellStyle name="Normal 3 8" xfId="11090"/>
    <cellStyle name="Normal 3 8 2" xfId="11091"/>
    <cellStyle name="Normal 3 8 2 2" xfId="11092"/>
    <cellStyle name="Normal 3 8 2 2 2" xfId="11093"/>
    <cellStyle name="Normal 3 8 2 2 2 2" xfId="11094"/>
    <cellStyle name="Normal 3 8 2 2 2 2 2" xfId="11095"/>
    <cellStyle name="Normal 3 8 2 2 2 2 3" xfId="11096"/>
    <cellStyle name="Normal 3 8 2 2 2 3" xfId="11097"/>
    <cellStyle name="Normal 3 8 2 2 2 3 2" xfId="34652"/>
    <cellStyle name="Normal 3 8 2 2 2 4" xfId="11098"/>
    <cellStyle name="Normal 3 8 2 2 2 5" xfId="11099"/>
    <cellStyle name="Normal 3 8 2 2 3" xfId="11100"/>
    <cellStyle name="Normal 3 8 2 2 3 2" xfId="11101"/>
    <cellStyle name="Normal 3 8 2 2 3 3" xfId="11102"/>
    <cellStyle name="Normal 3 8 2 2 4" xfId="11103"/>
    <cellStyle name="Normal 3 8 2 2 4 2" xfId="33450"/>
    <cellStyle name="Normal 3 8 2 2 5" xfId="11104"/>
    <cellStyle name="Normal 3 8 2 2 6" xfId="11105"/>
    <cellStyle name="Normal 3 8 2 3" xfId="11106"/>
    <cellStyle name="Normal 3 8 2 3 2" xfId="11107"/>
    <cellStyle name="Normal 3 8 2 3 2 2" xfId="11108"/>
    <cellStyle name="Normal 3 8 2 3 2 3" xfId="11109"/>
    <cellStyle name="Normal 3 8 2 3 3" xfId="11110"/>
    <cellStyle name="Normal 3 8 2 3 3 2" xfId="34840"/>
    <cellStyle name="Normal 3 8 2 3 4" xfId="11111"/>
    <cellStyle name="Normal 3 8 2 3 5" xfId="11112"/>
    <cellStyle name="Normal 3 8 2 4" xfId="11113"/>
    <cellStyle name="Normal 3 8 2 4 2" xfId="11114"/>
    <cellStyle name="Normal 3 8 2 4 3" xfId="11115"/>
    <cellStyle name="Normal 3 8 2 5" xfId="11116"/>
    <cellStyle name="Normal 3 8 2 5 2" xfId="33449"/>
    <cellStyle name="Normal 3 8 2 6" xfId="11117"/>
    <cellStyle name="Normal 3 8 2 7" xfId="11118"/>
    <cellStyle name="Normal 3 8 2 8" xfId="11119"/>
    <cellStyle name="Normal 3 8 3" xfId="11120"/>
    <cellStyle name="Normal 3 8 3 2" xfId="11121"/>
    <cellStyle name="Normal 3 8 3 2 2" xfId="11122"/>
    <cellStyle name="Normal 3 8 3 2 2 2" xfId="11123"/>
    <cellStyle name="Normal 3 8 3 2 2 3" xfId="11124"/>
    <cellStyle name="Normal 3 8 3 2 3" xfId="11125"/>
    <cellStyle name="Normal 3 8 3 2 3 2" xfId="34653"/>
    <cellStyle name="Normal 3 8 3 2 4" xfId="11126"/>
    <cellStyle name="Normal 3 8 3 2 5" xfId="11127"/>
    <cellStyle name="Normal 3 8 3 3" xfId="11128"/>
    <cellStyle name="Normal 3 8 3 3 2" xfId="11129"/>
    <cellStyle name="Normal 3 8 3 3 3" xfId="11130"/>
    <cellStyle name="Normal 3 8 3 4" xfId="11131"/>
    <cellStyle name="Normal 3 8 3 4 2" xfId="33451"/>
    <cellStyle name="Normal 3 8 3 5" xfId="11132"/>
    <cellStyle name="Normal 3 8 3 6" xfId="11133"/>
    <cellStyle name="Normal 3 8 3 7" xfId="11134"/>
    <cellStyle name="Normal 3 8 4" xfId="11135"/>
    <cellStyle name="Normal 3 8 4 2" xfId="11136"/>
    <cellStyle name="Normal 3 8 4 2 2" xfId="11137"/>
    <cellStyle name="Normal 3 8 4 2 3" xfId="11138"/>
    <cellStyle name="Normal 3 8 4 3" xfId="11139"/>
    <cellStyle name="Normal 3 8 4 3 2" xfId="34060"/>
    <cellStyle name="Normal 3 8 4 4" xfId="11140"/>
    <cellStyle name="Normal 3 8 4 5" xfId="11141"/>
    <cellStyle name="Normal 3 8 5" xfId="11142"/>
    <cellStyle name="Normal 3 8 5 2" xfId="11143"/>
    <cellStyle name="Normal 3 8 5 3" xfId="11144"/>
    <cellStyle name="Normal 3 8 6" xfId="11145"/>
    <cellStyle name="Normal 3 8 6 2" xfId="33448"/>
    <cellStyle name="Normal 3 8 7" xfId="11146"/>
    <cellStyle name="Normal 3 8 7 2" xfId="11147"/>
    <cellStyle name="Normal 3 8 8" xfId="11148"/>
    <cellStyle name="Normal 3 9" xfId="11149"/>
    <cellStyle name="Normal 3 9 2" xfId="11150"/>
    <cellStyle name="Normal 3 9 2 2" xfId="11151"/>
    <cellStyle name="Normal 3 9 2 2 2" xfId="11152"/>
    <cellStyle name="Normal 3 9 2 2 2 2" xfId="11153"/>
    <cellStyle name="Normal 3 9 2 2 2 2 2" xfId="11154"/>
    <cellStyle name="Normal 3 9 2 2 2 2 3" xfId="11155"/>
    <cellStyle name="Normal 3 9 2 2 2 3" xfId="11156"/>
    <cellStyle name="Normal 3 9 2 2 2 3 2" xfId="34859"/>
    <cellStyle name="Normal 3 9 2 2 2 4" xfId="11157"/>
    <cellStyle name="Normal 3 9 2 2 2 5" xfId="11158"/>
    <cellStyle name="Normal 3 9 2 2 3" xfId="11159"/>
    <cellStyle name="Normal 3 9 2 2 3 2" xfId="11160"/>
    <cellStyle name="Normal 3 9 2 2 3 3" xfId="11161"/>
    <cellStyle name="Normal 3 9 2 2 4" xfId="11162"/>
    <cellStyle name="Normal 3 9 2 2 4 2" xfId="33454"/>
    <cellStyle name="Normal 3 9 2 2 5" xfId="11163"/>
    <cellStyle name="Normal 3 9 2 2 6" xfId="11164"/>
    <cellStyle name="Normal 3 9 2 3" xfId="11165"/>
    <cellStyle name="Normal 3 9 2 3 2" xfId="11166"/>
    <cellStyle name="Normal 3 9 2 3 2 2" xfId="11167"/>
    <cellStyle name="Normal 3 9 2 3 2 3" xfId="11168"/>
    <cellStyle name="Normal 3 9 2 3 3" xfId="11169"/>
    <cellStyle name="Normal 3 9 2 3 3 2" xfId="34907"/>
    <cellStyle name="Normal 3 9 2 3 4" xfId="11170"/>
    <cellStyle name="Normal 3 9 2 3 5" xfId="11171"/>
    <cellStyle name="Normal 3 9 2 4" xfId="11172"/>
    <cellStyle name="Normal 3 9 2 4 2" xfId="11173"/>
    <cellStyle name="Normal 3 9 2 4 3" xfId="11174"/>
    <cellStyle name="Normal 3 9 2 5" xfId="11175"/>
    <cellStyle name="Normal 3 9 2 5 2" xfId="33453"/>
    <cellStyle name="Normal 3 9 2 6" xfId="11176"/>
    <cellStyle name="Normal 3 9 2 7" xfId="11177"/>
    <cellStyle name="Normal 3 9 2 8" xfId="11178"/>
    <cellStyle name="Normal 3 9 3" xfId="11179"/>
    <cellStyle name="Normal 3 9 3 2" xfId="11180"/>
    <cellStyle name="Normal 3 9 3 2 2" xfId="11181"/>
    <cellStyle name="Normal 3 9 3 2 2 2" xfId="11182"/>
    <cellStyle name="Normal 3 9 3 2 2 3" xfId="11183"/>
    <cellStyle name="Normal 3 9 3 2 3" xfId="11184"/>
    <cellStyle name="Normal 3 9 3 2 3 2" xfId="34837"/>
    <cellStyle name="Normal 3 9 3 2 4" xfId="11185"/>
    <cellStyle name="Normal 3 9 3 2 5" xfId="11186"/>
    <cellStyle name="Normal 3 9 3 3" xfId="11187"/>
    <cellStyle name="Normal 3 9 3 3 2" xfId="11188"/>
    <cellStyle name="Normal 3 9 3 3 3" xfId="11189"/>
    <cellStyle name="Normal 3 9 3 4" xfId="11190"/>
    <cellStyle name="Normal 3 9 3 4 2" xfId="33455"/>
    <cellStyle name="Normal 3 9 3 5" xfId="11191"/>
    <cellStyle name="Normal 3 9 3 6" xfId="11192"/>
    <cellStyle name="Normal 3 9 4" xfId="11193"/>
    <cellStyle name="Normal 3 9 4 2" xfId="11194"/>
    <cellStyle name="Normal 3 9 4 2 2" xfId="11195"/>
    <cellStyle name="Normal 3 9 4 2 3" xfId="11196"/>
    <cellStyle name="Normal 3 9 4 3" xfId="11197"/>
    <cellStyle name="Normal 3 9 4 3 2" xfId="34061"/>
    <cellStyle name="Normal 3 9 4 4" xfId="11198"/>
    <cellStyle name="Normal 3 9 4 5" xfId="11199"/>
    <cellStyle name="Normal 3 9 5" xfId="11200"/>
    <cellStyle name="Normal 3 9 5 2" xfId="11201"/>
    <cellStyle name="Normal 3 9 5 3" xfId="11202"/>
    <cellStyle name="Normal 3 9 6" xfId="11203"/>
    <cellStyle name="Normal 3 9 6 2" xfId="33452"/>
    <cellStyle name="Normal 3 9 7" xfId="11204"/>
    <cellStyle name="Normal 3 9 8" xfId="11205"/>
    <cellStyle name="Normal 3 9 9" xfId="11206"/>
    <cellStyle name="Normal 30" xfId="11207"/>
    <cellStyle name="Normal 30 2" xfId="11208"/>
    <cellStyle name="Normal 30 2 2" xfId="11209"/>
    <cellStyle name="Normal 30 2 2 2" xfId="11210"/>
    <cellStyle name="Normal 30 2 2 3" xfId="11211"/>
    <cellStyle name="Normal 30 2 3" xfId="11212"/>
    <cellStyle name="Normal 30 2 3 2" xfId="33936"/>
    <cellStyle name="Normal 30 2 4" xfId="11213"/>
    <cellStyle name="Normal 30 2 5" xfId="11214"/>
    <cellStyle name="Normal 30 3" xfId="11215"/>
    <cellStyle name="Normal 30 3 2" xfId="11216"/>
    <cellStyle name="Normal 30 3 2 2" xfId="11217"/>
    <cellStyle name="Normal 30 3 2 3" xfId="11218"/>
    <cellStyle name="Normal 30 3 3" xfId="11219"/>
    <cellStyle name="Normal 30 3 3 2" xfId="33934"/>
    <cellStyle name="Normal 30 3 4" xfId="11220"/>
    <cellStyle name="Normal 30 3 5" xfId="11221"/>
    <cellStyle name="Normal 30 4" xfId="11222"/>
    <cellStyle name="Normal 30 4 2" xfId="11223"/>
    <cellStyle name="Normal 30 4 3" xfId="11224"/>
    <cellStyle name="Normal 30 5" xfId="11225"/>
    <cellStyle name="Normal 30 5 2" xfId="11226"/>
    <cellStyle name="Normal 30 5 2 2" xfId="11227"/>
    <cellStyle name="Normal 30 5 2 3" xfId="11228"/>
    <cellStyle name="Normal 30 5 3" xfId="11229"/>
    <cellStyle name="Normal 30 5 3 2" xfId="34967"/>
    <cellStyle name="Normal 30 5 4" xfId="11230"/>
    <cellStyle name="Normal 30 5 5" xfId="11231"/>
    <cellStyle name="Normal 30 6" xfId="11232"/>
    <cellStyle name="Normal 30 6 2" xfId="33931"/>
    <cellStyle name="Normal 30 7" xfId="11233"/>
    <cellStyle name="Normal 30 8" xfId="11234"/>
    <cellStyle name="Normal 30 9" xfId="11235"/>
    <cellStyle name="Normal 31" xfId="11236"/>
    <cellStyle name="Normal 31 2" xfId="11237"/>
    <cellStyle name="Normal 31 2 2" xfId="11238"/>
    <cellStyle name="Normal 31 2 3" xfId="11239"/>
    <cellStyle name="Normal 31 3" xfId="11240"/>
    <cellStyle name="Normal 31 3 2" xfId="11241"/>
    <cellStyle name="Normal 31 3 2 2" xfId="11242"/>
    <cellStyle name="Normal 31 3 2 3" xfId="11243"/>
    <cellStyle name="Normal 31 3 3" xfId="11244"/>
    <cellStyle name="Normal 31 3 4" xfId="11245"/>
    <cellStyle name="Normal 31 3 5" xfId="11246"/>
    <cellStyle name="Normal 31 4" xfId="11247"/>
    <cellStyle name="Normal 31 5" xfId="11248"/>
    <cellStyle name="Normal 32" xfId="11249"/>
    <cellStyle name="Normal 32 2" xfId="11250"/>
    <cellStyle name="Normal 32 2 2" xfId="11251"/>
    <cellStyle name="Normal 32 2 3" xfId="11252"/>
    <cellStyle name="Normal 32 3" xfId="11253"/>
    <cellStyle name="Normal 32 3 2" xfId="34168"/>
    <cellStyle name="Normal 32 4" xfId="11254"/>
    <cellStyle name="Normal 32 5" xfId="11255"/>
    <cellStyle name="Normal 33" xfId="11256"/>
    <cellStyle name="Normal 33 2" xfId="11257"/>
    <cellStyle name="Normal 33 2 2" xfId="11258"/>
    <cellStyle name="Normal 33 2 3" xfId="11259"/>
    <cellStyle name="Normal 33 3" xfId="11260"/>
    <cellStyle name="Normal 33 4" xfId="11261"/>
    <cellStyle name="Normal 33 5" xfId="11262"/>
    <cellStyle name="Normal 34" xfId="11263"/>
    <cellStyle name="Normal 35" xfId="11264"/>
    <cellStyle name="Normal 36" xfId="11265"/>
    <cellStyle name="Normal 37" xfId="11266"/>
    <cellStyle name="Normal 4" xfId="11267"/>
    <cellStyle name="Normal 4 10" xfId="11268"/>
    <cellStyle name="Normal 4 10 2" xfId="11269"/>
    <cellStyle name="Normal 4 10 2 2" xfId="11270"/>
    <cellStyle name="Normal 4 10 2 2 2" xfId="11271"/>
    <cellStyle name="Normal 4 10 2 2 3" xfId="11272"/>
    <cellStyle name="Normal 4 10 2 3" xfId="11273"/>
    <cellStyle name="Normal 4 10 2 4" xfId="11274"/>
    <cellStyle name="Normal 4 10 2 5" xfId="11275"/>
    <cellStyle name="Normal 4 10 3" xfId="11276"/>
    <cellStyle name="Normal 4 10 3 2" xfId="11277"/>
    <cellStyle name="Normal 4 10 3 2 2" xfId="11278"/>
    <cellStyle name="Normal 4 10 3 2 3" xfId="11279"/>
    <cellStyle name="Normal 4 10 3 3" xfId="11280"/>
    <cellStyle name="Normal 4 10 3 3 2" xfId="34654"/>
    <cellStyle name="Normal 4 10 3 4" xfId="11281"/>
    <cellStyle name="Normal 4 10 3 5" xfId="11282"/>
    <cellStyle name="Normal 4 10 4" xfId="11283"/>
    <cellStyle name="Normal 4 10 4 2" xfId="11284"/>
    <cellStyle name="Normal 4 10 4 3" xfId="11285"/>
    <cellStyle name="Normal 4 10 5" xfId="11286"/>
    <cellStyle name="Normal 4 10 5 2" xfId="33456"/>
    <cellStyle name="Normal 4 10 6" xfId="11287"/>
    <cellStyle name="Normal 4 10 7" xfId="11288"/>
    <cellStyle name="Normal 4 11" xfId="11289"/>
    <cellStyle name="Normal 4 11 2" xfId="11290"/>
    <cellStyle name="Normal 4 11 2 2" xfId="11291"/>
    <cellStyle name="Normal 4 11 2 2 2" xfId="11292"/>
    <cellStyle name="Normal 4 11 2 2 2 2" xfId="11293"/>
    <cellStyle name="Normal 4 11 2 2 2 3" xfId="11294"/>
    <cellStyle name="Normal 4 11 2 2 3" xfId="11295"/>
    <cellStyle name="Normal 4 11 2 2 3 2" xfId="34655"/>
    <cellStyle name="Normal 4 11 2 2 4" xfId="11296"/>
    <cellStyle name="Normal 4 11 2 2 5" xfId="11297"/>
    <cellStyle name="Normal 4 11 2 3" xfId="11298"/>
    <cellStyle name="Normal 4 11 2 3 2" xfId="11299"/>
    <cellStyle name="Normal 4 11 2 3 3" xfId="11300"/>
    <cellStyle name="Normal 4 11 2 4" xfId="11301"/>
    <cellStyle name="Normal 4 11 2 4 2" xfId="33458"/>
    <cellStyle name="Normal 4 11 2 5" xfId="11302"/>
    <cellStyle name="Normal 4 11 2 6" xfId="11303"/>
    <cellStyle name="Normal 4 11 3" xfId="11304"/>
    <cellStyle name="Normal 4 11 3 2" xfId="11305"/>
    <cellStyle name="Normal 4 11 3 2 2" xfId="11306"/>
    <cellStyle name="Normal 4 11 3 2 3" xfId="11307"/>
    <cellStyle name="Normal 4 11 3 3" xfId="11308"/>
    <cellStyle name="Normal 4 11 3 4" xfId="11309"/>
    <cellStyle name="Normal 4 11 3 5" xfId="11310"/>
    <cellStyle name="Normal 4 11 4" xfId="11311"/>
    <cellStyle name="Normal 4 11 4 2" xfId="11312"/>
    <cellStyle name="Normal 4 11 4 2 2" xfId="11313"/>
    <cellStyle name="Normal 4 11 4 2 3" xfId="11314"/>
    <cellStyle name="Normal 4 11 4 3" xfId="11315"/>
    <cellStyle name="Normal 4 11 4 3 2" xfId="34656"/>
    <cellStyle name="Normal 4 11 4 4" xfId="11316"/>
    <cellStyle name="Normal 4 11 4 5" xfId="11317"/>
    <cellStyle name="Normal 4 11 5" xfId="11318"/>
    <cellStyle name="Normal 4 11 5 2" xfId="11319"/>
    <cellStyle name="Normal 4 11 5 3" xfId="11320"/>
    <cellStyle name="Normal 4 11 6" xfId="11321"/>
    <cellStyle name="Normal 4 11 6 2" xfId="33457"/>
    <cellStyle name="Normal 4 11 7" xfId="11322"/>
    <cellStyle name="Normal 4 11 8" xfId="11323"/>
    <cellStyle name="Normal 4 12" xfId="11324"/>
    <cellStyle name="Normal 4 12 2" xfId="11325"/>
    <cellStyle name="Normal 4 12 2 2" xfId="11326"/>
    <cellStyle name="Normal 4 12 2 2 2" xfId="11327"/>
    <cellStyle name="Normal 4 12 2 2 2 2" xfId="11328"/>
    <cellStyle name="Normal 4 12 2 2 2 3" xfId="11329"/>
    <cellStyle name="Normal 4 12 2 2 3" xfId="11330"/>
    <cellStyle name="Normal 4 12 2 2 3 2" xfId="34569"/>
    <cellStyle name="Normal 4 12 2 2 4" xfId="11331"/>
    <cellStyle name="Normal 4 12 2 2 5" xfId="11332"/>
    <cellStyle name="Normal 4 12 2 3" xfId="11333"/>
    <cellStyle name="Normal 4 12 2 3 2" xfId="11334"/>
    <cellStyle name="Normal 4 12 2 3 3" xfId="11335"/>
    <cellStyle name="Normal 4 12 2 4" xfId="11336"/>
    <cellStyle name="Normal 4 12 2 4 2" xfId="33460"/>
    <cellStyle name="Normal 4 12 2 5" xfId="11337"/>
    <cellStyle name="Normal 4 12 2 6" xfId="11338"/>
    <cellStyle name="Normal 4 12 3" xfId="11339"/>
    <cellStyle name="Normal 4 12 3 2" xfId="11340"/>
    <cellStyle name="Normal 4 12 3 2 2" xfId="11341"/>
    <cellStyle name="Normal 4 12 3 2 3" xfId="11342"/>
    <cellStyle name="Normal 4 12 3 3" xfId="11343"/>
    <cellStyle name="Normal 4 12 3 4" xfId="11344"/>
    <cellStyle name="Normal 4 12 3 5" xfId="11345"/>
    <cellStyle name="Normal 4 12 4" xfId="11346"/>
    <cellStyle name="Normal 4 12 4 2" xfId="11347"/>
    <cellStyle name="Normal 4 12 4 2 2" xfId="11348"/>
    <cellStyle name="Normal 4 12 4 2 3" xfId="11349"/>
    <cellStyle name="Normal 4 12 4 3" xfId="11350"/>
    <cellStyle name="Normal 4 12 4 3 2" xfId="34657"/>
    <cellStyle name="Normal 4 12 4 4" xfId="11351"/>
    <cellStyle name="Normal 4 12 4 5" xfId="11352"/>
    <cellStyle name="Normal 4 12 5" xfId="11353"/>
    <cellStyle name="Normal 4 12 5 2" xfId="11354"/>
    <cellStyle name="Normal 4 12 5 3" xfId="11355"/>
    <cellStyle name="Normal 4 12 6" xfId="11356"/>
    <cellStyle name="Normal 4 12 6 2" xfId="33459"/>
    <cellStyle name="Normal 4 12 7" xfId="11357"/>
    <cellStyle name="Normal 4 12 8" xfId="11358"/>
    <cellStyle name="Normal 4 13" xfId="11359"/>
    <cellStyle name="Normal 4 13 2" xfId="11360"/>
    <cellStyle name="Normal 4 13 2 2" xfId="11361"/>
    <cellStyle name="Normal 4 13 2 3" xfId="11362"/>
    <cellStyle name="Normal 4 13 3" xfId="11363"/>
    <cellStyle name="Normal 4 13 4" xfId="11364"/>
    <cellStyle name="Normal 4 13 5" xfId="11365"/>
    <cellStyle name="Normal 4 14" xfId="11366"/>
    <cellStyle name="Normal 4 14 2" xfId="11367"/>
    <cellStyle name="Normal 4 14 2 2" xfId="11368"/>
    <cellStyle name="Normal 4 14 2 3" xfId="11369"/>
    <cellStyle name="Normal 4 14 3" xfId="11370"/>
    <cellStyle name="Normal 4 14 4" xfId="11371"/>
    <cellStyle name="Normal 4 14 5" xfId="11372"/>
    <cellStyle name="Normal 4 15" xfId="11373"/>
    <cellStyle name="Normal 4 15 2" xfId="11374"/>
    <cellStyle name="Normal 4 15 2 2" xfId="11375"/>
    <cellStyle name="Normal 4 15 2 2 2" xfId="11376"/>
    <cellStyle name="Normal 4 15 2 2 3" xfId="11377"/>
    <cellStyle name="Normal 4 15 2 3" xfId="11378"/>
    <cellStyle name="Normal 4 15 2 3 2" xfId="34658"/>
    <cellStyle name="Normal 4 15 2 4" xfId="11379"/>
    <cellStyle name="Normal 4 15 2 5" xfId="11380"/>
    <cellStyle name="Normal 4 15 3" xfId="11381"/>
    <cellStyle name="Normal 4 15 3 2" xfId="11382"/>
    <cellStyle name="Normal 4 15 3 3" xfId="11383"/>
    <cellStyle name="Normal 4 15 4" xfId="11384"/>
    <cellStyle name="Normal 4 15 4 2" xfId="33461"/>
    <cellStyle name="Normal 4 15 5" xfId="11385"/>
    <cellStyle name="Normal 4 15 6" xfId="11386"/>
    <cellStyle name="Normal 4 16" xfId="11387"/>
    <cellStyle name="Normal 4 16 2" xfId="11388"/>
    <cellStyle name="Normal 4 16 2 2" xfId="11389"/>
    <cellStyle name="Normal 4 16 2 2 2" xfId="11390"/>
    <cellStyle name="Normal 4 16 2 2 2 2" xfId="11391"/>
    <cellStyle name="Normal 4 16 2 2 2 3" xfId="11392"/>
    <cellStyle name="Normal 4 16 2 2 3" xfId="11393"/>
    <cellStyle name="Normal 4 16 2 2 3 2" xfId="34659"/>
    <cellStyle name="Normal 4 16 2 2 4" xfId="11394"/>
    <cellStyle name="Normal 4 16 2 2 5" xfId="11395"/>
    <cellStyle name="Normal 4 16 2 3" xfId="11396"/>
    <cellStyle name="Normal 4 16 2 3 2" xfId="11397"/>
    <cellStyle name="Normal 4 16 2 3 3" xfId="11398"/>
    <cellStyle name="Normal 4 16 2 4" xfId="11399"/>
    <cellStyle name="Normal 4 16 2 4 2" xfId="34129"/>
    <cellStyle name="Normal 4 16 2 5" xfId="11400"/>
    <cellStyle name="Normal 4 16 2 6" xfId="11401"/>
    <cellStyle name="Normal 4 16 3" xfId="11402"/>
    <cellStyle name="Normal 4 16 3 2" xfId="11403"/>
    <cellStyle name="Normal 4 16 3 2 2" xfId="11404"/>
    <cellStyle name="Normal 4 16 3 2 3" xfId="11405"/>
    <cellStyle name="Normal 4 16 3 3" xfId="11406"/>
    <cellStyle name="Normal 4 16 3 3 2" xfId="34130"/>
    <cellStyle name="Normal 4 16 3 4" xfId="11407"/>
    <cellStyle name="Normal 4 16 3 5" xfId="11408"/>
    <cellStyle name="Normal 4 16 4" xfId="11409"/>
    <cellStyle name="Normal 4 16 4 2" xfId="11410"/>
    <cellStyle name="Normal 4 16 4 2 2" xfId="11411"/>
    <cellStyle name="Normal 4 16 4 2 3" xfId="11412"/>
    <cellStyle name="Normal 4 16 4 3" xfId="11413"/>
    <cellStyle name="Normal 4 16 4 3 2" xfId="35014"/>
    <cellStyle name="Normal 4 16 4 4" xfId="11414"/>
    <cellStyle name="Normal 4 16 4 5" xfId="11415"/>
    <cellStyle name="Normal 4 16 5" xfId="11416"/>
    <cellStyle name="Normal 4 16 5 2" xfId="11417"/>
    <cellStyle name="Normal 4 16 5 3" xfId="11418"/>
    <cellStyle name="Normal 4 16 6" xfId="11419"/>
    <cellStyle name="Normal 4 16 6 2" xfId="34014"/>
    <cellStyle name="Normal 4 16 7" xfId="11420"/>
    <cellStyle name="Normal 4 16 8" xfId="11421"/>
    <cellStyle name="Normal 4 17" xfId="11422"/>
    <cellStyle name="Normal 4 17 2" xfId="11423"/>
    <cellStyle name="Normal 4 17 2 2" xfId="11424"/>
    <cellStyle name="Normal 4 17 2 2 2" xfId="11425"/>
    <cellStyle name="Normal 4 17 2 2 3" xfId="11426"/>
    <cellStyle name="Normal 4 17 2 3" xfId="11427"/>
    <cellStyle name="Normal 4 17 2 3 2" xfId="34128"/>
    <cellStyle name="Normal 4 17 2 4" xfId="11428"/>
    <cellStyle name="Normal 4 17 2 5" xfId="11429"/>
    <cellStyle name="Normal 4 17 3" xfId="11430"/>
    <cellStyle name="Normal 4 17 3 2" xfId="11431"/>
    <cellStyle name="Normal 4 17 3 2 2" xfId="11432"/>
    <cellStyle name="Normal 4 17 3 2 3" xfId="11433"/>
    <cellStyle name="Normal 4 17 3 3" xfId="11434"/>
    <cellStyle name="Normal 4 17 3 3 2" xfId="34915"/>
    <cellStyle name="Normal 4 17 3 4" xfId="11435"/>
    <cellStyle name="Normal 4 17 3 5" xfId="11436"/>
    <cellStyle name="Normal 4 17 4" xfId="11437"/>
    <cellStyle name="Normal 4 17 4 2" xfId="11438"/>
    <cellStyle name="Normal 4 17 4 2 2" xfId="11439"/>
    <cellStyle name="Normal 4 17 4 2 3" xfId="11440"/>
    <cellStyle name="Normal 4 17 4 3" xfId="11441"/>
    <cellStyle name="Normal 4 17 4 3 2" xfId="35020"/>
    <cellStyle name="Normal 4 17 4 4" xfId="11442"/>
    <cellStyle name="Normal 4 17 4 5" xfId="11443"/>
    <cellStyle name="Normal 4 17 5" xfId="11444"/>
    <cellStyle name="Normal 4 17 5 2" xfId="11445"/>
    <cellStyle name="Normal 4 17 5 3" xfId="11446"/>
    <cellStyle name="Normal 4 17 6" xfId="11447"/>
    <cellStyle name="Normal 4 17 6 2" xfId="34102"/>
    <cellStyle name="Normal 4 17 7" xfId="11448"/>
    <cellStyle name="Normal 4 17 8" xfId="11449"/>
    <cellStyle name="Normal 4 18" xfId="11450"/>
    <cellStyle name="Normal 4 18 2" xfId="11451"/>
    <cellStyle name="Normal 4 18 2 2" xfId="11452"/>
    <cellStyle name="Normal 4 18 2 2 2" xfId="11453"/>
    <cellStyle name="Normal 4 18 2 2 2 2" xfId="11454"/>
    <cellStyle name="Normal 4 18 2 2 2 3" xfId="11455"/>
    <cellStyle name="Normal 4 18 2 2 3" xfId="11456"/>
    <cellStyle name="Normal 4 18 2 2 3 2" xfId="34660"/>
    <cellStyle name="Normal 4 18 2 2 4" xfId="11457"/>
    <cellStyle name="Normal 4 18 2 2 5" xfId="11458"/>
    <cellStyle name="Normal 4 18 2 3" xfId="11459"/>
    <cellStyle name="Normal 4 18 2 3 2" xfId="11460"/>
    <cellStyle name="Normal 4 18 2 3 3" xfId="11461"/>
    <cellStyle name="Normal 4 18 2 4" xfId="11462"/>
    <cellStyle name="Normal 4 18 2 4 2" xfId="34174"/>
    <cellStyle name="Normal 4 18 2 5" xfId="11463"/>
    <cellStyle name="Normal 4 18 2 6" xfId="11464"/>
    <cellStyle name="Normal 4 18 3" xfId="11465"/>
    <cellStyle name="Normal 4 18 3 2" xfId="11466"/>
    <cellStyle name="Normal 4 18 3 2 2" xfId="11467"/>
    <cellStyle name="Normal 4 18 3 2 3" xfId="11468"/>
    <cellStyle name="Normal 4 18 3 3" xfId="11469"/>
    <cellStyle name="Normal 4 18 3 3 2" xfId="34661"/>
    <cellStyle name="Normal 4 18 3 4" xfId="11470"/>
    <cellStyle name="Normal 4 18 3 5" xfId="11471"/>
    <cellStyle name="Normal 4 18 4" xfId="11472"/>
    <cellStyle name="Normal 4 18 4 2" xfId="11473"/>
    <cellStyle name="Normal 4 18 4 3" xfId="11474"/>
    <cellStyle name="Normal 4 18 5" xfId="11475"/>
    <cellStyle name="Normal 4 18 5 2" xfId="34127"/>
    <cellStyle name="Normal 4 18 6" xfId="11476"/>
    <cellStyle name="Normal 4 18 7" xfId="11477"/>
    <cellStyle name="Normal 4 19" xfId="11478"/>
    <cellStyle name="Normal 4 19 2" xfId="11479"/>
    <cellStyle name="Normal 4 19 2 2" xfId="11480"/>
    <cellStyle name="Normal 4 19 2 3" xfId="11481"/>
    <cellStyle name="Normal 4 19 3" xfId="11482"/>
    <cellStyle name="Normal 4 19 3 2" xfId="34173"/>
    <cellStyle name="Normal 4 19 4" xfId="11483"/>
    <cellStyle name="Normal 4 19 5" xfId="11484"/>
    <cellStyle name="Normal 4 2" xfId="11485"/>
    <cellStyle name="Normal 4 2 10" xfId="11486"/>
    <cellStyle name="Normal 4 2 10 2" xfId="11487"/>
    <cellStyle name="Normal 4 2 10 2 2" xfId="11488"/>
    <cellStyle name="Normal 4 2 10 2 2 2" xfId="11489"/>
    <cellStyle name="Normal 4 2 10 2 2 2 2" xfId="11490"/>
    <cellStyle name="Normal 4 2 10 2 2 2 3" xfId="11491"/>
    <cellStyle name="Normal 4 2 10 2 2 3" xfId="11492"/>
    <cellStyle name="Normal 4 2 10 2 2 3 2" xfId="34662"/>
    <cellStyle name="Normal 4 2 10 2 2 4" xfId="11493"/>
    <cellStyle name="Normal 4 2 10 2 2 5" xfId="11494"/>
    <cellStyle name="Normal 4 2 10 2 3" xfId="11495"/>
    <cellStyle name="Normal 4 2 10 2 3 2" xfId="11496"/>
    <cellStyle name="Normal 4 2 10 2 3 3" xfId="11497"/>
    <cellStyle name="Normal 4 2 10 2 4" xfId="11498"/>
    <cellStyle name="Normal 4 2 10 2 4 2" xfId="33463"/>
    <cellStyle name="Normal 4 2 10 2 5" xfId="11499"/>
    <cellStyle name="Normal 4 2 10 2 6" xfId="11500"/>
    <cellStyle name="Normal 4 2 10 3" xfId="11501"/>
    <cellStyle name="Normal 4 2 10 3 2" xfId="11502"/>
    <cellStyle name="Normal 4 2 10 3 2 2" xfId="11503"/>
    <cellStyle name="Normal 4 2 10 3 2 3" xfId="11504"/>
    <cellStyle name="Normal 4 2 10 3 3" xfId="11505"/>
    <cellStyle name="Normal 4 2 10 3 3 2" xfId="34663"/>
    <cellStyle name="Normal 4 2 10 3 4" xfId="11506"/>
    <cellStyle name="Normal 4 2 10 3 5" xfId="11507"/>
    <cellStyle name="Normal 4 2 10 4" xfId="11508"/>
    <cellStyle name="Normal 4 2 10 4 2" xfId="11509"/>
    <cellStyle name="Normal 4 2 10 4 3" xfId="11510"/>
    <cellStyle name="Normal 4 2 10 5" xfId="11511"/>
    <cellStyle name="Normal 4 2 10 5 2" xfId="33462"/>
    <cellStyle name="Normal 4 2 10 6" xfId="11512"/>
    <cellStyle name="Normal 4 2 10 7" xfId="11513"/>
    <cellStyle name="Normal 4 2 11" xfId="11514"/>
    <cellStyle name="Normal 4 2 11 2" xfId="11515"/>
    <cellStyle name="Normal 4 2 11 2 2" xfId="11516"/>
    <cellStyle name="Normal 4 2 11 2 2 2" xfId="11517"/>
    <cellStyle name="Normal 4 2 11 2 2 2 2" xfId="11518"/>
    <cellStyle name="Normal 4 2 11 2 2 2 3" xfId="11519"/>
    <cellStyle name="Normal 4 2 11 2 2 3" xfId="11520"/>
    <cellStyle name="Normal 4 2 11 2 2 3 2" xfId="34664"/>
    <cellStyle name="Normal 4 2 11 2 2 4" xfId="11521"/>
    <cellStyle name="Normal 4 2 11 2 2 5" xfId="11522"/>
    <cellStyle name="Normal 4 2 11 2 3" xfId="11523"/>
    <cellStyle name="Normal 4 2 11 2 3 2" xfId="11524"/>
    <cellStyle name="Normal 4 2 11 2 3 3" xfId="11525"/>
    <cellStyle name="Normal 4 2 11 2 4" xfId="11526"/>
    <cellStyle name="Normal 4 2 11 2 4 2" xfId="33465"/>
    <cellStyle name="Normal 4 2 11 2 5" xfId="11527"/>
    <cellStyle name="Normal 4 2 11 2 6" xfId="11528"/>
    <cellStyle name="Normal 4 2 11 3" xfId="11529"/>
    <cellStyle name="Normal 4 2 11 3 2" xfId="11530"/>
    <cellStyle name="Normal 4 2 11 3 2 2" xfId="11531"/>
    <cellStyle name="Normal 4 2 11 3 2 3" xfId="11532"/>
    <cellStyle name="Normal 4 2 11 3 3" xfId="11533"/>
    <cellStyle name="Normal 4 2 11 3 3 2" xfId="34665"/>
    <cellStyle name="Normal 4 2 11 3 4" xfId="11534"/>
    <cellStyle name="Normal 4 2 11 3 5" xfId="11535"/>
    <cellStyle name="Normal 4 2 11 4" xfId="11536"/>
    <cellStyle name="Normal 4 2 11 4 2" xfId="11537"/>
    <cellStyle name="Normal 4 2 11 4 3" xfId="11538"/>
    <cellStyle name="Normal 4 2 11 5" xfId="11539"/>
    <cellStyle name="Normal 4 2 11 5 2" xfId="33464"/>
    <cellStyle name="Normal 4 2 11 6" xfId="11540"/>
    <cellStyle name="Normal 4 2 11 7" xfId="11541"/>
    <cellStyle name="Normal 4 2 12" xfId="11542"/>
    <cellStyle name="Normal 4 2 12 2" xfId="11543"/>
    <cellStyle name="Normal 4 2 12 2 2" xfId="11544"/>
    <cellStyle name="Normal 4 2 12 2 2 2" xfId="11545"/>
    <cellStyle name="Normal 4 2 12 2 2 2 2" xfId="11546"/>
    <cellStyle name="Normal 4 2 12 2 2 2 3" xfId="11547"/>
    <cellStyle name="Normal 4 2 12 2 2 3" xfId="11548"/>
    <cellStyle name="Normal 4 2 12 2 2 3 2" xfId="34666"/>
    <cellStyle name="Normal 4 2 12 2 2 4" xfId="11549"/>
    <cellStyle name="Normal 4 2 12 2 2 5" xfId="11550"/>
    <cellStyle name="Normal 4 2 12 2 3" xfId="11551"/>
    <cellStyle name="Normal 4 2 12 2 3 2" xfId="11552"/>
    <cellStyle name="Normal 4 2 12 2 3 3" xfId="11553"/>
    <cellStyle name="Normal 4 2 12 2 4" xfId="11554"/>
    <cellStyle name="Normal 4 2 12 2 4 2" xfId="33467"/>
    <cellStyle name="Normal 4 2 12 2 5" xfId="11555"/>
    <cellStyle name="Normal 4 2 12 2 6" xfId="11556"/>
    <cellStyle name="Normal 4 2 12 3" xfId="11557"/>
    <cellStyle name="Normal 4 2 12 3 2" xfId="11558"/>
    <cellStyle name="Normal 4 2 12 3 2 2" xfId="11559"/>
    <cellStyle name="Normal 4 2 12 3 2 3" xfId="11560"/>
    <cellStyle name="Normal 4 2 12 3 3" xfId="11561"/>
    <cellStyle name="Normal 4 2 12 3 3 2" xfId="34874"/>
    <cellStyle name="Normal 4 2 12 3 4" xfId="11562"/>
    <cellStyle name="Normal 4 2 12 3 5" xfId="11563"/>
    <cellStyle name="Normal 4 2 12 4" xfId="11564"/>
    <cellStyle name="Normal 4 2 12 4 2" xfId="11565"/>
    <cellStyle name="Normal 4 2 12 4 3" xfId="11566"/>
    <cellStyle name="Normal 4 2 12 5" xfId="11567"/>
    <cellStyle name="Normal 4 2 12 5 2" xfId="33466"/>
    <cellStyle name="Normal 4 2 12 6" xfId="11568"/>
    <cellStyle name="Normal 4 2 12 7" xfId="11569"/>
    <cellStyle name="Normal 4 2 13" xfId="11570"/>
    <cellStyle name="Normal 4 2 13 2" xfId="11571"/>
    <cellStyle name="Normal 4 2 13 2 2" xfId="11572"/>
    <cellStyle name="Normal 4 2 13 2 2 2" xfId="11573"/>
    <cellStyle name="Normal 4 2 13 2 2 2 2" xfId="11574"/>
    <cellStyle name="Normal 4 2 13 2 2 2 3" xfId="11575"/>
    <cellStyle name="Normal 4 2 13 2 2 3" xfId="11576"/>
    <cellStyle name="Normal 4 2 13 2 2 3 2" xfId="34667"/>
    <cellStyle name="Normal 4 2 13 2 2 4" xfId="11577"/>
    <cellStyle name="Normal 4 2 13 2 2 5" xfId="11578"/>
    <cellStyle name="Normal 4 2 13 2 3" xfId="11579"/>
    <cellStyle name="Normal 4 2 13 2 3 2" xfId="11580"/>
    <cellStyle name="Normal 4 2 13 2 3 3" xfId="11581"/>
    <cellStyle name="Normal 4 2 13 2 4" xfId="11582"/>
    <cellStyle name="Normal 4 2 13 2 4 2" xfId="33469"/>
    <cellStyle name="Normal 4 2 13 2 5" xfId="11583"/>
    <cellStyle name="Normal 4 2 13 2 6" xfId="11584"/>
    <cellStyle name="Normal 4 2 13 3" xfId="11585"/>
    <cellStyle name="Normal 4 2 13 3 2" xfId="11586"/>
    <cellStyle name="Normal 4 2 13 3 2 2" xfId="11587"/>
    <cellStyle name="Normal 4 2 13 3 2 3" xfId="11588"/>
    <cellStyle name="Normal 4 2 13 3 3" xfId="11589"/>
    <cellStyle name="Normal 4 2 13 3 3 2" xfId="34668"/>
    <cellStyle name="Normal 4 2 13 3 4" xfId="11590"/>
    <cellStyle name="Normal 4 2 13 3 5" xfId="11591"/>
    <cellStyle name="Normal 4 2 13 4" xfId="11592"/>
    <cellStyle name="Normal 4 2 13 4 2" xfId="11593"/>
    <cellStyle name="Normal 4 2 13 4 3" xfId="11594"/>
    <cellStyle name="Normal 4 2 13 5" xfId="11595"/>
    <cellStyle name="Normal 4 2 13 5 2" xfId="33468"/>
    <cellStyle name="Normal 4 2 13 6" xfId="11596"/>
    <cellStyle name="Normal 4 2 13 7" xfId="11597"/>
    <cellStyle name="Normal 4 2 14" xfId="11598"/>
    <cellStyle name="Normal 4 2 14 2" xfId="11599"/>
    <cellStyle name="Normal 4 2 14 2 2" xfId="11600"/>
    <cellStyle name="Normal 4 2 14 2 2 2" xfId="11601"/>
    <cellStyle name="Normal 4 2 14 2 2 2 2" xfId="11602"/>
    <cellStyle name="Normal 4 2 14 2 2 2 3" xfId="11603"/>
    <cellStyle name="Normal 4 2 14 2 2 3" xfId="11604"/>
    <cellStyle name="Normal 4 2 14 2 2 3 2" xfId="34819"/>
    <cellStyle name="Normal 4 2 14 2 2 4" xfId="11605"/>
    <cellStyle name="Normal 4 2 14 2 2 5" xfId="11606"/>
    <cellStyle name="Normal 4 2 14 2 3" xfId="11607"/>
    <cellStyle name="Normal 4 2 14 2 3 2" xfId="11608"/>
    <cellStyle name="Normal 4 2 14 2 3 3" xfId="11609"/>
    <cellStyle name="Normal 4 2 14 2 4" xfId="11610"/>
    <cellStyle name="Normal 4 2 14 2 4 2" xfId="33471"/>
    <cellStyle name="Normal 4 2 14 2 5" xfId="11611"/>
    <cellStyle name="Normal 4 2 14 2 6" xfId="11612"/>
    <cellStyle name="Normal 4 2 14 3" xfId="11613"/>
    <cellStyle name="Normal 4 2 14 3 2" xfId="11614"/>
    <cellStyle name="Normal 4 2 14 3 2 2" xfId="11615"/>
    <cellStyle name="Normal 4 2 14 3 2 3" xfId="11616"/>
    <cellStyle name="Normal 4 2 14 3 3" xfId="11617"/>
    <cellStyle name="Normal 4 2 14 3 3 2" xfId="34862"/>
    <cellStyle name="Normal 4 2 14 3 4" xfId="11618"/>
    <cellStyle name="Normal 4 2 14 3 5" xfId="11619"/>
    <cellStyle name="Normal 4 2 14 4" xfId="11620"/>
    <cellStyle name="Normal 4 2 14 4 2" xfId="11621"/>
    <cellStyle name="Normal 4 2 14 4 3" xfId="11622"/>
    <cellStyle name="Normal 4 2 14 5" xfId="11623"/>
    <cellStyle name="Normal 4 2 14 5 2" xfId="33470"/>
    <cellStyle name="Normal 4 2 14 6" xfId="11624"/>
    <cellStyle name="Normal 4 2 14 7" xfId="11625"/>
    <cellStyle name="Normal 4 2 15" xfId="11626"/>
    <cellStyle name="Normal 4 2 15 2" xfId="11627"/>
    <cellStyle name="Normal 4 2 15 2 2" xfId="11628"/>
    <cellStyle name="Normal 4 2 15 2 2 2" xfId="11629"/>
    <cellStyle name="Normal 4 2 15 2 2 2 2" xfId="11630"/>
    <cellStyle name="Normal 4 2 15 2 2 2 3" xfId="11631"/>
    <cellStyle name="Normal 4 2 15 2 2 3" xfId="11632"/>
    <cellStyle name="Normal 4 2 15 2 2 3 2" xfId="34820"/>
    <cellStyle name="Normal 4 2 15 2 2 4" xfId="11633"/>
    <cellStyle name="Normal 4 2 15 2 2 5" xfId="11634"/>
    <cellStyle name="Normal 4 2 15 2 3" xfId="11635"/>
    <cellStyle name="Normal 4 2 15 2 3 2" xfId="11636"/>
    <cellStyle name="Normal 4 2 15 2 3 3" xfId="11637"/>
    <cellStyle name="Normal 4 2 15 2 4" xfId="11638"/>
    <cellStyle name="Normal 4 2 15 2 4 2" xfId="33473"/>
    <cellStyle name="Normal 4 2 15 2 5" xfId="11639"/>
    <cellStyle name="Normal 4 2 15 2 6" xfId="11640"/>
    <cellStyle name="Normal 4 2 15 3" xfId="11641"/>
    <cellStyle name="Normal 4 2 15 3 2" xfId="11642"/>
    <cellStyle name="Normal 4 2 15 3 2 2" xfId="11643"/>
    <cellStyle name="Normal 4 2 15 3 2 3" xfId="11644"/>
    <cellStyle name="Normal 4 2 15 3 3" xfId="11645"/>
    <cellStyle name="Normal 4 2 15 3 3 2" xfId="34669"/>
    <cellStyle name="Normal 4 2 15 3 4" xfId="11646"/>
    <cellStyle name="Normal 4 2 15 3 5" xfId="11647"/>
    <cellStyle name="Normal 4 2 15 4" xfId="11648"/>
    <cellStyle name="Normal 4 2 15 4 2" xfId="11649"/>
    <cellStyle name="Normal 4 2 15 4 3" xfId="11650"/>
    <cellStyle name="Normal 4 2 15 5" xfId="11651"/>
    <cellStyle name="Normal 4 2 15 5 2" xfId="33472"/>
    <cellStyle name="Normal 4 2 15 6" xfId="11652"/>
    <cellStyle name="Normal 4 2 15 7" xfId="11653"/>
    <cellStyle name="Normal 4 2 16" xfId="11654"/>
    <cellStyle name="Normal 4 2 16 2" xfId="11655"/>
    <cellStyle name="Normal 4 2 16 2 2" xfId="11656"/>
    <cellStyle name="Normal 4 2 16 2 2 2" xfId="11657"/>
    <cellStyle name="Normal 4 2 16 2 2 2 2" xfId="11658"/>
    <cellStyle name="Normal 4 2 16 2 2 2 3" xfId="11659"/>
    <cellStyle name="Normal 4 2 16 2 2 3" xfId="11660"/>
    <cellStyle name="Normal 4 2 16 2 2 3 2" xfId="34570"/>
    <cellStyle name="Normal 4 2 16 2 2 4" xfId="11661"/>
    <cellStyle name="Normal 4 2 16 2 2 5" xfId="11662"/>
    <cellStyle name="Normal 4 2 16 2 3" xfId="11663"/>
    <cellStyle name="Normal 4 2 16 2 3 2" xfId="11664"/>
    <cellStyle name="Normal 4 2 16 2 3 3" xfId="11665"/>
    <cellStyle name="Normal 4 2 16 2 4" xfId="11666"/>
    <cellStyle name="Normal 4 2 16 2 4 2" xfId="33475"/>
    <cellStyle name="Normal 4 2 16 2 5" xfId="11667"/>
    <cellStyle name="Normal 4 2 16 2 6" xfId="11668"/>
    <cellStyle name="Normal 4 2 16 3" xfId="11669"/>
    <cellStyle name="Normal 4 2 16 3 2" xfId="11670"/>
    <cellStyle name="Normal 4 2 16 3 2 2" xfId="11671"/>
    <cellStyle name="Normal 4 2 16 3 2 3" xfId="11672"/>
    <cellStyle name="Normal 4 2 16 3 3" xfId="11673"/>
    <cellStyle name="Normal 4 2 16 3 3 2" xfId="34571"/>
    <cellStyle name="Normal 4 2 16 3 4" xfId="11674"/>
    <cellStyle name="Normal 4 2 16 3 5" xfId="11675"/>
    <cellStyle name="Normal 4 2 16 4" xfId="11676"/>
    <cellStyle name="Normal 4 2 16 4 2" xfId="11677"/>
    <cellStyle name="Normal 4 2 16 4 3" xfId="11678"/>
    <cellStyle name="Normal 4 2 16 5" xfId="11679"/>
    <cellStyle name="Normal 4 2 16 5 2" xfId="33474"/>
    <cellStyle name="Normal 4 2 16 6" xfId="11680"/>
    <cellStyle name="Normal 4 2 16 7" xfId="11681"/>
    <cellStyle name="Normal 4 2 17" xfId="11682"/>
    <cellStyle name="Normal 4 2 17 2" xfId="11683"/>
    <cellStyle name="Normal 4 2 17 2 2" xfId="11684"/>
    <cellStyle name="Normal 4 2 17 2 2 2" xfId="11685"/>
    <cellStyle name="Normal 4 2 17 2 2 2 2" xfId="11686"/>
    <cellStyle name="Normal 4 2 17 2 2 2 3" xfId="11687"/>
    <cellStyle name="Normal 4 2 17 2 2 3" xfId="11688"/>
    <cellStyle name="Normal 4 2 17 2 2 3 2" xfId="34670"/>
    <cellStyle name="Normal 4 2 17 2 2 4" xfId="11689"/>
    <cellStyle name="Normal 4 2 17 2 2 5" xfId="11690"/>
    <cellStyle name="Normal 4 2 17 2 3" xfId="11691"/>
    <cellStyle name="Normal 4 2 17 2 3 2" xfId="11692"/>
    <cellStyle name="Normal 4 2 17 2 3 3" xfId="11693"/>
    <cellStyle name="Normal 4 2 17 2 4" xfId="11694"/>
    <cellStyle name="Normal 4 2 17 2 4 2" xfId="33477"/>
    <cellStyle name="Normal 4 2 17 2 5" xfId="11695"/>
    <cellStyle name="Normal 4 2 17 2 6" xfId="11696"/>
    <cellStyle name="Normal 4 2 17 3" xfId="11697"/>
    <cellStyle name="Normal 4 2 17 3 2" xfId="11698"/>
    <cellStyle name="Normal 4 2 17 3 2 2" xfId="11699"/>
    <cellStyle name="Normal 4 2 17 3 2 3" xfId="11700"/>
    <cellStyle name="Normal 4 2 17 3 3" xfId="11701"/>
    <cellStyle name="Normal 4 2 17 3 3 2" xfId="34932"/>
    <cellStyle name="Normal 4 2 17 3 4" xfId="11702"/>
    <cellStyle name="Normal 4 2 17 3 5" xfId="11703"/>
    <cellStyle name="Normal 4 2 17 4" xfId="11704"/>
    <cellStyle name="Normal 4 2 17 4 2" xfId="11705"/>
    <cellStyle name="Normal 4 2 17 4 3" xfId="11706"/>
    <cellStyle name="Normal 4 2 17 5" xfId="11707"/>
    <cellStyle name="Normal 4 2 17 5 2" xfId="33476"/>
    <cellStyle name="Normal 4 2 17 6" xfId="11708"/>
    <cellStyle name="Normal 4 2 17 7" xfId="11709"/>
    <cellStyle name="Normal 4 2 18" xfId="11710"/>
    <cellStyle name="Normal 4 2 18 2" xfId="11711"/>
    <cellStyle name="Normal 4 2 18 2 2" xfId="11712"/>
    <cellStyle name="Normal 4 2 18 2 2 2" xfId="11713"/>
    <cellStyle name="Normal 4 2 18 2 2 3" xfId="11714"/>
    <cellStyle name="Normal 4 2 18 2 3" xfId="11715"/>
    <cellStyle name="Normal 4 2 18 2 3 2" xfId="34572"/>
    <cellStyle name="Normal 4 2 18 2 4" xfId="11716"/>
    <cellStyle name="Normal 4 2 18 2 5" xfId="11717"/>
    <cellStyle name="Normal 4 2 18 3" xfId="11718"/>
    <cellStyle name="Normal 4 2 18 3 2" xfId="11719"/>
    <cellStyle name="Normal 4 2 18 3 3" xfId="11720"/>
    <cellStyle name="Normal 4 2 18 4" xfId="11721"/>
    <cellStyle name="Normal 4 2 18 4 2" xfId="33478"/>
    <cellStyle name="Normal 4 2 18 5" xfId="11722"/>
    <cellStyle name="Normal 4 2 18 6" xfId="11723"/>
    <cellStyle name="Normal 4 2 19" xfId="11724"/>
    <cellStyle name="Normal 4 2 19 2" xfId="11725"/>
    <cellStyle name="Normal 4 2 19 2 2" xfId="11726"/>
    <cellStyle name="Normal 4 2 19 2 2 2" xfId="11727"/>
    <cellStyle name="Normal 4 2 19 2 2 3" xfId="11728"/>
    <cellStyle name="Normal 4 2 19 2 3" xfId="11729"/>
    <cellStyle name="Normal 4 2 19 2 3 2" xfId="34573"/>
    <cellStyle name="Normal 4 2 19 2 4" xfId="11730"/>
    <cellStyle name="Normal 4 2 19 2 5" xfId="11731"/>
    <cellStyle name="Normal 4 2 19 3" xfId="11732"/>
    <cellStyle name="Normal 4 2 19 3 2" xfId="11733"/>
    <cellStyle name="Normal 4 2 19 3 3" xfId="11734"/>
    <cellStyle name="Normal 4 2 19 4" xfId="11735"/>
    <cellStyle name="Normal 4 2 19 4 2" xfId="33479"/>
    <cellStyle name="Normal 4 2 19 5" xfId="11736"/>
    <cellStyle name="Normal 4 2 19 6" xfId="11737"/>
    <cellStyle name="Normal 4 2 2" xfId="11738"/>
    <cellStyle name="Normal 4 2 2 2" xfId="11739"/>
    <cellStyle name="Normal 4 2 2 2 2" xfId="11740"/>
    <cellStyle name="Normal 4 2 2 2 2 2" xfId="11741"/>
    <cellStyle name="Normal 4 2 2 2 2 2 2" xfId="11742"/>
    <cellStyle name="Normal 4 2 2 2 2 2 2 2" xfId="11743"/>
    <cellStyle name="Normal 4 2 2 2 2 2 2 3" xfId="11744"/>
    <cellStyle name="Normal 4 2 2 2 2 2 3" xfId="11745"/>
    <cellStyle name="Normal 4 2 2 2 2 2 3 2" xfId="34574"/>
    <cellStyle name="Normal 4 2 2 2 2 2 4" xfId="11746"/>
    <cellStyle name="Normal 4 2 2 2 2 2 5" xfId="11747"/>
    <cellStyle name="Normal 4 2 2 2 2 3" xfId="11748"/>
    <cellStyle name="Normal 4 2 2 2 2 3 2" xfId="11749"/>
    <cellStyle name="Normal 4 2 2 2 2 3 3" xfId="11750"/>
    <cellStyle name="Normal 4 2 2 2 2 4" xfId="11751"/>
    <cellStyle name="Normal 4 2 2 2 2 4 2" xfId="33481"/>
    <cellStyle name="Normal 4 2 2 2 2 5" xfId="11752"/>
    <cellStyle name="Normal 4 2 2 2 2 6" xfId="11753"/>
    <cellStyle name="Normal 4 2 2 2 3" xfId="11754"/>
    <cellStyle name="Normal 4 2 2 2 3 2" xfId="11755"/>
    <cellStyle name="Normal 4 2 2 2 3 2 2" xfId="11756"/>
    <cellStyle name="Normal 4 2 2 2 3 2 3" xfId="11757"/>
    <cellStyle name="Normal 4 2 2 2 3 3" xfId="11758"/>
    <cellStyle name="Normal 4 2 2 2 3 3 2" xfId="34822"/>
    <cellStyle name="Normal 4 2 2 2 3 4" xfId="11759"/>
    <cellStyle name="Normal 4 2 2 2 3 5" xfId="11760"/>
    <cellStyle name="Normal 4 2 2 2 4" xfId="11761"/>
    <cellStyle name="Normal 4 2 2 2 4 2" xfId="11762"/>
    <cellStyle name="Normal 4 2 2 2 4 3" xfId="11763"/>
    <cellStyle name="Normal 4 2 2 2 5" xfId="11764"/>
    <cellStyle name="Normal 4 2 2 2 5 2" xfId="33480"/>
    <cellStyle name="Normal 4 2 2 2 6" xfId="11765"/>
    <cellStyle name="Normal 4 2 2 2 7" xfId="11766"/>
    <cellStyle name="Normal 4 2 2 2 8" xfId="11767"/>
    <cellStyle name="Normal 4 2 2 3" xfId="11768"/>
    <cellStyle name="Normal 4 2 2 3 2" xfId="11769"/>
    <cellStyle name="Normal 4 2 2 3 2 2" xfId="11770"/>
    <cellStyle name="Normal 4 2 2 3 2 2 2" xfId="11771"/>
    <cellStyle name="Normal 4 2 2 3 2 2 3" xfId="11772"/>
    <cellStyle name="Normal 4 2 2 3 2 3" xfId="11773"/>
    <cellStyle name="Normal 4 2 2 3 2 3 2" xfId="34823"/>
    <cellStyle name="Normal 4 2 2 3 2 4" xfId="11774"/>
    <cellStyle name="Normal 4 2 2 3 2 5" xfId="11775"/>
    <cellStyle name="Normal 4 2 2 3 3" xfId="11776"/>
    <cellStyle name="Normal 4 2 2 3 3 2" xfId="11777"/>
    <cellStyle name="Normal 4 2 2 3 3 3" xfId="11778"/>
    <cellStyle name="Normal 4 2 2 3 4" xfId="11779"/>
    <cellStyle name="Normal 4 2 2 3 4 2" xfId="33482"/>
    <cellStyle name="Normal 4 2 2 3 5" xfId="11780"/>
    <cellStyle name="Normal 4 2 2 3 6" xfId="11781"/>
    <cellStyle name="Normal 4 2 2 3 7" xfId="11782"/>
    <cellStyle name="Normal 4 2 2 4" xfId="11783"/>
    <cellStyle name="Normal 4 2 2 4 2" xfId="11784"/>
    <cellStyle name="Normal 4 2 2 4 2 2" xfId="11785"/>
    <cellStyle name="Normal 4 2 2 4 2 3" xfId="11786"/>
    <cellStyle name="Normal 4 2 2 4 3" xfId="11787"/>
    <cellStyle name="Normal 4 2 2 4 3 2" xfId="34016"/>
    <cellStyle name="Normal 4 2 2 4 4" xfId="11788"/>
    <cellStyle name="Normal 4 2 2 4 5" xfId="11789"/>
    <cellStyle name="Normal 4 2 2 5" xfId="11790"/>
    <cellStyle name="Normal 4 2 2 5 2" xfId="11791"/>
    <cellStyle name="Normal 4 2 2 5 3" xfId="11792"/>
    <cellStyle name="Normal 4 2 2 6" xfId="11793"/>
    <cellStyle name="Normal 4 2 2 6 2" xfId="32532"/>
    <cellStyle name="Normal 4 2 2 7" xfId="11794"/>
    <cellStyle name="Normal 4 2 2 7 2" xfId="11795"/>
    <cellStyle name="Normal 4 2 2 8" xfId="11796"/>
    <cellStyle name="Normal 4 2 20" xfId="11797"/>
    <cellStyle name="Normal 4 2 20 2" xfId="11798"/>
    <cellStyle name="Normal 4 2 20 2 2" xfId="11799"/>
    <cellStyle name="Normal 4 2 20 2 2 2" xfId="11800"/>
    <cellStyle name="Normal 4 2 20 2 2 3" xfId="11801"/>
    <cellStyle name="Normal 4 2 20 2 3" xfId="11802"/>
    <cellStyle name="Normal 4 2 20 2 3 2" xfId="34821"/>
    <cellStyle name="Normal 4 2 20 2 4" xfId="11803"/>
    <cellStyle name="Normal 4 2 20 2 5" xfId="11804"/>
    <cellStyle name="Normal 4 2 20 3" xfId="11805"/>
    <cellStyle name="Normal 4 2 20 3 2" xfId="11806"/>
    <cellStyle name="Normal 4 2 20 3 3" xfId="11807"/>
    <cellStyle name="Normal 4 2 20 4" xfId="11808"/>
    <cellStyle name="Normal 4 2 20 4 2" xfId="33483"/>
    <cellStyle name="Normal 4 2 20 5" xfId="11809"/>
    <cellStyle name="Normal 4 2 20 6" xfId="11810"/>
    <cellStyle name="Normal 4 2 21" xfId="11811"/>
    <cellStyle name="Normal 4 2 21 2" xfId="11812"/>
    <cellStyle name="Normal 4 2 21 2 2" xfId="11813"/>
    <cellStyle name="Normal 4 2 21 2 2 2" xfId="11814"/>
    <cellStyle name="Normal 4 2 21 2 2 3" xfId="11815"/>
    <cellStyle name="Normal 4 2 21 2 3" xfId="11816"/>
    <cellStyle name="Normal 4 2 21 2 3 2" xfId="34904"/>
    <cellStyle name="Normal 4 2 21 2 4" xfId="11817"/>
    <cellStyle name="Normal 4 2 21 2 5" xfId="11818"/>
    <cellStyle name="Normal 4 2 21 3" xfId="11819"/>
    <cellStyle name="Normal 4 2 21 3 2" xfId="11820"/>
    <cellStyle name="Normal 4 2 21 3 3" xfId="11821"/>
    <cellStyle name="Normal 4 2 21 4" xfId="11822"/>
    <cellStyle name="Normal 4 2 21 4 2" xfId="33484"/>
    <cellStyle name="Normal 4 2 21 5" xfId="11823"/>
    <cellStyle name="Normal 4 2 21 6" xfId="11824"/>
    <cellStyle name="Normal 4 2 22" xfId="11825"/>
    <cellStyle name="Normal 4 2 22 2" xfId="11826"/>
    <cellStyle name="Normal 4 2 22 2 2" xfId="11827"/>
    <cellStyle name="Normal 4 2 22 2 2 2" xfId="11828"/>
    <cellStyle name="Normal 4 2 22 2 2 3" xfId="11829"/>
    <cellStyle name="Normal 4 2 22 2 3" xfId="11830"/>
    <cellStyle name="Normal 4 2 22 2 3 2" xfId="34257"/>
    <cellStyle name="Normal 4 2 22 2 4" xfId="11831"/>
    <cellStyle name="Normal 4 2 22 2 5" xfId="11832"/>
    <cellStyle name="Normal 4 2 22 3" xfId="11833"/>
    <cellStyle name="Normal 4 2 22 3 2" xfId="11834"/>
    <cellStyle name="Normal 4 2 22 3 3" xfId="11835"/>
    <cellStyle name="Normal 4 2 22 4" xfId="11836"/>
    <cellStyle name="Normal 4 2 22 4 2" xfId="33485"/>
    <cellStyle name="Normal 4 2 22 5" xfId="11837"/>
    <cellStyle name="Normal 4 2 22 6" xfId="11838"/>
    <cellStyle name="Normal 4 2 23" xfId="11839"/>
    <cellStyle name="Normal 4 2 23 2" xfId="11840"/>
    <cellStyle name="Normal 4 2 23 2 2" xfId="11841"/>
    <cellStyle name="Normal 4 2 23 2 2 2" xfId="11842"/>
    <cellStyle name="Normal 4 2 23 2 2 3" xfId="11843"/>
    <cellStyle name="Normal 4 2 23 2 3" xfId="11844"/>
    <cellStyle name="Normal 4 2 23 2 3 2" xfId="34197"/>
    <cellStyle name="Normal 4 2 23 2 4" xfId="11845"/>
    <cellStyle name="Normal 4 2 23 2 5" xfId="11846"/>
    <cellStyle name="Normal 4 2 23 3" xfId="11847"/>
    <cellStyle name="Normal 4 2 23 3 2" xfId="11848"/>
    <cellStyle name="Normal 4 2 23 3 3" xfId="11849"/>
    <cellStyle name="Normal 4 2 23 4" xfId="11850"/>
    <cellStyle name="Normal 4 2 23 4 2" xfId="33486"/>
    <cellStyle name="Normal 4 2 23 5" xfId="11851"/>
    <cellStyle name="Normal 4 2 23 6" xfId="11852"/>
    <cellStyle name="Normal 4 2 24" xfId="11853"/>
    <cellStyle name="Normal 4 2 24 2" xfId="11854"/>
    <cellStyle name="Normal 4 2 24 2 2" xfId="11855"/>
    <cellStyle name="Normal 4 2 24 2 2 2" xfId="11856"/>
    <cellStyle name="Normal 4 2 24 2 2 3" xfId="11857"/>
    <cellStyle name="Normal 4 2 24 2 3" xfId="11858"/>
    <cellStyle name="Normal 4 2 24 2 3 2" xfId="34258"/>
    <cellStyle name="Normal 4 2 24 2 4" xfId="11859"/>
    <cellStyle name="Normal 4 2 24 2 5" xfId="11860"/>
    <cellStyle name="Normal 4 2 24 3" xfId="11861"/>
    <cellStyle name="Normal 4 2 24 3 2" xfId="11862"/>
    <cellStyle name="Normal 4 2 24 3 3" xfId="11863"/>
    <cellStyle name="Normal 4 2 24 4" xfId="11864"/>
    <cellStyle name="Normal 4 2 24 4 2" xfId="33487"/>
    <cellStyle name="Normal 4 2 24 5" xfId="11865"/>
    <cellStyle name="Normal 4 2 24 6" xfId="11866"/>
    <cellStyle name="Normal 4 2 25" xfId="11867"/>
    <cellStyle name="Normal 4 2 25 2" xfId="11868"/>
    <cellStyle name="Normal 4 2 25 2 2" xfId="11869"/>
    <cellStyle name="Normal 4 2 25 2 2 2" xfId="11870"/>
    <cellStyle name="Normal 4 2 25 2 2 3" xfId="11871"/>
    <cellStyle name="Normal 4 2 25 2 3" xfId="11872"/>
    <cellStyle name="Normal 4 2 25 2 3 2" xfId="34259"/>
    <cellStyle name="Normal 4 2 25 2 4" xfId="11873"/>
    <cellStyle name="Normal 4 2 25 2 5" xfId="11874"/>
    <cellStyle name="Normal 4 2 25 3" xfId="11875"/>
    <cellStyle name="Normal 4 2 25 3 2" xfId="11876"/>
    <cellStyle name="Normal 4 2 25 3 3" xfId="11877"/>
    <cellStyle name="Normal 4 2 25 4" xfId="11878"/>
    <cellStyle name="Normal 4 2 25 4 2" xfId="33488"/>
    <cellStyle name="Normal 4 2 25 5" xfId="11879"/>
    <cellStyle name="Normal 4 2 25 6" xfId="11880"/>
    <cellStyle name="Normal 4 2 26" xfId="11881"/>
    <cellStyle name="Normal 4 2 26 2" xfId="11882"/>
    <cellStyle name="Normal 4 2 26 2 2" xfId="11883"/>
    <cellStyle name="Normal 4 2 26 2 3" xfId="11884"/>
    <cellStyle name="Normal 4 2 26 3" xfId="11885"/>
    <cellStyle name="Normal 4 2 26 4" xfId="11886"/>
    <cellStyle name="Normal 4 2 26 5" xfId="11887"/>
    <cellStyle name="Normal 4 2 27" xfId="11888"/>
    <cellStyle name="Normal 4 2 27 2" xfId="11889"/>
    <cellStyle name="Normal 4 2 27 2 2" xfId="11890"/>
    <cellStyle name="Normal 4 2 27 2 2 2" xfId="11891"/>
    <cellStyle name="Normal 4 2 27 2 2 3" xfId="11892"/>
    <cellStyle name="Normal 4 2 27 2 3" xfId="11893"/>
    <cellStyle name="Normal 4 2 27 2 4" xfId="11894"/>
    <cellStyle name="Normal 4 2 27 2 5" xfId="11895"/>
    <cellStyle name="Normal 4 2 27 3" xfId="11896"/>
    <cellStyle name="Normal 4 2 27 3 2" xfId="11897"/>
    <cellStyle name="Normal 4 2 27 3 2 2" xfId="11898"/>
    <cellStyle name="Normal 4 2 27 3 2 3" xfId="11899"/>
    <cellStyle name="Normal 4 2 27 3 3" xfId="11900"/>
    <cellStyle name="Normal 4 2 27 3 3 2" xfId="35015"/>
    <cellStyle name="Normal 4 2 27 3 4" xfId="11901"/>
    <cellStyle name="Normal 4 2 27 3 5" xfId="11902"/>
    <cellStyle name="Normal 4 2 27 4" xfId="11903"/>
    <cellStyle name="Normal 4 2 27 4 2" xfId="11904"/>
    <cellStyle name="Normal 4 2 27 4 3" xfId="11905"/>
    <cellStyle name="Normal 4 2 27 5" xfId="11906"/>
    <cellStyle name="Normal 4 2 27 5 2" xfId="34015"/>
    <cellStyle name="Normal 4 2 27 6" xfId="11907"/>
    <cellStyle name="Normal 4 2 27 7" xfId="11908"/>
    <cellStyle name="Normal 4 2 28" xfId="11909"/>
    <cellStyle name="Normal 4 2 28 2" xfId="11910"/>
    <cellStyle name="Normal 4 2 28 2 2" xfId="11911"/>
    <cellStyle name="Normal 4 2 28 2 2 2" xfId="11912"/>
    <cellStyle name="Normal 4 2 28 2 2 3" xfId="11913"/>
    <cellStyle name="Normal 4 2 28 2 3" xfId="11914"/>
    <cellStyle name="Normal 4 2 28 2 3 2" xfId="34152"/>
    <cellStyle name="Normal 4 2 28 2 4" xfId="11915"/>
    <cellStyle name="Normal 4 2 28 2 5" xfId="11916"/>
    <cellStyle name="Normal 4 2 28 3" xfId="11917"/>
    <cellStyle name="Normal 4 2 28 3 2" xfId="11918"/>
    <cellStyle name="Normal 4 2 28 3 2 2" xfId="11919"/>
    <cellStyle name="Normal 4 2 28 3 2 3" xfId="11920"/>
    <cellStyle name="Normal 4 2 28 3 3" xfId="11921"/>
    <cellStyle name="Normal 4 2 28 3 4" xfId="11922"/>
    <cellStyle name="Normal 4 2 28 3 5" xfId="11923"/>
    <cellStyle name="Normal 4 2 28 4" xfId="11924"/>
    <cellStyle name="Normal 4 2 28 4 2" xfId="11925"/>
    <cellStyle name="Normal 4 2 28 4 3" xfId="11926"/>
    <cellStyle name="Normal 4 2 28 5" xfId="11927"/>
    <cellStyle name="Normal 4 2 28 6" xfId="11928"/>
    <cellStyle name="Normal 4 2 28 7" xfId="11929"/>
    <cellStyle name="Normal 4 2 29" xfId="11930"/>
    <cellStyle name="Normal 4 2 29 2" xfId="11931"/>
    <cellStyle name="Normal 4 2 29 2 2" xfId="11932"/>
    <cellStyle name="Normal 4 2 29 2 3" xfId="11933"/>
    <cellStyle name="Normal 4 2 29 3" xfId="11934"/>
    <cellStyle name="Normal 4 2 29 3 2" xfId="34260"/>
    <cellStyle name="Normal 4 2 29 4" xfId="11935"/>
    <cellStyle name="Normal 4 2 29 5" xfId="11936"/>
    <cellStyle name="Normal 4 2 3" xfId="11937"/>
    <cellStyle name="Normal 4 2 3 10" xfId="11938"/>
    <cellStyle name="Normal 4 2 3 10 2" xfId="11939"/>
    <cellStyle name="Normal 4 2 3 10 2 2" xfId="11940"/>
    <cellStyle name="Normal 4 2 3 10 2 2 2" xfId="11941"/>
    <cellStyle name="Normal 4 2 3 10 2 2 3" xfId="11942"/>
    <cellStyle name="Normal 4 2 3 10 2 3" xfId="11943"/>
    <cellStyle name="Normal 4 2 3 10 2 3 2" xfId="32535"/>
    <cellStyle name="Normal 4 2 3 10 2 4" xfId="11944"/>
    <cellStyle name="Normal 4 2 3 10 2 5" xfId="11945"/>
    <cellStyle name="Normal 4 2 3 10 3" xfId="11946"/>
    <cellStyle name="Normal 4 2 3 10 3 2" xfId="11947"/>
    <cellStyle name="Normal 4 2 3 10 3 3" xfId="11948"/>
    <cellStyle name="Normal 4 2 3 10 4" xfId="11949"/>
    <cellStyle name="Normal 4 2 3 10 4 2" xfId="32534"/>
    <cellStyle name="Normal 4 2 3 10 5" xfId="11950"/>
    <cellStyle name="Normal 4 2 3 10 6" xfId="11951"/>
    <cellStyle name="Normal 4 2 3 11" xfId="11952"/>
    <cellStyle name="Normal 4 2 3 11 2" xfId="11953"/>
    <cellStyle name="Normal 4 2 3 11 2 2" xfId="11954"/>
    <cellStyle name="Normal 4 2 3 11 2 2 2" xfId="11955"/>
    <cellStyle name="Normal 4 2 3 11 2 2 3" xfId="11956"/>
    <cellStyle name="Normal 4 2 3 11 2 3" xfId="11957"/>
    <cellStyle name="Normal 4 2 3 11 2 3 2" xfId="32537"/>
    <cellStyle name="Normal 4 2 3 11 2 4" xfId="11958"/>
    <cellStyle name="Normal 4 2 3 11 2 5" xfId="11959"/>
    <cellStyle name="Normal 4 2 3 11 3" xfId="11960"/>
    <cellStyle name="Normal 4 2 3 11 3 2" xfId="11961"/>
    <cellStyle name="Normal 4 2 3 11 3 3" xfId="11962"/>
    <cellStyle name="Normal 4 2 3 11 4" xfId="11963"/>
    <cellStyle name="Normal 4 2 3 11 4 2" xfId="32536"/>
    <cellStyle name="Normal 4 2 3 11 5" xfId="11964"/>
    <cellStyle name="Normal 4 2 3 11 6" xfId="11965"/>
    <cellStyle name="Normal 4 2 3 12" xfId="11966"/>
    <cellStyle name="Normal 4 2 3 12 2" xfId="11967"/>
    <cellStyle name="Normal 4 2 3 12 2 2" xfId="11968"/>
    <cellStyle name="Normal 4 2 3 12 2 2 2" xfId="11969"/>
    <cellStyle name="Normal 4 2 3 12 2 2 3" xfId="11970"/>
    <cellStyle name="Normal 4 2 3 12 2 3" xfId="11971"/>
    <cellStyle name="Normal 4 2 3 12 2 3 2" xfId="32539"/>
    <cellStyle name="Normal 4 2 3 12 2 4" xfId="11972"/>
    <cellStyle name="Normal 4 2 3 12 2 5" xfId="11973"/>
    <cellStyle name="Normal 4 2 3 12 3" xfId="11974"/>
    <cellStyle name="Normal 4 2 3 12 3 2" xfId="11975"/>
    <cellStyle name="Normal 4 2 3 12 3 3" xfId="11976"/>
    <cellStyle name="Normal 4 2 3 12 4" xfId="11977"/>
    <cellStyle name="Normal 4 2 3 12 4 2" xfId="32538"/>
    <cellStyle name="Normal 4 2 3 12 5" xfId="11978"/>
    <cellStyle name="Normal 4 2 3 12 6" xfId="11979"/>
    <cellStyle name="Normal 4 2 3 13" xfId="11980"/>
    <cellStyle name="Normal 4 2 3 13 2" xfId="11981"/>
    <cellStyle name="Normal 4 2 3 13 2 2" xfId="11982"/>
    <cellStyle name="Normal 4 2 3 13 2 2 2" xfId="11983"/>
    <cellStyle name="Normal 4 2 3 13 2 2 3" xfId="11984"/>
    <cellStyle name="Normal 4 2 3 13 2 3" xfId="11985"/>
    <cellStyle name="Normal 4 2 3 13 2 3 2" xfId="32541"/>
    <cellStyle name="Normal 4 2 3 13 2 4" xfId="11986"/>
    <cellStyle name="Normal 4 2 3 13 2 5" xfId="11987"/>
    <cellStyle name="Normal 4 2 3 13 3" xfId="11988"/>
    <cellStyle name="Normal 4 2 3 13 3 2" xfId="11989"/>
    <cellStyle name="Normal 4 2 3 13 3 3" xfId="11990"/>
    <cellStyle name="Normal 4 2 3 13 4" xfId="11991"/>
    <cellStyle name="Normal 4 2 3 13 4 2" xfId="32540"/>
    <cellStyle name="Normal 4 2 3 13 5" xfId="11992"/>
    <cellStyle name="Normal 4 2 3 13 6" xfId="11993"/>
    <cellStyle name="Normal 4 2 3 14" xfId="11994"/>
    <cellStyle name="Normal 4 2 3 14 2" xfId="11995"/>
    <cellStyle name="Normal 4 2 3 14 2 2" xfId="11996"/>
    <cellStyle name="Normal 4 2 3 14 2 2 2" xfId="11997"/>
    <cellStyle name="Normal 4 2 3 14 2 2 3" xfId="11998"/>
    <cellStyle name="Normal 4 2 3 14 2 3" xfId="11999"/>
    <cellStyle name="Normal 4 2 3 14 2 3 2" xfId="32543"/>
    <cellStyle name="Normal 4 2 3 14 2 4" xfId="12000"/>
    <cellStyle name="Normal 4 2 3 14 2 5" xfId="12001"/>
    <cellStyle name="Normal 4 2 3 14 3" xfId="12002"/>
    <cellStyle name="Normal 4 2 3 14 3 2" xfId="12003"/>
    <cellStyle name="Normal 4 2 3 14 3 3" xfId="12004"/>
    <cellStyle name="Normal 4 2 3 14 4" xfId="12005"/>
    <cellStyle name="Normal 4 2 3 14 4 2" xfId="32542"/>
    <cellStyle name="Normal 4 2 3 14 5" xfId="12006"/>
    <cellStyle name="Normal 4 2 3 14 6" xfId="12007"/>
    <cellStyle name="Normal 4 2 3 15" xfId="12008"/>
    <cellStyle name="Normal 4 2 3 15 2" xfId="12009"/>
    <cellStyle name="Normal 4 2 3 15 2 2" xfId="12010"/>
    <cellStyle name="Normal 4 2 3 15 2 2 2" xfId="12011"/>
    <cellStyle name="Normal 4 2 3 15 2 2 3" xfId="12012"/>
    <cellStyle name="Normal 4 2 3 15 2 3" xfId="12013"/>
    <cellStyle name="Normal 4 2 3 15 2 3 2" xfId="32545"/>
    <cellStyle name="Normal 4 2 3 15 2 4" xfId="12014"/>
    <cellStyle name="Normal 4 2 3 15 2 5" xfId="12015"/>
    <cellStyle name="Normal 4 2 3 15 3" xfId="12016"/>
    <cellStyle name="Normal 4 2 3 15 3 2" xfId="12017"/>
    <cellStyle name="Normal 4 2 3 15 3 3" xfId="12018"/>
    <cellStyle name="Normal 4 2 3 15 4" xfId="12019"/>
    <cellStyle name="Normal 4 2 3 15 4 2" xfId="32544"/>
    <cellStyle name="Normal 4 2 3 15 5" xfId="12020"/>
    <cellStyle name="Normal 4 2 3 15 6" xfId="12021"/>
    <cellStyle name="Normal 4 2 3 16" xfId="12022"/>
    <cellStyle name="Normal 4 2 3 16 2" xfId="12023"/>
    <cellStyle name="Normal 4 2 3 16 2 2" xfId="12024"/>
    <cellStyle name="Normal 4 2 3 16 2 2 2" xfId="12025"/>
    <cellStyle name="Normal 4 2 3 16 2 2 3" xfId="12026"/>
    <cellStyle name="Normal 4 2 3 16 2 3" xfId="12027"/>
    <cellStyle name="Normal 4 2 3 16 2 3 2" xfId="32547"/>
    <cellStyle name="Normal 4 2 3 16 2 4" xfId="12028"/>
    <cellStyle name="Normal 4 2 3 16 2 5" xfId="12029"/>
    <cellStyle name="Normal 4 2 3 16 3" xfId="12030"/>
    <cellStyle name="Normal 4 2 3 16 3 2" xfId="12031"/>
    <cellStyle name="Normal 4 2 3 16 3 3" xfId="12032"/>
    <cellStyle name="Normal 4 2 3 16 4" xfId="12033"/>
    <cellStyle name="Normal 4 2 3 16 4 2" xfId="32546"/>
    <cellStyle name="Normal 4 2 3 16 5" xfId="12034"/>
    <cellStyle name="Normal 4 2 3 16 6" xfId="12035"/>
    <cellStyle name="Normal 4 2 3 17" xfId="12036"/>
    <cellStyle name="Normal 4 2 3 17 2" xfId="12037"/>
    <cellStyle name="Normal 4 2 3 17 2 2" xfId="12038"/>
    <cellStyle name="Normal 4 2 3 17 2 2 2" xfId="12039"/>
    <cellStyle name="Normal 4 2 3 17 2 2 3" xfId="12040"/>
    <cellStyle name="Normal 4 2 3 17 2 3" xfId="12041"/>
    <cellStyle name="Normal 4 2 3 17 2 3 2" xfId="32549"/>
    <cellStyle name="Normal 4 2 3 17 2 4" xfId="12042"/>
    <cellStyle name="Normal 4 2 3 17 2 5" xfId="12043"/>
    <cellStyle name="Normal 4 2 3 17 3" xfId="12044"/>
    <cellStyle name="Normal 4 2 3 17 3 2" xfId="12045"/>
    <cellStyle name="Normal 4 2 3 17 3 3" xfId="12046"/>
    <cellStyle name="Normal 4 2 3 17 4" xfId="12047"/>
    <cellStyle name="Normal 4 2 3 17 4 2" xfId="32548"/>
    <cellStyle name="Normal 4 2 3 17 5" xfId="12048"/>
    <cellStyle name="Normal 4 2 3 17 6" xfId="12049"/>
    <cellStyle name="Normal 4 2 3 18" xfId="12050"/>
    <cellStyle name="Normal 4 2 3 18 2" xfId="12051"/>
    <cellStyle name="Normal 4 2 3 18 2 2" xfId="12052"/>
    <cellStyle name="Normal 4 2 3 18 2 2 2" xfId="12053"/>
    <cellStyle name="Normal 4 2 3 18 2 2 3" xfId="12054"/>
    <cellStyle name="Normal 4 2 3 18 2 3" xfId="12055"/>
    <cellStyle name="Normal 4 2 3 18 2 3 2" xfId="32551"/>
    <cellStyle name="Normal 4 2 3 18 2 4" xfId="12056"/>
    <cellStyle name="Normal 4 2 3 18 2 5" xfId="12057"/>
    <cellStyle name="Normal 4 2 3 18 3" xfId="12058"/>
    <cellStyle name="Normal 4 2 3 18 3 2" xfId="12059"/>
    <cellStyle name="Normal 4 2 3 18 3 3" xfId="12060"/>
    <cellStyle name="Normal 4 2 3 18 4" xfId="12061"/>
    <cellStyle name="Normal 4 2 3 18 4 2" xfId="32550"/>
    <cellStyle name="Normal 4 2 3 18 5" xfId="12062"/>
    <cellStyle name="Normal 4 2 3 18 6" xfId="12063"/>
    <cellStyle name="Normal 4 2 3 19" xfId="12064"/>
    <cellStyle name="Normal 4 2 3 19 2" xfId="12065"/>
    <cellStyle name="Normal 4 2 3 19 2 2" xfId="12066"/>
    <cellStyle name="Normal 4 2 3 19 2 2 2" xfId="12067"/>
    <cellStyle name="Normal 4 2 3 19 2 2 3" xfId="12068"/>
    <cellStyle name="Normal 4 2 3 19 2 3" xfId="12069"/>
    <cellStyle name="Normal 4 2 3 19 2 3 2" xfId="32553"/>
    <cellStyle name="Normal 4 2 3 19 2 4" xfId="12070"/>
    <cellStyle name="Normal 4 2 3 19 2 5" xfId="12071"/>
    <cellStyle name="Normal 4 2 3 19 3" xfId="12072"/>
    <cellStyle name="Normal 4 2 3 19 3 2" xfId="12073"/>
    <cellStyle name="Normal 4 2 3 19 3 3" xfId="12074"/>
    <cellStyle name="Normal 4 2 3 19 4" xfId="12075"/>
    <cellStyle name="Normal 4 2 3 19 4 2" xfId="32552"/>
    <cellStyle name="Normal 4 2 3 19 5" xfId="12076"/>
    <cellStyle name="Normal 4 2 3 19 6" xfId="12077"/>
    <cellStyle name="Normal 4 2 3 2" xfId="12078"/>
    <cellStyle name="Normal 4 2 3 2 10" xfId="12079"/>
    <cellStyle name="Normal 4 2 3 2 10 2" xfId="12080"/>
    <cellStyle name="Normal 4 2 3 2 10 2 2" xfId="12081"/>
    <cellStyle name="Normal 4 2 3 2 10 2 3" xfId="12082"/>
    <cellStyle name="Normal 4 2 3 2 10 3" xfId="12083"/>
    <cellStyle name="Normal 4 2 3 2 10 3 2" xfId="32555"/>
    <cellStyle name="Normal 4 2 3 2 10 4" xfId="12084"/>
    <cellStyle name="Normal 4 2 3 2 10 5" xfId="12085"/>
    <cellStyle name="Normal 4 2 3 2 11" xfId="12086"/>
    <cellStyle name="Normal 4 2 3 2 11 2" xfId="12087"/>
    <cellStyle name="Normal 4 2 3 2 11 2 2" xfId="12088"/>
    <cellStyle name="Normal 4 2 3 2 11 2 3" xfId="12089"/>
    <cellStyle name="Normal 4 2 3 2 11 3" xfId="12090"/>
    <cellStyle name="Normal 4 2 3 2 11 3 2" xfId="32556"/>
    <cellStyle name="Normal 4 2 3 2 11 4" xfId="12091"/>
    <cellStyle name="Normal 4 2 3 2 11 5" xfId="12092"/>
    <cellStyle name="Normal 4 2 3 2 12" xfId="12093"/>
    <cellStyle name="Normal 4 2 3 2 12 2" xfId="12094"/>
    <cellStyle name="Normal 4 2 3 2 12 2 2" xfId="12095"/>
    <cellStyle name="Normal 4 2 3 2 12 2 3" xfId="12096"/>
    <cellStyle name="Normal 4 2 3 2 12 3" xfId="12097"/>
    <cellStyle name="Normal 4 2 3 2 12 3 2" xfId="32557"/>
    <cellStyle name="Normal 4 2 3 2 12 4" xfId="12098"/>
    <cellStyle name="Normal 4 2 3 2 12 5" xfId="12099"/>
    <cellStyle name="Normal 4 2 3 2 13" xfId="12100"/>
    <cellStyle name="Normal 4 2 3 2 13 2" xfId="12101"/>
    <cellStyle name="Normal 4 2 3 2 13 2 2" xfId="12102"/>
    <cellStyle name="Normal 4 2 3 2 13 2 3" xfId="12103"/>
    <cellStyle name="Normal 4 2 3 2 13 3" xfId="12104"/>
    <cellStyle name="Normal 4 2 3 2 13 3 2" xfId="32558"/>
    <cellStyle name="Normal 4 2 3 2 13 4" xfId="12105"/>
    <cellStyle name="Normal 4 2 3 2 13 5" xfId="12106"/>
    <cellStyle name="Normal 4 2 3 2 14" xfId="12107"/>
    <cellStyle name="Normal 4 2 3 2 14 2" xfId="12108"/>
    <cellStyle name="Normal 4 2 3 2 14 2 2" xfId="12109"/>
    <cellStyle name="Normal 4 2 3 2 14 2 3" xfId="12110"/>
    <cellStyle name="Normal 4 2 3 2 14 3" xfId="12111"/>
    <cellStyle name="Normal 4 2 3 2 14 3 2" xfId="32559"/>
    <cellStyle name="Normal 4 2 3 2 14 4" xfId="12112"/>
    <cellStyle name="Normal 4 2 3 2 14 5" xfId="12113"/>
    <cellStyle name="Normal 4 2 3 2 15" xfId="12114"/>
    <cellStyle name="Normal 4 2 3 2 15 2" xfId="12115"/>
    <cellStyle name="Normal 4 2 3 2 15 2 2" xfId="12116"/>
    <cellStyle name="Normal 4 2 3 2 15 2 3" xfId="12117"/>
    <cellStyle name="Normal 4 2 3 2 15 3" xfId="12118"/>
    <cellStyle name="Normal 4 2 3 2 15 3 2" xfId="32560"/>
    <cellStyle name="Normal 4 2 3 2 15 4" xfId="12119"/>
    <cellStyle name="Normal 4 2 3 2 15 5" xfId="12120"/>
    <cellStyle name="Normal 4 2 3 2 16" xfId="12121"/>
    <cellStyle name="Normal 4 2 3 2 16 2" xfId="12122"/>
    <cellStyle name="Normal 4 2 3 2 16 2 2" xfId="12123"/>
    <cellStyle name="Normal 4 2 3 2 16 2 3" xfId="12124"/>
    <cellStyle name="Normal 4 2 3 2 16 3" xfId="12125"/>
    <cellStyle name="Normal 4 2 3 2 16 3 2" xfId="32561"/>
    <cellStyle name="Normal 4 2 3 2 16 4" xfId="12126"/>
    <cellStyle name="Normal 4 2 3 2 16 5" xfId="12127"/>
    <cellStyle name="Normal 4 2 3 2 17" xfId="12128"/>
    <cellStyle name="Normal 4 2 3 2 17 2" xfId="12129"/>
    <cellStyle name="Normal 4 2 3 2 17 2 2" xfId="12130"/>
    <cellStyle name="Normal 4 2 3 2 17 2 3" xfId="12131"/>
    <cellStyle name="Normal 4 2 3 2 17 3" xfId="12132"/>
    <cellStyle name="Normal 4 2 3 2 17 3 2" xfId="32562"/>
    <cellStyle name="Normal 4 2 3 2 17 4" xfId="12133"/>
    <cellStyle name="Normal 4 2 3 2 17 5" xfId="12134"/>
    <cellStyle name="Normal 4 2 3 2 18" xfId="12135"/>
    <cellStyle name="Normal 4 2 3 2 18 2" xfId="12136"/>
    <cellStyle name="Normal 4 2 3 2 18 2 2" xfId="12137"/>
    <cellStyle name="Normal 4 2 3 2 18 2 3" xfId="12138"/>
    <cellStyle name="Normal 4 2 3 2 18 3" xfId="12139"/>
    <cellStyle name="Normal 4 2 3 2 18 3 2" xfId="32563"/>
    <cellStyle name="Normal 4 2 3 2 18 4" xfId="12140"/>
    <cellStyle name="Normal 4 2 3 2 18 5" xfId="12141"/>
    <cellStyle name="Normal 4 2 3 2 19" xfId="12142"/>
    <cellStyle name="Normal 4 2 3 2 19 2" xfId="12143"/>
    <cellStyle name="Normal 4 2 3 2 19 2 2" xfId="12144"/>
    <cellStyle name="Normal 4 2 3 2 19 2 3" xfId="12145"/>
    <cellStyle name="Normal 4 2 3 2 19 3" xfId="12146"/>
    <cellStyle name="Normal 4 2 3 2 19 3 2" xfId="32564"/>
    <cellStyle name="Normal 4 2 3 2 19 4" xfId="12147"/>
    <cellStyle name="Normal 4 2 3 2 19 5" xfId="12148"/>
    <cellStyle name="Normal 4 2 3 2 2" xfId="12149"/>
    <cellStyle name="Normal 4 2 3 2 2 2" xfId="12150"/>
    <cellStyle name="Normal 4 2 3 2 2 2 2" xfId="12151"/>
    <cellStyle name="Normal 4 2 3 2 2 2 2 2" xfId="12152"/>
    <cellStyle name="Normal 4 2 3 2 2 2 2 3" xfId="12153"/>
    <cellStyle name="Normal 4 2 3 2 2 2 3" xfId="12154"/>
    <cellStyle name="Normal 4 2 3 2 2 2 3 2" xfId="33489"/>
    <cellStyle name="Normal 4 2 3 2 2 2 4" xfId="12155"/>
    <cellStyle name="Normal 4 2 3 2 2 2 5" xfId="12156"/>
    <cellStyle name="Normal 4 2 3 2 2 3" xfId="12157"/>
    <cellStyle name="Normal 4 2 3 2 2 3 2" xfId="12158"/>
    <cellStyle name="Normal 4 2 3 2 2 3 2 2" xfId="12159"/>
    <cellStyle name="Normal 4 2 3 2 2 3 2 3" xfId="12160"/>
    <cellStyle name="Normal 4 2 3 2 2 3 3" xfId="12161"/>
    <cellStyle name="Normal 4 2 3 2 2 3 3 2" xfId="34941"/>
    <cellStyle name="Normal 4 2 3 2 2 3 4" xfId="12162"/>
    <cellStyle name="Normal 4 2 3 2 2 3 5" xfId="12163"/>
    <cellStyle name="Normal 4 2 3 2 2 4" xfId="12164"/>
    <cellStyle name="Normal 4 2 3 2 2 4 2" xfId="12165"/>
    <cellStyle name="Normal 4 2 3 2 2 4 3" xfId="12166"/>
    <cellStyle name="Normal 4 2 3 2 2 5" xfId="12167"/>
    <cellStyle name="Normal 4 2 3 2 2 5 2" xfId="32565"/>
    <cellStyle name="Normal 4 2 3 2 2 6" xfId="12168"/>
    <cellStyle name="Normal 4 2 3 2 2 7" xfId="12169"/>
    <cellStyle name="Normal 4 2 3 2 2 8" xfId="12170"/>
    <cellStyle name="Normal 4 2 3 2 20" xfId="12171"/>
    <cellStyle name="Normal 4 2 3 2 20 2" xfId="12172"/>
    <cellStyle name="Normal 4 2 3 2 20 2 2" xfId="12173"/>
    <cellStyle name="Normal 4 2 3 2 20 2 3" xfId="12174"/>
    <cellStyle name="Normal 4 2 3 2 20 3" xfId="12175"/>
    <cellStyle name="Normal 4 2 3 2 20 4" xfId="12176"/>
    <cellStyle name="Normal 4 2 3 2 20 5" xfId="12177"/>
    <cellStyle name="Normal 4 2 3 2 21" xfId="12178"/>
    <cellStyle name="Normal 4 2 3 2 21 2" xfId="12179"/>
    <cellStyle name="Normal 4 2 3 2 21 3" xfId="12180"/>
    <cellStyle name="Normal 4 2 3 2 22" xfId="12181"/>
    <cellStyle name="Normal 4 2 3 2 22 2" xfId="32554"/>
    <cellStyle name="Normal 4 2 3 2 23" xfId="12182"/>
    <cellStyle name="Normal 4 2 3 2 24" xfId="12183"/>
    <cellStyle name="Normal 4 2 3 2 25" xfId="12184"/>
    <cellStyle name="Normal 4 2 3 2 3" xfId="12185"/>
    <cellStyle name="Normal 4 2 3 2 3 2" xfId="12186"/>
    <cellStyle name="Normal 4 2 3 2 3 2 2" xfId="12187"/>
    <cellStyle name="Normal 4 2 3 2 3 2 2 2" xfId="12188"/>
    <cellStyle name="Normal 4 2 3 2 3 2 2 3" xfId="12189"/>
    <cellStyle name="Normal 4 2 3 2 3 2 3" xfId="12190"/>
    <cellStyle name="Normal 4 2 3 2 3 2 4" xfId="12191"/>
    <cellStyle name="Normal 4 2 3 2 3 2 5" xfId="12192"/>
    <cellStyle name="Normal 4 2 3 2 3 3" xfId="12193"/>
    <cellStyle name="Normal 4 2 3 2 3 3 2" xfId="12194"/>
    <cellStyle name="Normal 4 2 3 2 3 3 3" xfId="12195"/>
    <cellStyle name="Normal 4 2 3 2 3 4" xfId="12196"/>
    <cellStyle name="Normal 4 2 3 2 3 4 2" xfId="32566"/>
    <cellStyle name="Normal 4 2 3 2 3 5" xfId="12197"/>
    <cellStyle name="Normal 4 2 3 2 3 6" xfId="12198"/>
    <cellStyle name="Normal 4 2 3 2 3 7" xfId="12199"/>
    <cellStyle name="Normal 4 2 3 2 4" xfId="12200"/>
    <cellStyle name="Normal 4 2 3 2 4 2" xfId="12201"/>
    <cellStyle name="Normal 4 2 3 2 4 2 2" xfId="12202"/>
    <cellStyle name="Normal 4 2 3 2 4 2 3" xfId="12203"/>
    <cellStyle name="Normal 4 2 3 2 4 3" xfId="12204"/>
    <cellStyle name="Normal 4 2 3 2 4 3 2" xfId="32567"/>
    <cellStyle name="Normal 4 2 3 2 4 4" xfId="12205"/>
    <cellStyle name="Normal 4 2 3 2 4 5" xfId="12206"/>
    <cellStyle name="Normal 4 2 3 2 5" xfId="12207"/>
    <cellStyle name="Normal 4 2 3 2 5 2" xfId="12208"/>
    <cellStyle name="Normal 4 2 3 2 5 2 2" xfId="12209"/>
    <cellStyle name="Normal 4 2 3 2 5 2 3" xfId="12210"/>
    <cellStyle name="Normal 4 2 3 2 5 3" xfId="12211"/>
    <cellStyle name="Normal 4 2 3 2 5 3 2" xfId="32568"/>
    <cellStyle name="Normal 4 2 3 2 5 4" xfId="12212"/>
    <cellStyle name="Normal 4 2 3 2 5 5" xfId="12213"/>
    <cellStyle name="Normal 4 2 3 2 6" xfId="12214"/>
    <cellStyle name="Normal 4 2 3 2 6 2" xfId="12215"/>
    <cellStyle name="Normal 4 2 3 2 6 2 2" xfId="12216"/>
    <cellStyle name="Normal 4 2 3 2 6 2 3" xfId="12217"/>
    <cellStyle name="Normal 4 2 3 2 6 3" xfId="12218"/>
    <cellStyle name="Normal 4 2 3 2 6 3 2" xfId="32569"/>
    <cellStyle name="Normal 4 2 3 2 6 4" xfId="12219"/>
    <cellStyle name="Normal 4 2 3 2 6 5" xfId="12220"/>
    <cellStyle name="Normal 4 2 3 2 7" xfId="12221"/>
    <cellStyle name="Normal 4 2 3 2 7 2" xfId="12222"/>
    <cellStyle name="Normal 4 2 3 2 7 2 2" xfId="12223"/>
    <cellStyle name="Normal 4 2 3 2 7 2 3" xfId="12224"/>
    <cellStyle name="Normal 4 2 3 2 7 3" xfId="12225"/>
    <cellStyle name="Normal 4 2 3 2 7 3 2" xfId="32570"/>
    <cellStyle name="Normal 4 2 3 2 7 4" xfId="12226"/>
    <cellStyle name="Normal 4 2 3 2 7 5" xfId="12227"/>
    <cellStyle name="Normal 4 2 3 2 8" xfId="12228"/>
    <cellStyle name="Normal 4 2 3 2 8 2" xfId="12229"/>
    <cellStyle name="Normal 4 2 3 2 8 2 2" xfId="12230"/>
    <cellStyle name="Normal 4 2 3 2 8 2 3" xfId="12231"/>
    <cellStyle name="Normal 4 2 3 2 8 3" xfId="12232"/>
    <cellStyle name="Normal 4 2 3 2 8 3 2" xfId="32571"/>
    <cellStyle name="Normal 4 2 3 2 8 4" xfId="12233"/>
    <cellStyle name="Normal 4 2 3 2 8 5" xfId="12234"/>
    <cellStyle name="Normal 4 2 3 2 9" xfId="12235"/>
    <cellStyle name="Normal 4 2 3 2 9 2" xfId="12236"/>
    <cellStyle name="Normal 4 2 3 2 9 2 2" xfId="12237"/>
    <cellStyle name="Normal 4 2 3 2 9 2 3" xfId="12238"/>
    <cellStyle name="Normal 4 2 3 2 9 3" xfId="12239"/>
    <cellStyle name="Normal 4 2 3 2 9 3 2" xfId="32572"/>
    <cellStyle name="Normal 4 2 3 2 9 4" xfId="12240"/>
    <cellStyle name="Normal 4 2 3 2 9 5" xfId="12241"/>
    <cellStyle name="Normal 4 2 3 20" xfId="12242"/>
    <cellStyle name="Normal 4 2 3 20 2" xfId="12243"/>
    <cellStyle name="Normal 4 2 3 20 2 2" xfId="12244"/>
    <cellStyle name="Normal 4 2 3 20 2 2 2" xfId="12245"/>
    <cellStyle name="Normal 4 2 3 20 2 2 3" xfId="12246"/>
    <cellStyle name="Normal 4 2 3 20 2 3" xfId="12247"/>
    <cellStyle name="Normal 4 2 3 20 2 3 2" xfId="32574"/>
    <cellStyle name="Normal 4 2 3 20 2 4" xfId="12248"/>
    <cellStyle name="Normal 4 2 3 20 2 5" xfId="12249"/>
    <cellStyle name="Normal 4 2 3 20 3" xfId="12250"/>
    <cellStyle name="Normal 4 2 3 20 3 2" xfId="12251"/>
    <cellStyle name="Normal 4 2 3 20 3 3" xfId="12252"/>
    <cellStyle name="Normal 4 2 3 20 4" xfId="12253"/>
    <cellStyle name="Normal 4 2 3 20 4 2" xfId="32573"/>
    <cellStyle name="Normal 4 2 3 20 5" xfId="12254"/>
    <cellStyle name="Normal 4 2 3 20 6" xfId="12255"/>
    <cellStyle name="Normal 4 2 3 21" xfId="12256"/>
    <cellStyle name="Normal 4 2 3 21 2" xfId="12257"/>
    <cellStyle name="Normal 4 2 3 21 2 2" xfId="12258"/>
    <cellStyle name="Normal 4 2 3 21 2 2 2" xfId="12259"/>
    <cellStyle name="Normal 4 2 3 21 2 2 3" xfId="12260"/>
    <cellStyle name="Normal 4 2 3 21 2 3" xfId="12261"/>
    <cellStyle name="Normal 4 2 3 21 2 3 2" xfId="32576"/>
    <cellStyle name="Normal 4 2 3 21 2 4" xfId="12262"/>
    <cellStyle name="Normal 4 2 3 21 2 5" xfId="12263"/>
    <cellStyle name="Normal 4 2 3 21 3" xfId="12264"/>
    <cellStyle name="Normal 4 2 3 21 3 2" xfId="12265"/>
    <cellStyle name="Normal 4 2 3 21 3 3" xfId="12266"/>
    <cellStyle name="Normal 4 2 3 21 4" xfId="12267"/>
    <cellStyle name="Normal 4 2 3 21 4 2" xfId="32575"/>
    <cellStyle name="Normal 4 2 3 21 5" xfId="12268"/>
    <cellStyle name="Normal 4 2 3 21 6" xfId="12269"/>
    <cellStyle name="Normal 4 2 3 22" xfId="12270"/>
    <cellStyle name="Normal 4 2 3 22 2" xfId="12271"/>
    <cellStyle name="Normal 4 2 3 22 2 2" xfId="12272"/>
    <cellStyle name="Normal 4 2 3 22 2 2 2" xfId="12273"/>
    <cellStyle name="Normal 4 2 3 22 2 2 3" xfId="12274"/>
    <cellStyle name="Normal 4 2 3 22 2 3" xfId="12275"/>
    <cellStyle name="Normal 4 2 3 22 2 3 2" xfId="32578"/>
    <cellStyle name="Normal 4 2 3 22 2 4" xfId="12276"/>
    <cellStyle name="Normal 4 2 3 22 2 5" xfId="12277"/>
    <cellStyle name="Normal 4 2 3 22 3" xfId="12278"/>
    <cellStyle name="Normal 4 2 3 22 3 2" xfId="12279"/>
    <cellStyle name="Normal 4 2 3 22 3 3" xfId="12280"/>
    <cellStyle name="Normal 4 2 3 22 4" xfId="12281"/>
    <cellStyle name="Normal 4 2 3 22 4 2" xfId="32577"/>
    <cellStyle name="Normal 4 2 3 22 5" xfId="12282"/>
    <cellStyle name="Normal 4 2 3 22 6" xfId="12283"/>
    <cellStyle name="Normal 4 2 3 23" xfId="12284"/>
    <cellStyle name="Normal 4 2 3 23 2" xfId="12285"/>
    <cellStyle name="Normal 4 2 3 23 3" xfId="12286"/>
    <cellStyle name="Normal 4 2 3 24" xfId="12287"/>
    <cellStyle name="Normal 4 2 3 24 2" xfId="32533"/>
    <cellStyle name="Normal 4 2 3 25" xfId="12288"/>
    <cellStyle name="Normal 4 2 3 26" xfId="12289"/>
    <cellStyle name="Normal 4 2 3 27" xfId="12290"/>
    <cellStyle name="Normal 4 2 3 3" xfId="12291"/>
    <cellStyle name="Normal 4 2 3 3 2" xfId="12292"/>
    <cellStyle name="Normal 4 2 3 3 2 2" xfId="12293"/>
    <cellStyle name="Normal 4 2 3 3 2 2 2" xfId="12294"/>
    <cellStyle name="Normal 4 2 3 3 2 2 3" xfId="12295"/>
    <cellStyle name="Normal 4 2 3 3 2 3" xfId="12296"/>
    <cellStyle name="Normal 4 2 3 3 2 3 2" xfId="33490"/>
    <cellStyle name="Normal 4 2 3 3 2 4" xfId="12297"/>
    <cellStyle name="Normal 4 2 3 3 2 5" xfId="12298"/>
    <cellStyle name="Normal 4 2 3 3 3" xfId="12299"/>
    <cellStyle name="Normal 4 2 3 3 3 2" xfId="12300"/>
    <cellStyle name="Normal 4 2 3 3 3 2 2" xfId="12301"/>
    <cellStyle name="Normal 4 2 3 3 3 2 3" xfId="12302"/>
    <cellStyle name="Normal 4 2 3 3 3 3" xfId="12303"/>
    <cellStyle name="Normal 4 2 3 3 3 3 2" xfId="34942"/>
    <cellStyle name="Normal 4 2 3 3 3 4" xfId="12304"/>
    <cellStyle name="Normal 4 2 3 3 3 5" xfId="12305"/>
    <cellStyle name="Normal 4 2 3 3 4" xfId="12306"/>
    <cellStyle name="Normal 4 2 3 3 4 2" xfId="12307"/>
    <cellStyle name="Normal 4 2 3 3 4 3" xfId="12308"/>
    <cellStyle name="Normal 4 2 3 3 5" xfId="12309"/>
    <cellStyle name="Normal 4 2 3 3 5 2" xfId="32579"/>
    <cellStyle name="Normal 4 2 3 3 6" xfId="12310"/>
    <cellStyle name="Normal 4 2 3 3 7" xfId="12311"/>
    <cellStyle name="Normal 4 2 3 4" xfId="12312"/>
    <cellStyle name="Normal 4 2 3 4 2" xfId="12313"/>
    <cellStyle name="Normal 4 2 3 4 2 2" xfId="12314"/>
    <cellStyle name="Normal 4 2 3 4 2 3" xfId="12315"/>
    <cellStyle name="Normal 4 2 3 4 3" xfId="12316"/>
    <cellStyle name="Normal 4 2 3 4 3 2" xfId="32580"/>
    <cellStyle name="Normal 4 2 3 4 4" xfId="12317"/>
    <cellStyle name="Normal 4 2 3 4 5" xfId="12318"/>
    <cellStyle name="Normal 4 2 3 5" xfId="12319"/>
    <cellStyle name="Normal 4 2 3 5 2" xfId="12320"/>
    <cellStyle name="Normal 4 2 3 5 2 2" xfId="12321"/>
    <cellStyle name="Normal 4 2 3 5 2 3" xfId="12322"/>
    <cellStyle name="Normal 4 2 3 5 3" xfId="12323"/>
    <cellStyle name="Normal 4 2 3 5 3 2" xfId="32581"/>
    <cellStyle name="Normal 4 2 3 5 4" xfId="12324"/>
    <cellStyle name="Normal 4 2 3 5 5" xfId="12325"/>
    <cellStyle name="Normal 4 2 3 6" xfId="12326"/>
    <cellStyle name="Normal 4 2 3 6 2" xfId="12327"/>
    <cellStyle name="Normal 4 2 3 6 2 2" xfId="12328"/>
    <cellStyle name="Normal 4 2 3 6 2 3" xfId="12329"/>
    <cellStyle name="Normal 4 2 3 6 3" xfId="12330"/>
    <cellStyle name="Normal 4 2 3 6 3 2" xfId="32582"/>
    <cellStyle name="Normal 4 2 3 6 4" xfId="12331"/>
    <cellStyle name="Normal 4 2 3 6 5" xfId="12332"/>
    <cellStyle name="Normal 4 2 3 7" xfId="12333"/>
    <cellStyle name="Normal 4 2 3 7 2" xfId="12334"/>
    <cellStyle name="Normal 4 2 3 7 2 2" xfId="12335"/>
    <cellStyle name="Normal 4 2 3 7 2 3" xfId="12336"/>
    <cellStyle name="Normal 4 2 3 7 3" xfId="12337"/>
    <cellStyle name="Normal 4 2 3 7 3 2" xfId="32583"/>
    <cellStyle name="Normal 4 2 3 7 4" xfId="12338"/>
    <cellStyle name="Normal 4 2 3 7 5" xfId="12339"/>
    <cellStyle name="Normal 4 2 3 8" xfId="12340"/>
    <cellStyle name="Normal 4 2 3 8 2" xfId="12341"/>
    <cellStyle name="Normal 4 2 3 8 2 2" xfId="12342"/>
    <cellStyle name="Normal 4 2 3 8 2 2 2" xfId="12343"/>
    <cellStyle name="Normal 4 2 3 8 2 2 3" xfId="12344"/>
    <cellStyle name="Normal 4 2 3 8 2 3" xfId="12345"/>
    <cellStyle name="Normal 4 2 3 8 2 3 2" xfId="32585"/>
    <cellStyle name="Normal 4 2 3 8 2 4" xfId="12346"/>
    <cellStyle name="Normal 4 2 3 8 2 5" xfId="12347"/>
    <cellStyle name="Normal 4 2 3 8 3" xfId="12348"/>
    <cellStyle name="Normal 4 2 3 8 3 2" xfId="12349"/>
    <cellStyle name="Normal 4 2 3 8 3 3" xfId="12350"/>
    <cellStyle name="Normal 4 2 3 8 4" xfId="12351"/>
    <cellStyle name="Normal 4 2 3 8 4 2" xfId="32584"/>
    <cellStyle name="Normal 4 2 3 8 5" xfId="12352"/>
    <cellStyle name="Normal 4 2 3 8 6" xfId="12353"/>
    <cellStyle name="Normal 4 2 3 9" xfId="12354"/>
    <cellStyle name="Normal 4 2 3 9 2" xfId="12355"/>
    <cellStyle name="Normal 4 2 3 9 2 2" xfId="12356"/>
    <cellStyle name="Normal 4 2 3 9 2 2 2" xfId="12357"/>
    <cellStyle name="Normal 4 2 3 9 2 2 3" xfId="12358"/>
    <cellStyle name="Normal 4 2 3 9 2 3" xfId="12359"/>
    <cellStyle name="Normal 4 2 3 9 2 3 2" xfId="32587"/>
    <cellStyle name="Normal 4 2 3 9 2 4" xfId="12360"/>
    <cellStyle name="Normal 4 2 3 9 2 5" xfId="12361"/>
    <cellStyle name="Normal 4 2 3 9 3" xfId="12362"/>
    <cellStyle name="Normal 4 2 3 9 3 2" xfId="12363"/>
    <cellStyle name="Normal 4 2 3 9 3 3" xfId="12364"/>
    <cellStyle name="Normal 4 2 3 9 4" xfId="12365"/>
    <cellStyle name="Normal 4 2 3 9 4 2" xfId="32586"/>
    <cellStyle name="Normal 4 2 3 9 5" xfId="12366"/>
    <cellStyle name="Normal 4 2 3 9 6" xfId="12367"/>
    <cellStyle name="Normal 4 2 30" xfId="12368"/>
    <cellStyle name="Normal 4 2 30 2" xfId="12369"/>
    <cellStyle name="Normal 4 2 30 3" xfId="12370"/>
    <cellStyle name="Normal 4 2 31" xfId="12371"/>
    <cellStyle name="Normal 4 2 31 2" xfId="32531"/>
    <cellStyle name="Normal 4 2 32" xfId="12372"/>
    <cellStyle name="Normal 4 2 32 2" xfId="12373"/>
    <cellStyle name="Normal 4 2 33" xfId="12374"/>
    <cellStyle name="Normal 4 2 4" xfId="12375"/>
    <cellStyle name="Normal 4 2 4 2" xfId="12376"/>
    <cellStyle name="Normal 4 2 4 2 2" xfId="12377"/>
    <cellStyle name="Normal 4 2 4 2 2 2" xfId="12378"/>
    <cellStyle name="Normal 4 2 4 2 2 2 2" xfId="12379"/>
    <cellStyle name="Normal 4 2 4 2 2 2 2 2" xfId="12380"/>
    <cellStyle name="Normal 4 2 4 2 2 2 2 3" xfId="12381"/>
    <cellStyle name="Normal 4 2 4 2 2 2 3" xfId="12382"/>
    <cellStyle name="Normal 4 2 4 2 2 2 3 2" xfId="34261"/>
    <cellStyle name="Normal 4 2 4 2 2 2 4" xfId="12383"/>
    <cellStyle name="Normal 4 2 4 2 2 2 5" xfId="12384"/>
    <cellStyle name="Normal 4 2 4 2 2 3" xfId="12385"/>
    <cellStyle name="Normal 4 2 4 2 2 3 2" xfId="12386"/>
    <cellStyle name="Normal 4 2 4 2 2 3 3" xfId="12387"/>
    <cellStyle name="Normal 4 2 4 2 2 4" xfId="12388"/>
    <cellStyle name="Normal 4 2 4 2 2 4 2" xfId="33493"/>
    <cellStyle name="Normal 4 2 4 2 2 5" xfId="12389"/>
    <cellStyle name="Normal 4 2 4 2 2 6" xfId="12390"/>
    <cellStyle name="Normal 4 2 4 2 3" xfId="12391"/>
    <cellStyle name="Normal 4 2 4 2 3 2" xfId="12392"/>
    <cellStyle name="Normal 4 2 4 2 3 2 2" xfId="12393"/>
    <cellStyle name="Normal 4 2 4 2 3 2 3" xfId="12394"/>
    <cellStyle name="Normal 4 2 4 2 3 3" xfId="12395"/>
    <cellStyle name="Normal 4 2 4 2 3 3 2" xfId="34262"/>
    <cellStyle name="Normal 4 2 4 2 3 4" xfId="12396"/>
    <cellStyle name="Normal 4 2 4 2 3 5" xfId="12397"/>
    <cellStyle name="Normal 4 2 4 2 4" xfId="12398"/>
    <cellStyle name="Normal 4 2 4 2 4 2" xfId="12399"/>
    <cellStyle name="Normal 4 2 4 2 4 3" xfId="12400"/>
    <cellStyle name="Normal 4 2 4 2 5" xfId="12401"/>
    <cellStyle name="Normal 4 2 4 2 5 2" xfId="33492"/>
    <cellStyle name="Normal 4 2 4 2 6" xfId="12402"/>
    <cellStyle name="Normal 4 2 4 2 7" xfId="12403"/>
    <cellStyle name="Normal 4 2 4 3" xfId="12404"/>
    <cellStyle name="Normal 4 2 4 3 2" xfId="12405"/>
    <cellStyle name="Normal 4 2 4 3 2 2" xfId="12406"/>
    <cellStyle name="Normal 4 2 4 3 2 2 2" xfId="12407"/>
    <cellStyle name="Normal 4 2 4 3 2 2 3" xfId="12408"/>
    <cellStyle name="Normal 4 2 4 3 2 3" xfId="12409"/>
    <cellStyle name="Normal 4 2 4 3 2 3 2" xfId="34263"/>
    <cellStyle name="Normal 4 2 4 3 2 4" xfId="12410"/>
    <cellStyle name="Normal 4 2 4 3 2 5" xfId="12411"/>
    <cellStyle name="Normal 4 2 4 3 3" xfId="12412"/>
    <cellStyle name="Normal 4 2 4 3 3 2" xfId="12413"/>
    <cellStyle name="Normal 4 2 4 3 3 3" xfId="12414"/>
    <cellStyle name="Normal 4 2 4 3 4" xfId="12415"/>
    <cellStyle name="Normal 4 2 4 3 4 2" xfId="33494"/>
    <cellStyle name="Normal 4 2 4 3 5" xfId="12416"/>
    <cellStyle name="Normal 4 2 4 3 6" xfId="12417"/>
    <cellStyle name="Normal 4 2 4 4" xfId="12418"/>
    <cellStyle name="Normal 4 2 4 4 2" xfId="12419"/>
    <cellStyle name="Normal 4 2 4 4 2 2" xfId="12420"/>
    <cellStyle name="Normal 4 2 4 4 2 3" xfId="12421"/>
    <cellStyle name="Normal 4 2 4 4 3" xfId="12422"/>
    <cellStyle name="Normal 4 2 4 4 3 2" xfId="34264"/>
    <cellStyle name="Normal 4 2 4 4 4" xfId="12423"/>
    <cellStyle name="Normal 4 2 4 4 5" xfId="12424"/>
    <cellStyle name="Normal 4 2 4 5" xfId="12425"/>
    <cellStyle name="Normal 4 2 4 5 2" xfId="12426"/>
    <cellStyle name="Normal 4 2 4 5 3" xfId="12427"/>
    <cellStyle name="Normal 4 2 4 6" xfId="12428"/>
    <cellStyle name="Normal 4 2 4 6 2" xfId="33491"/>
    <cellStyle name="Normal 4 2 4 7" xfId="12429"/>
    <cellStyle name="Normal 4 2 4 8" xfId="12430"/>
    <cellStyle name="Normal 4 2 4 9" xfId="12431"/>
    <cellStyle name="Normal 4 2 5" xfId="12432"/>
    <cellStyle name="Normal 4 2 5 2" xfId="12433"/>
    <cellStyle name="Normal 4 2 5 2 2" xfId="12434"/>
    <cellStyle name="Normal 4 2 5 2 2 2" xfId="12435"/>
    <cellStyle name="Normal 4 2 5 2 2 2 2" xfId="12436"/>
    <cellStyle name="Normal 4 2 5 2 2 2 2 2" xfId="12437"/>
    <cellStyle name="Normal 4 2 5 2 2 2 2 3" xfId="12438"/>
    <cellStyle name="Normal 4 2 5 2 2 2 3" xfId="12439"/>
    <cellStyle name="Normal 4 2 5 2 2 2 3 2" xfId="34671"/>
    <cellStyle name="Normal 4 2 5 2 2 2 4" xfId="12440"/>
    <cellStyle name="Normal 4 2 5 2 2 2 5" xfId="12441"/>
    <cellStyle name="Normal 4 2 5 2 2 3" xfId="12442"/>
    <cellStyle name="Normal 4 2 5 2 2 3 2" xfId="12443"/>
    <cellStyle name="Normal 4 2 5 2 2 3 3" xfId="12444"/>
    <cellStyle name="Normal 4 2 5 2 2 4" xfId="12445"/>
    <cellStyle name="Normal 4 2 5 2 2 4 2" xfId="33497"/>
    <cellStyle name="Normal 4 2 5 2 2 5" xfId="12446"/>
    <cellStyle name="Normal 4 2 5 2 2 6" xfId="12447"/>
    <cellStyle name="Normal 4 2 5 2 3" xfId="12448"/>
    <cellStyle name="Normal 4 2 5 2 3 2" xfId="12449"/>
    <cellStyle name="Normal 4 2 5 2 3 2 2" xfId="12450"/>
    <cellStyle name="Normal 4 2 5 2 3 2 3" xfId="12451"/>
    <cellStyle name="Normal 4 2 5 2 3 3" xfId="12452"/>
    <cellStyle name="Normal 4 2 5 2 3 3 2" xfId="34265"/>
    <cellStyle name="Normal 4 2 5 2 3 4" xfId="12453"/>
    <cellStyle name="Normal 4 2 5 2 3 5" xfId="12454"/>
    <cellStyle name="Normal 4 2 5 2 4" xfId="12455"/>
    <cellStyle name="Normal 4 2 5 2 4 2" xfId="12456"/>
    <cellStyle name="Normal 4 2 5 2 4 3" xfId="12457"/>
    <cellStyle name="Normal 4 2 5 2 5" xfId="12458"/>
    <cellStyle name="Normal 4 2 5 2 5 2" xfId="33496"/>
    <cellStyle name="Normal 4 2 5 2 6" xfId="12459"/>
    <cellStyle name="Normal 4 2 5 2 7" xfId="12460"/>
    <cellStyle name="Normal 4 2 5 3" xfId="12461"/>
    <cellStyle name="Normal 4 2 5 3 2" xfId="12462"/>
    <cellStyle name="Normal 4 2 5 3 2 2" xfId="12463"/>
    <cellStyle name="Normal 4 2 5 3 2 2 2" xfId="12464"/>
    <cellStyle name="Normal 4 2 5 3 2 2 3" xfId="12465"/>
    <cellStyle name="Normal 4 2 5 3 2 3" xfId="12466"/>
    <cellStyle name="Normal 4 2 5 3 2 3 2" xfId="34875"/>
    <cellStyle name="Normal 4 2 5 3 2 4" xfId="12467"/>
    <cellStyle name="Normal 4 2 5 3 2 5" xfId="12468"/>
    <cellStyle name="Normal 4 2 5 3 3" xfId="12469"/>
    <cellStyle name="Normal 4 2 5 3 3 2" xfId="12470"/>
    <cellStyle name="Normal 4 2 5 3 3 3" xfId="12471"/>
    <cellStyle name="Normal 4 2 5 3 4" xfId="12472"/>
    <cellStyle name="Normal 4 2 5 3 4 2" xfId="33498"/>
    <cellStyle name="Normal 4 2 5 3 5" xfId="12473"/>
    <cellStyle name="Normal 4 2 5 3 6" xfId="12474"/>
    <cellStyle name="Normal 4 2 5 4" xfId="12475"/>
    <cellStyle name="Normal 4 2 5 4 2" xfId="12476"/>
    <cellStyle name="Normal 4 2 5 4 2 2" xfId="12477"/>
    <cellStyle name="Normal 4 2 5 4 2 3" xfId="12478"/>
    <cellStyle name="Normal 4 2 5 4 3" xfId="12479"/>
    <cellStyle name="Normal 4 2 5 4 3 2" xfId="34266"/>
    <cellStyle name="Normal 4 2 5 4 4" xfId="12480"/>
    <cellStyle name="Normal 4 2 5 4 5" xfId="12481"/>
    <cellStyle name="Normal 4 2 5 5" xfId="12482"/>
    <cellStyle name="Normal 4 2 5 5 2" xfId="12483"/>
    <cellStyle name="Normal 4 2 5 5 3" xfId="12484"/>
    <cellStyle name="Normal 4 2 5 6" xfId="12485"/>
    <cellStyle name="Normal 4 2 5 6 2" xfId="33495"/>
    <cellStyle name="Normal 4 2 5 7" xfId="12486"/>
    <cellStyle name="Normal 4 2 5 8" xfId="12487"/>
    <cellStyle name="Normal 4 2 6" xfId="12488"/>
    <cellStyle name="Normal 4 2 6 2" xfId="12489"/>
    <cellStyle name="Normal 4 2 6 2 2" xfId="12490"/>
    <cellStyle name="Normal 4 2 6 2 2 2" xfId="12491"/>
    <cellStyle name="Normal 4 2 6 2 2 2 2" xfId="12492"/>
    <cellStyle name="Normal 4 2 6 2 2 2 3" xfId="12493"/>
    <cellStyle name="Normal 4 2 6 2 2 3" xfId="12494"/>
    <cellStyle name="Normal 4 2 6 2 2 3 2" xfId="34672"/>
    <cellStyle name="Normal 4 2 6 2 2 4" xfId="12495"/>
    <cellStyle name="Normal 4 2 6 2 2 5" xfId="12496"/>
    <cellStyle name="Normal 4 2 6 2 3" xfId="12497"/>
    <cellStyle name="Normal 4 2 6 2 3 2" xfId="12498"/>
    <cellStyle name="Normal 4 2 6 2 3 3" xfId="12499"/>
    <cellStyle name="Normal 4 2 6 2 4" xfId="12500"/>
    <cellStyle name="Normal 4 2 6 2 4 2" xfId="33500"/>
    <cellStyle name="Normal 4 2 6 2 5" xfId="12501"/>
    <cellStyle name="Normal 4 2 6 2 6" xfId="12502"/>
    <cellStyle name="Normal 4 2 6 3" xfId="12503"/>
    <cellStyle name="Normal 4 2 6 3 2" xfId="12504"/>
    <cellStyle name="Normal 4 2 6 3 2 2" xfId="12505"/>
    <cellStyle name="Normal 4 2 6 3 2 3" xfId="12506"/>
    <cellStyle name="Normal 4 2 6 3 3" xfId="12507"/>
    <cellStyle name="Normal 4 2 6 3 3 2" xfId="34267"/>
    <cellStyle name="Normal 4 2 6 3 4" xfId="12508"/>
    <cellStyle name="Normal 4 2 6 3 5" xfId="12509"/>
    <cellStyle name="Normal 4 2 6 4" xfId="12510"/>
    <cellStyle name="Normal 4 2 6 4 2" xfId="12511"/>
    <cellStyle name="Normal 4 2 6 4 3" xfId="12512"/>
    <cellStyle name="Normal 4 2 6 5" xfId="12513"/>
    <cellStyle name="Normal 4 2 6 5 2" xfId="33499"/>
    <cellStyle name="Normal 4 2 6 6" xfId="12514"/>
    <cellStyle name="Normal 4 2 6 7" xfId="12515"/>
    <cellStyle name="Normal 4 2 7" xfId="12516"/>
    <cellStyle name="Normal 4 2 7 2" xfId="12517"/>
    <cellStyle name="Normal 4 2 7 2 2" xfId="12518"/>
    <cellStyle name="Normal 4 2 7 2 2 2" xfId="12519"/>
    <cellStyle name="Normal 4 2 7 2 2 2 2" xfId="12520"/>
    <cellStyle name="Normal 4 2 7 2 2 2 3" xfId="12521"/>
    <cellStyle name="Normal 4 2 7 2 2 3" xfId="12522"/>
    <cellStyle name="Normal 4 2 7 2 2 3 2" xfId="34462"/>
    <cellStyle name="Normal 4 2 7 2 2 4" xfId="12523"/>
    <cellStyle name="Normal 4 2 7 2 2 5" xfId="12524"/>
    <cellStyle name="Normal 4 2 7 2 3" xfId="12525"/>
    <cellStyle name="Normal 4 2 7 2 3 2" xfId="12526"/>
    <cellStyle name="Normal 4 2 7 2 3 3" xfId="12527"/>
    <cellStyle name="Normal 4 2 7 2 4" xfId="12528"/>
    <cellStyle name="Normal 4 2 7 2 4 2" xfId="33502"/>
    <cellStyle name="Normal 4 2 7 2 5" xfId="12529"/>
    <cellStyle name="Normal 4 2 7 2 6" xfId="12530"/>
    <cellStyle name="Normal 4 2 7 3" xfId="12531"/>
    <cellStyle name="Normal 4 2 7 3 2" xfId="12532"/>
    <cellStyle name="Normal 4 2 7 3 2 2" xfId="12533"/>
    <cellStyle name="Normal 4 2 7 3 2 3" xfId="12534"/>
    <cellStyle name="Normal 4 2 7 3 3" xfId="12535"/>
    <cellStyle name="Normal 4 2 7 3 3 2" xfId="34575"/>
    <cellStyle name="Normal 4 2 7 3 4" xfId="12536"/>
    <cellStyle name="Normal 4 2 7 3 5" xfId="12537"/>
    <cellStyle name="Normal 4 2 7 4" xfId="12538"/>
    <cellStyle name="Normal 4 2 7 4 2" xfId="12539"/>
    <cellStyle name="Normal 4 2 7 4 3" xfId="12540"/>
    <cellStyle name="Normal 4 2 7 5" xfId="12541"/>
    <cellStyle name="Normal 4 2 7 5 2" xfId="33501"/>
    <cellStyle name="Normal 4 2 7 6" xfId="12542"/>
    <cellStyle name="Normal 4 2 7 7" xfId="12543"/>
    <cellStyle name="Normal 4 2 8" xfId="12544"/>
    <cellStyle name="Normal 4 2 8 10" xfId="12545"/>
    <cellStyle name="Normal 4 2 8 11" xfId="12546"/>
    <cellStyle name="Normal 4 2 8 2" xfId="12547"/>
    <cellStyle name="Normal 4 2 8 2 10" xfId="12548"/>
    <cellStyle name="Normal 4 2 8 2 11" xfId="12549"/>
    <cellStyle name="Normal 4 2 8 2 2" xfId="12550"/>
    <cellStyle name="Normal 4 2 8 2 2 10" xfId="12551"/>
    <cellStyle name="Normal 4 2 8 2 2 2" xfId="12552"/>
    <cellStyle name="Normal 4 2 8 2 2 2 2" xfId="12553"/>
    <cellStyle name="Normal 4 2 8 2 2 2 2 2" xfId="12554"/>
    <cellStyle name="Normal 4 2 8 2 2 2 2 2 2" xfId="12555"/>
    <cellStyle name="Normal 4 2 8 2 2 2 2 2 2 2" xfId="12556"/>
    <cellStyle name="Normal 4 2 8 2 2 2 2 2 2 2 2" xfId="12557"/>
    <cellStyle name="Normal 4 2 8 2 2 2 2 2 2 2 3" xfId="12558"/>
    <cellStyle name="Normal 4 2 8 2 2 2 2 2 2 3" xfId="12559"/>
    <cellStyle name="Normal 4 2 8 2 2 2 2 2 2 3 2" xfId="34931"/>
    <cellStyle name="Normal 4 2 8 2 2 2 2 2 2 4" xfId="12560"/>
    <cellStyle name="Normal 4 2 8 2 2 2 2 2 2 5" xfId="12561"/>
    <cellStyle name="Normal 4 2 8 2 2 2 2 2 3" xfId="12562"/>
    <cellStyle name="Normal 4 2 8 2 2 2 2 2 3 2" xfId="12563"/>
    <cellStyle name="Normal 4 2 8 2 2 2 2 2 3 3" xfId="12564"/>
    <cellStyle name="Normal 4 2 8 2 2 2 2 2 4" xfId="12565"/>
    <cellStyle name="Normal 4 2 8 2 2 2 2 2 4 2" xfId="33506"/>
    <cellStyle name="Normal 4 2 8 2 2 2 2 2 5" xfId="12566"/>
    <cellStyle name="Normal 4 2 8 2 2 2 2 2 6" xfId="12567"/>
    <cellStyle name="Normal 4 2 8 2 2 2 2 3" xfId="12568"/>
    <cellStyle name="Normal 4 2 8 2 2 2 2 3 2" xfId="12569"/>
    <cellStyle name="Normal 4 2 8 2 2 2 2 3 3" xfId="12570"/>
    <cellStyle name="Normal 4 2 8 2 2 2 2 4" xfId="12571"/>
    <cellStyle name="Normal 4 2 8 2 2 2 2 5" xfId="12572"/>
    <cellStyle name="Normal 4 2 8 2 2 2 2 6" xfId="12573"/>
    <cellStyle name="Normal 4 2 8 2 2 2 3" xfId="12574"/>
    <cellStyle name="Normal 4 2 8 2 2 2 3 2" xfId="12575"/>
    <cellStyle name="Normal 4 2 8 2 2 2 3 2 2" xfId="12576"/>
    <cellStyle name="Normal 4 2 8 2 2 2 3 2 2 2" xfId="12577"/>
    <cellStyle name="Normal 4 2 8 2 2 2 3 2 2 3" xfId="12578"/>
    <cellStyle name="Normal 4 2 8 2 2 2 3 2 3" xfId="12579"/>
    <cellStyle name="Normal 4 2 8 2 2 2 3 2 3 2" xfId="34576"/>
    <cellStyle name="Normal 4 2 8 2 2 2 3 2 4" xfId="12580"/>
    <cellStyle name="Normal 4 2 8 2 2 2 3 2 5" xfId="12581"/>
    <cellStyle name="Normal 4 2 8 2 2 2 3 3" xfId="12582"/>
    <cellStyle name="Normal 4 2 8 2 2 2 3 3 2" xfId="12583"/>
    <cellStyle name="Normal 4 2 8 2 2 2 3 3 3" xfId="12584"/>
    <cellStyle name="Normal 4 2 8 2 2 2 3 4" xfId="12585"/>
    <cellStyle name="Normal 4 2 8 2 2 2 3 4 2" xfId="33507"/>
    <cellStyle name="Normal 4 2 8 2 2 2 3 5" xfId="12586"/>
    <cellStyle name="Normal 4 2 8 2 2 2 3 6" xfId="12587"/>
    <cellStyle name="Normal 4 2 8 2 2 2 4" xfId="12588"/>
    <cellStyle name="Normal 4 2 8 2 2 2 4 2" xfId="12589"/>
    <cellStyle name="Normal 4 2 8 2 2 2 4 2 2" xfId="12590"/>
    <cellStyle name="Normal 4 2 8 2 2 2 4 2 3" xfId="12591"/>
    <cellStyle name="Normal 4 2 8 2 2 2 4 3" xfId="12592"/>
    <cellStyle name="Normal 4 2 8 2 2 2 4 3 2" xfId="34673"/>
    <cellStyle name="Normal 4 2 8 2 2 2 4 4" xfId="12593"/>
    <cellStyle name="Normal 4 2 8 2 2 2 4 5" xfId="12594"/>
    <cellStyle name="Normal 4 2 8 2 2 2 5" xfId="12595"/>
    <cellStyle name="Normal 4 2 8 2 2 2 5 2" xfId="12596"/>
    <cellStyle name="Normal 4 2 8 2 2 2 5 3" xfId="12597"/>
    <cellStyle name="Normal 4 2 8 2 2 2 6" xfId="12598"/>
    <cellStyle name="Normal 4 2 8 2 2 2 6 2" xfId="33505"/>
    <cellStyle name="Normal 4 2 8 2 2 2 7" xfId="12599"/>
    <cellStyle name="Normal 4 2 8 2 2 2 8" xfId="12600"/>
    <cellStyle name="Normal 4 2 8 2 2 3" xfId="12601"/>
    <cellStyle name="Normal 4 2 8 2 2 3 2" xfId="12602"/>
    <cellStyle name="Normal 4 2 8 2 2 3 2 2" xfId="12603"/>
    <cellStyle name="Normal 4 2 8 2 2 3 2 2 2" xfId="12604"/>
    <cellStyle name="Normal 4 2 8 2 2 3 2 2 3" xfId="12605"/>
    <cellStyle name="Normal 4 2 8 2 2 3 2 3" xfId="12606"/>
    <cellStyle name="Normal 4 2 8 2 2 3 2 3 2" xfId="34841"/>
    <cellStyle name="Normal 4 2 8 2 2 3 2 4" xfId="12607"/>
    <cellStyle name="Normal 4 2 8 2 2 3 2 5" xfId="12608"/>
    <cellStyle name="Normal 4 2 8 2 2 3 3" xfId="12609"/>
    <cellStyle name="Normal 4 2 8 2 2 3 3 2" xfId="12610"/>
    <cellStyle name="Normal 4 2 8 2 2 3 3 3" xfId="12611"/>
    <cellStyle name="Normal 4 2 8 2 2 3 4" xfId="12612"/>
    <cellStyle name="Normal 4 2 8 2 2 3 4 2" xfId="33508"/>
    <cellStyle name="Normal 4 2 8 2 2 3 5" xfId="12613"/>
    <cellStyle name="Normal 4 2 8 2 2 3 6" xfId="12614"/>
    <cellStyle name="Normal 4 2 8 2 2 4" xfId="12615"/>
    <cellStyle name="Normal 4 2 8 2 2 4 2" xfId="12616"/>
    <cellStyle name="Normal 4 2 8 2 2 4 2 2" xfId="12617"/>
    <cellStyle name="Normal 4 2 8 2 2 4 2 2 2" xfId="12618"/>
    <cellStyle name="Normal 4 2 8 2 2 4 2 2 3" xfId="12619"/>
    <cellStyle name="Normal 4 2 8 2 2 4 2 3" xfId="12620"/>
    <cellStyle name="Normal 4 2 8 2 2 4 2 4" xfId="12621"/>
    <cellStyle name="Normal 4 2 8 2 2 4 2 5" xfId="12622"/>
    <cellStyle name="Normal 4 2 8 2 2 4 3" xfId="12623"/>
    <cellStyle name="Normal 4 2 8 2 2 4 3 2" xfId="12624"/>
    <cellStyle name="Normal 4 2 8 2 2 4 3 2 2" xfId="12625"/>
    <cellStyle name="Normal 4 2 8 2 2 4 3 2 3" xfId="12626"/>
    <cellStyle name="Normal 4 2 8 2 2 4 3 3" xfId="12627"/>
    <cellStyle name="Normal 4 2 8 2 2 4 3 3 2" xfId="34577"/>
    <cellStyle name="Normal 4 2 8 2 2 4 3 4" xfId="12628"/>
    <cellStyle name="Normal 4 2 8 2 2 4 3 5" xfId="12629"/>
    <cellStyle name="Normal 4 2 8 2 2 4 4" xfId="12630"/>
    <cellStyle name="Normal 4 2 8 2 2 4 4 2" xfId="12631"/>
    <cellStyle name="Normal 4 2 8 2 2 4 4 3" xfId="12632"/>
    <cellStyle name="Normal 4 2 8 2 2 4 5" xfId="12633"/>
    <cellStyle name="Normal 4 2 8 2 2 4 5 2" xfId="33509"/>
    <cellStyle name="Normal 4 2 8 2 2 4 6" xfId="12634"/>
    <cellStyle name="Normal 4 2 8 2 2 4 7" xfId="12635"/>
    <cellStyle name="Normal 4 2 8 2 2 5" xfId="12636"/>
    <cellStyle name="Normal 4 2 8 2 2 5 2" xfId="12637"/>
    <cellStyle name="Normal 4 2 8 2 2 5 2 2" xfId="12638"/>
    <cellStyle name="Normal 4 2 8 2 2 5 2 3" xfId="12639"/>
    <cellStyle name="Normal 4 2 8 2 2 5 3" xfId="12640"/>
    <cellStyle name="Normal 4 2 8 2 2 5 4" xfId="12641"/>
    <cellStyle name="Normal 4 2 8 2 2 5 5" xfId="12642"/>
    <cellStyle name="Normal 4 2 8 2 2 6" xfId="12643"/>
    <cellStyle name="Normal 4 2 8 2 2 6 2" xfId="12644"/>
    <cellStyle name="Normal 4 2 8 2 2 6 2 2" xfId="12645"/>
    <cellStyle name="Normal 4 2 8 2 2 6 2 3" xfId="12646"/>
    <cellStyle name="Normal 4 2 8 2 2 6 3" xfId="12647"/>
    <cellStyle name="Normal 4 2 8 2 2 6 3 2" xfId="34337"/>
    <cellStyle name="Normal 4 2 8 2 2 6 4" xfId="12648"/>
    <cellStyle name="Normal 4 2 8 2 2 6 5" xfId="12649"/>
    <cellStyle name="Normal 4 2 8 2 2 7" xfId="12650"/>
    <cellStyle name="Normal 4 2 8 2 2 7 2" xfId="12651"/>
    <cellStyle name="Normal 4 2 8 2 2 7 3" xfId="12652"/>
    <cellStyle name="Normal 4 2 8 2 2 8" xfId="12653"/>
    <cellStyle name="Normal 4 2 8 2 2 8 2" xfId="33504"/>
    <cellStyle name="Normal 4 2 8 2 2 9" xfId="12654"/>
    <cellStyle name="Normal 4 2 8 2 3" xfId="12655"/>
    <cellStyle name="Normal 4 2 8 2 3 2" xfId="12656"/>
    <cellStyle name="Normal 4 2 8 2 3 2 2" xfId="12657"/>
    <cellStyle name="Normal 4 2 8 2 3 2 2 2" xfId="12658"/>
    <cellStyle name="Normal 4 2 8 2 3 2 2 2 2" xfId="12659"/>
    <cellStyle name="Normal 4 2 8 2 3 2 2 2 3" xfId="12660"/>
    <cellStyle name="Normal 4 2 8 2 3 2 2 3" xfId="12661"/>
    <cellStyle name="Normal 4 2 8 2 3 2 2 3 2" xfId="34268"/>
    <cellStyle name="Normal 4 2 8 2 3 2 2 4" xfId="12662"/>
    <cellStyle name="Normal 4 2 8 2 3 2 2 5" xfId="12663"/>
    <cellStyle name="Normal 4 2 8 2 3 2 3" xfId="12664"/>
    <cellStyle name="Normal 4 2 8 2 3 2 3 2" xfId="12665"/>
    <cellStyle name="Normal 4 2 8 2 3 2 3 3" xfId="12666"/>
    <cellStyle name="Normal 4 2 8 2 3 2 4" xfId="12667"/>
    <cellStyle name="Normal 4 2 8 2 3 2 4 2" xfId="33510"/>
    <cellStyle name="Normal 4 2 8 2 3 2 5" xfId="12668"/>
    <cellStyle name="Normal 4 2 8 2 3 2 6" xfId="12669"/>
    <cellStyle name="Normal 4 2 8 2 3 3" xfId="12670"/>
    <cellStyle name="Normal 4 2 8 2 3 3 2" xfId="12671"/>
    <cellStyle name="Normal 4 2 8 2 3 3 3" xfId="12672"/>
    <cellStyle name="Normal 4 2 8 2 3 4" xfId="12673"/>
    <cellStyle name="Normal 4 2 8 2 3 5" xfId="12674"/>
    <cellStyle name="Normal 4 2 8 2 3 6" xfId="12675"/>
    <cellStyle name="Normal 4 2 8 2 4" xfId="12676"/>
    <cellStyle name="Normal 4 2 8 2 4 2" xfId="12677"/>
    <cellStyle name="Normal 4 2 8 2 4 2 2" xfId="12678"/>
    <cellStyle name="Normal 4 2 8 2 4 2 2 2" xfId="12679"/>
    <cellStyle name="Normal 4 2 8 2 4 2 2 3" xfId="12680"/>
    <cellStyle name="Normal 4 2 8 2 4 2 3" xfId="12681"/>
    <cellStyle name="Normal 4 2 8 2 4 2 3 2" xfId="34578"/>
    <cellStyle name="Normal 4 2 8 2 4 2 4" xfId="12682"/>
    <cellStyle name="Normal 4 2 8 2 4 2 5" xfId="12683"/>
    <cellStyle name="Normal 4 2 8 2 4 3" xfId="12684"/>
    <cellStyle name="Normal 4 2 8 2 4 3 2" xfId="12685"/>
    <cellStyle name="Normal 4 2 8 2 4 3 3" xfId="12686"/>
    <cellStyle name="Normal 4 2 8 2 4 4" xfId="12687"/>
    <cellStyle name="Normal 4 2 8 2 4 4 2" xfId="33511"/>
    <cellStyle name="Normal 4 2 8 2 4 5" xfId="12688"/>
    <cellStyle name="Normal 4 2 8 2 4 6" xfId="12689"/>
    <cellStyle name="Normal 4 2 8 2 5" xfId="12690"/>
    <cellStyle name="Normal 4 2 8 2 5 2" xfId="12691"/>
    <cellStyle name="Normal 4 2 8 2 5 2 2" xfId="12692"/>
    <cellStyle name="Normal 4 2 8 2 5 2 2 2" xfId="12693"/>
    <cellStyle name="Normal 4 2 8 2 5 2 2 2 2" xfId="12694"/>
    <cellStyle name="Normal 4 2 8 2 5 2 2 2 3" xfId="12695"/>
    <cellStyle name="Normal 4 2 8 2 5 2 2 3" xfId="12696"/>
    <cellStyle name="Normal 4 2 8 2 5 2 2 4" xfId="12697"/>
    <cellStyle name="Normal 4 2 8 2 5 2 2 5" xfId="12698"/>
    <cellStyle name="Normal 4 2 8 2 5 2 3" xfId="12699"/>
    <cellStyle name="Normal 4 2 8 2 5 2 3 2" xfId="12700"/>
    <cellStyle name="Normal 4 2 8 2 5 2 3 2 2" xfId="12701"/>
    <cellStyle name="Normal 4 2 8 2 5 2 3 2 3" xfId="12702"/>
    <cellStyle name="Normal 4 2 8 2 5 2 3 3" xfId="12703"/>
    <cellStyle name="Normal 4 2 8 2 5 2 3 3 2" xfId="34463"/>
    <cellStyle name="Normal 4 2 8 2 5 2 3 4" xfId="12704"/>
    <cellStyle name="Normal 4 2 8 2 5 2 3 5" xfId="12705"/>
    <cellStyle name="Normal 4 2 8 2 5 2 4" xfId="12706"/>
    <cellStyle name="Normal 4 2 8 2 5 2 4 2" xfId="12707"/>
    <cellStyle name="Normal 4 2 8 2 5 2 4 3" xfId="12708"/>
    <cellStyle name="Normal 4 2 8 2 5 2 5" xfId="12709"/>
    <cellStyle name="Normal 4 2 8 2 5 2 5 2" xfId="33512"/>
    <cellStyle name="Normal 4 2 8 2 5 2 6" xfId="12710"/>
    <cellStyle name="Normal 4 2 8 2 5 2 7" xfId="12711"/>
    <cellStyle name="Normal 4 2 8 2 5 3" xfId="12712"/>
    <cellStyle name="Normal 4 2 8 2 5 3 2" xfId="12713"/>
    <cellStyle name="Normal 4 2 8 2 5 3 2 2" xfId="12714"/>
    <cellStyle name="Normal 4 2 8 2 5 3 2 3" xfId="12715"/>
    <cellStyle name="Normal 4 2 8 2 5 3 3" xfId="12716"/>
    <cellStyle name="Normal 4 2 8 2 5 3 4" xfId="12717"/>
    <cellStyle name="Normal 4 2 8 2 5 3 5" xfId="12718"/>
    <cellStyle name="Normal 4 2 8 2 5 4" xfId="12719"/>
    <cellStyle name="Normal 4 2 8 2 5 4 2" xfId="12720"/>
    <cellStyle name="Normal 4 2 8 2 5 4 3" xfId="12721"/>
    <cellStyle name="Normal 4 2 8 2 5 5" xfId="12722"/>
    <cellStyle name="Normal 4 2 8 2 5 6" xfId="12723"/>
    <cellStyle name="Normal 4 2 8 2 5 7" xfId="12724"/>
    <cellStyle name="Normal 4 2 8 2 6" xfId="12725"/>
    <cellStyle name="Normal 4 2 8 2 6 2" xfId="12726"/>
    <cellStyle name="Normal 4 2 8 2 6 2 2" xfId="12727"/>
    <cellStyle name="Normal 4 2 8 2 6 2 2 2" xfId="12728"/>
    <cellStyle name="Normal 4 2 8 2 6 2 2 2 2" xfId="12729"/>
    <cellStyle name="Normal 4 2 8 2 6 2 2 2 3" xfId="12730"/>
    <cellStyle name="Normal 4 2 8 2 6 2 2 3" xfId="12731"/>
    <cellStyle name="Normal 4 2 8 2 6 2 2 3 2" xfId="34269"/>
    <cellStyle name="Normal 4 2 8 2 6 2 2 4" xfId="12732"/>
    <cellStyle name="Normal 4 2 8 2 6 2 2 5" xfId="12733"/>
    <cellStyle name="Normal 4 2 8 2 6 2 3" xfId="12734"/>
    <cellStyle name="Normal 4 2 8 2 6 2 3 2" xfId="12735"/>
    <cellStyle name="Normal 4 2 8 2 6 2 3 3" xfId="12736"/>
    <cellStyle name="Normal 4 2 8 2 6 2 4" xfId="12737"/>
    <cellStyle name="Normal 4 2 8 2 6 2 4 2" xfId="33513"/>
    <cellStyle name="Normal 4 2 8 2 6 2 5" xfId="12738"/>
    <cellStyle name="Normal 4 2 8 2 6 2 6" xfId="12739"/>
    <cellStyle name="Normal 4 2 8 2 6 3" xfId="12740"/>
    <cellStyle name="Normal 4 2 8 2 6 3 2" xfId="12741"/>
    <cellStyle name="Normal 4 2 8 2 6 3 3" xfId="12742"/>
    <cellStyle name="Normal 4 2 8 2 6 4" xfId="12743"/>
    <cellStyle name="Normal 4 2 8 2 6 5" xfId="12744"/>
    <cellStyle name="Normal 4 2 8 2 6 6" xfId="12745"/>
    <cellStyle name="Normal 4 2 8 2 7" xfId="12746"/>
    <cellStyle name="Normal 4 2 8 2 7 2" xfId="12747"/>
    <cellStyle name="Normal 4 2 8 2 7 2 2" xfId="12748"/>
    <cellStyle name="Normal 4 2 8 2 7 2 3" xfId="12749"/>
    <cellStyle name="Normal 4 2 8 2 7 3" xfId="12750"/>
    <cellStyle name="Normal 4 2 8 2 7 3 2" xfId="34270"/>
    <cellStyle name="Normal 4 2 8 2 7 4" xfId="12751"/>
    <cellStyle name="Normal 4 2 8 2 7 5" xfId="12752"/>
    <cellStyle name="Normal 4 2 8 2 8" xfId="12753"/>
    <cellStyle name="Normal 4 2 8 2 8 2" xfId="12754"/>
    <cellStyle name="Normal 4 2 8 2 8 3" xfId="12755"/>
    <cellStyle name="Normal 4 2 8 2 9" xfId="12756"/>
    <cellStyle name="Normal 4 2 8 2 9 2" xfId="33503"/>
    <cellStyle name="Normal 4 2 8 3" xfId="12757"/>
    <cellStyle name="Normal 4 2 8 3 2" xfId="12758"/>
    <cellStyle name="Normal 4 2 8 3 2 2" xfId="12759"/>
    <cellStyle name="Normal 4 2 8 3 2 2 2" xfId="12760"/>
    <cellStyle name="Normal 4 2 8 3 2 2 2 2" xfId="12761"/>
    <cellStyle name="Normal 4 2 8 3 2 2 2 3" xfId="12762"/>
    <cellStyle name="Normal 4 2 8 3 2 2 3" xfId="12763"/>
    <cellStyle name="Normal 4 2 8 3 2 2 3 2" xfId="34464"/>
    <cellStyle name="Normal 4 2 8 3 2 2 4" xfId="12764"/>
    <cellStyle name="Normal 4 2 8 3 2 2 5" xfId="12765"/>
    <cellStyle name="Normal 4 2 8 3 2 3" xfId="12766"/>
    <cellStyle name="Normal 4 2 8 3 2 3 2" xfId="12767"/>
    <cellStyle name="Normal 4 2 8 3 2 3 3" xfId="12768"/>
    <cellStyle name="Normal 4 2 8 3 2 4" xfId="12769"/>
    <cellStyle name="Normal 4 2 8 3 2 4 2" xfId="33515"/>
    <cellStyle name="Normal 4 2 8 3 2 5" xfId="12770"/>
    <cellStyle name="Normal 4 2 8 3 2 6" xfId="12771"/>
    <cellStyle name="Normal 4 2 8 3 3" xfId="12772"/>
    <cellStyle name="Normal 4 2 8 3 3 2" xfId="12773"/>
    <cellStyle name="Normal 4 2 8 3 3 2 2" xfId="12774"/>
    <cellStyle name="Normal 4 2 8 3 3 2 3" xfId="12775"/>
    <cellStyle name="Normal 4 2 8 3 3 3" xfId="12776"/>
    <cellStyle name="Normal 4 2 8 3 3 3 2" xfId="34210"/>
    <cellStyle name="Normal 4 2 8 3 3 4" xfId="12777"/>
    <cellStyle name="Normal 4 2 8 3 3 5" xfId="12778"/>
    <cellStyle name="Normal 4 2 8 3 4" xfId="12779"/>
    <cellStyle name="Normal 4 2 8 3 4 2" xfId="12780"/>
    <cellStyle name="Normal 4 2 8 3 4 3" xfId="12781"/>
    <cellStyle name="Normal 4 2 8 3 5" xfId="12782"/>
    <cellStyle name="Normal 4 2 8 3 5 2" xfId="33514"/>
    <cellStyle name="Normal 4 2 8 3 6" xfId="12783"/>
    <cellStyle name="Normal 4 2 8 3 7" xfId="12784"/>
    <cellStyle name="Normal 4 2 8 4" xfId="12785"/>
    <cellStyle name="Normal 4 2 8 4 2" xfId="12786"/>
    <cellStyle name="Normal 4 2 8 4 2 2" xfId="12787"/>
    <cellStyle name="Normal 4 2 8 4 2 2 2" xfId="12788"/>
    <cellStyle name="Normal 4 2 8 4 2 2 2 2" xfId="12789"/>
    <cellStyle name="Normal 4 2 8 4 2 2 2 2 2" xfId="12790"/>
    <cellStyle name="Normal 4 2 8 4 2 2 2 2 3" xfId="12791"/>
    <cellStyle name="Normal 4 2 8 4 2 2 2 3" xfId="12792"/>
    <cellStyle name="Normal 4 2 8 4 2 2 2 4" xfId="12793"/>
    <cellStyle name="Normal 4 2 8 4 2 2 2 5" xfId="12794"/>
    <cellStyle name="Normal 4 2 8 4 2 2 3" xfId="12795"/>
    <cellStyle name="Normal 4 2 8 4 2 2 3 2" xfId="12796"/>
    <cellStyle name="Normal 4 2 8 4 2 2 3 2 2" xfId="12797"/>
    <cellStyle name="Normal 4 2 8 4 2 2 3 2 3" xfId="12798"/>
    <cellStyle name="Normal 4 2 8 4 2 2 3 3" xfId="12799"/>
    <cellStyle name="Normal 4 2 8 4 2 2 3 3 2" xfId="34271"/>
    <cellStyle name="Normal 4 2 8 4 2 2 3 4" xfId="12800"/>
    <cellStyle name="Normal 4 2 8 4 2 2 3 5" xfId="12801"/>
    <cellStyle name="Normal 4 2 8 4 2 2 4" xfId="12802"/>
    <cellStyle name="Normal 4 2 8 4 2 2 4 2" xfId="12803"/>
    <cellStyle name="Normal 4 2 8 4 2 2 4 3" xfId="12804"/>
    <cellStyle name="Normal 4 2 8 4 2 2 5" xfId="12805"/>
    <cellStyle name="Normal 4 2 8 4 2 2 5 2" xfId="33517"/>
    <cellStyle name="Normal 4 2 8 4 2 2 6" xfId="12806"/>
    <cellStyle name="Normal 4 2 8 4 2 2 7" xfId="12807"/>
    <cellStyle name="Normal 4 2 8 4 2 3" xfId="12808"/>
    <cellStyle name="Normal 4 2 8 4 2 3 2" xfId="12809"/>
    <cellStyle name="Normal 4 2 8 4 2 3 2 2" xfId="12810"/>
    <cellStyle name="Normal 4 2 8 4 2 3 2 3" xfId="12811"/>
    <cellStyle name="Normal 4 2 8 4 2 3 3" xfId="12812"/>
    <cellStyle name="Normal 4 2 8 4 2 3 4" xfId="12813"/>
    <cellStyle name="Normal 4 2 8 4 2 3 5" xfId="12814"/>
    <cellStyle name="Normal 4 2 8 4 2 4" xfId="12815"/>
    <cellStyle name="Normal 4 2 8 4 2 4 2" xfId="12816"/>
    <cellStyle name="Normal 4 2 8 4 2 4 3" xfId="12817"/>
    <cellStyle name="Normal 4 2 8 4 2 5" xfId="12818"/>
    <cellStyle name="Normal 4 2 8 4 2 6" xfId="12819"/>
    <cellStyle name="Normal 4 2 8 4 2 7" xfId="12820"/>
    <cellStyle name="Normal 4 2 8 4 3" xfId="12821"/>
    <cellStyle name="Normal 4 2 8 4 3 2" xfId="12822"/>
    <cellStyle name="Normal 4 2 8 4 3 2 2" xfId="12823"/>
    <cellStyle name="Normal 4 2 8 4 3 2 3" xfId="12824"/>
    <cellStyle name="Normal 4 2 8 4 3 3" xfId="12825"/>
    <cellStyle name="Normal 4 2 8 4 3 4" xfId="12826"/>
    <cellStyle name="Normal 4 2 8 4 3 5" xfId="12827"/>
    <cellStyle name="Normal 4 2 8 4 4" xfId="12828"/>
    <cellStyle name="Normal 4 2 8 4 4 2" xfId="12829"/>
    <cellStyle name="Normal 4 2 8 4 4 2 2" xfId="12830"/>
    <cellStyle name="Normal 4 2 8 4 4 2 2 2" xfId="12831"/>
    <cellStyle name="Normal 4 2 8 4 4 2 2 2 2" xfId="12832"/>
    <cellStyle name="Normal 4 2 8 4 4 2 2 2 3" xfId="12833"/>
    <cellStyle name="Normal 4 2 8 4 4 2 2 3" xfId="12834"/>
    <cellStyle name="Normal 4 2 8 4 4 2 2 3 2" xfId="34272"/>
    <cellStyle name="Normal 4 2 8 4 4 2 2 4" xfId="12835"/>
    <cellStyle name="Normal 4 2 8 4 4 2 2 5" xfId="12836"/>
    <cellStyle name="Normal 4 2 8 4 4 2 3" xfId="12837"/>
    <cellStyle name="Normal 4 2 8 4 4 2 3 2" xfId="12838"/>
    <cellStyle name="Normal 4 2 8 4 4 2 3 3" xfId="12839"/>
    <cellStyle name="Normal 4 2 8 4 4 2 4" xfId="12840"/>
    <cellStyle name="Normal 4 2 8 4 4 2 4 2" xfId="33518"/>
    <cellStyle name="Normal 4 2 8 4 4 2 5" xfId="12841"/>
    <cellStyle name="Normal 4 2 8 4 4 2 6" xfId="12842"/>
    <cellStyle name="Normal 4 2 8 4 4 3" xfId="12843"/>
    <cellStyle name="Normal 4 2 8 4 4 3 2" xfId="12844"/>
    <cellStyle name="Normal 4 2 8 4 4 3 3" xfId="12845"/>
    <cellStyle name="Normal 4 2 8 4 4 4" xfId="12846"/>
    <cellStyle name="Normal 4 2 8 4 4 5" xfId="12847"/>
    <cellStyle name="Normal 4 2 8 4 4 6" xfId="12848"/>
    <cellStyle name="Normal 4 2 8 4 5" xfId="12849"/>
    <cellStyle name="Normal 4 2 8 4 5 2" xfId="12850"/>
    <cellStyle name="Normal 4 2 8 4 5 2 2" xfId="12851"/>
    <cellStyle name="Normal 4 2 8 4 5 2 3" xfId="12852"/>
    <cellStyle name="Normal 4 2 8 4 5 3" xfId="12853"/>
    <cellStyle name="Normal 4 2 8 4 5 3 2" xfId="34579"/>
    <cellStyle name="Normal 4 2 8 4 5 4" xfId="12854"/>
    <cellStyle name="Normal 4 2 8 4 5 5" xfId="12855"/>
    <cellStyle name="Normal 4 2 8 4 6" xfId="12856"/>
    <cellStyle name="Normal 4 2 8 4 6 2" xfId="12857"/>
    <cellStyle name="Normal 4 2 8 4 6 3" xfId="12858"/>
    <cellStyle name="Normal 4 2 8 4 7" xfId="12859"/>
    <cellStyle name="Normal 4 2 8 4 7 2" xfId="33516"/>
    <cellStyle name="Normal 4 2 8 4 8" xfId="12860"/>
    <cellStyle name="Normal 4 2 8 4 9" xfId="12861"/>
    <cellStyle name="Normal 4 2 8 5" xfId="12862"/>
    <cellStyle name="Normal 4 2 8 5 2" xfId="12863"/>
    <cellStyle name="Normal 4 2 8 5 2 2" xfId="12864"/>
    <cellStyle name="Normal 4 2 8 5 2 3" xfId="12865"/>
    <cellStyle name="Normal 4 2 8 5 3" xfId="12866"/>
    <cellStyle name="Normal 4 2 8 5 4" xfId="12867"/>
    <cellStyle name="Normal 4 2 8 5 5" xfId="12868"/>
    <cellStyle name="Normal 4 2 8 6" xfId="12869"/>
    <cellStyle name="Normal 4 2 8 6 2" xfId="12870"/>
    <cellStyle name="Normal 4 2 8 6 2 2" xfId="12871"/>
    <cellStyle name="Normal 4 2 8 6 2 2 2" xfId="12872"/>
    <cellStyle name="Normal 4 2 8 6 2 2 2 2" xfId="12873"/>
    <cellStyle name="Normal 4 2 8 6 2 2 2 2 2" xfId="12874"/>
    <cellStyle name="Normal 4 2 8 6 2 2 2 2 3" xfId="12875"/>
    <cellStyle name="Normal 4 2 8 6 2 2 2 3" xfId="12876"/>
    <cellStyle name="Normal 4 2 8 6 2 2 2 3 2" xfId="34338"/>
    <cellStyle name="Normal 4 2 8 6 2 2 2 4" xfId="12877"/>
    <cellStyle name="Normal 4 2 8 6 2 2 2 5" xfId="12878"/>
    <cellStyle name="Normal 4 2 8 6 2 2 3" xfId="12879"/>
    <cellStyle name="Normal 4 2 8 6 2 2 3 2" xfId="12880"/>
    <cellStyle name="Normal 4 2 8 6 2 2 3 3" xfId="12881"/>
    <cellStyle name="Normal 4 2 8 6 2 2 4" xfId="12882"/>
    <cellStyle name="Normal 4 2 8 6 2 2 4 2" xfId="33520"/>
    <cellStyle name="Normal 4 2 8 6 2 2 5" xfId="12883"/>
    <cellStyle name="Normal 4 2 8 6 2 2 6" xfId="12884"/>
    <cellStyle name="Normal 4 2 8 6 2 3" xfId="12885"/>
    <cellStyle name="Normal 4 2 8 6 2 3 2" xfId="12886"/>
    <cellStyle name="Normal 4 2 8 6 2 3 3" xfId="12887"/>
    <cellStyle name="Normal 4 2 8 6 2 4" xfId="12888"/>
    <cellStyle name="Normal 4 2 8 6 2 5" xfId="12889"/>
    <cellStyle name="Normal 4 2 8 6 2 6" xfId="12890"/>
    <cellStyle name="Normal 4 2 8 6 3" xfId="12891"/>
    <cellStyle name="Normal 4 2 8 6 3 2" xfId="12892"/>
    <cellStyle name="Normal 4 2 8 6 3 2 2" xfId="12893"/>
    <cellStyle name="Normal 4 2 8 6 3 2 2 2" xfId="12894"/>
    <cellStyle name="Normal 4 2 8 6 3 2 2 3" xfId="12895"/>
    <cellStyle name="Normal 4 2 8 6 3 2 3" xfId="12896"/>
    <cellStyle name="Normal 4 2 8 6 3 2 3 2" xfId="34339"/>
    <cellStyle name="Normal 4 2 8 6 3 2 4" xfId="12897"/>
    <cellStyle name="Normal 4 2 8 6 3 2 5" xfId="12898"/>
    <cellStyle name="Normal 4 2 8 6 3 3" xfId="12899"/>
    <cellStyle name="Normal 4 2 8 6 3 3 2" xfId="12900"/>
    <cellStyle name="Normal 4 2 8 6 3 3 3" xfId="12901"/>
    <cellStyle name="Normal 4 2 8 6 3 4" xfId="12902"/>
    <cellStyle name="Normal 4 2 8 6 3 4 2" xfId="33521"/>
    <cellStyle name="Normal 4 2 8 6 3 5" xfId="12903"/>
    <cellStyle name="Normal 4 2 8 6 3 6" xfId="12904"/>
    <cellStyle name="Normal 4 2 8 6 4" xfId="12905"/>
    <cellStyle name="Normal 4 2 8 6 4 2" xfId="12906"/>
    <cellStyle name="Normal 4 2 8 6 4 2 2" xfId="12907"/>
    <cellStyle name="Normal 4 2 8 6 4 2 3" xfId="12908"/>
    <cellStyle name="Normal 4 2 8 6 4 3" xfId="12909"/>
    <cellStyle name="Normal 4 2 8 6 4 3 2" xfId="34340"/>
    <cellStyle name="Normal 4 2 8 6 4 4" xfId="12910"/>
    <cellStyle name="Normal 4 2 8 6 4 5" xfId="12911"/>
    <cellStyle name="Normal 4 2 8 6 5" xfId="12912"/>
    <cellStyle name="Normal 4 2 8 6 5 2" xfId="12913"/>
    <cellStyle name="Normal 4 2 8 6 5 3" xfId="12914"/>
    <cellStyle name="Normal 4 2 8 6 6" xfId="12915"/>
    <cellStyle name="Normal 4 2 8 6 6 2" xfId="33519"/>
    <cellStyle name="Normal 4 2 8 6 7" xfId="12916"/>
    <cellStyle name="Normal 4 2 8 6 8" xfId="12917"/>
    <cellStyle name="Normal 4 2 8 7" xfId="12918"/>
    <cellStyle name="Normal 4 2 8 7 2" xfId="12919"/>
    <cellStyle name="Normal 4 2 8 7 2 2" xfId="12920"/>
    <cellStyle name="Normal 4 2 8 7 2 2 2" xfId="12921"/>
    <cellStyle name="Normal 4 2 8 7 2 2 3" xfId="12922"/>
    <cellStyle name="Normal 4 2 8 7 2 3" xfId="12923"/>
    <cellStyle name="Normal 4 2 8 7 2 4" xfId="12924"/>
    <cellStyle name="Normal 4 2 8 7 2 5" xfId="12925"/>
    <cellStyle name="Normal 4 2 8 7 3" xfId="12926"/>
    <cellStyle name="Normal 4 2 8 7 3 2" xfId="12927"/>
    <cellStyle name="Normal 4 2 8 7 3 2 2" xfId="12928"/>
    <cellStyle name="Normal 4 2 8 7 3 2 3" xfId="12929"/>
    <cellStyle name="Normal 4 2 8 7 3 3" xfId="12930"/>
    <cellStyle name="Normal 4 2 8 7 3 3 2" xfId="34489"/>
    <cellStyle name="Normal 4 2 8 7 3 4" xfId="12931"/>
    <cellStyle name="Normal 4 2 8 7 3 5" xfId="12932"/>
    <cellStyle name="Normal 4 2 8 7 4" xfId="12933"/>
    <cellStyle name="Normal 4 2 8 7 4 2" xfId="12934"/>
    <cellStyle name="Normal 4 2 8 7 4 3" xfId="12935"/>
    <cellStyle name="Normal 4 2 8 7 5" xfId="12936"/>
    <cellStyle name="Normal 4 2 8 7 5 2" xfId="33522"/>
    <cellStyle name="Normal 4 2 8 7 6" xfId="12937"/>
    <cellStyle name="Normal 4 2 8 7 7" xfId="12938"/>
    <cellStyle name="Normal 4 2 8 8" xfId="12939"/>
    <cellStyle name="Normal 4 2 8 8 2" xfId="12940"/>
    <cellStyle name="Normal 4 2 8 8 3" xfId="12941"/>
    <cellStyle name="Normal 4 2 8 9" xfId="12942"/>
    <cellStyle name="Normal 4 2 9" xfId="12943"/>
    <cellStyle name="Normal 4 2 9 10" xfId="12944"/>
    <cellStyle name="Normal 4 2 9 2" xfId="12945"/>
    <cellStyle name="Normal 4 2 9 2 2" xfId="12946"/>
    <cellStyle name="Normal 4 2 9 2 2 2" xfId="12947"/>
    <cellStyle name="Normal 4 2 9 2 2 2 2" xfId="12948"/>
    <cellStyle name="Normal 4 2 9 2 2 2 2 2" xfId="12949"/>
    <cellStyle name="Normal 4 2 9 2 2 2 2 2 2" xfId="12950"/>
    <cellStyle name="Normal 4 2 9 2 2 2 2 2 3" xfId="12951"/>
    <cellStyle name="Normal 4 2 9 2 2 2 2 3" xfId="12952"/>
    <cellStyle name="Normal 4 2 9 2 2 2 2 4" xfId="12953"/>
    <cellStyle name="Normal 4 2 9 2 2 2 2 5" xfId="12954"/>
    <cellStyle name="Normal 4 2 9 2 2 2 3" xfId="12955"/>
    <cellStyle name="Normal 4 2 9 2 2 2 3 2" xfId="12956"/>
    <cellStyle name="Normal 4 2 9 2 2 2 3 2 2" xfId="12957"/>
    <cellStyle name="Normal 4 2 9 2 2 2 3 2 3" xfId="12958"/>
    <cellStyle name="Normal 4 2 9 2 2 2 3 3" xfId="12959"/>
    <cellStyle name="Normal 4 2 9 2 2 2 3 3 2" xfId="34341"/>
    <cellStyle name="Normal 4 2 9 2 2 2 3 4" xfId="12960"/>
    <cellStyle name="Normal 4 2 9 2 2 2 3 5" xfId="12961"/>
    <cellStyle name="Normal 4 2 9 2 2 2 4" xfId="12962"/>
    <cellStyle name="Normal 4 2 9 2 2 2 4 2" xfId="12963"/>
    <cellStyle name="Normal 4 2 9 2 2 2 4 3" xfId="12964"/>
    <cellStyle name="Normal 4 2 9 2 2 2 5" xfId="12965"/>
    <cellStyle name="Normal 4 2 9 2 2 2 5 2" xfId="33523"/>
    <cellStyle name="Normal 4 2 9 2 2 2 6" xfId="12966"/>
    <cellStyle name="Normal 4 2 9 2 2 2 7" xfId="12967"/>
    <cellStyle name="Normal 4 2 9 2 2 3" xfId="12968"/>
    <cellStyle name="Normal 4 2 9 2 2 3 2" xfId="12969"/>
    <cellStyle name="Normal 4 2 9 2 2 3 2 2" xfId="12970"/>
    <cellStyle name="Normal 4 2 9 2 2 3 2 3" xfId="12971"/>
    <cellStyle name="Normal 4 2 9 2 2 3 3" xfId="12972"/>
    <cellStyle name="Normal 4 2 9 2 2 3 4" xfId="12973"/>
    <cellStyle name="Normal 4 2 9 2 2 3 5" xfId="12974"/>
    <cellStyle name="Normal 4 2 9 2 2 4" xfId="12975"/>
    <cellStyle name="Normal 4 2 9 2 2 4 2" xfId="12976"/>
    <cellStyle name="Normal 4 2 9 2 2 4 3" xfId="12977"/>
    <cellStyle name="Normal 4 2 9 2 2 5" xfId="12978"/>
    <cellStyle name="Normal 4 2 9 2 2 6" xfId="12979"/>
    <cellStyle name="Normal 4 2 9 2 2 7" xfId="12980"/>
    <cellStyle name="Normal 4 2 9 2 3" xfId="12981"/>
    <cellStyle name="Normal 4 2 9 2 3 2" xfId="12982"/>
    <cellStyle name="Normal 4 2 9 2 3 2 2" xfId="12983"/>
    <cellStyle name="Normal 4 2 9 2 3 2 3" xfId="12984"/>
    <cellStyle name="Normal 4 2 9 2 3 3" xfId="12985"/>
    <cellStyle name="Normal 4 2 9 2 3 4" xfId="12986"/>
    <cellStyle name="Normal 4 2 9 2 3 5" xfId="12987"/>
    <cellStyle name="Normal 4 2 9 2 4" xfId="12988"/>
    <cellStyle name="Normal 4 2 9 2 4 2" xfId="12989"/>
    <cellStyle name="Normal 4 2 9 2 4 2 2" xfId="12990"/>
    <cellStyle name="Normal 4 2 9 2 4 2 2 2" xfId="12991"/>
    <cellStyle name="Normal 4 2 9 2 4 2 2 2 2" xfId="12992"/>
    <cellStyle name="Normal 4 2 9 2 4 2 2 2 3" xfId="12993"/>
    <cellStyle name="Normal 4 2 9 2 4 2 2 3" xfId="12994"/>
    <cellStyle name="Normal 4 2 9 2 4 2 2 3 2" xfId="34466"/>
    <cellStyle name="Normal 4 2 9 2 4 2 2 4" xfId="12995"/>
    <cellStyle name="Normal 4 2 9 2 4 2 2 5" xfId="12996"/>
    <cellStyle name="Normal 4 2 9 2 4 2 3" xfId="12997"/>
    <cellStyle name="Normal 4 2 9 2 4 2 3 2" xfId="12998"/>
    <cellStyle name="Normal 4 2 9 2 4 2 3 3" xfId="12999"/>
    <cellStyle name="Normal 4 2 9 2 4 2 4" xfId="13000"/>
    <cellStyle name="Normal 4 2 9 2 4 2 4 2" xfId="33524"/>
    <cellStyle name="Normal 4 2 9 2 4 2 5" xfId="13001"/>
    <cellStyle name="Normal 4 2 9 2 4 2 6" xfId="13002"/>
    <cellStyle name="Normal 4 2 9 2 4 3" xfId="13003"/>
    <cellStyle name="Normal 4 2 9 2 4 3 2" xfId="13004"/>
    <cellStyle name="Normal 4 2 9 2 4 3 3" xfId="13005"/>
    <cellStyle name="Normal 4 2 9 2 4 4" xfId="13006"/>
    <cellStyle name="Normal 4 2 9 2 4 5" xfId="13007"/>
    <cellStyle name="Normal 4 2 9 2 4 6" xfId="13008"/>
    <cellStyle name="Normal 4 2 9 2 5" xfId="13009"/>
    <cellStyle name="Normal 4 2 9 2 5 2" xfId="13010"/>
    <cellStyle name="Normal 4 2 9 2 5 2 2" xfId="13011"/>
    <cellStyle name="Normal 4 2 9 2 5 2 2 2" xfId="13012"/>
    <cellStyle name="Normal 4 2 9 2 5 2 2 3" xfId="13013"/>
    <cellStyle name="Normal 4 2 9 2 5 2 3" xfId="13014"/>
    <cellStyle name="Normal 4 2 9 2 5 2 3 2" xfId="34580"/>
    <cellStyle name="Normal 4 2 9 2 5 2 4" xfId="13015"/>
    <cellStyle name="Normal 4 2 9 2 5 2 5" xfId="13016"/>
    <cellStyle name="Normal 4 2 9 2 5 3" xfId="13017"/>
    <cellStyle name="Normal 4 2 9 2 5 3 2" xfId="13018"/>
    <cellStyle name="Normal 4 2 9 2 5 3 3" xfId="13019"/>
    <cellStyle name="Normal 4 2 9 2 5 4" xfId="13020"/>
    <cellStyle name="Normal 4 2 9 2 5 4 2" xfId="33525"/>
    <cellStyle name="Normal 4 2 9 2 5 5" xfId="13021"/>
    <cellStyle name="Normal 4 2 9 2 5 6" xfId="13022"/>
    <cellStyle name="Normal 4 2 9 2 6" xfId="13023"/>
    <cellStyle name="Normal 4 2 9 2 6 2" xfId="13024"/>
    <cellStyle name="Normal 4 2 9 2 6 3" xfId="13025"/>
    <cellStyle name="Normal 4 2 9 2 7" xfId="13026"/>
    <cellStyle name="Normal 4 2 9 2 8" xfId="13027"/>
    <cellStyle name="Normal 4 2 9 2 9" xfId="13028"/>
    <cellStyle name="Normal 4 2 9 3" xfId="13029"/>
    <cellStyle name="Normal 4 2 9 3 2" xfId="13030"/>
    <cellStyle name="Normal 4 2 9 3 2 2" xfId="13031"/>
    <cellStyle name="Normal 4 2 9 3 2 2 2" xfId="13032"/>
    <cellStyle name="Normal 4 2 9 3 2 2 3" xfId="13033"/>
    <cellStyle name="Normal 4 2 9 3 2 3" xfId="13034"/>
    <cellStyle name="Normal 4 2 9 3 2 4" xfId="13035"/>
    <cellStyle name="Normal 4 2 9 3 2 5" xfId="13036"/>
    <cellStyle name="Normal 4 2 9 3 3" xfId="13037"/>
    <cellStyle name="Normal 4 2 9 3 3 2" xfId="13038"/>
    <cellStyle name="Normal 4 2 9 3 3 2 2" xfId="13039"/>
    <cellStyle name="Normal 4 2 9 3 3 2 3" xfId="13040"/>
    <cellStyle name="Normal 4 2 9 3 3 3" xfId="13041"/>
    <cellStyle name="Normal 4 2 9 3 3 3 2" xfId="34342"/>
    <cellStyle name="Normal 4 2 9 3 3 4" xfId="13042"/>
    <cellStyle name="Normal 4 2 9 3 3 5" xfId="13043"/>
    <cellStyle name="Normal 4 2 9 3 4" xfId="13044"/>
    <cellStyle name="Normal 4 2 9 3 4 2" xfId="13045"/>
    <cellStyle name="Normal 4 2 9 3 4 3" xfId="13046"/>
    <cellStyle name="Normal 4 2 9 3 5" xfId="13047"/>
    <cellStyle name="Normal 4 2 9 3 5 2" xfId="33526"/>
    <cellStyle name="Normal 4 2 9 3 6" xfId="13048"/>
    <cellStyle name="Normal 4 2 9 3 7" xfId="13049"/>
    <cellStyle name="Normal 4 2 9 4" xfId="13050"/>
    <cellStyle name="Normal 4 2 9 4 2" xfId="13051"/>
    <cellStyle name="Normal 4 2 9 4 2 2" xfId="13052"/>
    <cellStyle name="Normal 4 2 9 4 2 3" xfId="13053"/>
    <cellStyle name="Normal 4 2 9 4 3" xfId="13054"/>
    <cellStyle name="Normal 4 2 9 4 4" xfId="13055"/>
    <cellStyle name="Normal 4 2 9 4 5" xfId="13056"/>
    <cellStyle name="Normal 4 2 9 5" xfId="13057"/>
    <cellStyle name="Normal 4 2 9 5 2" xfId="13058"/>
    <cellStyle name="Normal 4 2 9 5 2 2" xfId="13059"/>
    <cellStyle name="Normal 4 2 9 5 2 2 2" xfId="13060"/>
    <cellStyle name="Normal 4 2 9 5 2 2 2 2" xfId="13061"/>
    <cellStyle name="Normal 4 2 9 5 2 2 2 2 2" xfId="13062"/>
    <cellStyle name="Normal 4 2 9 5 2 2 2 2 3" xfId="13063"/>
    <cellStyle name="Normal 4 2 9 5 2 2 2 3" xfId="13064"/>
    <cellStyle name="Normal 4 2 9 5 2 2 2 3 2" xfId="34343"/>
    <cellStyle name="Normal 4 2 9 5 2 2 2 4" xfId="13065"/>
    <cellStyle name="Normal 4 2 9 5 2 2 2 5" xfId="13066"/>
    <cellStyle name="Normal 4 2 9 5 2 2 3" xfId="13067"/>
    <cellStyle name="Normal 4 2 9 5 2 2 3 2" xfId="13068"/>
    <cellStyle name="Normal 4 2 9 5 2 2 3 3" xfId="13069"/>
    <cellStyle name="Normal 4 2 9 5 2 2 4" xfId="13070"/>
    <cellStyle name="Normal 4 2 9 5 2 2 4 2" xfId="33528"/>
    <cellStyle name="Normal 4 2 9 5 2 2 5" xfId="13071"/>
    <cellStyle name="Normal 4 2 9 5 2 2 6" xfId="13072"/>
    <cellStyle name="Normal 4 2 9 5 2 3" xfId="13073"/>
    <cellStyle name="Normal 4 2 9 5 2 3 2" xfId="13074"/>
    <cellStyle name="Normal 4 2 9 5 2 3 3" xfId="13075"/>
    <cellStyle name="Normal 4 2 9 5 2 4" xfId="13076"/>
    <cellStyle name="Normal 4 2 9 5 2 5" xfId="13077"/>
    <cellStyle name="Normal 4 2 9 5 2 6" xfId="13078"/>
    <cellStyle name="Normal 4 2 9 5 3" xfId="13079"/>
    <cellStyle name="Normal 4 2 9 5 3 2" xfId="13080"/>
    <cellStyle name="Normal 4 2 9 5 3 2 2" xfId="13081"/>
    <cellStyle name="Normal 4 2 9 5 3 2 2 2" xfId="13082"/>
    <cellStyle name="Normal 4 2 9 5 3 2 2 3" xfId="13083"/>
    <cellStyle name="Normal 4 2 9 5 3 2 3" xfId="13084"/>
    <cellStyle name="Normal 4 2 9 5 3 2 3 2" xfId="34344"/>
    <cellStyle name="Normal 4 2 9 5 3 2 4" xfId="13085"/>
    <cellStyle name="Normal 4 2 9 5 3 2 5" xfId="13086"/>
    <cellStyle name="Normal 4 2 9 5 3 3" xfId="13087"/>
    <cellStyle name="Normal 4 2 9 5 3 3 2" xfId="13088"/>
    <cellStyle name="Normal 4 2 9 5 3 3 3" xfId="13089"/>
    <cellStyle name="Normal 4 2 9 5 3 4" xfId="13090"/>
    <cellStyle name="Normal 4 2 9 5 3 4 2" xfId="33529"/>
    <cellStyle name="Normal 4 2 9 5 3 5" xfId="13091"/>
    <cellStyle name="Normal 4 2 9 5 3 6" xfId="13092"/>
    <cellStyle name="Normal 4 2 9 5 4" xfId="13093"/>
    <cellStyle name="Normal 4 2 9 5 4 2" xfId="13094"/>
    <cellStyle name="Normal 4 2 9 5 4 2 2" xfId="13095"/>
    <cellStyle name="Normal 4 2 9 5 4 2 3" xfId="13096"/>
    <cellStyle name="Normal 4 2 9 5 4 3" xfId="13097"/>
    <cellStyle name="Normal 4 2 9 5 4 3 2" xfId="34345"/>
    <cellStyle name="Normal 4 2 9 5 4 4" xfId="13098"/>
    <cellStyle name="Normal 4 2 9 5 4 5" xfId="13099"/>
    <cellStyle name="Normal 4 2 9 5 5" xfId="13100"/>
    <cellStyle name="Normal 4 2 9 5 5 2" xfId="13101"/>
    <cellStyle name="Normal 4 2 9 5 5 3" xfId="13102"/>
    <cellStyle name="Normal 4 2 9 5 6" xfId="13103"/>
    <cellStyle name="Normal 4 2 9 5 6 2" xfId="33527"/>
    <cellStyle name="Normal 4 2 9 5 7" xfId="13104"/>
    <cellStyle name="Normal 4 2 9 5 8" xfId="13105"/>
    <cellStyle name="Normal 4 2 9 6" xfId="13106"/>
    <cellStyle name="Normal 4 2 9 6 2" xfId="13107"/>
    <cellStyle name="Normal 4 2 9 6 2 2" xfId="13108"/>
    <cellStyle name="Normal 4 2 9 6 2 2 2" xfId="13109"/>
    <cellStyle name="Normal 4 2 9 6 2 2 3" xfId="13110"/>
    <cellStyle name="Normal 4 2 9 6 2 3" xfId="13111"/>
    <cellStyle name="Normal 4 2 9 6 2 4" xfId="13112"/>
    <cellStyle name="Normal 4 2 9 6 2 5" xfId="13113"/>
    <cellStyle name="Normal 4 2 9 6 3" xfId="13114"/>
    <cellStyle name="Normal 4 2 9 6 3 2" xfId="13115"/>
    <cellStyle name="Normal 4 2 9 6 3 2 2" xfId="13116"/>
    <cellStyle name="Normal 4 2 9 6 3 2 3" xfId="13117"/>
    <cellStyle name="Normal 4 2 9 6 3 3" xfId="13118"/>
    <cellStyle name="Normal 4 2 9 6 3 3 2" xfId="34465"/>
    <cellStyle name="Normal 4 2 9 6 3 4" xfId="13119"/>
    <cellStyle name="Normal 4 2 9 6 3 5" xfId="13120"/>
    <cellStyle name="Normal 4 2 9 6 4" xfId="13121"/>
    <cellStyle name="Normal 4 2 9 6 4 2" xfId="13122"/>
    <cellStyle name="Normal 4 2 9 6 4 3" xfId="13123"/>
    <cellStyle name="Normal 4 2 9 6 5" xfId="13124"/>
    <cellStyle name="Normal 4 2 9 6 5 2" xfId="33530"/>
    <cellStyle name="Normal 4 2 9 6 6" xfId="13125"/>
    <cellStyle name="Normal 4 2 9 6 7" xfId="13126"/>
    <cellStyle name="Normal 4 2 9 7" xfId="13127"/>
    <cellStyle name="Normal 4 2 9 7 2" xfId="13128"/>
    <cellStyle name="Normal 4 2 9 7 3" xfId="13129"/>
    <cellStyle name="Normal 4 2 9 8" xfId="13130"/>
    <cellStyle name="Normal 4 2 9 9" xfId="13131"/>
    <cellStyle name="Normal 4 20" xfId="13132"/>
    <cellStyle name="Normal 4 20 2" xfId="13133"/>
    <cellStyle name="Normal 4 20 2 2" xfId="13134"/>
    <cellStyle name="Normal 4 20 2 3" xfId="13135"/>
    <cellStyle name="Normal 4 20 3" xfId="13136"/>
    <cellStyle name="Normal 4 20 3 2" xfId="34912"/>
    <cellStyle name="Normal 4 20 4" xfId="13137"/>
    <cellStyle name="Normal 4 20 5" xfId="13138"/>
    <cellStyle name="Normal 4 21" xfId="13139"/>
    <cellStyle name="Normal 4 21 2" xfId="13140"/>
    <cellStyle name="Normal 4 21 2 2" xfId="13141"/>
    <cellStyle name="Normal 4 21 2 3" xfId="13142"/>
    <cellStyle name="Normal 4 21 3" xfId="13143"/>
    <cellStyle name="Normal 4 21 4" xfId="13144"/>
    <cellStyle name="Normal 4 21 5" xfId="13145"/>
    <cellStyle name="Normal 4 22" xfId="13146"/>
    <cellStyle name="Normal 4 22 2" xfId="13147"/>
    <cellStyle name="Normal 4 22 2 2" xfId="13148"/>
    <cellStyle name="Normal 4 22 2 3" xfId="13149"/>
    <cellStyle name="Normal 4 22 3" xfId="13150"/>
    <cellStyle name="Normal 4 22 4" xfId="13151"/>
    <cellStyle name="Normal 4 22 5" xfId="13152"/>
    <cellStyle name="Normal 4 23" xfId="13153"/>
    <cellStyle name="Normal 4 23 2" xfId="30128"/>
    <cellStyle name="Normal 4 24" xfId="13154"/>
    <cellStyle name="Normal 4 24 2" xfId="13155"/>
    <cellStyle name="Normal 4 24 3" xfId="13156"/>
    <cellStyle name="Normal 4 25" xfId="13157"/>
    <cellStyle name="Normal 4 25 2" xfId="32530"/>
    <cellStyle name="Normal 4 26" xfId="13158"/>
    <cellStyle name="Normal 4 26 2" xfId="13159"/>
    <cellStyle name="Normal 4 3" xfId="13160"/>
    <cellStyle name="Normal 4 3 10" xfId="13161"/>
    <cellStyle name="Normal 4 3 10 2" xfId="13162"/>
    <cellStyle name="Normal 4 3 11" xfId="13163"/>
    <cellStyle name="Normal 4 3 12" xfId="13164"/>
    <cellStyle name="Normal 4 3 13" xfId="13165"/>
    <cellStyle name="Normal 4 3 2" xfId="13166"/>
    <cellStyle name="Normal 4 3 2 2" xfId="13167"/>
    <cellStyle name="Normal 4 3 2 2 2" xfId="13168"/>
    <cellStyle name="Normal 4 3 2 2 2 2" xfId="13169"/>
    <cellStyle name="Normal 4 3 2 2 2 2 2" xfId="13170"/>
    <cellStyle name="Normal 4 3 2 2 2 2 3" xfId="13171"/>
    <cellStyle name="Normal 4 3 2 2 2 3" xfId="13172"/>
    <cellStyle name="Normal 4 3 2 2 2 3 2" xfId="34346"/>
    <cellStyle name="Normal 4 3 2 2 2 4" xfId="13173"/>
    <cellStyle name="Normal 4 3 2 2 2 5" xfId="13174"/>
    <cellStyle name="Normal 4 3 2 2 3" xfId="13175"/>
    <cellStyle name="Normal 4 3 2 2 3 2" xfId="13176"/>
    <cellStyle name="Normal 4 3 2 2 3 2 2" xfId="13177"/>
    <cellStyle name="Normal 4 3 2 2 3 2 3" xfId="13178"/>
    <cellStyle name="Normal 4 3 2 2 3 3" xfId="13179"/>
    <cellStyle name="Normal 4 3 2 2 3 3 2" xfId="35240"/>
    <cellStyle name="Normal 4 3 2 2 3 4" xfId="13180"/>
    <cellStyle name="Normal 4 3 2 2 3 5" xfId="13181"/>
    <cellStyle name="Normal 4 3 2 2 4" xfId="13182"/>
    <cellStyle name="Normal 4 3 2 2 4 2" xfId="13183"/>
    <cellStyle name="Normal 4 3 2 2 4 3" xfId="13184"/>
    <cellStyle name="Normal 4 3 2 2 5" xfId="13185"/>
    <cellStyle name="Normal 4 3 2 2 5 2" xfId="33532"/>
    <cellStyle name="Normal 4 3 2 2 6" xfId="13186"/>
    <cellStyle name="Normal 4 3 2 2 7" xfId="13187"/>
    <cellStyle name="Normal 4 3 2 2 8" xfId="13188"/>
    <cellStyle name="Normal 4 3 2 3" xfId="13189"/>
    <cellStyle name="Normal 4 3 2 3 2" xfId="13190"/>
    <cellStyle name="Normal 4 3 2 3 2 2" xfId="13191"/>
    <cellStyle name="Normal 4 3 2 3 2 2 2" xfId="13192"/>
    <cellStyle name="Normal 4 3 2 3 2 2 3" xfId="13193"/>
    <cellStyle name="Normal 4 3 2 3 2 3" xfId="13194"/>
    <cellStyle name="Normal 4 3 2 3 2 4" xfId="13195"/>
    <cellStyle name="Normal 4 3 2 3 2 5" xfId="13196"/>
    <cellStyle name="Normal 4 3 2 3 3" xfId="13197"/>
    <cellStyle name="Normal 4 3 2 3 3 2" xfId="13198"/>
    <cellStyle name="Normal 4 3 2 3 3 3" xfId="13199"/>
    <cellStyle name="Normal 4 3 2 3 4" xfId="13200"/>
    <cellStyle name="Normal 4 3 2 3 4 2" xfId="34347"/>
    <cellStyle name="Normal 4 3 2 3 5" xfId="13201"/>
    <cellStyle name="Normal 4 3 2 3 6" xfId="13202"/>
    <cellStyle name="Normal 4 3 2 3 7" xfId="13203"/>
    <cellStyle name="Normal 4 3 2 4" xfId="13204"/>
    <cellStyle name="Normal 4 3 2 4 2" xfId="13205"/>
    <cellStyle name="Normal 4 3 2 4 2 2" xfId="13206"/>
    <cellStyle name="Normal 4 3 2 4 2 3" xfId="13207"/>
    <cellStyle name="Normal 4 3 2 4 3" xfId="13208"/>
    <cellStyle name="Normal 4 3 2 4 4" xfId="13209"/>
    <cellStyle name="Normal 4 3 2 4 5" xfId="13210"/>
    <cellStyle name="Normal 4 3 2 5" xfId="13211"/>
    <cellStyle name="Normal 4 3 2 5 2" xfId="13212"/>
    <cellStyle name="Normal 4 3 2 5 3" xfId="13213"/>
    <cellStyle name="Normal 4 3 2 6" xfId="13214"/>
    <cellStyle name="Normal 4 3 2 6 2" xfId="33531"/>
    <cellStyle name="Normal 4 3 2 7" xfId="13215"/>
    <cellStyle name="Normal 4 3 2 8" xfId="13216"/>
    <cellStyle name="Normal 4 3 2 9" xfId="13217"/>
    <cellStyle name="Normal 4 3 3" xfId="13218"/>
    <cellStyle name="Normal 4 3 3 2" xfId="13219"/>
    <cellStyle name="Normal 4 3 3 2 2" xfId="13220"/>
    <cellStyle name="Normal 4 3 3 2 2 2" xfId="13221"/>
    <cellStyle name="Normal 4 3 3 2 2 3" xfId="13222"/>
    <cellStyle name="Normal 4 3 3 2 3" xfId="13223"/>
    <cellStyle name="Normal 4 3 3 2 3 2" xfId="34348"/>
    <cellStyle name="Normal 4 3 3 2 4" xfId="13224"/>
    <cellStyle name="Normal 4 3 3 2 5" xfId="13225"/>
    <cellStyle name="Normal 4 3 3 3" xfId="13226"/>
    <cellStyle name="Normal 4 3 3 3 2" xfId="13227"/>
    <cellStyle name="Normal 4 3 3 3 2 2" xfId="13228"/>
    <cellStyle name="Normal 4 3 3 3 2 3" xfId="13229"/>
    <cellStyle name="Normal 4 3 3 3 3" xfId="13230"/>
    <cellStyle name="Normal 4 3 3 3 4" xfId="13231"/>
    <cellStyle name="Normal 4 3 3 3 5" xfId="13232"/>
    <cellStyle name="Normal 4 3 3 4" xfId="13233"/>
    <cellStyle name="Normal 4 3 3 4 2" xfId="13234"/>
    <cellStyle name="Normal 4 3 3 4 3" xfId="13235"/>
    <cellStyle name="Normal 4 3 3 5" xfId="13236"/>
    <cellStyle name="Normal 4 3 3 5 2" xfId="33533"/>
    <cellStyle name="Normal 4 3 3 6" xfId="13237"/>
    <cellStyle name="Normal 4 3 3 7" xfId="13238"/>
    <cellStyle name="Normal 4 3 3 8" xfId="13239"/>
    <cellStyle name="Normal 4 3 4" xfId="13240"/>
    <cellStyle name="Normal 4 3 4 2" xfId="13241"/>
    <cellStyle name="Normal 4 3 4 2 2" xfId="13242"/>
    <cellStyle name="Normal 4 3 4 2 2 2" xfId="13243"/>
    <cellStyle name="Normal 4 3 4 2 2 2 2" xfId="13244"/>
    <cellStyle name="Normal 4 3 4 2 2 2 3" xfId="13245"/>
    <cellStyle name="Normal 4 3 4 2 2 3" xfId="13246"/>
    <cellStyle name="Normal 4 3 4 2 2 3 2" xfId="35241"/>
    <cellStyle name="Normal 4 3 4 2 2 4" xfId="13247"/>
    <cellStyle name="Normal 4 3 4 2 2 5" xfId="13248"/>
    <cellStyle name="Normal 4 3 4 2 2 6" xfId="13249"/>
    <cellStyle name="Normal 4 3 4 2 3" xfId="13250"/>
    <cellStyle name="Normal 4 3 4 2 3 2" xfId="13251"/>
    <cellStyle name="Normal 4 3 4 2 3 2 2" xfId="13252"/>
    <cellStyle name="Normal 4 3 4 2 3 2 3" xfId="13253"/>
    <cellStyle name="Normal 4 3 4 2 3 3" xfId="13254"/>
    <cellStyle name="Normal 4 3 4 2 3 3 2" xfId="35074"/>
    <cellStyle name="Normal 4 3 4 2 3 4" xfId="13255"/>
    <cellStyle name="Normal 4 3 4 2 3 5" xfId="13256"/>
    <cellStyle name="Normal 4 3 4 2 4" xfId="13257"/>
    <cellStyle name="Normal 4 3 4 2 4 2" xfId="13258"/>
    <cellStyle name="Normal 4 3 4 2 4 3" xfId="13259"/>
    <cellStyle name="Normal 4 3 4 2 5" xfId="13260"/>
    <cellStyle name="Normal 4 3 4 2 6" xfId="13261"/>
    <cellStyle name="Normal 4 3 4 2 7" xfId="13262"/>
    <cellStyle name="Normal 4 3 4 2 8" xfId="13263"/>
    <cellStyle name="Normal 4 3 4 3" xfId="13264"/>
    <cellStyle name="Normal 4 3 4 3 2" xfId="13265"/>
    <cellStyle name="Normal 4 3 4 3 2 2" xfId="13266"/>
    <cellStyle name="Normal 4 3 4 3 2 3" xfId="13267"/>
    <cellStyle name="Normal 4 3 4 3 3" xfId="13268"/>
    <cellStyle name="Normal 4 3 4 3 3 2" xfId="34918"/>
    <cellStyle name="Normal 4 3 4 3 4" xfId="13269"/>
    <cellStyle name="Normal 4 3 4 3 5" xfId="13270"/>
    <cellStyle name="Normal 4 3 4 3 6" xfId="13271"/>
    <cellStyle name="Normal 4 3 4 4" xfId="13272"/>
    <cellStyle name="Normal 4 3 4 4 2" xfId="13273"/>
    <cellStyle name="Normal 4 3 4 4 2 2" xfId="13274"/>
    <cellStyle name="Normal 4 3 4 4 2 3" xfId="13275"/>
    <cellStyle name="Normal 4 3 4 4 3" xfId="13276"/>
    <cellStyle name="Normal 4 3 4 4 3 2" xfId="35024"/>
    <cellStyle name="Normal 4 3 4 4 4" xfId="13277"/>
    <cellStyle name="Normal 4 3 4 4 5" xfId="13278"/>
    <cellStyle name="Normal 4 3 4 5" xfId="13279"/>
    <cellStyle name="Normal 4 3 4 5 2" xfId="13280"/>
    <cellStyle name="Normal 4 3 4 5 3" xfId="13281"/>
    <cellStyle name="Normal 4 3 4 6" xfId="13282"/>
    <cellStyle name="Normal 4 3 4 6 2" xfId="34113"/>
    <cellStyle name="Normal 4 3 4 7" xfId="13283"/>
    <cellStyle name="Normal 4 3 4 8" xfId="13284"/>
    <cellStyle name="Normal 4 3 4 9" xfId="13285"/>
    <cellStyle name="Normal 4 3 5" xfId="13286"/>
    <cellStyle name="Normal 4 3 5 2" xfId="13287"/>
    <cellStyle name="Normal 4 3 5 2 2" xfId="13288"/>
    <cellStyle name="Normal 4 3 5 2 2 2" xfId="13289"/>
    <cellStyle name="Normal 4 3 5 2 2 3" xfId="13290"/>
    <cellStyle name="Normal 4 3 5 2 3" xfId="13291"/>
    <cellStyle name="Normal 4 3 5 2 3 2" xfId="34349"/>
    <cellStyle name="Normal 4 3 5 2 4" xfId="13292"/>
    <cellStyle name="Normal 4 3 5 2 5" xfId="13293"/>
    <cellStyle name="Normal 4 3 5 3" xfId="13294"/>
    <cellStyle name="Normal 4 3 5 3 2" xfId="13295"/>
    <cellStyle name="Normal 4 3 5 3 2 2" xfId="13296"/>
    <cellStyle name="Normal 4 3 5 3 2 3" xfId="13297"/>
    <cellStyle name="Normal 4 3 5 3 3" xfId="13298"/>
    <cellStyle name="Normal 4 3 5 3 4" xfId="13299"/>
    <cellStyle name="Normal 4 3 5 3 5" xfId="13300"/>
    <cellStyle name="Normal 4 3 5 4" xfId="13301"/>
    <cellStyle name="Normal 4 3 5 4 2" xfId="13302"/>
    <cellStyle name="Normal 4 3 5 4 3" xfId="13303"/>
    <cellStyle name="Normal 4 3 5 5" xfId="13304"/>
    <cellStyle name="Normal 4 3 5 5 2" xfId="34178"/>
    <cellStyle name="Normal 4 3 5 6" xfId="13305"/>
    <cellStyle name="Normal 4 3 5 7" xfId="13306"/>
    <cellStyle name="Normal 4 3 5 8" xfId="13307"/>
    <cellStyle name="Normal 4 3 6" xfId="13308"/>
    <cellStyle name="Normal 4 3 6 2" xfId="13309"/>
    <cellStyle name="Normal 4 3 6 2 2" xfId="13310"/>
    <cellStyle name="Normal 4 3 6 2 2 2" xfId="13311"/>
    <cellStyle name="Normal 4 3 6 2 2 3" xfId="13312"/>
    <cellStyle name="Normal 4 3 6 2 3" xfId="13313"/>
    <cellStyle name="Normal 4 3 6 2 4" xfId="13314"/>
    <cellStyle name="Normal 4 3 6 2 5" xfId="13315"/>
    <cellStyle name="Normal 4 3 6 3" xfId="13316"/>
    <cellStyle name="Normal 4 3 6 3 2" xfId="13317"/>
    <cellStyle name="Normal 4 3 6 3 3" xfId="13318"/>
    <cellStyle name="Normal 4 3 6 4" xfId="13319"/>
    <cellStyle name="Normal 4 3 6 4 2" xfId="34350"/>
    <cellStyle name="Normal 4 3 6 5" xfId="13320"/>
    <cellStyle name="Normal 4 3 6 6" xfId="13321"/>
    <cellStyle name="Normal 4 3 6 7" xfId="13322"/>
    <cellStyle name="Normal 4 3 7" xfId="13323"/>
    <cellStyle name="Normal 4 3 7 2" xfId="13324"/>
    <cellStyle name="Normal 4 3 7 2 2" xfId="13325"/>
    <cellStyle name="Normal 4 3 7 2 2 2" xfId="13326"/>
    <cellStyle name="Normal 4 3 7 2 2 3" xfId="13327"/>
    <cellStyle name="Normal 4 3 7 2 3" xfId="13328"/>
    <cellStyle name="Normal 4 3 7 2 4" xfId="13329"/>
    <cellStyle name="Normal 4 3 7 2 5" xfId="13330"/>
    <cellStyle name="Normal 4 3 7 2 6" xfId="13331"/>
    <cellStyle name="Normal 4 3 7 3" xfId="13332"/>
    <cellStyle name="Normal 4 3 7 3 2" xfId="13333"/>
    <cellStyle name="Normal 4 3 7 3 2 2" xfId="13334"/>
    <cellStyle name="Normal 4 3 7 3 2 3" xfId="13335"/>
    <cellStyle name="Normal 4 3 7 3 3" xfId="13336"/>
    <cellStyle name="Normal 4 3 7 3 3 2" xfId="35049"/>
    <cellStyle name="Normal 4 3 7 3 4" xfId="13337"/>
    <cellStyle name="Normal 4 3 7 3 5" xfId="13338"/>
    <cellStyle name="Normal 4 3 7 3 6" xfId="13339"/>
    <cellStyle name="Normal 4 3 7 4" xfId="13340"/>
    <cellStyle name="Normal 4 3 7 4 2" xfId="13341"/>
    <cellStyle name="Normal 4 3 7 4 3" xfId="13342"/>
    <cellStyle name="Normal 4 3 7 5" xfId="13343"/>
    <cellStyle name="Normal 4 3 7 5 2" xfId="35210"/>
    <cellStyle name="Normal 4 3 7 6" xfId="13344"/>
    <cellStyle name="Normal 4 3 7 7" xfId="13345"/>
    <cellStyle name="Normal 4 3 7 8" xfId="13346"/>
    <cellStyle name="Normal 4 3 8" xfId="13347"/>
    <cellStyle name="Normal 4 3 8 2" xfId="13348"/>
    <cellStyle name="Normal 4 3 8 2 2" xfId="13349"/>
    <cellStyle name="Normal 4 3 8 2 3" xfId="13350"/>
    <cellStyle name="Normal 4 3 8 3" xfId="13351"/>
    <cellStyle name="Normal 4 3 8 4" xfId="13352"/>
    <cellStyle name="Normal 4 3 8 5" xfId="13353"/>
    <cellStyle name="Normal 4 3 8 6" xfId="13354"/>
    <cellStyle name="Normal 4 3 9" xfId="13355"/>
    <cellStyle name="Normal 4 3 9 2" xfId="13356"/>
    <cellStyle name="Normal 4 3 9 3" xfId="13357"/>
    <cellStyle name="Normal 4 3 9 4" xfId="13358"/>
    <cellStyle name="Normal 4 4" xfId="13359"/>
    <cellStyle name="Normal 4 4 10" xfId="13360"/>
    <cellStyle name="Normal 4 4 10 2" xfId="13361"/>
    <cellStyle name="Normal 4 4 10 2 2" xfId="13362"/>
    <cellStyle name="Normal 4 4 10 2 2 2" xfId="13363"/>
    <cellStyle name="Normal 4 4 10 2 2 3" xfId="13364"/>
    <cellStyle name="Normal 4 4 10 2 3" xfId="13365"/>
    <cellStyle name="Normal 4 4 10 2 3 2" xfId="32590"/>
    <cellStyle name="Normal 4 4 10 2 4" xfId="13366"/>
    <cellStyle name="Normal 4 4 10 2 5" xfId="13367"/>
    <cellStyle name="Normal 4 4 10 3" xfId="13368"/>
    <cellStyle name="Normal 4 4 10 3 2" xfId="13369"/>
    <cellStyle name="Normal 4 4 10 3 2 2" xfId="13370"/>
    <cellStyle name="Normal 4 4 10 3 2 3" xfId="13371"/>
    <cellStyle name="Normal 4 4 10 3 3" xfId="13372"/>
    <cellStyle name="Normal 4 4 10 3 4" xfId="13373"/>
    <cellStyle name="Normal 4 4 10 3 5" xfId="13374"/>
    <cellStyle name="Normal 4 4 10 4" xfId="13375"/>
    <cellStyle name="Normal 4 4 10 4 2" xfId="13376"/>
    <cellStyle name="Normal 4 4 10 4 2 2" xfId="13377"/>
    <cellStyle name="Normal 4 4 10 4 2 3" xfId="13378"/>
    <cellStyle name="Normal 4 4 10 4 3" xfId="13379"/>
    <cellStyle name="Normal 4 4 10 4 3 2" xfId="34943"/>
    <cellStyle name="Normal 4 4 10 4 4" xfId="13380"/>
    <cellStyle name="Normal 4 4 10 4 5" xfId="13381"/>
    <cellStyle name="Normal 4 4 10 5" xfId="13382"/>
    <cellStyle name="Normal 4 4 10 5 2" xfId="13383"/>
    <cellStyle name="Normal 4 4 10 5 3" xfId="13384"/>
    <cellStyle name="Normal 4 4 10 6" xfId="13385"/>
    <cellStyle name="Normal 4 4 10 6 2" xfId="32589"/>
    <cellStyle name="Normal 4 4 10 7" xfId="13386"/>
    <cellStyle name="Normal 4 4 10 8" xfId="13387"/>
    <cellStyle name="Normal 4 4 11" xfId="13388"/>
    <cellStyle name="Normal 4 4 11 2" xfId="13389"/>
    <cellStyle name="Normal 4 4 11 2 2" xfId="13390"/>
    <cellStyle name="Normal 4 4 11 2 2 2" xfId="13391"/>
    <cellStyle name="Normal 4 4 11 2 2 3" xfId="13392"/>
    <cellStyle name="Normal 4 4 11 2 3" xfId="13393"/>
    <cellStyle name="Normal 4 4 11 2 3 2" xfId="32592"/>
    <cellStyle name="Normal 4 4 11 2 4" xfId="13394"/>
    <cellStyle name="Normal 4 4 11 2 5" xfId="13395"/>
    <cellStyle name="Normal 4 4 11 3" xfId="13396"/>
    <cellStyle name="Normal 4 4 11 3 2" xfId="13397"/>
    <cellStyle name="Normal 4 4 11 3 2 2" xfId="13398"/>
    <cellStyle name="Normal 4 4 11 3 2 3" xfId="13399"/>
    <cellStyle name="Normal 4 4 11 3 3" xfId="13400"/>
    <cellStyle name="Normal 4 4 11 3 4" xfId="13401"/>
    <cellStyle name="Normal 4 4 11 3 5" xfId="13402"/>
    <cellStyle name="Normal 4 4 11 4" xfId="13403"/>
    <cellStyle name="Normal 4 4 11 4 2" xfId="13404"/>
    <cellStyle name="Normal 4 4 11 4 2 2" xfId="13405"/>
    <cellStyle name="Normal 4 4 11 4 2 3" xfId="13406"/>
    <cellStyle name="Normal 4 4 11 4 3" xfId="13407"/>
    <cellStyle name="Normal 4 4 11 4 3 2" xfId="34944"/>
    <cellStyle name="Normal 4 4 11 4 4" xfId="13408"/>
    <cellStyle name="Normal 4 4 11 4 5" xfId="13409"/>
    <cellStyle name="Normal 4 4 11 5" xfId="13410"/>
    <cellStyle name="Normal 4 4 11 5 2" xfId="13411"/>
    <cellStyle name="Normal 4 4 11 5 3" xfId="13412"/>
    <cellStyle name="Normal 4 4 11 6" xfId="13413"/>
    <cellStyle name="Normal 4 4 11 6 2" xfId="32591"/>
    <cellStyle name="Normal 4 4 11 7" xfId="13414"/>
    <cellStyle name="Normal 4 4 11 8" xfId="13415"/>
    <cellStyle name="Normal 4 4 12" xfId="13416"/>
    <cellStyle name="Normal 4 4 12 2" xfId="13417"/>
    <cellStyle name="Normal 4 4 12 2 2" xfId="13418"/>
    <cellStyle name="Normal 4 4 12 2 2 2" xfId="13419"/>
    <cellStyle name="Normal 4 4 12 2 2 3" xfId="13420"/>
    <cellStyle name="Normal 4 4 12 2 3" xfId="13421"/>
    <cellStyle name="Normal 4 4 12 2 3 2" xfId="32594"/>
    <cellStyle name="Normal 4 4 12 2 4" xfId="13422"/>
    <cellStyle name="Normal 4 4 12 2 5" xfId="13423"/>
    <cellStyle name="Normal 4 4 12 3" xfId="13424"/>
    <cellStyle name="Normal 4 4 12 3 2" xfId="13425"/>
    <cellStyle name="Normal 4 4 12 3 2 2" xfId="13426"/>
    <cellStyle name="Normal 4 4 12 3 2 3" xfId="13427"/>
    <cellStyle name="Normal 4 4 12 3 3" xfId="13428"/>
    <cellStyle name="Normal 4 4 12 3 4" xfId="13429"/>
    <cellStyle name="Normal 4 4 12 3 5" xfId="13430"/>
    <cellStyle name="Normal 4 4 12 4" xfId="13431"/>
    <cellStyle name="Normal 4 4 12 4 2" xfId="13432"/>
    <cellStyle name="Normal 4 4 12 4 2 2" xfId="13433"/>
    <cellStyle name="Normal 4 4 12 4 2 3" xfId="13434"/>
    <cellStyle name="Normal 4 4 12 4 3" xfId="13435"/>
    <cellStyle name="Normal 4 4 12 4 3 2" xfId="34945"/>
    <cellStyle name="Normal 4 4 12 4 4" xfId="13436"/>
    <cellStyle name="Normal 4 4 12 4 5" xfId="13437"/>
    <cellStyle name="Normal 4 4 12 5" xfId="13438"/>
    <cellStyle name="Normal 4 4 12 5 2" xfId="13439"/>
    <cellStyle name="Normal 4 4 12 5 3" xfId="13440"/>
    <cellStyle name="Normal 4 4 12 6" xfId="13441"/>
    <cellStyle name="Normal 4 4 12 6 2" xfId="32593"/>
    <cellStyle name="Normal 4 4 12 7" xfId="13442"/>
    <cellStyle name="Normal 4 4 12 8" xfId="13443"/>
    <cellStyle name="Normal 4 4 13" xfId="13444"/>
    <cellStyle name="Normal 4 4 13 2" xfId="13445"/>
    <cellStyle name="Normal 4 4 13 2 2" xfId="13446"/>
    <cellStyle name="Normal 4 4 13 2 2 2" xfId="13447"/>
    <cellStyle name="Normal 4 4 13 2 2 3" xfId="13448"/>
    <cellStyle name="Normal 4 4 13 2 3" xfId="13449"/>
    <cellStyle name="Normal 4 4 13 2 3 2" xfId="32596"/>
    <cellStyle name="Normal 4 4 13 2 4" xfId="13450"/>
    <cellStyle name="Normal 4 4 13 2 5" xfId="13451"/>
    <cellStyle name="Normal 4 4 13 3" xfId="13452"/>
    <cellStyle name="Normal 4 4 13 3 2" xfId="13453"/>
    <cellStyle name="Normal 4 4 13 3 2 2" xfId="13454"/>
    <cellStyle name="Normal 4 4 13 3 2 3" xfId="13455"/>
    <cellStyle name="Normal 4 4 13 3 3" xfId="13456"/>
    <cellStyle name="Normal 4 4 13 3 4" xfId="13457"/>
    <cellStyle name="Normal 4 4 13 3 5" xfId="13458"/>
    <cellStyle name="Normal 4 4 13 4" xfId="13459"/>
    <cellStyle name="Normal 4 4 13 4 2" xfId="13460"/>
    <cellStyle name="Normal 4 4 13 4 2 2" xfId="13461"/>
    <cellStyle name="Normal 4 4 13 4 2 3" xfId="13462"/>
    <cellStyle name="Normal 4 4 13 4 3" xfId="13463"/>
    <cellStyle name="Normal 4 4 13 4 3 2" xfId="34946"/>
    <cellStyle name="Normal 4 4 13 4 4" xfId="13464"/>
    <cellStyle name="Normal 4 4 13 4 5" xfId="13465"/>
    <cellStyle name="Normal 4 4 13 5" xfId="13466"/>
    <cellStyle name="Normal 4 4 13 5 2" xfId="13467"/>
    <cellStyle name="Normal 4 4 13 5 3" xfId="13468"/>
    <cellStyle name="Normal 4 4 13 6" xfId="13469"/>
    <cellStyle name="Normal 4 4 13 6 2" xfId="32595"/>
    <cellStyle name="Normal 4 4 13 7" xfId="13470"/>
    <cellStyle name="Normal 4 4 13 8" xfId="13471"/>
    <cellStyle name="Normal 4 4 14" xfId="13472"/>
    <cellStyle name="Normal 4 4 14 2" xfId="13473"/>
    <cellStyle name="Normal 4 4 14 2 2" xfId="13474"/>
    <cellStyle name="Normal 4 4 14 2 2 2" xfId="13475"/>
    <cellStyle name="Normal 4 4 14 2 2 3" xfId="13476"/>
    <cellStyle name="Normal 4 4 14 2 3" xfId="13477"/>
    <cellStyle name="Normal 4 4 14 2 3 2" xfId="32598"/>
    <cellStyle name="Normal 4 4 14 2 4" xfId="13478"/>
    <cellStyle name="Normal 4 4 14 2 5" xfId="13479"/>
    <cellStyle name="Normal 4 4 14 3" xfId="13480"/>
    <cellStyle name="Normal 4 4 14 3 2" xfId="13481"/>
    <cellStyle name="Normal 4 4 14 3 3" xfId="13482"/>
    <cellStyle name="Normal 4 4 14 4" xfId="13483"/>
    <cellStyle name="Normal 4 4 14 4 2" xfId="32597"/>
    <cellStyle name="Normal 4 4 14 5" xfId="13484"/>
    <cellStyle name="Normal 4 4 14 6" xfId="13485"/>
    <cellStyle name="Normal 4 4 15" xfId="13486"/>
    <cellStyle name="Normal 4 4 15 2" xfId="13487"/>
    <cellStyle name="Normal 4 4 15 2 2" xfId="13488"/>
    <cellStyle name="Normal 4 4 15 2 2 2" xfId="13489"/>
    <cellStyle name="Normal 4 4 15 2 2 3" xfId="13490"/>
    <cellStyle name="Normal 4 4 15 2 3" xfId="13491"/>
    <cellStyle name="Normal 4 4 15 2 3 2" xfId="32600"/>
    <cellStyle name="Normal 4 4 15 2 4" xfId="13492"/>
    <cellStyle name="Normal 4 4 15 2 5" xfId="13493"/>
    <cellStyle name="Normal 4 4 15 3" xfId="13494"/>
    <cellStyle name="Normal 4 4 15 3 2" xfId="13495"/>
    <cellStyle name="Normal 4 4 15 3 3" xfId="13496"/>
    <cellStyle name="Normal 4 4 15 4" xfId="13497"/>
    <cellStyle name="Normal 4 4 15 4 2" xfId="32599"/>
    <cellStyle name="Normal 4 4 15 5" xfId="13498"/>
    <cellStyle name="Normal 4 4 15 6" xfId="13499"/>
    <cellStyle name="Normal 4 4 16" xfId="13500"/>
    <cellStyle name="Normal 4 4 16 2" xfId="13501"/>
    <cellStyle name="Normal 4 4 16 2 2" xfId="13502"/>
    <cellStyle name="Normal 4 4 16 2 2 2" xfId="13503"/>
    <cellStyle name="Normal 4 4 16 2 2 3" xfId="13504"/>
    <cellStyle name="Normal 4 4 16 2 3" xfId="13505"/>
    <cellStyle name="Normal 4 4 16 2 3 2" xfId="32602"/>
    <cellStyle name="Normal 4 4 16 2 4" xfId="13506"/>
    <cellStyle name="Normal 4 4 16 2 5" xfId="13507"/>
    <cellStyle name="Normal 4 4 16 3" xfId="13508"/>
    <cellStyle name="Normal 4 4 16 3 2" xfId="13509"/>
    <cellStyle name="Normal 4 4 16 3 3" xfId="13510"/>
    <cellStyle name="Normal 4 4 16 4" xfId="13511"/>
    <cellStyle name="Normal 4 4 16 4 2" xfId="32601"/>
    <cellStyle name="Normal 4 4 16 5" xfId="13512"/>
    <cellStyle name="Normal 4 4 16 6" xfId="13513"/>
    <cellStyle name="Normal 4 4 17" xfId="13514"/>
    <cellStyle name="Normal 4 4 17 2" xfId="13515"/>
    <cellStyle name="Normal 4 4 17 2 2" xfId="13516"/>
    <cellStyle name="Normal 4 4 17 2 2 2" xfId="13517"/>
    <cellStyle name="Normal 4 4 17 2 2 3" xfId="13518"/>
    <cellStyle name="Normal 4 4 17 2 3" xfId="13519"/>
    <cellStyle name="Normal 4 4 17 2 3 2" xfId="32604"/>
    <cellStyle name="Normal 4 4 17 2 4" xfId="13520"/>
    <cellStyle name="Normal 4 4 17 2 5" xfId="13521"/>
    <cellStyle name="Normal 4 4 17 3" xfId="13522"/>
    <cellStyle name="Normal 4 4 17 3 2" xfId="13523"/>
    <cellStyle name="Normal 4 4 17 3 3" xfId="13524"/>
    <cellStyle name="Normal 4 4 17 4" xfId="13525"/>
    <cellStyle name="Normal 4 4 17 4 2" xfId="32603"/>
    <cellStyle name="Normal 4 4 17 5" xfId="13526"/>
    <cellStyle name="Normal 4 4 17 6" xfId="13527"/>
    <cellStyle name="Normal 4 4 18" xfId="13528"/>
    <cellStyle name="Normal 4 4 18 2" xfId="13529"/>
    <cellStyle name="Normal 4 4 18 2 2" xfId="13530"/>
    <cellStyle name="Normal 4 4 18 2 2 2" xfId="13531"/>
    <cellStyle name="Normal 4 4 18 2 2 3" xfId="13532"/>
    <cellStyle name="Normal 4 4 18 2 3" xfId="13533"/>
    <cellStyle name="Normal 4 4 18 2 3 2" xfId="32606"/>
    <cellStyle name="Normal 4 4 18 2 4" xfId="13534"/>
    <cellStyle name="Normal 4 4 18 2 5" xfId="13535"/>
    <cellStyle name="Normal 4 4 18 3" xfId="13536"/>
    <cellStyle name="Normal 4 4 18 3 2" xfId="13537"/>
    <cellStyle name="Normal 4 4 18 3 3" xfId="13538"/>
    <cellStyle name="Normal 4 4 18 4" xfId="13539"/>
    <cellStyle name="Normal 4 4 18 4 2" xfId="32605"/>
    <cellStyle name="Normal 4 4 18 5" xfId="13540"/>
    <cellStyle name="Normal 4 4 18 6" xfId="13541"/>
    <cellStyle name="Normal 4 4 19" xfId="13542"/>
    <cellStyle name="Normal 4 4 19 2" xfId="13543"/>
    <cellStyle name="Normal 4 4 19 2 2" xfId="13544"/>
    <cellStyle name="Normal 4 4 19 2 2 2" xfId="13545"/>
    <cellStyle name="Normal 4 4 19 2 2 3" xfId="13546"/>
    <cellStyle name="Normal 4 4 19 2 3" xfId="13547"/>
    <cellStyle name="Normal 4 4 19 2 3 2" xfId="32608"/>
    <cellStyle name="Normal 4 4 19 2 4" xfId="13548"/>
    <cellStyle name="Normal 4 4 19 2 5" xfId="13549"/>
    <cellStyle name="Normal 4 4 19 3" xfId="13550"/>
    <cellStyle name="Normal 4 4 19 3 2" xfId="13551"/>
    <cellStyle name="Normal 4 4 19 3 3" xfId="13552"/>
    <cellStyle name="Normal 4 4 19 4" xfId="13553"/>
    <cellStyle name="Normal 4 4 19 4 2" xfId="32607"/>
    <cellStyle name="Normal 4 4 19 5" xfId="13554"/>
    <cellStyle name="Normal 4 4 19 6" xfId="13555"/>
    <cellStyle name="Normal 4 4 2" xfId="13556"/>
    <cellStyle name="Normal 4 4 2 10" xfId="13557"/>
    <cellStyle name="Normal 4 4 2 10 2" xfId="13558"/>
    <cellStyle name="Normal 4 4 2 10 2 2" xfId="13559"/>
    <cellStyle name="Normal 4 4 2 10 2 3" xfId="13560"/>
    <cellStyle name="Normal 4 4 2 10 3" xfId="13561"/>
    <cellStyle name="Normal 4 4 2 10 3 2" xfId="32610"/>
    <cellStyle name="Normal 4 4 2 10 4" xfId="13562"/>
    <cellStyle name="Normal 4 4 2 10 5" xfId="13563"/>
    <cellStyle name="Normal 4 4 2 11" xfId="13564"/>
    <cellStyle name="Normal 4 4 2 11 2" xfId="13565"/>
    <cellStyle name="Normal 4 4 2 11 2 2" xfId="13566"/>
    <cellStyle name="Normal 4 4 2 11 2 3" xfId="13567"/>
    <cellStyle name="Normal 4 4 2 11 3" xfId="13568"/>
    <cellStyle name="Normal 4 4 2 11 3 2" xfId="32611"/>
    <cellStyle name="Normal 4 4 2 11 4" xfId="13569"/>
    <cellStyle name="Normal 4 4 2 11 5" xfId="13570"/>
    <cellStyle name="Normal 4 4 2 12" xfId="13571"/>
    <cellStyle name="Normal 4 4 2 12 2" xfId="13572"/>
    <cellStyle name="Normal 4 4 2 12 2 2" xfId="13573"/>
    <cellStyle name="Normal 4 4 2 12 2 3" xfId="13574"/>
    <cellStyle name="Normal 4 4 2 12 3" xfId="13575"/>
    <cellStyle name="Normal 4 4 2 12 3 2" xfId="32612"/>
    <cellStyle name="Normal 4 4 2 12 4" xfId="13576"/>
    <cellStyle name="Normal 4 4 2 12 5" xfId="13577"/>
    <cellStyle name="Normal 4 4 2 13" xfId="13578"/>
    <cellStyle name="Normal 4 4 2 13 2" xfId="13579"/>
    <cellStyle name="Normal 4 4 2 13 2 2" xfId="13580"/>
    <cellStyle name="Normal 4 4 2 13 2 3" xfId="13581"/>
    <cellStyle name="Normal 4 4 2 13 3" xfId="13582"/>
    <cellStyle name="Normal 4 4 2 13 3 2" xfId="32613"/>
    <cellStyle name="Normal 4 4 2 13 4" xfId="13583"/>
    <cellStyle name="Normal 4 4 2 13 5" xfId="13584"/>
    <cellStyle name="Normal 4 4 2 14" xfId="13585"/>
    <cellStyle name="Normal 4 4 2 14 2" xfId="13586"/>
    <cellStyle name="Normal 4 4 2 14 2 2" xfId="13587"/>
    <cellStyle name="Normal 4 4 2 14 2 3" xfId="13588"/>
    <cellStyle name="Normal 4 4 2 14 3" xfId="13589"/>
    <cellStyle name="Normal 4 4 2 14 3 2" xfId="32614"/>
    <cellStyle name="Normal 4 4 2 14 4" xfId="13590"/>
    <cellStyle name="Normal 4 4 2 14 5" xfId="13591"/>
    <cellStyle name="Normal 4 4 2 15" xfId="13592"/>
    <cellStyle name="Normal 4 4 2 15 2" xfId="13593"/>
    <cellStyle name="Normal 4 4 2 15 2 2" xfId="13594"/>
    <cellStyle name="Normal 4 4 2 15 2 3" xfId="13595"/>
    <cellStyle name="Normal 4 4 2 15 3" xfId="13596"/>
    <cellStyle name="Normal 4 4 2 15 3 2" xfId="32615"/>
    <cellStyle name="Normal 4 4 2 15 4" xfId="13597"/>
    <cellStyle name="Normal 4 4 2 15 5" xfId="13598"/>
    <cellStyle name="Normal 4 4 2 16" xfId="13599"/>
    <cellStyle name="Normal 4 4 2 16 2" xfId="13600"/>
    <cellStyle name="Normal 4 4 2 16 2 2" xfId="13601"/>
    <cellStyle name="Normal 4 4 2 16 2 3" xfId="13602"/>
    <cellStyle name="Normal 4 4 2 16 3" xfId="13603"/>
    <cellStyle name="Normal 4 4 2 16 3 2" xfId="32616"/>
    <cellStyle name="Normal 4 4 2 16 4" xfId="13604"/>
    <cellStyle name="Normal 4 4 2 16 5" xfId="13605"/>
    <cellStyle name="Normal 4 4 2 17" xfId="13606"/>
    <cellStyle name="Normal 4 4 2 17 2" xfId="13607"/>
    <cellStyle name="Normal 4 4 2 17 2 2" xfId="13608"/>
    <cellStyle name="Normal 4 4 2 17 2 3" xfId="13609"/>
    <cellStyle name="Normal 4 4 2 17 3" xfId="13610"/>
    <cellStyle name="Normal 4 4 2 17 3 2" xfId="32617"/>
    <cellStyle name="Normal 4 4 2 17 4" xfId="13611"/>
    <cellStyle name="Normal 4 4 2 17 5" xfId="13612"/>
    <cellStyle name="Normal 4 4 2 18" xfId="13613"/>
    <cellStyle name="Normal 4 4 2 18 2" xfId="13614"/>
    <cellStyle name="Normal 4 4 2 18 2 2" xfId="13615"/>
    <cellStyle name="Normal 4 4 2 18 2 3" xfId="13616"/>
    <cellStyle name="Normal 4 4 2 18 3" xfId="13617"/>
    <cellStyle name="Normal 4 4 2 18 3 2" xfId="32618"/>
    <cellStyle name="Normal 4 4 2 18 4" xfId="13618"/>
    <cellStyle name="Normal 4 4 2 18 5" xfId="13619"/>
    <cellStyle name="Normal 4 4 2 19" xfId="13620"/>
    <cellStyle name="Normal 4 4 2 19 2" xfId="13621"/>
    <cellStyle name="Normal 4 4 2 19 2 2" xfId="13622"/>
    <cellStyle name="Normal 4 4 2 19 2 3" xfId="13623"/>
    <cellStyle name="Normal 4 4 2 19 3" xfId="13624"/>
    <cellStyle name="Normal 4 4 2 19 3 2" xfId="32619"/>
    <cellStyle name="Normal 4 4 2 19 4" xfId="13625"/>
    <cellStyle name="Normal 4 4 2 19 5" xfId="13626"/>
    <cellStyle name="Normal 4 4 2 2" xfId="13627"/>
    <cellStyle name="Normal 4 4 2 2 2" xfId="13628"/>
    <cellStyle name="Normal 4 4 2 2 2 2" xfId="13629"/>
    <cellStyle name="Normal 4 4 2 2 2 2 2" xfId="13630"/>
    <cellStyle name="Normal 4 4 2 2 2 2 3" xfId="13631"/>
    <cellStyle name="Normal 4 4 2 2 2 3" xfId="13632"/>
    <cellStyle name="Normal 4 4 2 2 2 4" xfId="13633"/>
    <cellStyle name="Normal 4 4 2 2 2 5" xfId="13634"/>
    <cellStyle name="Normal 4 4 2 2 3" xfId="13635"/>
    <cellStyle name="Normal 4 4 2 2 3 2" xfId="13636"/>
    <cellStyle name="Normal 4 4 2 2 3 2 2" xfId="13637"/>
    <cellStyle name="Normal 4 4 2 2 3 2 3" xfId="13638"/>
    <cellStyle name="Normal 4 4 2 2 3 3" xfId="13639"/>
    <cellStyle name="Normal 4 4 2 2 3 3 2" xfId="34947"/>
    <cellStyle name="Normal 4 4 2 2 3 4" xfId="13640"/>
    <cellStyle name="Normal 4 4 2 2 3 5" xfId="13641"/>
    <cellStyle name="Normal 4 4 2 2 4" xfId="13642"/>
    <cellStyle name="Normal 4 4 2 2 4 2" xfId="13643"/>
    <cellStyle name="Normal 4 4 2 2 4 3" xfId="13644"/>
    <cellStyle name="Normal 4 4 2 2 5" xfId="13645"/>
    <cellStyle name="Normal 4 4 2 2 5 2" xfId="32620"/>
    <cellStyle name="Normal 4 4 2 2 6" xfId="13646"/>
    <cellStyle name="Normal 4 4 2 2 7" xfId="13647"/>
    <cellStyle name="Normal 4 4 2 20" xfId="13648"/>
    <cellStyle name="Normal 4 4 2 20 2" xfId="13649"/>
    <cellStyle name="Normal 4 4 2 20 3" xfId="13650"/>
    <cellStyle name="Normal 4 4 2 21" xfId="13651"/>
    <cellStyle name="Normal 4 4 2 21 2" xfId="32609"/>
    <cellStyle name="Normal 4 4 2 22" xfId="13652"/>
    <cellStyle name="Normal 4 4 2 23" xfId="13653"/>
    <cellStyle name="Normal 4 4 2 24" xfId="13654"/>
    <cellStyle name="Normal 4 4 2 3" xfId="13655"/>
    <cellStyle name="Normal 4 4 2 3 2" xfId="13656"/>
    <cellStyle name="Normal 4 4 2 3 2 2" xfId="13657"/>
    <cellStyle name="Normal 4 4 2 3 2 3" xfId="13658"/>
    <cellStyle name="Normal 4 4 2 3 3" xfId="13659"/>
    <cellStyle name="Normal 4 4 2 3 3 2" xfId="32621"/>
    <cellStyle name="Normal 4 4 2 3 4" xfId="13660"/>
    <cellStyle name="Normal 4 4 2 3 5" xfId="13661"/>
    <cellStyle name="Normal 4 4 2 4" xfId="13662"/>
    <cellStyle name="Normal 4 4 2 4 2" xfId="13663"/>
    <cellStyle name="Normal 4 4 2 4 2 2" xfId="13664"/>
    <cellStyle name="Normal 4 4 2 4 2 3" xfId="13665"/>
    <cellStyle name="Normal 4 4 2 4 3" xfId="13666"/>
    <cellStyle name="Normal 4 4 2 4 3 2" xfId="32622"/>
    <cellStyle name="Normal 4 4 2 4 4" xfId="13667"/>
    <cellStyle name="Normal 4 4 2 4 5" xfId="13668"/>
    <cellStyle name="Normal 4 4 2 5" xfId="13669"/>
    <cellStyle name="Normal 4 4 2 5 2" xfId="13670"/>
    <cellStyle name="Normal 4 4 2 5 2 2" xfId="13671"/>
    <cellStyle name="Normal 4 4 2 5 2 3" xfId="13672"/>
    <cellStyle name="Normal 4 4 2 5 3" xfId="13673"/>
    <cellStyle name="Normal 4 4 2 5 3 2" xfId="32623"/>
    <cellStyle name="Normal 4 4 2 5 4" xfId="13674"/>
    <cellStyle name="Normal 4 4 2 5 5" xfId="13675"/>
    <cellStyle name="Normal 4 4 2 6" xfId="13676"/>
    <cellStyle name="Normal 4 4 2 6 2" xfId="13677"/>
    <cellStyle name="Normal 4 4 2 6 2 2" xfId="13678"/>
    <cellStyle name="Normal 4 4 2 6 2 3" xfId="13679"/>
    <cellStyle name="Normal 4 4 2 6 3" xfId="13680"/>
    <cellStyle name="Normal 4 4 2 6 3 2" xfId="32624"/>
    <cellStyle name="Normal 4 4 2 6 4" xfId="13681"/>
    <cellStyle name="Normal 4 4 2 6 5" xfId="13682"/>
    <cellStyle name="Normal 4 4 2 7" xfId="13683"/>
    <cellStyle name="Normal 4 4 2 7 2" xfId="13684"/>
    <cellStyle name="Normal 4 4 2 7 2 2" xfId="13685"/>
    <cellStyle name="Normal 4 4 2 7 2 3" xfId="13686"/>
    <cellStyle name="Normal 4 4 2 7 3" xfId="13687"/>
    <cellStyle name="Normal 4 4 2 7 3 2" xfId="32625"/>
    <cellStyle name="Normal 4 4 2 7 4" xfId="13688"/>
    <cellStyle name="Normal 4 4 2 7 5" xfId="13689"/>
    <cellStyle name="Normal 4 4 2 8" xfId="13690"/>
    <cellStyle name="Normal 4 4 2 8 2" xfId="13691"/>
    <cellStyle name="Normal 4 4 2 8 2 2" xfId="13692"/>
    <cellStyle name="Normal 4 4 2 8 2 3" xfId="13693"/>
    <cellStyle name="Normal 4 4 2 8 3" xfId="13694"/>
    <cellStyle name="Normal 4 4 2 8 3 2" xfId="32626"/>
    <cellStyle name="Normal 4 4 2 8 4" xfId="13695"/>
    <cellStyle name="Normal 4 4 2 8 5" xfId="13696"/>
    <cellStyle name="Normal 4 4 2 9" xfId="13697"/>
    <cellStyle name="Normal 4 4 2 9 2" xfId="13698"/>
    <cellStyle name="Normal 4 4 2 9 2 2" xfId="13699"/>
    <cellStyle name="Normal 4 4 2 9 2 3" xfId="13700"/>
    <cellStyle name="Normal 4 4 2 9 3" xfId="13701"/>
    <cellStyle name="Normal 4 4 2 9 3 2" xfId="32627"/>
    <cellStyle name="Normal 4 4 2 9 4" xfId="13702"/>
    <cellStyle name="Normal 4 4 2 9 5" xfId="13703"/>
    <cellStyle name="Normal 4 4 20" xfId="13704"/>
    <cellStyle name="Normal 4 4 20 2" xfId="13705"/>
    <cellStyle name="Normal 4 4 20 2 2" xfId="13706"/>
    <cellStyle name="Normal 4 4 20 2 2 2" xfId="13707"/>
    <cellStyle name="Normal 4 4 20 2 2 3" xfId="13708"/>
    <cellStyle name="Normal 4 4 20 2 3" xfId="13709"/>
    <cellStyle name="Normal 4 4 20 2 3 2" xfId="32629"/>
    <cellStyle name="Normal 4 4 20 2 4" xfId="13710"/>
    <cellStyle name="Normal 4 4 20 2 5" xfId="13711"/>
    <cellStyle name="Normal 4 4 20 3" xfId="13712"/>
    <cellStyle name="Normal 4 4 20 3 2" xfId="13713"/>
    <cellStyle name="Normal 4 4 20 3 3" xfId="13714"/>
    <cellStyle name="Normal 4 4 20 4" xfId="13715"/>
    <cellStyle name="Normal 4 4 20 4 2" xfId="32628"/>
    <cellStyle name="Normal 4 4 20 5" xfId="13716"/>
    <cellStyle name="Normal 4 4 20 6" xfId="13717"/>
    <cellStyle name="Normal 4 4 21" xfId="13718"/>
    <cellStyle name="Normal 4 4 21 2" xfId="13719"/>
    <cellStyle name="Normal 4 4 21 2 2" xfId="13720"/>
    <cellStyle name="Normal 4 4 21 2 2 2" xfId="13721"/>
    <cellStyle name="Normal 4 4 21 2 2 3" xfId="13722"/>
    <cellStyle name="Normal 4 4 21 2 3" xfId="13723"/>
    <cellStyle name="Normal 4 4 21 2 3 2" xfId="32631"/>
    <cellStyle name="Normal 4 4 21 2 4" xfId="13724"/>
    <cellStyle name="Normal 4 4 21 2 5" xfId="13725"/>
    <cellStyle name="Normal 4 4 21 3" xfId="13726"/>
    <cellStyle name="Normal 4 4 21 3 2" xfId="13727"/>
    <cellStyle name="Normal 4 4 21 3 3" xfId="13728"/>
    <cellStyle name="Normal 4 4 21 4" xfId="13729"/>
    <cellStyle name="Normal 4 4 21 4 2" xfId="32630"/>
    <cellStyle name="Normal 4 4 21 5" xfId="13730"/>
    <cellStyle name="Normal 4 4 21 6" xfId="13731"/>
    <cellStyle name="Normal 4 4 22" xfId="13732"/>
    <cellStyle name="Normal 4 4 22 2" xfId="13733"/>
    <cellStyle name="Normal 4 4 22 2 2" xfId="13734"/>
    <cellStyle name="Normal 4 4 22 2 2 2" xfId="13735"/>
    <cellStyle name="Normal 4 4 22 2 2 3" xfId="13736"/>
    <cellStyle name="Normal 4 4 22 2 3" xfId="13737"/>
    <cellStyle name="Normal 4 4 22 2 3 2" xfId="32633"/>
    <cellStyle name="Normal 4 4 22 2 4" xfId="13738"/>
    <cellStyle name="Normal 4 4 22 2 5" xfId="13739"/>
    <cellStyle name="Normal 4 4 22 3" xfId="13740"/>
    <cellStyle name="Normal 4 4 22 3 2" xfId="13741"/>
    <cellStyle name="Normal 4 4 22 3 3" xfId="13742"/>
    <cellStyle name="Normal 4 4 22 4" xfId="13743"/>
    <cellStyle name="Normal 4 4 22 4 2" xfId="32632"/>
    <cellStyle name="Normal 4 4 22 5" xfId="13744"/>
    <cellStyle name="Normal 4 4 22 6" xfId="13745"/>
    <cellStyle name="Normal 4 4 23" xfId="13746"/>
    <cellStyle name="Normal 4 4 23 2" xfId="13747"/>
    <cellStyle name="Normal 4 4 23 3" xfId="13748"/>
    <cellStyle name="Normal 4 4 24" xfId="13749"/>
    <cellStyle name="Normal 4 4 24 2" xfId="32588"/>
    <cellStyle name="Normal 4 4 25" xfId="13750"/>
    <cellStyle name="Normal 4 4 25 2" xfId="13751"/>
    <cellStyle name="Normal 4 4 26" xfId="13752"/>
    <cellStyle name="Normal 4 4 3" xfId="13753"/>
    <cellStyle name="Normal 4 4 3 2" xfId="13754"/>
    <cellStyle name="Normal 4 4 3 2 2" xfId="13755"/>
    <cellStyle name="Normal 4 4 3 2 2 2" xfId="13756"/>
    <cellStyle name="Normal 4 4 3 2 2 3" xfId="13757"/>
    <cellStyle name="Normal 4 4 3 2 3" xfId="13758"/>
    <cellStyle name="Normal 4 4 3 2 4" xfId="13759"/>
    <cellStyle name="Normal 4 4 3 2 5" xfId="13760"/>
    <cellStyle name="Normal 4 4 3 3" xfId="13761"/>
    <cellStyle name="Normal 4 4 3 3 2" xfId="13762"/>
    <cellStyle name="Normal 4 4 3 3 2 2" xfId="13763"/>
    <cellStyle name="Normal 4 4 3 3 2 3" xfId="13764"/>
    <cellStyle name="Normal 4 4 3 3 3" xfId="13765"/>
    <cellStyle name="Normal 4 4 3 3 3 2" xfId="34948"/>
    <cellStyle name="Normal 4 4 3 3 4" xfId="13766"/>
    <cellStyle name="Normal 4 4 3 3 5" xfId="13767"/>
    <cellStyle name="Normal 4 4 3 4" xfId="13768"/>
    <cellStyle name="Normal 4 4 3 4 2" xfId="13769"/>
    <cellStyle name="Normal 4 4 3 4 3" xfId="13770"/>
    <cellStyle name="Normal 4 4 3 5" xfId="13771"/>
    <cellStyle name="Normal 4 4 3 5 2" xfId="32634"/>
    <cellStyle name="Normal 4 4 3 6" xfId="13772"/>
    <cellStyle name="Normal 4 4 3 7" xfId="13773"/>
    <cellStyle name="Normal 4 4 3 8" xfId="13774"/>
    <cellStyle name="Normal 4 4 4" xfId="13775"/>
    <cellStyle name="Normal 4 4 4 2" xfId="13776"/>
    <cellStyle name="Normal 4 4 4 2 2" xfId="13777"/>
    <cellStyle name="Normal 4 4 4 2 2 2" xfId="13778"/>
    <cellStyle name="Normal 4 4 4 2 2 3" xfId="13779"/>
    <cellStyle name="Normal 4 4 4 2 3" xfId="13780"/>
    <cellStyle name="Normal 4 4 4 2 4" xfId="13781"/>
    <cellStyle name="Normal 4 4 4 2 5" xfId="13782"/>
    <cellStyle name="Normal 4 4 4 3" xfId="13783"/>
    <cellStyle name="Normal 4 4 4 3 2" xfId="13784"/>
    <cellStyle name="Normal 4 4 4 3 2 2" xfId="13785"/>
    <cellStyle name="Normal 4 4 4 3 2 3" xfId="13786"/>
    <cellStyle name="Normal 4 4 4 3 3" xfId="13787"/>
    <cellStyle name="Normal 4 4 4 3 3 2" xfId="34949"/>
    <cellStyle name="Normal 4 4 4 3 4" xfId="13788"/>
    <cellStyle name="Normal 4 4 4 3 5" xfId="13789"/>
    <cellStyle name="Normal 4 4 4 4" xfId="13790"/>
    <cellStyle name="Normal 4 4 4 4 2" xfId="13791"/>
    <cellStyle name="Normal 4 4 4 4 3" xfId="13792"/>
    <cellStyle name="Normal 4 4 4 5" xfId="13793"/>
    <cellStyle name="Normal 4 4 4 5 2" xfId="32635"/>
    <cellStyle name="Normal 4 4 4 6" xfId="13794"/>
    <cellStyle name="Normal 4 4 4 7" xfId="13795"/>
    <cellStyle name="Normal 4 4 4 8" xfId="13796"/>
    <cellStyle name="Normal 4 4 5" xfId="13797"/>
    <cellStyle name="Normal 4 4 5 2" xfId="13798"/>
    <cellStyle name="Normal 4 4 5 2 2" xfId="13799"/>
    <cellStyle name="Normal 4 4 5 2 2 2" xfId="13800"/>
    <cellStyle name="Normal 4 4 5 2 2 3" xfId="13801"/>
    <cellStyle name="Normal 4 4 5 2 3" xfId="13802"/>
    <cellStyle name="Normal 4 4 5 2 4" xfId="13803"/>
    <cellStyle name="Normal 4 4 5 2 5" xfId="13804"/>
    <cellStyle name="Normal 4 4 5 3" xfId="13805"/>
    <cellStyle name="Normal 4 4 5 3 2" xfId="13806"/>
    <cellStyle name="Normal 4 4 5 3 2 2" xfId="13807"/>
    <cellStyle name="Normal 4 4 5 3 2 3" xfId="13808"/>
    <cellStyle name="Normal 4 4 5 3 3" xfId="13809"/>
    <cellStyle name="Normal 4 4 5 3 3 2" xfId="34950"/>
    <cellStyle name="Normal 4 4 5 3 4" xfId="13810"/>
    <cellStyle name="Normal 4 4 5 3 5" xfId="13811"/>
    <cellStyle name="Normal 4 4 5 4" xfId="13812"/>
    <cellStyle name="Normal 4 4 5 4 2" xfId="13813"/>
    <cellStyle name="Normal 4 4 5 4 3" xfId="13814"/>
    <cellStyle name="Normal 4 4 5 5" xfId="13815"/>
    <cellStyle name="Normal 4 4 5 5 2" xfId="32636"/>
    <cellStyle name="Normal 4 4 5 6" xfId="13816"/>
    <cellStyle name="Normal 4 4 5 7" xfId="13817"/>
    <cellStyle name="Normal 4 4 6" xfId="13818"/>
    <cellStyle name="Normal 4 4 6 2" xfId="13819"/>
    <cellStyle name="Normal 4 4 6 2 2" xfId="13820"/>
    <cellStyle name="Normal 4 4 6 2 2 2" xfId="13821"/>
    <cellStyle name="Normal 4 4 6 2 2 3" xfId="13822"/>
    <cellStyle name="Normal 4 4 6 2 3" xfId="13823"/>
    <cellStyle name="Normal 4 4 6 2 4" xfId="13824"/>
    <cellStyle name="Normal 4 4 6 2 5" xfId="13825"/>
    <cellStyle name="Normal 4 4 6 3" xfId="13826"/>
    <cellStyle name="Normal 4 4 6 3 2" xfId="13827"/>
    <cellStyle name="Normal 4 4 6 3 2 2" xfId="13828"/>
    <cellStyle name="Normal 4 4 6 3 2 3" xfId="13829"/>
    <cellStyle name="Normal 4 4 6 3 3" xfId="13830"/>
    <cellStyle name="Normal 4 4 6 3 3 2" xfId="34951"/>
    <cellStyle name="Normal 4 4 6 3 4" xfId="13831"/>
    <cellStyle name="Normal 4 4 6 3 5" xfId="13832"/>
    <cellStyle name="Normal 4 4 6 4" xfId="13833"/>
    <cellStyle name="Normal 4 4 6 4 2" xfId="13834"/>
    <cellStyle name="Normal 4 4 6 4 3" xfId="13835"/>
    <cellStyle name="Normal 4 4 6 5" xfId="13836"/>
    <cellStyle name="Normal 4 4 6 5 2" xfId="32637"/>
    <cellStyle name="Normal 4 4 6 6" xfId="13837"/>
    <cellStyle name="Normal 4 4 6 7" xfId="13838"/>
    <cellStyle name="Normal 4 4 7" xfId="13839"/>
    <cellStyle name="Normal 4 4 7 2" xfId="13840"/>
    <cellStyle name="Normal 4 4 7 2 2" xfId="13841"/>
    <cellStyle name="Normal 4 4 7 2 2 2" xfId="13842"/>
    <cellStyle name="Normal 4 4 7 2 2 3" xfId="13843"/>
    <cellStyle name="Normal 4 4 7 2 3" xfId="13844"/>
    <cellStyle name="Normal 4 4 7 2 4" xfId="13845"/>
    <cellStyle name="Normal 4 4 7 2 5" xfId="13846"/>
    <cellStyle name="Normal 4 4 7 3" xfId="13847"/>
    <cellStyle name="Normal 4 4 7 3 2" xfId="13848"/>
    <cellStyle name="Normal 4 4 7 3 2 2" xfId="13849"/>
    <cellStyle name="Normal 4 4 7 3 2 3" xfId="13850"/>
    <cellStyle name="Normal 4 4 7 3 3" xfId="13851"/>
    <cellStyle name="Normal 4 4 7 3 3 2" xfId="34952"/>
    <cellStyle name="Normal 4 4 7 3 4" xfId="13852"/>
    <cellStyle name="Normal 4 4 7 3 5" xfId="13853"/>
    <cellStyle name="Normal 4 4 7 4" xfId="13854"/>
    <cellStyle name="Normal 4 4 7 4 2" xfId="13855"/>
    <cellStyle name="Normal 4 4 7 4 3" xfId="13856"/>
    <cellStyle name="Normal 4 4 7 5" xfId="13857"/>
    <cellStyle name="Normal 4 4 7 5 2" xfId="32638"/>
    <cellStyle name="Normal 4 4 7 6" xfId="13858"/>
    <cellStyle name="Normal 4 4 7 7" xfId="13859"/>
    <cellStyle name="Normal 4 4 8" xfId="13860"/>
    <cellStyle name="Normal 4 4 8 2" xfId="13861"/>
    <cellStyle name="Normal 4 4 8 2 2" xfId="13862"/>
    <cellStyle name="Normal 4 4 8 2 2 2" xfId="13863"/>
    <cellStyle name="Normal 4 4 8 2 2 3" xfId="13864"/>
    <cellStyle name="Normal 4 4 8 2 3" xfId="13865"/>
    <cellStyle name="Normal 4 4 8 2 3 2" xfId="32640"/>
    <cellStyle name="Normal 4 4 8 2 4" xfId="13866"/>
    <cellStyle name="Normal 4 4 8 2 5" xfId="13867"/>
    <cellStyle name="Normal 4 4 8 3" xfId="13868"/>
    <cellStyle name="Normal 4 4 8 3 2" xfId="13869"/>
    <cellStyle name="Normal 4 4 8 3 2 2" xfId="13870"/>
    <cellStyle name="Normal 4 4 8 3 2 3" xfId="13871"/>
    <cellStyle name="Normal 4 4 8 3 3" xfId="13872"/>
    <cellStyle name="Normal 4 4 8 3 4" xfId="13873"/>
    <cellStyle name="Normal 4 4 8 3 5" xfId="13874"/>
    <cellStyle name="Normal 4 4 8 4" xfId="13875"/>
    <cellStyle name="Normal 4 4 8 4 2" xfId="13876"/>
    <cellStyle name="Normal 4 4 8 4 2 2" xfId="13877"/>
    <cellStyle name="Normal 4 4 8 4 2 3" xfId="13878"/>
    <cellStyle name="Normal 4 4 8 4 3" xfId="13879"/>
    <cellStyle name="Normal 4 4 8 4 3 2" xfId="34953"/>
    <cellStyle name="Normal 4 4 8 4 4" xfId="13880"/>
    <cellStyle name="Normal 4 4 8 4 5" xfId="13881"/>
    <cellStyle name="Normal 4 4 8 5" xfId="13882"/>
    <cellStyle name="Normal 4 4 8 5 2" xfId="13883"/>
    <cellStyle name="Normal 4 4 8 5 3" xfId="13884"/>
    <cellStyle name="Normal 4 4 8 6" xfId="13885"/>
    <cellStyle name="Normal 4 4 8 6 2" xfId="32639"/>
    <cellStyle name="Normal 4 4 8 7" xfId="13886"/>
    <cellStyle name="Normal 4 4 8 8" xfId="13887"/>
    <cellStyle name="Normal 4 4 9" xfId="13888"/>
    <cellStyle name="Normal 4 4 9 2" xfId="13889"/>
    <cellStyle name="Normal 4 4 9 2 2" xfId="13890"/>
    <cellStyle name="Normal 4 4 9 2 2 2" xfId="13891"/>
    <cellStyle name="Normal 4 4 9 2 2 3" xfId="13892"/>
    <cellStyle name="Normal 4 4 9 2 3" xfId="13893"/>
    <cellStyle name="Normal 4 4 9 2 3 2" xfId="32642"/>
    <cellStyle name="Normal 4 4 9 2 4" xfId="13894"/>
    <cellStyle name="Normal 4 4 9 2 5" xfId="13895"/>
    <cellStyle name="Normal 4 4 9 3" xfId="13896"/>
    <cellStyle name="Normal 4 4 9 3 2" xfId="13897"/>
    <cellStyle name="Normal 4 4 9 3 2 2" xfId="13898"/>
    <cellStyle name="Normal 4 4 9 3 2 3" xfId="13899"/>
    <cellStyle name="Normal 4 4 9 3 3" xfId="13900"/>
    <cellStyle name="Normal 4 4 9 3 4" xfId="13901"/>
    <cellStyle name="Normal 4 4 9 3 5" xfId="13902"/>
    <cellStyle name="Normal 4 4 9 4" xfId="13903"/>
    <cellStyle name="Normal 4 4 9 4 2" xfId="13904"/>
    <cellStyle name="Normal 4 4 9 4 2 2" xfId="13905"/>
    <cellStyle name="Normal 4 4 9 4 2 3" xfId="13906"/>
    <cellStyle name="Normal 4 4 9 4 3" xfId="13907"/>
    <cellStyle name="Normal 4 4 9 4 3 2" xfId="34954"/>
    <cellStyle name="Normal 4 4 9 4 4" xfId="13908"/>
    <cellStyle name="Normal 4 4 9 4 5" xfId="13909"/>
    <cellStyle name="Normal 4 4 9 5" xfId="13910"/>
    <cellStyle name="Normal 4 4 9 5 2" xfId="13911"/>
    <cellStyle name="Normal 4 4 9 5 3" xfId="13912"/>
    <cellStyle name="Normal 4 4 9 6" xfId="13913"/>
    <cellStyle name="Normal 4 4 9 6 2" xfId="32641"/>
    <cellStyle name="Normal 4 4 9 7" xfId="13914"/>
    <cellStyle name="Normal 4 4 9 8" xfId="13915"/>
    <cellStyle name="Normal 4 5" xfId="13916"/>
    <cellStyle name="Normal 4 5 10" xfId="13917"/>
    <cellStyle name="Normal 4 5 10 2" xfId="13918"/>
    <cellStyle name="Normal 4 5 10 2 2" xfId="13919"/>
    <cellStyle name="Normal 4 5 10 2 3" xfId="13920"/>
    <cellStyle name="Normal 4 5 10 3" xfId="13921"/>
    <cellStyle name="Normal 4 5 10 4" xfId="13922"/>
    <cellStyle name="Normal 4 5 10 5" xfId="13923"/>
    <cellStyle name="Normal 4 5 11" xfId="13924"/>
    <cellStyle name="Normal 4 5 11 2" xfId="13925"/>
    <cellStyle name="Normal 4 5 11 2 2" xfId="13926"/>
    <cellStyle name="Normal 4 5 11 2 3" xfId="13927"/>
    <cellStyle name="Normal 4 5 11 3" xfId="13928"/>
    <cellStyle name="Normal 4 5 11 4" xfId="13929"/>
    <cellStyle name="Normal 4 5 11 5" xfId="13930"/>
    <cellStyle name="Normal 4 5 12" xfId="13931"/>
    <cellStyle name="Normal 4 5 12 2" xfId="13932"/>
    <cellStyle name="Normal 4 5 12 2 2" xfId="13933"/>
    <cellStyle name="Normal 4 5 12 2 3" xfId="13934"/>
    <cellStyle name="Normal 4 5 12 3" xfId="13935"/>
    <cellStyle name="Normal 4 5 12 4" xfId="13936"/>
    <cellStyle name="Normal 4 5 12 5" xfId="13937"/>
    <cellStyle name="Normal 4 5 13" xfId="13938"/>
    <cellStyle name="Normal 4 5 13 2" xfId="13939"/>
    <cellStyle name="Normal 4 5 13 2 2" xfId="13940"/>
    <cellStyle name="Normal 4 5 13 2 3" xfId="13941"/>
    <cellStyle name="Normal 4 5 13 3" xfId="13942"/>
    <cellStyle name="Normal 4 5 13 4" xfId="13943"/>
    <cellStyle name="Normal 4 5 13 5" xfId="13944"/>
    <cellStyle name="Normal 4 5 14" xfId="13945"/>
    <cellStyle name="Normal 4 5 14 2" xfId="13946"/>
    <cellStyle name="Normal 4 5 14 2 2" xfId="13947"/>
    <cellStyle name="Normal 4 5 14 2 3" xfId="13948"/>
    <cellStyle name="Normal 4 5 14 3" xfId="13949"/>
    <cellStyle name="Normal 4 5 14 4" xfId="13950"/>
    <cellStyle name="Normal 4 5 14 5" xfId="13951"/>
    <cellStyle name="Normal 4 5 15" xfId="13952"/>
    <cellStyle name="Normal 4 5 15 2" xfId="13953"/>
    <cellStyle name="Normal 4 5 15 2 2" xfId="13954"/>
    <cellStyle name="Normal 4 5 15 2 3" xfId="13955"/>
    <cellStyle name="Normal 4 5 15 3" xfId="13956"/>
    <cellStyle name="Normal 4 5 15 3 2" xfId="33534"/>
    <cellStyle name="Normal 4 5 15 4" xfId="13957"/>
    <cellStyle name="Normal 4 5 15 5" xfId="13958"/>
    <cellStyle name="Normal 4 5 16" xfId="13959"/>
    <cellStyle name="Normal 4 5 16 2" xfId="13960"/>
    <cellStyle name="Normal 4 5 16 2 2" xfId="13961"/>
    <cellStyle name="Normal 4 5 16 2 3" xfId="13962"/>
    <cellStyle name="Normal 4 5 16 3" xfId="13963"/>
    <cellStyle name="Normal 4 5 16 3 2" xfId="33933"/>
    <cellStyle name="Normal 4 5 16 4" xfId="13964"/>
    <cellStyle name="Normal 4 5 16 5" xfId="13965"/>
    <cellStyle name="Normal 4 5 17" xfId="13966"/>
    <cellStyle name="Normal 4 5 17 2" xfId="13967"/>
    <cellStyle name="Normal 4 5 17 2 2" xfId="13968"/>
    <cellStyle name="Normal 4 5 17 2 3" xfId="13969"/>
    <cellStyle name="Normal 4 5 17 3" xfId="13970"/>
    <cellStyle name="Normal 4 5 17 3 2" xfId="34955"/>
    <cellStyle name="Normal 4 5 17 4" xfId="13971"/>
    <cellStyle name="Normal 4 5 17 5" xfId="13972"/>
    <cellStyle name="Normal 4 5 18" xfId="13973"/>
    <cellStyle name="Normal 4 5 18 2" xfId="13974"/>
    <cellStyle name="Normal 4 5 18 3" xfId="13975"/>
    <cellStyle name="Normal 4 5 19" xfId="13976"/>
    <cellStyle name="Normal 4 5 19 2" xfId="32643"/>
    <cellStyle name="Normal 4 5 2" xfId="13977"/>
    <cellStyle name="Normal 4 5 2 2" xfId="13978"/>
    <cellStyle name="Normal 4 5 2 2 2" xfId="13979"/>
    <cellStyle name="Normal 4 5 2 2 2 2" xfId="13980"/>
    <cellStyle name="Normal 4 5 2 2 2 3" xfId="13981"/>
    <cellStyle name="Normal 4 5 2 2 3" xfId="13982"/>
    <cellStyle name="Normal 4 5 2 2 4" xfId="13983"/>
    <cellStyle name="Normal 4 5 2 2 5" xfId="13984"/>
    <cellStyle name="Normal 4 5 2 3" xfId="13985"/>
    <cellStyle name="Normal 4 5 2 3 2" xfId="13986"/>
    <cellStyle name="Normal 4 5 2 3 2 2" xfId="13987"/>
    <cellStyle name="Normal 4 5 2 3 2 3" xfId="13988"/>
    <cellStyle name="Normal 4 5 2 3 3" xfId="13989"/>
    <cellStyle name="Normal 4 5 2 3 3 2" xfId="34490"/>
    <cellStyle name="Normal 4 5 2 3 4" xfId="13990"/>
    <cellStyle name="Normal 4 5 2 3 5" xfId="13991"/>
    <cellStyle name="Normal 4 5 2 4" xfId="13992"/>
    <cellStyle name="Normal 4 5 2 4 2" xfId="13993"/>
    <cellStyle name="Normal 4 5 2 4 3" xfId="13994"/>
    <cellStyle name="Normal 4 5 2 5" xfId="13995"/>
    <cellStyle name="Normal 4 5 2 5 2" xfId="33535"/>
    <cellStyle name="Normal 4 5 2 6" xfId="13996"/>
    <cellStyle name="Normal 4 5 2 7" xfId="13997"/>
    <cellStyle name="Normal 4 5 2 8" xfId="13998"/>
    <cellStyle name="Normal 4 5 20" xfId="13999"/>
    <cellStyle name="Normal 4 5 20 2" xfId="14000"/>
    <cellStyle name="Normal 4 5 21" xfId="14001"/>
    <cellStyle name="Normal 4 5 3" xfId="14002"/>
    <cellStyle name="Normal 4 5 3 2" xfId="14003"/>
    <cellStyle name="Normal 4 5 3 2 2" xfId="14004"/>
    <cellStyle name="Normal 4 5 3 2 3" xfId="14005"/>
    <cellStyle name="Normal 4 5 3 3" xfId="14006"/>
    <cellStyle name="Normal 4 5 3 4" xfId="14007"/>
    <cellStyle name="Normal 4 5 3 5" xfId="14008"/>
    <cellStyle name="Normal 4 5 4" xfId="14009"/>
    <cellStyle name="Normal 4 5 4 2" xfId="14010"/>
    <cellStyle name="Normal 4 5 4 2 2" xfId="14011"/>
    <cellStyle name="Normal 4 5 4 2 3" xfId="14012"/>
    <cellStyle name="Normal 4 5 4 3" xfId="14013"/>
    <cellStyle name="Normal 4 5 4 4" xfId="14014"/>
    <cellStyle name="Normal 4 5 4 5" xfId="14015"/>
    <cellStyle name="Normal 4 5 5" xfId="14016"/>
    <cellStyle name="Normal 4 5 5 2" xfId="14017"/>
    <cellStyle name="Normal 4 5 5 2 2" xfId="14018"/>
    <cellStyle name="Normal 4 5 5 2 3" xfId="14019"/>
    <cellStyle name="Normal 4 5 5 3" xfId="14020"/>
    <cellStyle name="Normal 4 5 5 4" xfId="14021"/>
    <cellStyle name="Normal 4 5 5 5" xfId="14022"/>
    <cellStyle name="Normal 4 5 6" xfId="14023"/>
    <cellStyle name="Normal 4 5 6 2" xfId="14024"/>
    <cellStyle name="Normal 4 5 6 2 2" xfId="14025"/>
    <cellStyle name="Normal 4 5 6 2 3" xfId="14026"/>
    <cellStyle name="Normal 4 5 6 3" xfId="14027"/>
    <cellStyle name="Normal 4 5 6 4" xfId="14028"/>
    <cellStyle name="Normal 4 5 6 5" xfId="14029"/>
    <cellStyle name="Normal 4 5 7" xfId="14030"/>
    <cellStyle name="Normal 4 5 7 2" xfId="14031"/>
    <cellStyle name="Normal 4 5 7 2 2" xfId="14032"/>
    <cellStyle name="Normal 4 5 7 2 3" xfId="14033"/>
    <cellStyle name="Normal 4 5 7 3" xfId="14034"/>
    <cellStyle name="Normal 4 5 7 4" xfId="14035"/>
    <cellStyle name="Normal 4 5 7 5" xfId="14036"/>
    <cellStyle name="Normal 4 5 8" xfId="14037"/>
    <cellStyle name="Normal 4 5 8 2" xfId="14038"/>
    <cellStyle name="Normal 4 5 8 2 2" xfId="14039"/>
    <cellStyle name="Normal 4 5 8 2 3" xfId="14040"/>
    <cellStyle name="Normal 4 5 8 3" xfId="14041"/>
    <cellStyle name="Normal 4 5 8 4" xfId="14042"/>
    <cellStyle name="Normal 4 5 8 5" xfId="14043"/>
    <cellStyle name="Normal 4 5 9" xfId="14044"/>
    <cellStyle name="Normal 4 5 9 2" xfId="14045"/>
    <cellStyle name="Normal 4 5 9 2 2" xfId="14046"/>
    <cellStyle name="Normal 4 5 9 2 3" xfId="14047"/>
    <cellStyle name="Normal 4 5 9 3" xfId="14048"/>
    <cellStyle name="Normal 4 5 9 4" xfId="14049"/>
    <cellStyle name="Normal 4 5 9 5" xfId="14050"/>
    <cellStyle name="Normal 4 6" xfId="14051"/>
    <cellStyle name="Normal 4 6 2" xfId="14052"/>
    <cellStyle name="Normal 4 6 2 2" xfId="14053"/>
    <cellStyle name="Normal 4 6 2 2 2" xfId="14054"/>
    <cellStyle name="Normal 4 6 2 2 2 2" xfId="14055"/>
    <cellStyle name="Normal 4 6 2 2 2 3" xfId="14056"/>
    <cellStyle name="Normal 4 6 2 2 3" xfId="14057"/>
    <cellStyle name="Normal 4 6 2 2 3 2" xfId="34800"/>
    <cellStyle name="Normal 4 6 2 2 4" xfId="14058"/>
    <cellStyle name="Normal 4 6 2 2 5" xfId="14059"/>
    <cellStyle name="Normal 4 6 2 2 6" xfId="14060"/>
    <cellStyle name="Normal 4 6 2 3" xfId="14061"/>
    <cellStyle name="Normal 4 6 2 3 2" xfId="14062"/>
    <cellStyle name="Normal 4 6 2 3 3" xfId="14063"/>
    <cellStyle name="Normal 4 6 2 4" xfId="14064"/>
    <cellStyle name="Normal 4 6 2 4 2" xfId="33537"/>
    <cellStyle name="Normal 4 6 2 5" xfId="14065"/>
    <cellStyle name="Normal 4 6 2 6" xfId="14066"/>
    <cellStyle name="Normal 4 6 2 7" xfId="14067"/>
    <cellStyle name="Normal 4 6 3" xfId="14068"/>
    <cellStyle name="Normal 4 6 3 2" xfId="14069"/>
    <cellStyle name="Normal 4 6 3 2 2" xfId="14070"/>
    <cellStyle name="Normal 4 6 3 2 2 2" xfId="14071"/>
    <cellStyle name="Normal 4 6 3 2 2 3" xfId="14072"/>
    <cellStyle name="Normal 4 6 3 2 3" xfId="14073"/>
    <cellStyle name="Normal 4 6 3 2 3 2" xfId="34674"/>
    <cellStyle name="Normal 4 6 3 2 4" xfId="14074"/>
    <cellStyle name="Normal 4 6 3 2 5" xfId="14075"/>
    <cellStyle name="Normal 4 6 3 3" xfId="14076"/>
    <cellStyle name="Normal 4 6 3 3 2" xfId="14077"/>
    <cellStyle name="Normal 4 6 3 3 3" xfId="14078"/>
    <cellStyle name="Normal 4 6 3 4" xfId="14079"/>
    <cellStyle name="Normal 4 6 3 4 2" xfId="33538"/>
    <cellStyle name="Normal 4 6 3 5" xfId="14080"/>
    <cellStyle name="Normal 4 6 3 6" xfId="14081"/>
    <cellStyle name="Normal 4 6 3 7" xfId="14082"/>
    <cellStyle name="Normal 4 6 4" xfId="14083"/>
    <cellStyle name="Normal 4 6 4 2" xfId="14084"/>
    <cellStyle name="Normal 4 6 4 2 2" xfId="14085"/>
    <cellStyle name="Normal 4 6 4 2 3" xfId="14086"/>
    <cellStyle name="Normal 4 6 4 3" xfId="14087"/>
    <cellStyle name="Normal 4 6 4 3 2" xfId="34467"/>
    <cellStyle name="Normal 4 6 4 4" xfId="14088"/>
    <cellStyle name="Normal 4 6 4 5" xfId="14089"/>
    <cellStyle name="Normal 4 6 5" xfId="14090"/>
    <cellStyle name="Normal 4 6 5 2" xfId="14091"/>
    <cellStyle name="Normal 4 6 5 2 2" xfId="14092"/>
    <cellStyle name="Normal 4 6 5 2 3" xfId="14093"/>
    <cellStyle name="Normal 4 6 5 3" xfId="14094"/>
    <cellStyle name="Normal 4 6 5 4" xfId="14095"/>
    <cellStyle name="Normal 4 6 5 5" xfId="14096"/>
    <cellStyle name="Normal 4 6 6" xfId="14097"/>
    <cellStyle name="Normal 4 6 6 2" xfId="14098"/>
    <cellStyle name="Normal 4 6 6 3" xfId="14099"/>
    <cellStyle name="Normal 4 6 7" xfId="14100"/>
    <cellStyle name="Normal 4 6 7 2" xfId="33536"/>
    <cellStyle name="Normal 4 6 8" xfId="14101"/>
    <cellStyle name="Normal 4 6 8 2" xfId="14102"/>
    <cellStyle name="Normal 4 6 9" xfId="14103"/>
    <cellStyle name="Normal 4 7" xfId="14104"/>
    <cellStyle name="Normal 4 7 10" xfId="14105"/>
    <cellStyle name="Normal 4 7 2" xfId="14106"/>
    <cellStyle name="Normal 4 7 2 2" xfId="14107"/>
    <cellStyle name="Normal 4 7 2 2 2" xfId="14108"/>
    <cellStyle name="Normal 4 7 2 2 2 2" xfId="14109"/>
    <cellStyle name="Normal 4 7 2 2 2 3" xfId="14110"/>
    <cellStyle name="Normal 4 7 2 2 3" xfId="14111"/>
    <cellStyle name="Normal 4 7 2 2 3 2" xfId="34902"/>
    <cellStyle name="Normal 4 7 2 2 4" xfId="14112"/>
    <cellStyle name="Normal 4 7 2 2 5" xfId="14113"/>
    <cellStyle name="Normal 4 7 2 3" xfId="14114"/>
    <cellStyle name="Normal 4 7 2 3 2" xfId="14115"/>
    <cellStyle name="Normal 4 7 2 3 3" xfId="14116"/>
    <cellStyle name="Normal 4 7 2 4" xfId="14117"/>
    <cellStyle name="Normal 4 7 2 4 2" xfId="33540"/>
    <cellStyle name="Normal 4 7 2 5" xfId="14118"/>
    <cellStyle name="Normal 4 7 2 6" xfId="14119"/>
    <cellStyle name="Normal 4 7 2 7" xfId="14120"/>
    <cellStyle name="Normal 4 7 3" xfId="14121"/>
    <cellStyle name="Normal 4 7 3 2" xfId="14122"/>
    <cellStyle name="Normal 4 7 3 2 2" xfId="14123"/>
    <cellStyle name="Normal 4 7 3 2 3" xfId="14124"/>
    <cellStyle name="Normal 4 7 3 3" xfId="14125"/>
    <cellStyle name="Normal 4 7 3 4" xfId="14126"/>
    <cellStyle name="Normal 4 7 3 5" xfId="14127"/>
    <cellStyle name="Normal 4 7 4" xfId="14128"/>
    <cellStyle name="Normal 4 7 4 2" xfId="14129"/>
    <cellStyle name="Normal 4 7 4 2 2" xfId="14130"/>
    <cellStyle name="Normal 4 7 4 2 3" xfId="14131"/>
    <cellStyle name="Normal 4 7 4 3" xfId="14132"/>
    <cellStyle name="Normal 4 7 4 3 2" xfId="34903"/>
    <cellStyle name="Normal 4 7 4 4" xfId="14133"/>
    <cellStyle name="Normal 4 7 4 5" xfId="14134"/>
    <cellStyle name="Normal 4 7 5" xfId="14135"/>
    <cellStyle name="Normal 4 7 5 2" xfId="14136"/>
    <cellStyle name="Normal 4 7 5 2 2" xfId="14137"/>
    <cellStyle name="Normal 4 7 5 2 3" xfId="14138"/>
    <cellStyle name="Normal 4 7 5 3" xfId="14139"/>
    <cellStyle name="Normal 4 7 5 3 2" xfId="35075"/>
    <cellStyle name="Normal 4 7 5 4" xfId="14140"/>
    <cellStyle name="Normal 4 7 5 5" xfId="14141"/>
    <cellStyle name="Normal 4 7 6" xfId="14142"/>
    <cellStyle name="Normal 4 7 6 2" xfId="14143"/>
    <cellStyle name="Normal 4 7 6 3" xfId="14144"/>
    <cellStyle name="Normal 4 7 7" xfId="14145"/>
    <cellStyle name="Normal 4 7 7 2" xfId="33539"/>
    <cellStyle name="Normal 4 7 8" xfId="14146"/>
    <cellStyle name="Normal 4 7 9" xfId="14147"/>
    <cellStyle name="Normal 4 8" xfId="14148"/>
    <cellStyle name="Normal 4 8 10" xfId="14149"/>
    <cellStyle name="Normal 4 8 2" xfId="14150"/>
    <cellStyle name="Normal 4 8 2 2" xfId="14151"/>
    <cellStyle name="Normal 4 8 2 2 2" xfId="14152"/>
    <cellStyle name="Normal 4 8 2 2 2 2" xfId="14153"/>
    <cellStyle name="Normal 4 8 2 2 2 3" xfId="14154"/>
    <cellStyle name="Normal 4 8 2 2 3" xfId="14155"/>
    <cellStyle name="Normal 4 8 2 2 3 2" xfId="34913"/>
    <cellStyle name="Normal 4 8 2 2 4" xfId="14156"/>
    <cellStyle name="Normal 4 8 2 2 5" xfId="14157"/>
    <cellStyle name="Normal 4 8 2 3" xfId="14158"/>
    <cellStyle name="Normal 4 8 2 3 2" xfId="14159"/>
    <cellStyle name="Normal 4 8 2 3 3" xfId="14160"/>
    <cellStyle name="Normal 4 8 2 4" xfId="14161"/>
    <cellStyle name="Normal 4 8 2 4 2" xfId="33542"/>
    <cellStyle name="Normal 4 8 2 5" xfId="14162"/>
    <cellStyle name="Normal 4 8 2 6" xfId="14163"/>
    <cellStyle name="Normal 4 8 3" xfId="14164"/>
    <cellStyle name="Normal 4 8 3 2" xfId="14165"/>
    <cellStyle name="Normal 4 8 3 2 2" xfId="14166"/>
    <cellStyle name="Normal 4 8 3 2 3" xfId="14167"/>
    <cellStyle name="Normal 4 8 3 3" xfId="14168"/>
    <cellStyle name="Normal 4 8 3 4" xfId="14169"/>
    <cellStyle name="Normal 4 8 3 5" xfId="14170"/>
    <cellStyle name="Normal 4 8 4" xfId="14171"/>
    <cellStyle name="Normal 4 8 4 2" xfId="14172"/>
    <cellStyle name="Normal 4 8 4 2 2" xfId="14173"/>
    <cellStyle name="Normal 4 8 4 2 3" xfId="14174"/>
    <cellStyle name="Normal 4 8 4 3" xfId="14175"/>
    <cellStyle name="Normal 4 8 4 3 2" xfId="34675"/>
    <cellStyle name="Normal 4 8 4 4" xfId="14176"/>
    <cellStyle name="Normal 4 8 4 5" xfId="14177"/>
    <cellStyle name="Normal 4 8 5" xfId="14178"/>
    <cellStyle name="Normal 4 8 5 2" xfId="14179"/>
    <cellStyle name="Normal 4 8 5 2 2" xfId="14180"/>
    <cellStyle name="Normal 4 8 5 2 3" xfId="14181"/>
    <cellStyle name="Normal 4 8 5 3" xfId="14182"/>
    <cellStyle name="Normal 4 8 5 4" xfId="14183"/>
    <cellStyle name="Normal 4 8 5 5" xfId="14184"/>
    <cellStyle name="Normal 4 8 6" xfId="14185"/>
    <cellStyle name="Normal 4 8 6 2" xfId="14186"/>
    <cellStyle name="Normal 4 8 6 3" xfId="14187"/>
    <cellStyle name="Normal 4 8 7" xfId="14188"/>
    <cellStyle name="Normal 4 8 7 2" xfId="33541"/>
    <cellStyle name="Normal 4 8 8" xfId="14189"/>
    <cellStyle name="Normal 4 8 9" xfId="14190"/>
    <cellStyle name="Normal 4 9" xfId="14191"/>
    <cellStyle name="Normal 4 9 2" xfId="14192"/>
    <cellStyle name="Normal 4 9 2 2" xfId="14193"/>
    <cellStyle name="Normal 4 9 2 2 2" xfId="14194"/>
    <cellStyle name="Normal 4 9 2 2 3" xfId="14195"/>
    <cellStyle name="Normal 4 9 2 3" xfId="14196"/>
    <cellStyle name="Normal 4 9 2 4" xfId="14197"/>
    <cellStyle name="Normal 4 9 2 5" xfId="14198"/>
    <cellStyle name="Normal 4 9 3" xfId="14199"/>
    <cellStyle name="Normal 4 9 3 2" xfId="14200"/>
    <cellStyle name="Normal 4 9 3 2 2" xfId="14201"/>
    <cellStyle name="Normal 4 9 3 2 3" xfId="14202"/>
    <cellStyle name="Normal 4 9 3 3" xfId="14203"/>
    <cellStyle name="Normal 4 9 3 3 2" xfId="34581"/>
    <cellStyle name="Normal 4 9 3 4" xfId="14204"/>
    <cellStyle name="Normal 4 9 3 5" xfId="14205"/>
    <cellStyle name="Normal 4 9 4" xfId="14206"/>
    <cellStyle name="Normal 4 9 4 2" xfId="14207"/>
    <cellStyle name="Normal 4 9 4 3" xfId="14208"/>
    <cellStyle name="Normal 4 9 5" xfId="14209"/>
    <cellStyle name="Normal 4 9 5 2" xfId="33543"/>
    <cellStyle name="Normal 4 9 6" xfId="14210"/>
    <cellStyle name="Normal 4 9 7" xfId="14211"/>
    <cellStyle name="Normal 4 9 8" xfId="14212"/>
    <cellStyle name="Normal 4_For_Allens_Appendix" xfId="14213"/>
    <cellStyle name="Normal 5" xfId="14214"/>
    <cellStyle name="Normal 5 10" xfId="14215"/>
    <cellStyle name="Normal 5 10 2" xfId="14216"/>
    <cellStyle name="Normal 5 10 2 2" xfId="14217"/>
    <cellStyle name="Normal 5 10 2 2 2" xfId="14218"/>
    <cellStyle name="Normal 5 10 2 2 2 2" xfId="14219"/>
    <cellStyle name="Normal 5 10 2 2 2 3" xfId="14220"/>
    <cellStyle name="Normal 5 10 2 2 3" xfId="14221"/>
    <cellStyle name="Normal 5 10 2 2 3 2" xfId="34455"/>
    <cellStyle name="Normal 5 10 2 2 4" xfId="14222"/>
    <cellStyle name="Normal 5 10 2 2 5" xfId="14223"/>
    <cellStyle name="Normal 5 10 2 3" xfId="14224"/>
    <cellStyle name="Normal 5 10 2 3 2" xfId="14225"/>
    <cellStyle name="Normal 5 10 2 3 3" xfId="14226"/>
    <cellStyle name="Normal 5 10 2 4" xfId="14227"/>
    <cellStyle name="Normal 5 10 2 4 2" xfId="33545"/>
    <cellStyle name="Normal 5 10 2 5" xfId="14228"/>
    <cellStyle name="Normal 5 10 2 6" xfId="14229"/>
    <cellStyle name="Normal 5 10 3" xfId="14230"/>
    <cellStyle name="Normal 5 10 3 2" xfId="14231"/>
    <cellStyle name="Normal 5 10 3 2 2" xfId="14232"/>
    <cellStyle name="Normal 5 10 3 2 3" xfId="14233"/>
    <cellStyle name="Normal 5 10 3 3" xfId="14234"/>
    <cellStyle name="Normal 5 10 3 4" xfId="14235"/>
    <cellStyle name="Normal 5 10 3 5" xfId="14236"/>
    <cellStyle name="Normal 5 10 4" xfId="14237"/>
    <cellStyle name="Normal 5 10 4 2" xfId="14238"/>
    <cellStyle name="Normal 5 10 4 2 2" xfId="14239"/>
    <cellStyle name="Normal 5 10 4 2 3" xfId="14240"/>
    <cellStyle name="Normal 5 10 4 3" xfId="14241"/>
    <cellStyle name="Normal 5 10 4 3 2" xfId="14242"/>
    <cellStyle name="Normal 5 10 4 3 2 2" xfId="14243"/>
    <cellStyle name="Normal 5 10 4 3 2 3" xfId="14244"/>
    <cellStyle name="Normal 5 10 4 3 3" xfId="14245"/>
    <cellStyle name="Normal 5 10 4 3 3 2" xfId="34911"/>
    <cellStyle name="Normal 5 10 4 3 4" xfId="14246"/>
    <cellStyle name="Normal 5 10 4 3 5" xfId="14247"/>
    <cellStyle name="Normal 5 10 4 4" xfId="14248"/>
    <cellStyle name="Normal 5 10 4 5" xfId="14249"/>
    <cellStyle name="Normal 5 10 5" xfId="14250"/>
    <cellStyle name="Normal 5 10 5 2" xfId="14251"/>
    <cellStyle name="Normal 5 10 5 2 2" xfId="14252"/>
    <cellStyle name="Normal 5 10 5 2 3" xfId="14253"/>
    <cellStyle name="Normal 5 10 5 3" xfId="14254"/>
    <cellStyle name="Normal 5 10 5 3 2" xfId="34062"/>
    <cellStyle name="Normal 5 10 5 4" xfId="14255"/>
    <cellStyle name="Normal 5 10 5 5" xfId="14256"/>
    <cellStyle name="Normal 5 10 6" xfId="14257"/>
    <cellStyle name="Normal 5 10 6 2" xfId="33544"/>
    <cellStyle name="Normal 5 10 7" xfId="14258"/>
    <cellStyle name="Normal 5 10 8" xfId="14259"/>
    <cellStyle name="Normal 5 10 9" xfId="14260"/>
    <cellStyle name="Normal 5 11" xfId="14261"/>
    <cellStyle name="Normal 5 11 2" xfId="14262"/>
    <cellStyle name="Normal 5 11 2 2" xfId="14263"/>
    <cellStyle name="Normal 5 11 2 2 2" xfId="14264"/>
    <cellStyle name="Normal 5 11 2 2 2 2" xfId="14265"/>
    <cellStyle name="Normal 5 11 2 2 2 3" xfId="14266"/>
    <cellStyle name="Normal 5 11 2 2 3" xfId="14267"/>
    <cellStyle name="Normal 5 11 2 2 3 2" xfId="34582"/>
    <cellStyle name="Normal 5 11 2 2 4" xfId="14268"/>
    <cellStyle name="Normal 5 11 2 2 5" xfId="14269"/>
    <cellStyle name="Normal 5 11 2 3" xfId="14270"/>
    <cellStyle name="Normal 5 11 2 3 2" xfId="14271"/>
    <cellStyle name="Normal 5 11 2 3 3" xfId="14272"/>
    <cellStyle name="Normal 5 11 2 4" xfId="14273"/>
    <cellStyle name="Normal 5 11 2 4 2" xfId="33547"/>
    <cellStyle name="Normal 5 11 2 5" xfId="14274"/>
    <cellStyle name="Normal 5 11 2 6" xfId="14275"/>
    <cellStyle name="Normal 5 11 3" xfId="14276"/>
    <cellStyle name="Normal 5 11 3 2" xfId="14277"/>
    <cellStyle name="Normal 5 11 3 2 2" xfId="14278"/>
    <cellStyle name="Normal 5 11 3 2 3" xfId="14279"/>
    <cellStyle name="Normal 5 11 3 3" xfId="14280"/>
    <cellStyle name="Normal 5 11 3 4" xfId="14281"/>
    <cellStyle name="Normal 5 11 3 5" xfId="14282"/>
    <cellStyle name="Normal 5 11 4" xfId="14283"/>
    <cellStyle name="Normal 5 11 4 2" xfId="14284"/>
    <cellStyle name="Normal 5 11 4 2 2" xfId="14285"/>
    <cellStyle name="Normal 5 11 4 2 3" xfId="14286"/>
    <cellStyle name="Normal 5 11 4 3" xfId="14287"/>
    <cellStyle name="Normal 5 11 4 3 2" xfId="14288"/>
    <cellStyle name="Normal 5 11 4 3 2 2" xfId="14289"/>
    <cellStyle name="Normal 5 11 4 3 2 3" xfId="14290"/>
    <cellStyle name="Normal 5 11 4 3 3" xfId="14291"/>
    <cellStyle name="Normal 5 11 4 3 3 2" xfId="34892"/>
    <cellStyle name="Normal 5 11 4 3 4" xfId="14292"/>
    <cellStyle name="Normal 5 11 4 3 5" xfId="14293"/>
    <cellStyle name="Normal 5 11 4 4" xfId="14294"/>
    <cellStyle name="Normal 5 11 4 5" xfId="14295"/>
    <cellStyle name="Normal 5 11 5" xfId="14296"/>
    <cellStyle name="Normal 5 11 5 2" xfId="14297"/>
    <cellStyle name="Normal 5 11 5 2 2" xfId="14298"/>
    <cellStyle name="Normal 5 11 5 2 3" xfId="14299"/>
    <cellStyle name="Normal 5 11 5 3" xfId="14300"/>
    <cellStyle name="Normal 5 11 5 3 2" xfId="34063"/>
    <cellStyle name="Normal 5 11 5 4" xfId="14301"/>
    <cellStyle name="Normal 5 11 5 5" xfId="14302"/>
    <cellStyle name="Normal 5 11 6" xfId="14303"/>
    <cellStyle name="Normal 5 11 6 2" xfId="33546"/>
    <cellStyle name="Normal 5 11 7" xfId="14304"/>
    <cellStyle name="Normal 5 11 8" xfId="14305"/>
    <cellStyle name="Normal 5 11 9" xfId="14306"/>
    <cellStyle name="Normal 5 12" xfId="14307"/>
    <cellStyle name="Normal 5 12 2" xfId="14308"/>
    <cellStyle name="Normal 5 12 2 2" xfId="14309"/>
    <cellStyle name="Normal 5 12 2 2 2" xfId="14310"/>
    <cellStyle name="Normal 5 12 2 2 2 2" xfId="14311"/>
    <cellStyle name="Normal 5 12 2 2 2 3" xfId="14312"/>
    <cellStyle name="Normal 5 12 2 2 3" xfId="14313"/>
    <cellStyle name="Normal 5 12 2 2 3 2" xfId="34824"/>
    <cellStyle name="Normal 5 12 2 2 4" xfId="14314"/>
    <cellStyle name="Normal 5 12 2 2 5" xfId="14315"/>
    <cellStyle name="Normal 5 12 2 3" xfId="14316"/>
    <cellStyle name="Normal 5 12 2 3 2" xfId="14317"/>
    <cellStyle name="Normal 5 12 2 3 3" xfId="14318"/>
    <cellStyle name="Normal 5 12 2 4" xfId="14319"/>
    <cellStyle name="Normal 5 12 2 4 2" xfId="33549"/>
    <cellStyle name="Normal 5 12 2 5" xfId="14320"/>
    <cellStyle name="Normal 5 12 2 6" xfId="14321"/>
    <cellStyle name="Normal 5 12 3" xfId="14322"/>
    <cellStyle name="Normal 5 12 3 2" xfId="14323"/>
    <cellStyle name="Normal 5 12 3 2 2" xfId="14324"/>
    <cellStyle name="Normal 5 12 3 2 3" xfId="14325"/>
    <cellStyle name="Normal 5 12 3 3" xfId="14326"/>
    <cellStyle name="Normal 5 12 3 3 2" xfId="14327"/>
    <cellStyle name="Normal 5 12 3 3 2 2" xfId="14328"/>
    <cellStyle name="Normal 5 12 3 3 2 3" xfId="14329"/>
    <cellStyle name="Normal 5 12 3 3 3" xfId="14330"/>
    <cellStyle name="Normal 5 12 3 3 3 2" xfId="34825"/>
    <cellStyle name="Normal 5 12 3 3 4" xfId="14331"/>
    <cellStyle name="Normal 5 12 3 3 5" xfId="14332"/>
    <cellStyle name="Normal 5 12 3 4" xfId="14333"/>
    <cellStyle name="Normal 5 12 3 5" xfId="14334"/>
    <cellStyle name="Normal 5 12 4" xfId="14335"/>
    <cellStyle name="Normal 5 12 4 2" xfId="14336"/>
    <cellStyle name="Normal 5 12 4 2 2" xfId="14337"/>
    <cellStyle name="Normal 5 12 4 2 3" xfId="14338"/>
    <cellStyle name="Normal 5 12 4 3" xfId="14339"/>
    <cellStyle name="Normal 5 12 4 3 2" xfId="34064"/>
    <cellStyle name="Normal 5 12 4 4" xfId="14340"/>
    <cellStyle name="Normal 5 12 4 5" xfId="14341"/>
    <cellStyle name="Normal 5 12 5" xfId="14342"/>
    <cellStyle name="Normal 5 12 5 2" xfId="33548"/>
    <cellStyle name="Normal 5 12 6" xfId="14343"/>
    <cellStyle name="Normal 5 12 7" xfId="14344"/>
    <cellStyle name="Normal 5 12 8" xfId="14345"/>
    <cellStyle name="Normal 5 13" xfId="14346"/>
    <cellStyle name="Normal 5 13 10" xfId="14347"/>
    <cellStyle name="Normal 5 13 11" xfId="14348"/>
    <cellStyle name="Normal 5 13 2" xfId="14349"/>
    <cellStyle name="Normal 5 13 2 2" xfId="14350"/>
    <cellStyle name="Normal 5 13 2 2 2" xfId="14351"/>
    <cellStyle name="Normal 5 13 2 2 2 2" xfId="14352"/>
    <cellStyle name="Normal 5 13 2 2 2 3" xfId="14353"/>
    <cellStyle name="Normal 5 13 2 2 3" xfId="14354"/>
    <cellStyle name="Normal 5 13 2 2 3 2" xfId="34891"/>
    <cellStyle name="Normal 5 13 2 2 4" xfId="14355"/>
    <cellStyle name="Normal 5 13 2 2 5" xfId="14356"/>
    <cellStyle name="Normal 5 13 2 3" xfId="14357"/>
    <cellStyle name="Normal 5 13 2 3 2" xfId="14358"/>
    <cellStyle name="Normal 5 13 2 3 2 2" xfId="14359"/>
    <cellStyle name="Normal 5 13 2 3 2 3" xfId="14360"/>
    <cellStyle name="Normal 5 13 2 3 3" xfId="14361"/>
    <cellStyle name="Normal 5 13 2 3 3 2" xfId="35076"/>
    <cellStyle name="Normal 5 13 2 3 4" xfId="14362"/>
    <cellStyle name="Normal 5 13 2 3 5" xfId="14363"/>
    <cellStyle name="Normal 5 13 2 4" xfId="14364"/>
    <cellStyle name="Normal 5 13 2 4 2" xfId="14365"/>
    <cellStyle name="Normal 5 13 2 4 3" xfId="14366"/>
    <cellStyle name="Normal 5 13 2 5" xfId="14367"/>
    <cellStyle name="Normal 5 13 2 5 2" xfId="33551"/>
    <cellStyle name="Normal 5 13 2 6" xfId="14368"/>
    <cellStyle name="Normal 5 13 2 7" xfId="14369"/>
    <cellStyle name="Normal 5 13 2 8" xfId="14370"/>
    <cellStyle name="Normal 5 13 3" xfId="14371"/>
    <cellStyle name="Normal 5 13 3 2" xfId="14372"/>
    <cellStyle name="Normal 5 13 3 2 2" xfId="14373"/>
    <cellStyle name="Normal 5 13 3 2 2 2" xfId="14374"/>
    <cellStyle name="Normal 5 13 3 2 2 3" xfId="14375"/>
    <cellStyle name="Normal 5 13 3 2 3" xfId="14376"/>
    <cellStyle name="Normal 5 13 3 2 3 2" xfId="34969"/>
    <cellStyle name="Normal 5 13 3 2 4" xfId="14377"/>
    <cellStyle name="Normal 5 13 3 2 5" xfId="14378"/>
    <cellStyle name="Normal 5 13 3 3" xfId="14379"/>
    <cellStyle name="Normal 5 13 3 3 2" xfId="14380"/>
    <cellStyle name="Normal 5 13 3 3 2 2" xfId="14381"/>
    <cellStyle name="Normal 5 13 3 3 2 3" xfId="14382"/>
    <cellStyle name="Normal 5 13 3 3 3" xfId="14383"/>
    <cellStyle name="Normal 5 13 3 3 3 2" xfId="34583"/>
    <cellStyle name="Normal 5 13 3 3 4" xfId="14384"/>
    <cellStyle name="Normal 5 13 3 3 5" xfId="14385"/>
    <cellStyle name="Normal 5 13 3 4" xfId="14386"/>
    <cellStyle name="Normal 5 13 3 4 2" xfId="14387"/>
    <cellStyle name="Normal 5 13 3 4 3" xfId="14388"/>
    <cellStyle name="Normal 5 13 3 5" xfId="14389"/>
    <cellStyle name="Normal 5 13 3 5 2" xfId="33945"/>
    <cellStyle name="Normal 5 13 3 6" xfId="14390"/>
    <cellStyle name="Normal 5 13 3 7" xfId="14391"/>
    <cellStyle name="Normal 5 13 3 8" xfId="14392"/>
    <cellStyle name="Normal 5 13 4" xfId="14393"/>
    <cellStyle name="Normal 5 13 4 2" xfId="14394"/>
    <cellStyle name="Normal 5 13 4 2 2" xfId="14395"/>
    <cellStyle name="Normal 5 13 4 2 2 2" xfId="14396"/>
    <cellStyle name="Normal 5 13 4 2 2 3" xfId="14397"/>
    <cellStyle name="Normal 5 13 4 2 3" xfId="14398"/>
    <cellStyle name="Normal 5 13 4 2 3 2" xfId="35208"/>
    <cellStyle name="Normal 5 13 4 2 4" xfId="14399"/>
    <cellStyle name="Normal 5 13 4 2 5" xfId="14400"/>
    <cellStyle name="Normal 5 13 4 3" xfId="14401"/>
    <cellStyle name="Normal 5 13 4 3 2" xfId="14402"/>
    <cellStyle name="Normal 5 13 4 3 3" xfId="14403"/>
    <cellStyle name="Normal 5 13 4 4" xfId="14404"/>
    <cellStyle name="Normal 5 13 4 4 2" xfId="34065"/>
    <cellStyle name="Normal 5 13 4 5" xfId="14405"/>
    <cellStyle name="Normal 5 13 4 6" xfId="14406"/>
    <cellStyle name="Normal 5 13 4 7" xfId="14407"/>
    <cellStyle name="Normal 5 13 5" xfId="14408"/>
    <cellStyle name="Normal 5 13 5 2" xfId="14409"/>
    <cellStyle name="Normal 5 13 5 2 2" xfId="14410"/>
    <cellStyle name="Normal 5 13 5 2 3" xfId="14411"/>
    <cellStyle name="Normal 5 13 5 3" xfId="14412"/>
    <cellStyle name="Normal 5 13 5 3 2" xfId="35329"/>
    <cellStyle name="Normal 5 13 5 4" xfId="14413"/>
    <cellStyle name="Normal 5 13 5 5" xfId="14414"/>
    <cellStyle name="Normal 5 13 5 6" xfId="14415"/>
    <cellStyle name="Normal 5 13 6" xfId="14416"/>
    <cellStyle name="Normal 5 13 6 2" xfId="14417"/>
    <cellStyle name="Normal 5 13 6 2 2" xfId="14418"/>
    <cellStyle name="Normal 5 13 6 2 3" xfId="14419"/>
    <cellStyle name="Normal 5 13 6 3" xfId="14420"/>
    <cellStyle name="Normal 5 13 6 3 2" xfId="35271"/>
    <cellStyle name="Normal 5 13 6 4" xfId="14421"/>
    <cellStyle name="Normal 5 13 6 5" xfId="14422"/>
    <cellStyle name="Normal 5 13 6 6" xfId="14423"/>
    <cellStyle name="Normal 5 13 7" xfId="14424"/>
    <cellStyle name="Normal 5 13 7 2" xfId="14425"/>
    <cellStyle name="Normal 5 13 7 3" xfId="14426"/>
    <cellStyle name="Normal 5 13 8" xfId="14427"/>
    <cellStyle name="Normal 5 13 8 2" xfId="33550"/>
    <cellStyle name="Normal 5 13 9" xfId="14428"/>
    <cellStyle name="Normal 5 14" xfId="14429"/>
    <cellStyle name="Normal 5 14 2" xfId="14430"/>
    <cellStyle name="Normal 5 14 2 2" xfId="14431"/>
    <cellStyle name="Normal 5 14 2 2 2" xfId="14432"/>
    <cellStyle name="Normal 5 14 2 2 3" xfId="14433"/>
    <cellStyle name="Normal 5 14 2 3" xfId="14434"/>
    <cellStyle name="Normal 5 14 2 3 2" xfId="33946"/>
    <cellStyle name="Normal 5 14 2 4" xfId="14435"/>
    <cellStyle name="Normal 5 14 2 5" xfId="14436"/>
    <cellStyle name="Normal 5 14 2 6" xfId="14437"/>
    <cellStyle name="Normal 5 14 3" xfId="14438"/>
    <cellStyle name="Normal 5 14 3 2" xfId="14439"/>
    <cellStyle name="Normal 5 14 3 2 2" xfId="14440"/>
    <cellStyle name="Normal 5 14 3 2 2 2" xfId="14441"/>
    <cellStyle name="Normal 5 14 3 2 2 3" xfId="14442"/>
    <cellStyle name="Normal 5 14 3 2 3" xfId="14443"/>
    <cellStyle name="Normal 5 14 3 2 3 2" xfId="35218"/>
    <cellStyle name="Normal 5 14 3 2 4" xfId="14444"/>
    <cellStyle name="Normal 5 14 3 2 5" xfId="14445"/>
    <cellStyle name="Normal 5 14 3 3" xfId="14446"/>
    <cellStyle name="Normal 5 14 3 4" xfId="14447"/>
    <cellStyle name="Normal 5 14 3 5" xfId="14448"/>
    <cellStyle name="Normal 5 14 4" xfId="14449"/>
    <cellStyle name="Normal 5 14 4 2" xfId="14450"/>
    <cellStyle name="Normal 5 14 4 2 2" xfId="14451"/>
    <cellStyle name="Normal 5 14 4 2 3" xfId="14452"/>
    <cellStyle name="Normal 5 14 4 3" xfId="14453"/>
    <cellStyle name="Normal 5 14 4 3 2" xfId="35050"/>
    <cellStyle name="Normal 5 14 4 4" xfId="14454"/>
    <cellStyle name="Normal 5 14 4 5" xfId="14455"/>
    <cellStyle name="Normal 5 14 4 6" xfId="14456"/>
    <cellStyle name="Normal 5 14 5" xfId="14457"/>
    <cellStyle name="Normal 5 14 5 2" xfId="14458"/>
    <cellStyle name="Normal 5 14 5 2 2" xfId="14459"/>
    <cellStyle name="Normal 5 14 5 2 3" xfId="14460"/>
    <cellStyle name="Normal 5 14 5 3" xfId="14461"/>
    <cellStyle name="Normal 5 14 5 3 2" xfId="35077"/>
    <cellStyle name="Normal 5 14 5 4" xfId="14462"/>
    <cellStyle name="Normal 5 14 5 5" xfId="14463"/>
    <cellStyle name="Normal 5 14 5 6" xfId="14464"/>
    <cellStyle name="Normal 5 14 6" xfId="14465"/>
    <cellStyle name="Normal 5 14 6 2" xfId="14466"/>
    <cellStyle name="Normal 5 14 6 2 2" xfId="14467"/>
    <cellStyle name="Normal 5 14 6 2 3" xfId="14468"/>
    <cellStyle name="Normal 5 14 6 3" xfId="14469"/>
    <cellStyle name="Normal 5 14 6 3 2" xfId="35078"/>
    <cellStyle name="Normal 5 14 6 4" xfId="14470"/>
    <cellStyle name="Normal 5 14 6 5" xfId="14471"/>
    <cellStyle name="Normal 5 14 6 6" xfId="14472"/>
    <cellStyle name="Normal 5 14 7" xfId="14473"/>
    <cellStyle name="Normal 5 14 8" xfId="14474"/>
    <cellStyle name="Normal 5 14 9" xfId="14475"/>
    <cellStyle name="Normal 5 15" xfId="14476"/>
    <cellStyle name="Normal 5 15 2" xfId="14477"/>
    <cellStyle name="Normal 5 15 2 2" xfId="14478"/>
    <cellStyle name="Normal 5 15 2 2 2" xfId="14479"/>
    <cellStyle name="Normal 5 15 2 2 3" xfId="14480"/>
    <cellStyle name="Normal 5 15 2 3" xfId="14481"/>
    <cellStyle name="Normal 5 15 2 4" xfId="14482"/>
    <cellStyle name="Normal 5 15 2 5" xfId="14483"/>
    <cellStyle name="Normal 5 15 3" xfId="14484"/>
    <cellStyle name="Normal 5 15 4" xfId="14485"/>
    <cellStyle name="Normal 5 15 5" xfId="14486"/>
    <cellStyle name="Normal 5 16" xfId="14487"/>
    <cellStyle name="Normal 5 16 2" xfId="14488"/>
    <cellStyle name="Normal 5 16 2 2" xfId="14489"/>
    <cellStyle name="Normal 5 16 2 2 2" xfId="14490"/>
    <cellStyle name="Normal 5 16 2 2 3" xfId="14491"/>
    <cellStyle name="Normal 5 16 2 3" xfId="14492"/>
    <cellStyle name="Normal 5 16 2 3 2" xfId="34108"/>
    <cellStyle name="Normal 5 16 2 4" xfId="14493"/>
    <cellStyle name="Normal 5 16 2 5" xfId="14494"/>
    <cellStyle name="Normal 5 16 3" xfId="14495"/>
    <cellStyle name="Normal 5 16 4" xfId="14496"/>
    <cellStyle name="Normal 5 16 5" xfId="14497"/>
    <cellStyle name="Normal 5 17" xfId="14498"/>
    <cellStyle name="Normal 5 17 2" xfId="14499"/>
    <cellStyle name="Normal 5 17 3" xfId="14500"/>
    <cellStyle name="Normal 5 18" xfId="14501"/>
    <cellStyle name="Normal 5 18 2" xfId="14502"/>
    <cellStyle name="Normal 5 18 2 2" xfId="14503"/>
    <cellStyle name="Normal 5 18 2 3" xfId="14504"/>
    <cellStyle name="Normal 5 18 3" xfId="14505"/>
    <cellStyle name="Normal 5 18 4" xfId="14506"/>
    <cellStyle name="Normal 5 18 5" xfId="14507"/>
    <cellStyle name="Normal 5 19" xfId="14508"/>
    <cellStyle name="Normal 5 19 2" xfId="14509"/>
    <cellStyle name="Normal 5 19 2 2" xfId="14510"/>
    <cellStyle name="Normal 5 19 2 3" xfId="14511"/>
    <cellStyle name="Normal 5 19 3" xfId="14512"/>
    <cellStyle name="Normal 5 19 4" xfId="14513"/>
    <cellStyle name="Normal 5 19 5" xfId="14514"/>
    <cellStyle name="Normal 5 2" xfId="14515"/>
    <cellStyle name="Normal 5 2 10" xfId="14516"/>
    <cellStyle name="Normal 5 2 10 10" xfId="14517"/>
    <cellStyle name="Normal 5 2 10 10 2" xfId="33552"/>
    <cellStyle name="Normal 5 2 10 11" xfId="14518"/>
    <cellStyle name="Normal 5 2 10 12" xfId="14519"/>
    <cellStyle name="Normal 5 2 10 13" xfId="14520"/>
    <cellStyle name="Normal 5 2 10 2" xfId="14521"/>
    <cellStyle name="Normal 5 2 10 2 10" xfId="14522"/>
    <cellStyle name="Normal 5 2 10 2 11" xfId="14523"/>
    <cellStyle name="Normal 5 2 10 2 2" xfId="14524"/>
    <cellStyle name="Normal 5 2 10 2 2 2" xfId="14525"/>
    <cellStyle name="Normal 5 2 10 2 2 2 2" xfId="14526"/>
    <cellStyle name="Normal 5 2 10 2 2 2 2 2" xfId="14527"/>
    <cellStyle name="Normal 5 2 10 2 2 2 2 3" xfId="14528"/>
    <cellStyle name="Normal 5 2 10 2 2 2 3" xfId="14529"/>
    <cellStyle name="Normal 5 2 10 2 2 2 3 2" xfId="34970"/>
    <cellStyle name="Normal 5 2 10 2 2 2 4" xfId="14530"/>
    <cellStyle name="Normal 5 2 10 2 2 2 5" xfId="14531"/>
    <cellStyle name="Normal 5 2 10 2 2 3" xfId="14532"/>
    <cellStyle name="Normal 5 2 10 2 2 3 2" xfId="14533"/>
    <cellStyle name="Normal 5 2 10 2 2 3 2 2" xfId="14534"/>
    <cellStyle name="Normal 5 2 10 2 2 3 2 3" xfId="14535"/>
    <cellStyle name="Normal 5 2 10 2 2 3 3" xfId="14536"/>
    <cellStyle name="Normal 5 2 10 2 2 3 3 2" xfId="34211"/>
    <cellStyle name="Normal 5 2 10 2 2 3 4" xfId="14537"/>
    <cellStyle name="Normal 5 2 10 2 2 3 5" xfId="14538"/>
    <cellStyle name="Normal 5 2 10 2 2 4" xfId="14539"/>
    <cellStyle name="Normal 5 2 10 2 2 4 2" xfId="14540"/>
    <cellStyle name="Normal 5 2 10 2 2 4 3" xfId="14541"/>
    <cellStyle name="Normal 5 2 10 2 2 5" xfId="14542"/>
    <cellStyle name="Normal 5 2 10 2 2 5 2" xfId="33948"/>
    <cellStyle name="Normal 5 2 10 2 2 6" xfId="14543"/>
    <cellStyle name="Normal 5 2 10 2 2 7" xfId="14544"/>
    <cellStyle name="Normal 5 2 10 2 2 8" xfId="14545"/>
    <cellStyle name="Normal 5 2 10 2 3" xfId="14546"/>
    <cellStyle name="Normal 5 2 10 2 3 2" xfId="14547"/>
    <cellStyle name="Normal 5 2 10 2 3 2 2" xfId="14548"/>
    <cellStyle name="Normal 5 2 10 2 3 2 2 2" xfId="14549"/>
    <cellStyle name="Normal 5 2 10 2 3 2 2 3" xfId="14550"/>
    <cellStyle name="Normal 5 2 10 2 3 2 3" xfId="14551"/>
    <cellStyle name="Normal 5 2 10 2 3 2 3 2" xfId="35079"/>
    <cellStyle name="Normal 5 2 10 2 3 2 4" xfId="14552"/>
    <cellStyle name="Normal 5 2 10 2 3 2 5" xfId="14553"/>
    <cellStyle name="Normal 5 2 10 2 3 3" xfId="14554"/>
    <cellStyle name="Normal 5 2 10 2 3 3 2" xfId="14555"/>
    <cellStyle name="Normal 5 2 10 2 3 3 3" xfId="14556"/>
    <cellStyle name="Normal 5 2 10 2 3 4" xfId="14557"/>
    <cellStyle name="Normal 5 2 10 2 3 4 2" xfId="34067"/>
    <cellStyle name="Normal 5 2 10 2 3 5" xfId="14558"/>
    <cellStyle name="Normal 5 2 10 2 3 6" xfId="14559"/>
    <cellStyle name="Normal 5 2 10 2 3 7" xfId="14560"/>
    <cellStyle name="Normal 5 2 10 2 4" xfId="14561"/>
    <cellStyle name="Normal 5 2 10 2 4 2" xfId="14562"/>
    <cellStyle name="Normal 5 2 10 2 4 2 2" xfId="14563"/>
    <cellStyle name="Normal 5 2 10 2 4 2 3" xfId="14564"/>
    <cellStyle name="Normal 5 2 10 2 4 3" xfId="14565"/>
    <cellStyle name="Normal 5 2 10 2 4 3 2" xfId="35209"/>
    <cellStyle name="Normal 5 2 10 2 4 4" xfId="14566"/>
    <cellStyle name="Normal 5 2 10 2 4 5" xfId="14567"/>
    <cellStyle name="Normal 5 2 10 2 4 6" xfId="14568"/>
    <cellStyle name="Normal 5 2 10 2 5" xfId="14569"/>
    <cellStyle name="Normal 5 2 10 2 5 2" xfId="14570"/>
    <cellStyle name="Normal 5 2 10 2 5 2 2" xfId="14571"/>
    <cellStyle name="Normal 5 2 10 2 5 2 3" xfId="14572"/>
    <cellStyle name="Normal 5 2 10 2 5 3" xfId="14573"/>
    <cellStyle name="Normal 5 2 10 2 5 3 2" xfId="35330"/>
    <cellStyle name="Normal 5 2 10 2 5 4" xfId="14574"/>
    <cellStyle name="Normal 5 2 10 2 5 5" xfId="14575"/>
    <cellStyle name="Normal 5 2 10 2 5 6" xfId="14576"/>
    <cellStyle name="Normal 5 2 10 2 6" xfId="14577"/>
    <cellStyle name="Normal 5 2 10 2 6 2" xfId="14578"/>
    <cellStyle name="Normal 5 2 10 2 6 2 2" xfId="14579"/>
    <cellStyle name="Normal 5 2 10 2 6 2 3" xfId="14580"/>
    <cellStyle name="Normal 5 2 10 2 6 3" xfId="14581"/>
    <cellStyle name="Normal 5 2 10 2 6 3 2" xfId="35272"/>
    <cellStyle name="Normal 5 2 10 2 6 4" xfId="14582"/>
    <cellStyle name="Normal 5 2 10 2 6 5" xfId="14583"/>
    <cellStyle name="Normal 5 2 10 2 6 6" xfId="14584"/>
    <cellStyle name="Normal 5 2 10 2 7" xfId="14585"/>
    <cellStyle name="Normal 5 2 10 2 7 2" xfId="14586"/>
    <cellStyle name="Normal 5 2 10 2 7 3" xfId="14587"/>
    <cellStyle name="Normal 5 2 10 2 8" xfId="14588"/>
    <cellStyle name="Normal 5 2 10 2 8 2" xfId="33553"/>
    <cellStyle name="Normal 5 2 10 2 9" xfId="14589"/>
    <cellStyle name="Normal 5 2 10 3" xfId="14590"/>
    <cellStyle name="Normal 5 2 10 3 10" xfId="14591"/>
    <cellStyle name="Normal 5 2 10 3 11" xfId="14592"/>
    <cellStyle name="Normal 5 2 10 3 2" xfId="14593"/>
    <cellStyle name="Normal 5 2 10 3 2 2" xfId="14594"/>
    <cellStyle name="Normal 5 2 10 3 2 2 2" xfId="14595"/>
    <cellStyle name="Normal 5 2 10 3 2 2 3" xfId="14596"/>
    <cellStyle name="Normal 5 2 10 3 2 3" xfId="14597"/>
    <cellStyle name="Normal 5 2 10 3 2 3 2" xfId="34971"/>
    <cellStyle name="Normal 5 2 10 3 2 4" xfId="14598"/>
    <cellStyle name="Normal 5 2 10 3 2 5" xfId="14599"/>
    <cellStyle name="Normal 5 2 10 3 2 6" xfId="14600"/>
    <cellStyle name="Normal 5 2 10 3 3" xfId="14601"/>
    <cellStyle name="Normal 5 2 10 3 3 2" xfId="14602"/>
    <cellStyle name="Normal 5 2 10 3 3 2 2" xfId="14603"/>
    <cellStyle name="Normal 5 2 10 3 3 2 2 2" xfId="14604"/>
    <cellStyle name="Normal 5 2 10 3 3 2 2 3" xfId="14605"/>
    <cellStyle name="Normal 5 2 10 3 3 2 3" xfId="14606"/>
    <cellStyle name="Normal 5 2 10 3 3 2 3 2" xfId="35080"/>
    <cellStyle name="Normal 5 2 10 3 3 2 4" xfId="14607"/>
    <cellStyle name="Normal 5 2 10 3 3 2 5" xfId="14608"/>
    <cellStyle name="Normal 5 2 10 3 3 3" xfId="14609"/>
    <cellStyle name="Normal 5 2 10 3 3 3 2" xfId="14610"/>
    <cellStyle name="Normal 5 2 10 3 3 3 3" xfId="14611"/>
    <cellStyle name="Normal 5 2 10 3 3 4" xfId="14612"/>
    <cellStyle name="Normal 5 2 10 3 3 4 2" xfId="34212"/>
    <cellStyle name="Normal 5 2 10 3 3 5" xfId="14613"/>
    <cellStyle name="Normal 5 2 10 3 3 6" xfId="14614"/>
    <cellStyle name="Normal 5 2 10 3 3 7" xfId="14615"/>
    <cellStyle name="Normal 5 2 10 3 4" xfId="14616"/>
    <cellStyle name="Normal 5 2 10 3 4 2" xfId="14617"/>
    <cellStyle name="Normal 5 2 10 3 4 2 2" xfId="14618"/>
    <cellStyle name="Normal 5 2 10 3 4 2 3" xfId="14619"/>
    <cellStyle name="Normal 5 2 10 3 4 3" xfId="14620"/>
    <cellStyle name="Normal 5 2 10 3 4 3 2" xfId="35081"/>
    <cellStyle name="Normal 5 2 10 3 4 4" xfId="14621"/>
    <cellStyle name="Normal 5 2 10 3 4 5" xfId="14622"/>
    <cellStyle name="Normal 5 2 10 3 4 6" xfId="14623"/>
    <cellStyle name="Normal 5 2 10 3 5" xfId="14624"/>
    <cellStyle name="Normal 5 2 10 3 5 2" xfId="14625"/>
    <cellStyle name="Normal 5 2 10 3 5 2 2" xfId="14626"/>
    <cellStyle name="Normal 5 2 10 3 5 2 3" xfId="14627"/>
    <cellStyle name="Normal 5 2 10 3 5 3" xfId="14628"/>
    <cellStyle name="Normal 5 2 10 3 5 3 2" xfId="35082"/>
    <cellStyle name="Normal 5 2 10 3 5 4" xfId="14629"/>
    <cellStyle name="Normal 5 2 10 3 5 5" xfId="14630"/>
    <cellStyle name="Normal 5 2 10 3 5 6" xfId="14631"/>
    <cellStyle name="Normal 5 2 10 3 6" xfId="14632"/>
    <cellStyle name="Normal 5 2 10 3 6 2" xfId="14633"/>
    <cellStyle name="Normal 5 2 10 3 6 2 2" xfId="14634"/>
    <cellStyle name="Normal 5 2 10 3 6 2 3" xfId="14635"/>
    <cellStyle name="Normal 5 2 10 3 6 3" xfId="14636"/>
    <cellStyle name="Normal 5 2 10 3 6 3 2" xfId="35273"/>
    <cellStyle name="Normal 5 2 10 3 6 4" xfId="14637"/>
    <cellStyle name="Normal 5 2 10 3 6 5" xfId="14638"/>
    <cellStyle name="Normal 5 2 10 3 6 6" xfId="14639"/>
    <cellStyle name="Normal 5 2 10 3 7" xfId="14640"/>
    <cellStyle name="Normal 5 2 10 3 7 2" xfId="14641"/>
    <cellStyle name="Normal 5 2 10 3 7 3" xfId="14642"/>
    <cellStyle name="Normal 5 2 10 3 8" xfId="14643"/>
    <cellStyle name="Normal 5 2 10 3 8 2" xfId="33949"/>
    <cellStyle name="Normal 5 2 10 3 9" xfId="14644"/>
    <cellStyle name="Normal 5 2 10 4" xfId="14645"/>
    <cellStyle name="Normal 5 2 10 4 2" xfId="14646"/>
    <cellStyle name="Normal 5 2 10 4 2 2" xfId="14647"/>
    <cellStyle name="Normal 5 2 10 4 2 3" xfId="14648"/>
    <cellStyle name="Normal 5 2 10 4 3" xfId="14649"/>
    <cellStyle name="Normal 5 2 10 4 3 2" xfId="33947"/>
    <cellStyle name="Normal 5 2 10 4 4" xfId="14650"/>
    <cellStyle name="Normal 5 2 10 4 5" xfId="14651"/>
    <cellStyle name="Normal 5 2 10 4 6" xfId="14652"/>
    <cellStyle name="Normal 5 2 10 5" xfId="14653"/>
    <cellStyle name="Normal 5 2 10 5 2" xfId="14654"/>
    <cellStyle name="Normal 5 2 10 5 2 2" xfId="14655"/>
    <cellStyle name="Normal 5 2 10 5 2 2 2" xfId="14656"/>
    <cellStyle name="Normal 5 2 10 5 2 2 3" xfId="14657"/>
    <cellStyle name="Normal 5 2 10 5 2 3" xfId="14658"/>
    <cellStyle name="Normal 5 2 10 5 2 3 2" xfId="35334"/>
    <cellStyle name="Normal 5 2 10 5 2 4" xfId="14659"/>
    <cellStyle name="Normal 5 2 10 5 2 5" xfId="14660"/>
    <cellStyle name="Normal 5 2 10 5 3" xfId="14661"/>
    <cellStyle name="Normal 5 2 10 5 3 2" xfId="14662"/>
    <cellStyle name="Normal 5 2 10 5 3 3" xfId="14663"/>
    <cellStyle name="Normal 5 2 10 5 4" xfId="14664"/>
    <cellStyle name="Normal 5 2 10 5 4 2" xfId="34066"/>
    <cellStyle name="Normal 5 2 10 5 5" xfId="14665"/>
    <cellStyle name="Normal 5 2 10 5 6" xfId="14666"/>
    <cellStyle name="Normal 5 2 10 5 7" xfId="14667"/>
    <cellStyle name="Normal 5 2 10 6" xfId="14668"/>
    <cellStyle name="Normal 5 2 10 6 2" xfId="14669"/>
    <cellStyle name="Normal 5 2 10 6 2 2" xfId="14670"/>
    <cellStyle name="Normal 5 2 10 6 2 3" xfId="14671"/>
    <cellStyle name="Normal 5 2 10 6 3" xfId="14672"/>
    <cellStyle name="Normal 5 2 10 6 3 2" xfId="35309"/>
    <cellStyle name="Normal 5 2 10 6 4" xfId="14673"/>
    <cellStyle name="Normal 5 2 10 6 5" xfId="14674"/>
    <cellStyle name="Normal 5 2 10 6 6" xfId="14675"/>
    <cellStyle name="Normal 5 2 10 7" xfId="14676"/>
    <cellStyle name="Normal 5 2 10 7 2" xfId="14677"/>
    <cellStyle name="Normal 5 2 10 7 2 2" xfId="14678"/>
    <cellStyle name="Normal 5 2 10 7 2 3" xfId="14679"/>
    <cellStyle name="Normal 5 2 10 7 3" xfId="14680"/>
    <cellStyle name="Normal 5 2 10 7 3 2" xfId="35213"/>
    <cellStyle name="Normal 5 2 10 7 4" xfId="14681"/>
    <cellStyle name="Normal 5 2 10 7 5" xfId="14682"/>
    <cellStyle name="Normal 5 2 10 7 6" xfId="14683"/>
    <cellStyle name="Normal 5 2 10 8" xfId="14684"/>
    <cellStyle name="Normal 5 2 10 8 2" xfId="14685"/>
    <cellStyle name="Normal 5 2 10 8 2 2" xfId="14686"/>
    <cellStyle name="Normal 5 2 10 8 2 3" xfId="14687"/>
    <cellStyle name="Normal 5 2 10 8 3" xfId="14688"/>
    <cellStyle name="Normal 5 2 10 8 3 2" xfId="35083"/>
    <cellStyle name="Normal 5 2 10 8 4" xfId="14689"/>
    <cellStyle name="Normal 5 2 10 8 5" xfId="14690"/>
    <cellStyle name="Normal 5 2 10 8 6" xfId="14691"/>
    <cellStyle name="Normal 5 2 10 9" xfId="14692"/>
    <cellStyle name="Normal 5 2 10 9 2" xfId="14693"/>
    <cellStyle name="Normal 5 2 10 9 3" xfId="14694"/>
    <cellStyle name="Normal 5 2 11" xfId="14695"/>
    <cellStyle name="Normal 5 2 11 10" xfId="14696"/>
    <cellStyle name="Normal 5 2 11 11" xfId="14697"/>
    <cellStyle name="Normal 5 2 11 2" xfId="14698"/>
    <cellStyle name="Normal 5 2 11 2 2" xfId="14699"/>
    <cellStyle name="Normal 5 2 11 2 2 2" xfId="14700"/>
    <cellStyle name="Normal 5 2 11 2 2 2 2" xfId="14701"/>
    <cellStyle name="Normal 5 2 11 2 2 2 3" xfId="14702"/>
    <cellStyle name="Normal 5 2 11 2 2 3" xfId="14703"/>
    <cellStyle name="Normal 5 2 11 2 2 3 2" xfId="34491"/>
    <cellStyle name="Normal 5 2 11 2 2 4" xfId="14704"/>
    <cellStyle name="Normal 5 2 11 2 2 5" xfId="14705"/>
    <cellStyle name="Normal 5 2 11 2 3" xfId="14706"/>
    <cellStyle name="Normal 5 2 11 2 3 2" xfId="14707"/>
    <cellStyle name="Normal 5 2 11 2 3 2 2" xfId="14708"/>
    <cellStyle name="Normal 5 2 11 2 3 2 3" xfId="14709"/>
    <cellStyle name="Normal 5 2 11 2 3 3" xfId="14710"/>
    <cellStyle name="Normal 5 2 11 2 3 3 2" xfId="35274"/>
    <cellStyle name="Normal 5 2 11 2 3 4" xfId="14711"/>
    <cellStyle name="Normal 5 2 11 2 3 5" xfId="14712"/>
    <cellStyle name="Normal 5 2 11 2 4" xfId="14713"/>
    <cellStyle name="Normal 5 2 11 2 4 2" xfId="14714"/>
    <cellStyle name="Normal 5 2 11 2 4 3" xfId="14715"/>
    <cellStyle name="Normal 5 2 11 2 5" xfId="14716"/>
    <cellStyle name="Normal 5 2 11 2 5 2" xfId="33555"/>
    <cellStyle name="Normal 5 2 11 2 6" xfId="14717"/>
    <cellStyle name="Normal 5 2 11 2 7" xfId="14718"/>
    <cellStyle name="Normal 5 2 11 2 8" xfId="14719"/>
    <cellStyle name="Normal 5 2 11 3" xfId="14720"/>
    <cellStyle name="Normal 5 2 11 3 2" xfId="14721"/>
    <cellStyle name="Normal 5 2 11 3 2 2" xfId="14722"/>
    <cellStyle name="Normal 5 2 11 3 2 2 2" xfId="14723"/>
    <cellStyle name="Normal 5 2 11 3 2 2 3" xfId="14724"/>
    <cellStyle name="Normal 5 2 11 3 2 3" xfId="14725"/>
    <cellStyle name="Normal 5 2 11 3 2 3 2" xfId="34972"/>
    <cellStyle name="Normal 5 2 11 3 2 4" xfId="14726"/>
    <cellStyle name="Normal 5 2 11 3 2 5" xfId="14727"/>
    <cellStyle name="Normal 5 2 11 3 3" xfId="14728"/>
    <cellStyle name="Normal 5 2 11 3 3 2" xfId="14729"/>
    <cellStyle name="Normal 5 2 11 3 3 2 2" xfId="14730"/>
    <cellStyle name="Normal 5 2 11 3 3 2 3" xfId="14731"/>
    <cellStyle name="Normal 5 2 11 3 3 3" xfId="14732"/>
    <cellStyle name="Normal 5 2 11 3 3 3 2" xfId="34584"/>
    <cellStyle name="Normal 5 2 11 3 3 4" xfId="14733"/>
    <cellStyle name="Normal 5 2 11 3 3 5" xfId="14734"/>
    <cellStyle name="Normal 5 2 11 3 4" xfId="14735"/>
    <cellStyle name="Normal 5 2 11 3 4 2" xfId="14736"/>
    <cellStyle name="Normal 5 2 11 3 4 3" xfId="14737"/>
    <cellStyle name="Normal 5 2 11 3 5" xfId="14738"/>
    <cellStyle name="Normal 5 2 11 3 5 2" xfId="33950"/>
    <cellStyle name="Normal 5 2 11 3 6" xfId="14739"/>
    <cellStyle name="Normal 5 2 11 3 7" xfId="14740"/>
    <cellStyle name="Normal 5 2 11 3 8" xfId="14741"/>
    <cellStyle name="Normal 5 2 11 4" xfId="14742"/>
    <cellStyle name="Normal 5 2 11 4 2" xfId="14743"/>
    <cellStyle name="Normal 5 2 11 4 2 2" xfId="14744"/>
    <cellStyle name="Normal 5 2 11 4 2 2 2" xfId="14745"/>
    <cellStyle name="Normal 5 2 11 4 2 2 3" xfId="14746"/>
    <cellStyle name="Normal 5 2 11 4 2 3" xfId="14747"/>
    <cellStyle name="Normal 5 2 11 4 2 3 2" xfId="35331"/>
    <cellStyle name="Normal 5 2 11 4 2 4" xfId="14748"/>
    <cellStyle name="Normal 5 2 11 4 2 5" xfId="14749"/>
    <cellStyle name="Normal 5 2 11 4 3" xfId="14750"/>
    <cellStyle name="Normal 5 2 11 4 3 2" xfId="14751"/>
    <cellStyle name="Normal 5 2 11 4 3 3" xfId="14752"/>
    <cellStyle name="Normal 5 2 11 4 4" xfId="14753"/>
    <cellStyle name="Normal 5 2 11 4 4 2" xfId="34068"/>
    <cellStyle name="Normal 5 2 11 4 5" xfId="14754"/>
    <cellStyle name="Normal 5 2 11 4 6" xfId="14755"/>
    <cellStyle name="Normal 5 2 11 4 7" xfId="14756"/>
    <cellStyle name="Normal 5 2 11 5" xfId="14757"/>
    <cellStyle name="Normal 5 2 11 5 2" xfId="14758"/>
    <cellStyle name="Normal 5 2 11 5 2 2" xfId="14759"/>
    <cellStyle name="Normal 5 2 11 5 2 3" xfId="14760"/>
    <cellStyle name="Normal 5 2 11 5 3" xfId="14761"/>
    <cellStyle name="Normal 5 2 11 5 3 2" xfId="35275"/>
    <cellStyle name="Normal 5 2 11 5 4" xfId="14762"/>
    <cellStyle name="Normal 5 2 11 5 5" xfId="14763"/>
    <cellStyle name="Normal 5 2 11 5 6" xfId="14764"/>
    <cellStyle name="Normal 5 2 11 6" xfId="14765"/>
    <cellStyle name="Normal 5 2 11 6 2" xfId="14766"/>
    <cellStyle name="Normal 5 2 11 6 2 2" xfId="14767"/>
    <cellStyle name="Normal 5 2 11 6 2 3" xfId="14768"/>
    <cellStyle name="Normal 5 2 11 6 3" xfId="14769"/>
    <cellStyle name="Normal 5 2 11 6 3 2" xfId="35214"/>
    <cellStyle name="Normal 5 2 11 6 4" xfId="14770"/>
    <cellStyle name="Normal 5 2 11 6 5" xfId="14771"/>
    <cellStyle name="Normal 5 2 11 6 6" xfId="14772"/>
    <cellStyle name="Normal 5 2 11 7" xfId="14773"/>
    <cellStyle name="Normal 5 2 11 7 2" xfId="14774"/>
    <cellStyle name="Normal 5 2 11 7 3" xfId="14775"/>
    <cellStyle name="Normal 5 2 11 8" xfId="14776"/>
    <cellStyle name="Normal 5 2 11 8 2" xfId="33554"/>
    <cellStyle name="Normal 5 2 11 9" xfId="14777"/>
    <cellStyle name="Normal 5 2 12" xfId="14778"/>
    <cellStyle name="Normal 5 2 12 10" xfId="14779"/>
    <cellStyle name="Normal 5 2 12 11" xfId="14780"/>
    <cellStyle name="Normal 5 2 12 2" xfId="14781"/>
    <cellStyle name="Normal 5 2 12 2 2" xfId="14782"/>
    <cellStyle name="Normal 5 2 12 2 2 2" xfId="14783"/>
    <cellStyle name="Normal 5 2 12 2 2 2 2" xfId="14784"/>
    <cellStyle name="Normal 5 2 12 2 2 2 3" xfId="14785"/>
    <cellStyle name="Normal 5 2 12 2 2 3" xfId="14786"/>
    <cellStyle name="Normal 5 2 12 2 2 3 2" xfId="34452"/>
    <cellStyle name="Normal 5 2 12 2 2 4" xfId="14787"/>
    <cellStyle name="Normal 5 2 12 2 2 5" xfId="14788"/>
    <cellStyle name="Normal 5 2 12 2 3" xfId="14789"/>
    <cellStyle name="Normal 5 2 12 2 3 2" xfId="14790"/>
    <cellStyle name="Normal 5 2 12 2 3 2 2" xfId="14791"/>
    <cellStyle name="Normal 5 2 12 2 3 2 3" xfId="14792"/>
    <cellStyle name="Normal 5 2 12 2 3 3" xfId="14793"/>
    <cellStyle name="Normal 5 2 12 2 3 3 2" xfId="35084"/>
    <cellStyle name="Normal 5 2 12 2 3 4" xfId="14794"/>
    <cellStyle name="Normal 5 2 12 2 3 5" xfId="14795"/>
    <cellStyle name="Normal 5 2 12 2 4" xfId="14796"/>
    <cellStyle name="Normal 5 2 12 2 4 2" xfId="14797"/>
    <cellStyle name="Normal 5 2 12 2 4 3" xfId="14798"/>
    <cellStyle name="Normal 5 2 12 2 5" xfId="14799"/>
    <cellStyle name="Normal 5 2 12 2 5 2" xfId="33557"/>
    <cellStyle name="Normal 5 2 12 2 6" xfId="14800"/>
    <cellStyle name="Normal 5 2 12 2 7" xfId="14801"/>
    <cellStyle name="Normal 5 2 12 2 8" xfId="14802"/>
    <cellStyle name="Normal 5 2 12 3" xfId="14803"/>
    <cellStyle name="Normal 5 2 12 3 2" xfId="14804"/>
    <cellStyle name="Normal 5 2 12 3 2 2" xfId="14805"/>
    <cellStyle name="Normal 5 2 12 3 2 2 2" xfId="14806"/>
    <cellStyle name="Normal 5 2 12 3 2 2 3" xfId="14807"/>
    <cellStyle name="Normal 5 2 12 3 2 3" xfId="14808"/>
    <cellStyle name="Normal 5 2 12 3 2 3 2" xfId="34973"/>
    <cellStyle name="Normal 5 2 12 3 2 4" xfId="14809"/>
    <cellStyle name="Normal 5 2 12 3 2 5" xfId="14810"/>
    <cellStyle name="Normal 5 2 12 3 3" xfId="14811"/>
    <cellStyle name="Normal 5 2 12 3 3 2" xfId="14812"/>
    <cellStyle name="Normal 5 2 12 3 3 2 2" xfId="14813"/>
    <cellStyle name="Normal 5 2 12 3 3 2 3" xfId="14814"/>
    <cellStyle name="Normal 5 2 12 3 3 3" xfId="14815"/>
    <cellStyle name="Normal 5 2 12 3 3 3 2" xfId="34468"/>
    <cellStyle name="Normal 5 2 12 3 3 4" xfId="14816"/>
    <cellStyle name="Normal 5 2 12 3 3 5" xfId="14817"/>
    <cellStyle name="Normal 5 2 12 3 4" xfId="14818"/>
    <cellStyle name="Normal 5 2 12 3 4 2" xfId="14819"/>
    <cellStyle name="Normal 5 2 12 3 4 3" xfId="14820"/>
    <cellStyle name="Normal 5 2 12 3 5" xfId="14821"/>
    <cellStyle name="Normal 5 2 12 3 5 2" xfId="33951"/>
    <cellStyle name="Normal 5 2 12 3 6" xfId="14822"/>
    <cellStyle name="Normal 5 2 12 3 7" xfId="14823"/>
    <cellStyle name="Normal 5 2 12 3 8" xfId="14824"/>
    <cellStyle name="Normal 5 2 12 4" xfId="14825"/>
    <cellStyle name="Normal 5 2 12 4 2" xfId="14826"/>
    <cellStyle name="Normal 5 2 12 4 2 2" xfId="14827"/>
    <cellStyle name="Normal 5 2 12 4 2 2 2" xfId="14828"/>
    <cellStyle name="Normal 5 2 12 4 2 2 3" xfId="14829"/>
    <cellStyle name="Normal 5 2 12 4 2 3" xfId="14830"/>
    <cellStyle name="Normal 5 2 12 4 2 3 2" xfId="35310"/>
    <cellStyle name="Normal 5 2 12 4 2 4" xfId="14831"/>
    <cellStyle name="Normal 5 2 12 4 2 5" xfId="14832"/>
    <cellStyle name="Normal 5 2 12 4 3" xfId="14833"/>
    <cellStyle name="Normal 5 2 12 4 3 2" xfId="14834"/>
    <cellStyle name="Normal 5 2 12 4 3 3" xfId="14835"/>
    <cellStyle name="Normal 5 2 12 4 4" xfId="14836"/>
    <cellStyle name="Normal 5 2 12 4 4 2" xfId="34069"/>
    <cellStyle name="Normal 5 2 12 4 5" xfId="14837"/>
    <cellStyle name="Normal 5 2 12 4 6" xfId="14838"/>
    <cellStyle name="Normal 5 2 12 4 7" xfId="14839"/>
    <cellStyle name="Normal 5 2 12 5" xfId="14840"/>
    <cellStyle name="Normal 5 2 12 5 2" xfId="14841"/>
    <cellStyle name="Normal 5 2 12 5 2 2" xfId="14842"/>
    <cellStyle name="Normal 5 2 12 5 2 3" xfId="14843"/>
    <cellStyle name="Normal 5 2 12 5 3" xfId="14844"/>
    <cellStyle name="Normal 5 2 12 5 3 2" xfId="35085"/>
    <cellStyle name="Normal 5 2 12 5 4" xfId="14845"/>
    <cellStyle name="Normal 5 2 12 5 5" xfId="14846"/>
    <cellStyle name="Normal 5 2 12 5 6" xfId="14847"/>
    <cellStyle name="Normal 5 2 12 6" xfId="14848"/>
    <cellStyle name="Normal 5 2 12 6 2" xfId="14849"/>
    <cellStyle name="Normal 5 2 12 6 2 2" xfId="14850"/>
    <cellStyle name="Normal 5 2 12 6 2 3" xfId="14851"/>
    <cellStyle name="Normal 5 2 12 6 3" xfId="14852"/>
    <cellStyle name="Normal 5 2 12 6 3 2" xfId="35086"/>
    <cellStyle name="Normal 5 2 12 6 4" xfId="14853"/>
    <cellStyle name="Normal 5 2 12 6 5" xfId="14854"/>
    <cellStyle name="Normal 5 2 12 6 6" xfId="14855"/>
    <cellStyle name="Normal 5 2 12 7" xfId="14856"/>
    <cellStyle name="Normal 5 2 12 7 2" xfId="14857"/>
    <cellStyle name="Normal 5 2 12 7 3" xfId="14858"/>
    <cellStyle name="Normal 5 2 12 8" xfId="14859"/>
    <cellStyle name="Normal 5 2 12 8 2" xfId="33556"/>
    <cellStyle name="Normal 5 2 12 9" xfId="14860"/>
    <cellStyle name="Normal 5 2 13" xfId="14861"/>
    <cellStyle name="Normal 5 2 13 10" xfId="14862"/>
    <cellStyle name="Normal 5 2 13 11" xfId="14863"/>
    <cellStyle name="Normal 5 2 13 2" xfId="14864"/>
    <cellStyle name="Normal 5 2 13 2 2" xfId="14865"/>
    <cellStyle name="Normal 5 2 13 2 2 2" xfId="14866"/>
    <cellStyle name="Normal 5 2 13 2 2 2 2" xfId="14867"/>
    <cellStyle name="Normal 5 2 13 2 2 2 3" xfId="14868"/>
    <cellStyle name="Normal 5 2 13 2 2 3" xfId="14869"/>
    <cellStyle name="Normal 5 2 13 2 2 3 2" xfId="34585"/>
    <cellStyle name="Normal 5 2 13 2 2 4" xfId="14870"/>
    <cellStyle name="Normal 5 2 13 2 2 5" xfId="14871"/>
    <cellStyle name="Normal 5 2 13 2 3" xfId="14872"/>
    <cellStyle name="Normal 5 2 13 2 3 2" xfId="14873"/>
    <cellStyle name="Normal 5 2 13 2 3 2 2" xfId="14874"/>
    <cellStyle name="Normal 5 2 13 2 3 2 3" xfId="14875"/>
    <cellStyle name="Normal 5 2 13 2 3 3" xfId="14876"/>
    <cellStyle name="Normal 5 2 13 2 3 3 2" xfId="35276"/>
    <cellStyle name="Normal 5 2 13 2 3 4" xfId="14877"/>
    <cellStyle name="Normal 5 2 13 2 3 5" xfId="14878"/>
    <cellStyle name="Normal 5 2 13 2 4" xfId="14879"/>
    <cellStyle name="Normal 5 2 13 2 4 2" xfId="14880"/>
    <cellStyle name="Normal 5 2 13 2 4 3" xfId="14881"/>
    <cellStyle name="Normal 5 2 13 2 5" xfId="14882"/>
    <cellStyle name="Normal 5 2 13 2 5 2" xfId="33559"/>
    <cellStyle name="Normal 5 2 13 2 6" xfId="14883"/>
    <cellStyle name="Normal 5 2 13 2 7" xfId="14884"/>
    <cellStyle name="Normal 5 2 13 2 8" xfId="14885"/>
    <cellStyle name="Normal 5 2 13 3" xfId="14886"/>
    <cellStyle name="Normal 5 2 13 3 2" xfId="14887"/>
    <cellStyle name="Normal 5 2 13 3 2 2" xfId="14888"/>
    <cellStyle name="Normal 5 2 13 3 2 2 2" xfId="14889"/>
    <cellStyle name="Normal 5 2 13 3 2 2 3" xfId="14890"/>
    <cellStyle name="Normal 5 2 13 3 2 3" xfId="14891"/>
    <cellStyle name="Normal 5 2 13 3 2 3 2" xfId="34974"/>
    <cellStyle name="Normal 5 2 13 3 2 4" xfId="14892"/>
    <cellStyle name="Normal 5 2 13 3 2 5" xfId="14893"/>
    <cellStyle name="Normal 5 2 13 3 3" xfId="14894"/>
    <cellStyle name="Normal 5 2 13 3 3 2" xfId="14895"/>
    <cellStyle name="Normal 5 2 13 3 3 2 2" xfId="14896"/>
    <cellStyle name="Normal 5 2 13 3 3 2 3" xfId="14897"/>
    <cellStyle name="Normal 5 2 13 3 3 3" xfId="14898"/>
    <cellStyle name="Normal 5 2 13 3 3 3 2" xfId="34586"/>
    <cellStyle name="Normal 5 2 13 3 3 4" xfId="14899"/>
    <cellStyle name="Normal 5 2 13 3 3 5" xfId="14900"/>
    <cellStyle name="Normal 5 2 13 3 4" xfId="14901"/>
    <cellStyle name="Normal 5 2 13 3 4 2" xfId="14902"/>
    <cellStyle name="Normal 5 2 13 3 4 3" xfId="14903"/>
    <cellStyle name="Normal 5 2 13 3 5" xfId="14904"/>
    <cellStyle name="Normal 5 2 13 3 5 2" xfId="33952"/>
    <cellStyle name="Normal 5 2 13 3 6" xfId="14905"/>
    <cellStyle name="Normal 5 2 13 3 7" xfId="14906"/>
    <cellStyle name="Normal 5 2 13 3 8" xfId="14907"/>
    <cellStyle name="Normal 5 2 13 4" xfId="14908"/>
    <cellStyle name="Normal 5 2 13 4 2" xfId="14909"/>
    <cellStyle name="Normal 5 2 13 4 2 2" xfId="14910"/>
    <cellStyle name="Normal 5 2 13 4 2 2 2" xfId="14911"/>
    <cellStyle name="Normal 5 2 13 4 2 2 3" xfId="14912"/>
    <cellStyle name="Normal 5 2 13 4 2 3" xfId="14913"/>
    <cellStyle name="Normal 5 2 13 4 2 3 2" xfId="35305"/>
    <cellStyle name="Normal 5 2 13 4 2 4" xfId="14914"/>
    <cellStyle name="Normal 5 2 13 4 2 5" xfId="14915"/>
    <cellStyle name="Normal 5 2 13 4 3" xfId="14916"/>
    <cellStyle name="Normal 5 2 13 4 3 2" xfId="14917"/>
    <cellStyle name="Normal 5 2 13 4 3 3" xfId="14918"/>
    <cellStyle name="Normal 5 2 13 4 4" xfId="14919"/>
    <cellStyle name="Normal 5 2 13 4 4 2" xfId="34070"/>
    <cellStyle name="Normal 5 2 13 4 5" xfId="14920"/>
    <cellStyle name="Normal 5 2 13 4 6" xfId="14921"/>
    <cellStyle name="Normal 5 2 13 4 7" xfId="14922"/>
    <cellStyle name="Normal 5 2 13 5" xfId="14923"/>
    <cellStyle name="Normal 5 2 13 5 2" xfId="14924"/>
    <cellStyle name="Normal 5 2 13 5 2 2" xfId="14925"/>
    <cellStyle name="Normal 5 2 13 5 2 3" xfId="14926"/>
    <cellStyle name="Normal 5 2 13 5 3" xfId="14927"/>
    <cellStyle name="Normal 5 2 13 5 3 2" xfId="35206"/>
    <cellStyle name="Normal 5 2 13 5 4" xfId="14928"/>
    <cellStyle name="Normal 5 2 13 5 5" xfId="14929"/>
    <cellStyle name="Normal 5 2 13 5 6" xfId="14930"/>
    <cellStyle name="Normal 5 2 13 6" xfId="14931"/>
    <cellStyle name="Normal 5 2 13 6 2" xfId="14932"/>
    <cellStyle name="Normal 5 2 13 6 2 2" xfId="14933"/>
    <cellStyle name="Normal 5 2 13 6 2 3" xfId="14934"/>
    <cellStyle name="Normal 5 2 13 6 3" xfId="14935"/>
    <cellStyle name="Normal 5 2 13 6 3 2" xfId="35328"/>
    <cellStyle name="Normal 5 2 13 6 4" xfId="14936"/>
    <cellStyle name="Normal 5 2 13 6 5" xfId="14937"/>
    <cellStyle name="Normal 5 2 13 6 6" xfId="14938"/>
    <cellStyle name="Normal 5 2 13 7" xfId="14939"/>
    <cellStyle name="Normal 5 2 13 7 2" xfId="14940"/>
    <cellStyle name="Normal 5 2 13 7 3" xfId="14941"/>
    <cellStyle name="Normal 5 2 13 8" xfId="14942"/>
    <cellStyle name="Normal 5 2 13 8 2" xfId="33558"/>
    <cellStyle name="Normal 5 2 13 9" xfId="14943"/>
    <cellStyle name="Normal 5 2 14" xfId="14944"/>
    <cellStyle name="Normal 5 2 14 10" xfId="14945"/>
    <cellStyle name="Normal 5 2 14 11" xfId="14946"/>
    <cellStyle name="Normal 5 2 14 2" xfId="14947"/>
    <cellStyle name="Normal 5 2 14 2 2" xfId="14948"/>
    <cellStyle name="Normal 5 2 14 2 2 2" xfId="14949"/>
    <cellStyle name="Normal 5 2 14 2 2 2 2" xfId="14950"/>
    <cellStyle name="Normal 5 2 14 2 2 2 3" xfId="14951"/>
    <cellStyle name="Normal 5 2 14 2 2 3" xfId="14952"/>
    <cellStyle name="Normal 5 2 14 2 2 3 2" xfId="34450"/>
    <cellStyle name="Normal 5 2 14 2 2 4" xfId="14953"/>
    <cellStyle name="Normal 5 2 14 2 2 5" xfId="14954"/>
    <cellStyle name="Normal 5 2 14 2 3" xfId="14955"/>
    <cellStyle name="Normal 5 2 14 2 3 2" xfId="14956"/>
    <cellStyle name="Normal 5 2 14 2 3 2 2" xfId="14957"/>
    <cellStyle name="Normal 5 2 14 2 3 2 3" xfId="14958"/>
    <cellStyle name="Normal 5 2 14 2 3 3" xfId="14959"/>
    <cellStyle name="Normal 5 2 14 2 3 3 2" xfId="35212"/>
    <cellStyle name="Normal 5 2 14 2 3 4" xfId="14960"/>
    <cellStyle name="Normal 5 2 14 2 3 5" xfId="14961"/>
    <cellStyle name="Normal 5 2 14 2 4" xfId="14962"/>
    <cellStyle name="Normal 5 2 14 2 4 2" xfId="14963"/>
    <cellStyle name="Normal 5 2 14 2 4 3" xfId="14964"/>
    <cellStyle name="Normal 5 2 14 2 5" xfId="14965"/>
    <cellStyle name="Normal 5 2 14 2 5 2" xfId="33561"/>
    <cellStyle name="Normal 5 2 14 2 6" xfId="14966"/>
    <cellStyle name="Normal 5 2 14 2 7" xfId="14967"/>
    <cellStyle name="Normal 5 2 14 2 8" xfId="14968"/>
    <cellStyle name="Normal 5 2 14 3" xfId="14969"/>
    <cellStyle name="Normal 5 2 14 3 2" xfId="14970"/>
    <cellStyle name="Normal 5 2 14 3 2 2" xfId="14971"/>
    <cellStyle name="Normal 5 2 14 3 2 2 2" xfId="14972"/>
    <cellStyle name="Normal 5 2 14 3 2 2 3" xfId="14973"/>
    <cellStyle name="Normal 5 2 14 3 2 3" xfId="14974"/>
    <cellStyle name="Normal 5 2 14 3 2 3 2" xfId="34975"/>
    <cellStyle name="Normal 5 2 14 3 2 4" xfId="14975"/>
    <cellStyle name="Normal 5 2 14 3 2 5" xfId="14976"/>
    <cellStyle name="Normal 5 2 14 3 3" xfId="14977"/>
    <cellStyle name="Normal 5 2 14 3 3 2" xfId="14978"/>
    <cellStyle name="Normal 5 2 14 3 3 2 2" xfId="14979"/>
    <cellStyle name="Normal 5 2 14 3 3 2 3" xfId="14980"/>
    <cellStyle name="Normal 5 2 14 3 3 3" xfId="14981"/>
    <cellStyle name="Normal 5 2 14 3 3 3 2" xfId="34181"/>
    <cellStyle name="Normal 5 2 14 3 3 4" xfId="14982"/>
    <cellStyle name="Normal 5 2 14 3 3 5" xfId="14983"/>
    <cellStyle name="Normal 5 2 14 3 4" xfId="14984"/>
    <cellStyle name="Normal 5 2 14 3 4 2" xfId="14985"/>
    <cellStyle name="Normal 5 2 14 3 4 3" xfId="14986"/>
    <cellStyle name="Normal 5 2 14 3 5" xfId="14987"/>
    <cellStyle name="Normal 5 2 14 3 5 2" xfId="33953"/>
    <cellStyle name="Normal 5 2 14 3 6" xfId="14988"/>
    <cellStyle name="Normal 5 2 14 3 7" xfId="14989"/>
    <cellStyle name="Normal 5 2 14 3 8" xfId="14990"/>
    <cellStyle name="Normal 5 2 14 4" xfId="14991"/>
    <cellStyle name="Normal 5 2 14 4 2" xfId="14992"/>
    <cellStyle name="Normal 5 2 14 4 2 2" xfId="14993"/>
    <cellStyle name="Normal 5 2 14 4 2 2 2" xfId="14994"/>
    <cellStyle name="Normal 5 2 14 4 2 2 3" xfId="14995"/>
    <cellStyle name="Normal 5 2 14 4 2 3" xfId="14996"/>
    <cellStyle name="Normal 5 2 14 4 2 3 2" xfId="35087"/>
    <cellStyle name="Normal 5 2 14 4 2 4" xfId="14997"/>
    <cellStyle name="Normal 5 2 14 4 2 5" xfId="14998"/>
    <cellStyle name="Normal 5 2 14 4 3" xfId="14999"/>
    <cellStyle name="Normal 5 2 14 4 3 2" xfId="15000"/>
    <cellStyle name="Normal 5 2 14 4 3 3" xfId="15001"/>
    <cellStyle name="Normal 5 2 14 4 4" xfId="15002"/>
    <cellStyle name="Normal 5 2 14 4 4 2" xfId="34071"/>
    <cellStyle name="Normal 5 2 14 4 5" xfId="15003"/>
    <cellStyle name="Normal 5 2 14 4 6" xfId="15004"/>
    <cellStyle name="Normal 5 2 14 4 7" xfId="15005"/>
    <cellStyle name="Normal 5 2 14 5" xfId="15006"/>
    <cellStyle name="Normal 5 2 14 5 2" xfId="15007"/>
    <cellStyle name="Normal 5 2 14 5 2 2" xfId="15008"/>
    <cellStyle name="Normal 5 2 14 5 2 3" xfId="15009"/>
    <cellStyle name="Normal 5 2 14 5 3" xfId="15010"/>
    <cellStyle name="Normal 5 2 14 5 3 2" xfId="35088"/>
    <cellStyle name="Normal 5 2 14 5 4" xfId="15011"/>
    <cellStyle name="Normal 5 2 14 5 5" xfId="15012"/>
    <cellStyle name="Normal 5 2 14 5 6" xfId="15013"/>
    <cellStyle name="Normal 5 2 14 6" xfId="15014"/>
    <cellStyle name="Normal 5 2 14 6 2" xfId="15015"/>
    <cellStyle name="Normal 5 2 14 6 2 2" xfId="15016"/>
    <cellStyle name="Normal 5 2 14 6 2 3" xfId="15017"/>
    <cellStyle name="Normal 5 2 14 6 3" xfId="15018"/>
    <cellStyle name="Normal 5 2 14 6 3 2" xfId="35242"/>
    <cellStyle name="Normal 5 2 14 6 4" xfId="15019"/>
    <cellStyle name="Normal 5 2 14 6 5" xfId="15020"/>
    <cellStyle name="Normal 5 2 14 6 6" xfId="15021"/>
    <cellStyle name="Normal 5 2 14 7" xfId="15022"/>
    <cellStyle name="Normal 5 2 14 7 2" xfId="15023"/>
    <cellStyle name="Normal 5 2 14 7 3" xfId="15024"/>
    <cellStyle name="Normal 5 2 14 8" xfId="15025"/>
    <cellStyle name="Normal 5 2 14 8 2" xfId="33560"/>
    <cellStyle name="Normal 5 2 14 9" xfId="15026"/>
    <cellStyle name="Normal 5 2 15" xfId="15027"/>
    <cellStyle name="Normal 5 2 15 10" xfId="15028"/>
    <cellStyle name="Normal 5 2 15 11" xfId="15029"/>
    <cellStyle name="Normal 5 2 15 2" xfId="15030"/>
    <cellStyle name="Normal 5 2 15 2 2" xfId="15031"/>
    <cellStyle name="Normal 5 2 15 2 2 2" xfId="15032"/>
    <cellStyle name="Normal 5 2 15 2 2 2 2" xfId="15033"/>
    <cellStyle name="Normal 5 2 15 2 2 2 3" xfId="15034"/>
    <cellStyle name="Normal 5 2 15 2 2 3" xfId="15035"/>
    <cellStyle name="Normal 5 2 15 2 2 3 2" xfId="34187"/>
    <cellStyle name="Normal 5 2 15 2 2 4" xfId="15036"/>
    <cellStyle name="Normal 5 2 15 2 2 5" xfId="15037"/>
    <cellStyle name="Normal 5 2 15 2 3" xfId="15038"/>
    <cellStyle name="Normal 5 2 15 2 3 2" xfId="15039"/>
    <cellStyle name="Normal 5 2 15 2 3 2 2" xfId="15040"/>
    <cellStyle name="Normal 5 2 15 2 3 2 3" xfId="15041"/>
    <cellStyle name="Normal 5 2 15 2 3 3" xfId="15042"/>
    <cellStyle name="Normal 5 2 15 2 3 3 2" xfId="35333"/>
    <cellStyle name="Normal 5 2 15 2 3 4" xfId="15043"/>
    <cellStyle name="Normal 5 2 15 2 3 5" xfId="15044"/>
    <cellStyle name="Normal 5 2 15 2 4" xfId="15045"/>
    <cellStyle name="Normal 5 2 15 2 4 2" xfId="15046"/>
    <cellStyle name="Normal 5 2 15 2 4 3" xfId="15047"/>
    <cellStyle name="Normal 5 2 15 2 5" xfId="15048"/>
    <cellStyle name="Normal 5 2 15 2 5 2" xfId="33563"/>
    <cellStyle name="Normal 5 2 15 2 6" xfId="15049"/>
    <cellStyle name="Normal 5 2 15 2 7" xfId="15050"/>
    <cellStyle name="Normal 5 2 15 2 8" xfId="15051"/>
    <cellStyle name="Normal 5 2 15 3" xfId="15052"/>
    <cellStyle name="Normal 5 2 15 3 2" xfId="15053"/>
    <cellStyle name="Normal 5 2 15 3 2 2" xfId="15054"/>
    <cellStyle name="Normal 5 2 15 3 2 2 2" xfId="15055"/>
    <cellStyle name="Normal 5 2 15 3 2 2 3" xfId="15056"/>
    <cellStyle name="Normal 5 2 15 3 2 3" xfId="15057"/>
    <cellStyle name="Normal 5 2 15 3 2 3 2" xfId="34976"/>
    <cellStyle name="Normal 5 2 15 3 2 4" xfId="15058"/>
    <cellStyle name="Normal 5 2 15 3 2 5" xfId="15059"/>
    <cellStyle name="Normal 5 2 15 3 3" xfId="15060"/>
    <cellStyle name="Normal 5 2 15 3 3 2" xfId="15061"/>
    <cellStyle name="Normal 5 2 15 3 3 2 2" xfId="15062"/>
    <cellStyle name="Normal 5 2 15 3 3 2 3" xfId="15063"/>
    <cellStyle name="Normal 5 2 15 3 3 3" xfId="15064"/>
    <cellStyle name="Normal 5 2 15 3 3 3 2" xfId="34190"/>
    <cellStyle name="Normal 5 2 15 3 3 4" xfId="15065"/>
    <cellStyle name="Normal 5 2 15 3 3 5" xfId="15066"/>
    <cellStyle name="Normal 5 2 15 3 4" xfId="15067"/>
    <cellStyle name="Normal 5 2 15 3 4 2" xfId="15068"/>
    <cellStyle name="Normal 5 2 15 3 4 3" xfId="15069"/>
    <cellStyle name="Normal 5 2 15 3 5" xfId="15070"/>
    <cellStyle name="Normal 5 2 15 3 5 2" xfId="33954"/>
    <cellStyle name="Normal 5 2 15 3 6" xfId="15071"/>
    <cellStyle name="Normal 5 2 15 3 7" xfId="15072"/>
    <cellStyle name="Normal 5 2 15 3 8" xfId="15073"/>
    <cellStyle name="Normal 5 2 15 4" xfId="15074"/>
    <cellStyle name="Normal 5 2 15 4 2" xfId="15075"/>
    <cellStyle name="Normal 5 2 15 4 2 2" xfId="15076"/>
    <cellStyle name="Normal 5 2 15 4 2 2 2" xfId="15077"/>
    <cellStyle name="Normal 5 2 15 4 2 2 3" xfId="15078"/>
    <cellStyle name="Normal 5 2 15 4 2 3" xfId="15079"/>
    <cellStyle name="Normal 5 2 15 4 2 3 2" xfId="35215"/>
    <cellStyle name="Normal 5 2 15 4 2 4" xfId="15080"/>
    <cellStyle name="Normal 5 2 15 4 2 5" xfId="15081"/>
    <cellStyle name="Normal 5 2 15 4 3" xfId="15082"/>
    <cellStyle name="Normal 5 2 15 4 3 2" xfId="15083"/>
    <cellStyle name="Normal 5 2 15 4 3 3" xfId="15084"/>
    <cellStyle name="Normal 5 2 15 4 4" xfId="15085"/>
    <cellStyle name="Normal 5 2 15 4 4 2" xfId="34072"/>
    <cellStyle name="Normal 5 2 15 4 5" xfId="15086"/>
    <cellStyle name="Normal 5 2 15 4 6" xfId="15087"/>
    <cellStyle name="Normal 5 2 15 4 7" xfId="15088"/>
    <cellStyle name="Normal 5 2 15 5" xfId="15089"/>
    <cellStyle name="Normal 5 2 15 5 2" xfId="15090"/>
    <cellStyle name="Normal 5 2 15 5 2 2" xfId="15091"/>
    <cellStyle name="Normal 5 2 15 5 2 3" xfId="15092"/>
    <cellStyle name="Normal 5 2 15 5 3" xfId="15093"/>
    <cellStyle name="Normal 5 2 15 5 3 2" xfId="35089"/>
    <cellStyle name="Normal 5 2 15 5 4" xfId="15094"/>
    <cellStyle name="Normal 5 2 15 5 5" xfId="15095"/>
    <cellStyle name="Normal 5 2 15 5 6" xfId="15096"/>
    <cellStyle name="Normal 5 2 15 6" xfId="15097"/>
    <cellStyle name="Normal 5 2 15 6 2" xfId="15098"/>
    <cellStyle name="Normal 5 2 15 6 2 2" xfId="15099"/>
    <cellStyle name="Normal 5 2 15 6 2 3" xfId="15100"/>
    <cellStyle name="Normal 5 2 15 6 3" xfId="15101"/>
    <cellStyle name="Normal 5 2 15 6 3 2" xfId="35090"/>
    <cellStyle name="Normal 5 2 15 6 4" xfId="15102"/>
    <cellStyle name="Normal 5 2 15 6 5" xfId="15103"/>
    <cellStyle name="Normal 5 2 15 6 6" xfId="15104"/>
    <cellStyle name="Normal 5 2 15 7" xfId="15105"/>
    <cellStyle name="Normal 5 2 15 7 2" xfId="15106"/>
    <cellStyle name="Normal 5 2 15 7 3" xfId="15107"/>
    <cellStyle name="Normal 5 2 15 8" xfId="15108"/>
    <cellStyle name="Normal 5 2 15 8 2" xfId="33562"/>
    <cellStyle name="Normal 5 2 15 9" xfId="15109"/>
    <cellStyle name="Normal 5 2 16" xfId="15110"/>
    <cellStyle name="Normal 5 2 16 10" xfId="15111"/>
    <cellStyle name="Normal 5 2 16 11" xfId="15112"/>
    <cellStyle name="Normal 5 2 16 2" xfId="15113"/>
    <cellStyle name="Normal 5 2 16 2 2" xfId="15114"/>
    <cellStyle name="Normal 5 2 16 2 2 2" xfId="15115"/>
    <cellStyle name="Normal 5 2 16 2 2 2 2" xfId="15116"/>
    <cellStyle name="Normal 5 2 16 2 2 2 3" xfId="15117"/>
    <cellStyle name="Normal 5 2 16 2 2 3" xfId="15118"/>
    <cellStyle name="Normal 5 2 16 2 2 3 2" xfId="34977"/>
    <cellStyle name="Normal 5 2 16 2 2 4" xfId="15119"/>
    <cellStyle name="Normal 5 2 16 2 2 5" xfId="15120"/>
    <cellStyle name="Normal 5 2 16 2 3" xfId="15121"/>
    <cellStyle name="Normal 5 2 16 2 3 2" xfId="15122"/>
    <cellStyle name="Normal 5 2 16 2 3 2 2" xfId="15123"/>
    <cellStyle name="Normal 5 2 16 2 3 2 3" xfId="15124"/>
    <cellStyle name="Normal 5 2 16 2 3 3" xfId="15125"/>
    <cellStyle name="Normal 5 2 16 2 3 3 2" xfId="34223"/>
    <cellStyle name="Normal 5 2 16 2 3 4" xfId="15126"/>
    <cellStyle name="Normal 5 2 16 2 3 5" xfId="15127"/>
    <cellStyle name="Normal 5 2 16 2 4" xfId="15128"/>
    <cellStyle name="Normal 5 2 16 2 4 2" xfId="15129"/>
    <cellStyle name="Normal 5 2 16 2 4 3" xfId="15130"/>
    <cellStyle name="Normal 5 2 16 2 5" xfId="15131"/>
    <cellStyle name="Normal 5 2 16 2 5 2" xfId="33955"/>
    <cellStyle name="Normal 5 2 16 2 6" xfId="15132"/>
    <cellStyle name="Normal 5 2 16 2 7" xfId="15133"/>
    <cellStyle name="Normal 5 2 16 2 8" xfId="15134"/>
    <cellStyle name="Normal 5 2 16 3" xfId="15135"/>
    <cellStyle name="Normal 5 2 16 3 2" xfId="15136"/>
    <cellStyle name="Normal 5 2 16 3 2 2" xfId="15137"/>
    <cellStyle name="Normal 5 2 16 3 2 2 2" xfId="15138"/>
    <cellStyle name="Normal 5 2 16 3 2 2 3" xfId="15139"/>
    <cellStyle name="Normal 5 2 16 3 2 3" xfId="15140"/>
    <cellStyle name="Normal 5 2 16 3 2 3 2" xfId="35332"/>
    <cellStyle name="Normal 5 2 16 3 2 4" xfId="15141"/>
    <cellStyle name="Normal 5 2 16 3 2 5" xfId="15142"/>
    <cellStyle name="Normal 5 2 16 3 3" xfId="15143"/>
    <cellStyle name="Normal 5 2 16 3 3 2" xfId="15144"/>
    <cellStyle name="Normal 5 2 16 3 3 3" xfId="15145"/>
    <cellStyle name="Normal 5 2 16 3 4" xfId="15146"/>
    <cellStyle name="Normal 5 2 16 3 4 2" xfId="34073"/>
    <cellStyle name="Normal 5 2 16 3 5" xfId="15147"/>
    <cellStyle name="Normal 5 2 16 3 6" xfId="15148"/>
    <cellStyle name="Normal 5 2 16 3 7" xfId="15149"/>
    <cellStyle name="Normal 5 2 16 4" xfId="15150"/>
    <cellStyle name="Normal 5 2 16 4 2" xfId="15151"/>
    <cellStyle name="Normal 5 2 16 4 2 2" xfId="15152"/>
    <cellStyle name="Normal 5 2 16 4 2 3" xfId="15153"/>
    <cellStyle name="Normal 5 2 16 4 3" xfId="15154"/>
    <cellStyle name="Normal 5 2 16 4 3 2" xfId="35277"/>
    <cellStyle name="Normal 5 2 16 4 4" xfId="15155"/>
    <cellStyle name="Normal 5 2 16 4 5" xfId="15156"/>
    <cellStyle name="Normal 5 2 16 4 6" xfId="15157"/>
    <cellStyle name="Normal 5 2 16 5" xfId="15158"/>
    <cellStyle name="Normal 5 2 16 5 2" xfId="15159"/>
    <cellStyle name="Normal 5 2 16 5 2 2" xfId="15160"/>
    <cellStyle name="Normal 5 2 16 5 2 3" xfId="15161"/>
    <cellStyle name="Normal 5 2 16 5 3" xfId="15162"/>
    <cellStyle name="Normal 5 2 16 5 3 2" xfId="35216"/>
    <cellStyle name="Normal 5 2 16 5 4" xfId="15163"/>
    <cellStyle name="Normal 5 2 16 5 5" xfId="15164"/>
    <cellStyle name="Normal 5 2 16 5 6" xfId="15165"/>
    <cellStyle name="Normal 5 2 16 6" xfId="15166"/>
    <cellStyle name="Normal 5 2 16 6 2" xfId="15167"/>
    <cellStyle name="Normal 5 2 16 6 2 2" xfId="15168"/>
    <cellStyle name="Normal 5 2 16 6 2 3" xfId="15169"/>
    <cellStyle name="Normal 5 2 16 6 3" xfId="15170"/>
    <cellStyle name="Normal 5 2 16 6 3 2" xfId="35091"/>
    <cellStyle name="Normal 5 2 16 6 4" xfId="15171"/>
    <cellStyle name="Normal 5 2 16 6 5" xfId="15172"/>
    <cellStyle name="Normal 5 2 16 6 6" xfId="15173"/>
    <cellStyle name="Normal 5 2 16 7" xfId="15174"/>
    <cellStyle name="Normal 5 2 16 7 2" xfId="15175"/>
    <cellStyle name="Normal 5 2 16 7 3" xfId="15176"/>
    <cellStyle name="Normal 5 2 16 8" xfId="15177"/>
    <cellStyle name="Normal 5 2 16 8 2" xfId="33564"/>
    <cellStyle name="Normal 5 2 16 9" xfId="15178"/>
    <cellStyle name="Normal 5 2 17" xfId="15179"/>
    <cellStyle name="Normal 5 2 17 10" xfId="15180"/>
    <cellStyle name="Normal 5 2 17 11" xfId="15181"/>
    <cellStyle name="Normal 5 2 17 2" xfId="15182"/>
    <cellStyle name="Normal 5 2 17 2 2" xfId="15183"/>
    <cellStyle name="Normal 5 2 17 2 2 2" xfId="15184"/>
    <cellStyle name="Normal 5 2 17 2 2 2 2" xfId="15185"/>
    <cellStyle name="Normal 5 2 17 2 2 2 3" xfId="15186"/>
    <cellStyle name="Normal 5 2 17 2 2 3" xfId="15187"/>
    <cellStyle name="Normal 5 2 17 2 2 3 2" xfId="34978"/>
    <cellStyle name="Normal 5 2 17 2 2 4" xfId="15188"/>
    <cellStyle name="Normal 5 2 17 2 2 5" xfId="15189"/>
    <cellStyle name="Normal 5 2 17 2 3" xfId="15190"/>
    <cellStyle name="Normal 5 2 17 2 3 2" xfId="15191"/>
    <cellStyle name="Normal 5 2 17 2 3 2 2" xfId="15192"/>
    <cellStyle name="Normal 5 2 17 2 3 2 3" xfId="15193"/>
    <cellStyle name="Normal 5 2 17 2 3 3" xfId="15194"/>
    <cellStyle name="Normal 5 2 17 2 3 3 2" xfId="34498"/>
    <cellStyle name="Normal 5 2 17 2 3 4" xfId="15195"/>
    <cellStyle name="Normal 5 2 17 2 3 5" xfId="15196"/>
    <cellStyle name="Normal 5 2 17 2 4" xfId="15197"/>
    <cellStyle name="Normal 5 2 17 2 4 2" xfId="15198"/>
    <cellStyle name="Normal 5 2 17 2 4 3" xfId="15199"/>
    <cellStyle name="Normal 5 2 17 2 5" xfId="15200"/>
    <cellStyle name="Normal 5 2 17 2 5 2" xfId="33956"/>
    <cellStyle name="Normal 5 2 17 2 6" xfId="15201"/>
    <cellStyle name="Normal 5 2 17 2 7" xfId="15202"/>
    <cellStyle name="Normal 5 2 17 2 8" xfId="15203"/>
    <cellStyle name="Normal 5 2 17 3" xfId="15204"/>
    <cellStyle name="Normal 5 2 17 3 2" xfId="15205"/>
    <cellStyle name="Normal 5 2 17 3 2 2" xfId="15206"/>
    <cellStyle name="Normal 5 2 17 3 2 2 2" xfId="15207"/>
    <cellStyle name="Normal 5 2 17 3 2 2 3" xfId="15208"/>
    <cellStyle name="Normal 5 2 17 3 2 3" xfId="15209"/>
    <cellStyle name="Normal 5 2 17 3 2 3 2" xfId="35243"/>
    <cellStyle name="Normal 5 2 17 3 2 4" xfId="15210"/>
    <cellStyle name="Normal 5 2 17 3 2 5" xfId="15211"/>
    <cellStyle name="Normal 5 2 17 3 3" xfId="15212"/>
    <cellStyle name="Normal 5 2 17 3 3 2" xfId="15213"/>
    <cellStyle name="Normal 5 2 17 3 3 3" xfId="15214"/>
    <cellStyle name="Normal 5 2 17 3 4" xfId="15215"/>
    <cellStyle name="Normal 5 2 17 3 4 2" xfId="34074"/>
    <cellStyle name="Normal 5 2 17 3 5" xfId="15216"/>
    <cellStyle name="Normal 5 2 17 3 6" xfId="15217"/>
    <cellStyle name="Normal 5 2 17 3 7" xfId="15218"/>
    <cellStyle name="Normal 5 2 17 4" xfId="15219"/>
    <cellStyle name="Normal 5 2 17 4 2" xfId="15220"/>
    <cellStyle name="Normal 5 2 17 4 2 2" xfId="15221"/>
    <cellStyle name="Normal 5 2 17 4 2 3" xfId="15222"/>
    <cellStyle name="Normal 5 2 17 4 3" xfId="15223"/>
    <cellStyle name="Normal 5 2 17 4 3 2" xfId="35092"/>
    <cellStyle name="Normal 5 2 17 4 4" xfId="15224"/>
    <cellStyle name="Normal 5 2 17 4 5" xfId="15225"/>
    <cellStyle name="Normal 5 2 17 4 6" xfId="15226"/>
    <cellStyle name="Normal 5 2 17 5" xfId="15227"/>
    <cellStyle name="Normal 5 2 17 5 2" xfId="15228"/>
    <cellStyle name="Normal 5 2 17 5 2 2" xfId="15229"/>
    <cellStyle name="Normal 5 2 17 5 2 3" xfId="15230"/>
    <cellStyle name="Normal 5 2 17 5 3" xfId="15231"/>
    <cellStyle name="Normal 5 2 17 5 3 2" xfId="35093"/>
    <cellStyle name="Normal 5 2 17 5 4" xfId="15232"/>
    <cellStyle name="Normal 5 2 17 5 5" xfId="15233"/>
    <cellStyle name="Normal 5 2 17 5 6" xfId="15234"/>
    <cellStyle name="Normal 5 2 17 6" xfId="15235"/>
    <cellStyle name="Normal 5 2 17 6 2" xfId="15236"/>
    <cellStyle name="Normal 5 2 17 6 2 2" xfId="15237"/>
    <cellStyle name="Normal 5 2 17 6 2 3" xfId="15238"/>
    <cellStyle name="Normal 5 2 17 6 3" xfId="15239"/>
    <cellStyle name="Normal 5 2 17 6 3 2" xfId="35278"/>
    <cellStyle name="Normal 5 2 17 6 4" xfId="15240"/>
    <cellStyle name="Normal 5 2 17 6 5" xfId="15241"/>
    <cellStyle name="Normal 5 2 17 6 6" xfId="15242"/>
    <cellStyle name="Normal 5 2 17 7" xfId="15243"/>
    <cellStyle name="Normal 5 2 17 7 2" xfId="15244"/>
    <cellStyle name="Normal 5 2 17 7 3" xfId="15245"/>
    <cellStyle name="Normal 5 2 17 8" xfId="15246"/>
    <cellStyle name="Normal 5 2 17 8 2" xfId="33565"/>
    <cellStyle name="Normal 5 2 17 9" xfId="15247"/>
    <cellStyle name="Normal 5 2 18" xfId="15248"/>
    <cellStyle name="Normal 5 2 18 10" xfId="15249"/>
    <cellStyle name="Normal 5 2 18 11" xfId="15250"/>
    <cellStyle name="Normal 5 2 18 2" xfId="15251"/>
    <cellStyle name="Normal 5 2 18 2 2" xfId="15252"/>
    <cellStyle name="Normal 5 2 18 2 2 2" xfId="15253"/>
    <cellStyle name="Normal 5 2 18 2 2 2 2" xfId="15254"/>
    <cellStyle name="Normal 5 2 18 2 2 2 3" xfId="15255"/>
    <cellStyle name="Normal 5 2 18 2 2 3" xfId="15256"/>
    <cellStyle name="Normal 5 2 18 2 2 3 2" xfId="34979"/>
    <cellStyle name="Normal 5 2 18 2 2 4" xfId="15257"/>
    <cellStyle name="Normal 5 2 18 2 2 5" xfId="15258"/>
    <cellStyle name="Normal 5 2 18 2 3" xfId="15259"/>
    <cellStyle name="Normal 5 2 18 2 3 2" xfId="15260"/>
    <cellStyle name="Normal 5 2 18 2 3 2 2" xfId="15261"/>
    <cellStyle name="Normal 5 2 18 2 3 2 3" xfId="15262"/>
    <cellStyle name="Normal 5 2 18 2 3 3" xfId="15263"/>
    <cellStyle name="Normal 5 2 18 2 3 3 2" xfId="34676"/>
    <cellStyle name="Normal 5 2 18 2 3 4" xfId="15264"/>
    <cellStyle name="Normal 5 2 18 2 3 5" xfId="15265"/>
    <cellStyle name="Normal 5 2 18 2 4" xfId="15266"/>
    <cellStyle name="Normal 5 2 18 2 4 2" xfId="15267"/>
    <cellStyle name="Normal 5 2 18 2 4 3" xfId="15268"/>
    <cellStyle name="Normal 5 2 18 2 5" xfId="15269"/>
    <cellStyle name="Normal 5 2 18 2 5 2" xfId="33957"/>
    <cellStyle name="Normal 5 2 18 2 6" xfId="15270"/>
    <cellStyle name="Normal 5 2 18 2 7" xfId="15271"/>
    <cellStyle name="Normal 5 2 18 2 8" xfId="15272"/>
    <cellStyle name="Normal 5 2 18 3" xfId="15273"/>
    <cellStyle name="Normal 5 2 18 3 2" xfId="15274"/>
    <cellStyle name="Normal 5 2 18 3 2 2" xfId="15275"/>
    <cellStyle name="Normal 5 2 18 3 2 2 2" xfId="15276"/>
    <cellStyle name="Normal 5 2 18 3 2 2 3" xfId="15277"/>
    <cellStyle name="Normal 5 2 18 3 2 3" xfId="15278"/>
    <cellStyle name="Normal 5 2 18 3 2 3 2" xfId="35311"/>
    <cellStyle name="Normal 5 2 18 3 2 4" xfId="15279"/>
    <cellStyle name="Normal 5 2 18 3 2 5" xfId="15280"/>
    <cellStyle name="Normal 5 2 18 3 3" xfId="15281"/>
    <cellStyle name="Normal 5 2 18 3 3 2" xfId="15282"/>
    <cellStyle name="Normal 5 2 18 3 3 3" xfId="15283"/>
    <cellStyle name="Normal 5 2 18 3 4" xfId="15284"/>
    <cellStyle name="Normal 5 2 18 3 4 2" xfId="34075"/>
    <cellStyle name="Normal 5 2 18 3 5" xfId="15285"/>
    <cellStyle name="Normal 5 2 18 3 6" xfId="15286"/>
    <cellStyle name="Normal 5 2 18 3 7" xfId="15287"/>
    <cellStyle name="Normal 5 2 18 4" xfId="15288"/>
    <cellStyle name="Normal 5 2 18 4 2" xfId="15289"/>
    <cellStyle name="Normal 5 2 18 4 2 2" xfId="15290"/>
    <cellStyle name="Normal 5 2 18 4 2 3" xfId="15291"/>
    <cellStyle name="Normal 5 2 18 4 3" xfId="15292"/>
    <cellStyle name="Normal 5 2 18 4 3 2" xfId="35205"/>
    <cellStyle name="Normal 5 2 18 4 4" xfId="15293"/>
    <cellStyle name="Normal 5 2 18 4 5" xfId="15294"/>
    <cellStyle name="Normal 5 2 18 4 6" xfId="15295"/>
    <cellStyle name="Normal 5 2 18 5" xfId="15296"/>
    <cellStyle name="Normal 5 2 18 5 2" xfId="15297"/>
    <cellStyle name="Normal 5 2 18 5 2 2" xfId="15298"/>
    <cellStyle name="Normal 5 2 18 5 2 3" xfId="15299"/>
    <cellStyle name="Normal 5 2 18 5 3" xfId="15300"/>
    <cellStyle name="Normal 5 2 18 5 3 2" xfId="35327"/>
    <cellStyle name="Normal 5 2 18 5 4" xfId="15301"/>
    <cellStyle name="Normal 5 2 18 5 5" xfId="15302"/>
    <cellStyle name="Normal 5 2 18 5 6" xfId="15303"/>
    <cellStyle name="Normal 5 2 18 6" xfId="15304"/>
    <cellStyle name="Normal 5 2 18 6 2" xfId="15305"/>
    <cellStyle name="Normal 5 2 18 6 2 2" xfId="15306"/>
    <cellStyle name="Normal 5 2 18 6 2 3" xfId="15307"/>
    <cellStyle name="Normal 5 2 18 6 3" xfId="15308"/>
    <cellStyle name="Normal 5 2 18 6 3 2" xfId="35319"/>
    <cellStyle name="Normal 5 2 18 6 4" xfId="15309"/>
    <cellStyle name="Normal 5 2 18 6 5" xfId="15310"/>
    <cellStyle name="Normal 5 2 18 6 6" xfId="15311"/>
    <cellStyle name="Normal 5 2 18 7" xfId="15312"/>
    <cellStyle name="Normal 5 2 18 7 2" xfId="15313"/>
    <cellStyle name="Normal 5 2 18 7 3" xfId="15314"/>
    <cellStyle name="Normal 5 2 18 8" xfId="15315"/>
    <cellStyle name="Normal 5 2 18 8 2" xfId="33566"/>
    <cellStyle name="Normal 5 2 18 9" xfId="15316"/>
    <cellStyle name="Normal 5 2 19" xfId="15317"/>
    <cellStyle name="Normal 5 2 19 2" xfId="15318"/>
    <cellStyle name="Normal 5 2 19 2 2" xfId="15319"/>
    <cellStyle name="Normal 5 2 19 2 2 2" xfId="15320"/>
    <cellStyle name="Normal 5 2 19 2 2 2 2" xfId="15321"/>
    <cellStyle name="Normal 5 2 19 2 2 2 3" xfId="15322"/>
    <cellStyle name="Normal 5 2 19 2 2 3" xfId="15323"/>
    <cellStyle name="Normal 5 2 19 2 2 4" xfId="15324"/>
    <cellStyle name="Normal 5 2 19 2 2 5" xfId="15325"/>
    <cellStyle name="Normal 5 2 19 2 3" xfId="15326"/>
    <cellStyle name="Normal 5 2 19 2 3 2" xfId="15327"/>
    <cellStyle name="Normal 5 2 19 2 3 2 2" xfId="15328"/>
    <cellStyle name="Normal 5 2 19 2 3 2 3" xfId="15329"/>
    <cellStyle name="Normal 5 2 19 2 3 3" xfId="15330"/>
    <cellStyle name="Normal 5 2 19 2 3 3 2" xfId="34677"/>
    <cellStyle name="Normal 5 2 19 2 3 4" xfId="15331"/>
    <cellStyle name="Normal 5 2 19 2 3 5" xfId="15332"/>
    <cellStyle name="Normal 5 2 19 2 4" xfId="15333"/>
    <cellStyle name="Normal 5 2 19 2 4 2" xfId="15334"/>
    <cellStyle name="Normal 5 2 19 2 4 3" xfId="15335"/>
    <cellStyle name="Normal 5 2 19 2 5" xfId="15336"/>
    <cellStyle name="Normal 5 2 19 2 6" xfId="15337"/>
    <cellStyle name="Normal 5 2 19 2 7" xfId="15338"/>
    <cellStyle name="Normal 5 2 19 3" xfId="15339"/>
    <cellStyle name="Normal 5 2 19 3 2" xfId="15340"/>
    <cellStyle name="Normal 5 2 19 3 3" xfId="15341"/>
    <cellStyle name="Normal 5 2 19 4" xfId="15342"/>
    <cellStyle name="Normal 5 2 19 4 2" xfId="33567"/>
    <cellStyle name="Normal 5 2 19 5" xfId="15343"/>
    <cellStyle name="Normal 5 2 19 6" xfId="15344"/>
    <cellStyle name="Normal 5 2 19 7" xfId="15345"/>
    <cellStyle name="Normal 5 2 2" xfId="15346"/>
    <cellStyle name="Normal 5 2 2 10" xfId="15347"/>
    <cellStyle name="Normal 5 2 2 10 2" xfId="33568"/>
    <cellStyle name="Normal 5 2 2 11" xfId="15348"/>
    <cellStyle name="Normal 5 2 2 11 2" xfId="15349"/>
    <cellStyle name="Normal 5 2 2 12" xfId="15350"/>
    <cellStyle name="Normal 5 2 2 2" xfId="15351"/>
    <cellStyle name="Normal 5 2 2 2 2" xfId="15352"/>
    <cellStyle name="Normal 5 2 2 2 2 2" xfId="15353"/>
    <cellStyle name="Normal 5 2 2 2 2 2 2" xfId="15354"/>
    <cellStyle name="Normal 5 2 2 2 2 2 2 2" xfId="15355"/>
    <cellStyle name="Normal 5 2 2 2 2 2 2 3" xfId="15356"/>
    <cellStyle name="Normal 5 2 2 2 2 2 3" xfId="15357"/>
    <cellStyle name="Normal 5 2 2 2 2 2 3 2" xfId="34678"/>
    <cellStyle name="Normal 5 2 2 2 2 2 4" xfId="15358"/>
    <cellStyle name="Normal 5 2 2 2 2 2 5" xfId="15359"/>
    <cellStyle name="Normal 5 2 2 2 2 3" xfId="15360"/>
    <cellStyle name="Normal 5 2 2 2 2 3 2" xfId="15361"/>
    <cellStyle name="Normal 5 2 2 2 2 3 3" xfId="15362"/>
    <cellStyle name="Normal 5 2 2 2 2 4" xfId="15363"/>
    <cellStyle name="Normal 5 2 2 2 2 4 2" xfId="33570"/>
    <cellStyle name="Normal 5 2 2 2 2 5" xfId="15364"/>
    <cellStyle name="Normal 5 2 2 2 2 6" xfId="15365"/>
    <cellStyle name="Normal 5 2 2 2 3" xfId="15366"/>
    <cellStyle name="Normal 5 2 2 2 3 2" xfId="15367"/>
    <cellStyle name="Normal 5 2 2 2 3 2 2" xfId="15368"/>
    <cellStyle name="Normal 5 2 2 2 3 2 3" xfId="15369"/>
    <cellStyle name="Normal 5 2 2 2 3 3" xfId="15370"/>
    <cellStyle name="Normal 5 2 2 2 3 3 2" xfId="34587"/>
    <cellStyle name="Normal 5 2 2 2 3 4" xfId="15371"/>
    <cellStyle name="Normal 5 2 2 2 3 5" xfId="15372"/>
    <cellStyle name="Normal 5 2 2 2 4" xfId="15373"/>
    <cellStyle name="Normal 5 2 2 2 4 2" xfId="15374"/>
    <cellStyle name="Normal 5 2 2 2 4 2 2" xfId="15375"/>
    <cellStyle name="Normal 5 2 2 2 4 2 3" xfId="15376"/>
    <cellStyle name="Normal 5 2 2 2 4 3" xfId="15377"/>
    <cellStyle name="Normal 5 2 2 2 4 3 2" xfId="35094"/>
    <cellStyle name="Normal 5 2 2 2 4 4" xfId="15378"/>
    <cellStyle name="Normal 5 2 2 2 4 5" xfId="15379"/>
    <cellStyle name="Normal 5 2 2 2 5" xfId="15380"/>
    <cellStyle name="Normal 5 2 2 2 5 2" xfId="15381"/>
    <cellStyle name="Normal 5 2 2 2 5 3" xfId="15382"/>
    <cellStyle name="Normal 5 2 2 2 6" xfId="15383"/>
    <cellStyle name="Normal 5 2 2 2 6 2" xfId="33569"/>
    <cellStyle name="Normal 5 2 2 2 7" xfId="15384"/>
    <cellStyle name="Normal 5 2 2 2 8" xfId="15385"/>
    <cellStyle name="Normal 5 2 2 2 9" xfId="15386"/>
    <cellStyle name="Normal 5 2 2 3" xfId="15387"/>
    <cellStyle name="Normal 5 2 2 3 2" xfId="15388"/>
    <cellStyle name="Normal 5 2 2 3 2 2" xfId="15389"/>
    <cellStyle name="Normal 5 2 2 3 2 2 2" xfId="15390"/>
    <cellStyle name="Normal 5 2 2 3 2 2 3" xfId="15391"/>
    <cellStyle name="Normal 5 2 2 3 2 3" xfId="15392"/>
    <cellStyle name="Normal 5 2 2 3 2 3 2" xfId="34588"/>
    <cellStyle name="Normal 5 2 2 3 2 4" xfId="15393"/>
    <cellStyle name="Normal 5 2 2 3 2 5" xfId="15394"/>
    <cellStyle name="Normal 5 2 2 3 3" xfId="15395"/>
    <cellStyle name="Normal 5 2 2 3 3 2" xfId="15396"/>
    <cellStyle name="Normal 5 2 2 3 3 2 2" xfId="15397"/>
    <cellStyle name="Normal 5 2 2 3 3 2 3" xfId="15398"/>
    <cellStyle name="Normal 5 2 2 3 3 3" xfId="15399"/>
    <cellStyle name="Normal 5 2 2 3 3 3 2" xfId="35095"/>
    <cellStyle name="Normal 5 2 2 3 3 4" xfId="15400"/>
    <cellStyle name="Normal 5 2 2 3 3 5" xfId="15401"/>
    <cellStyle name="Normal 5 2 2 3 4" xfId="15402"/>
    <cellStyle name="Normal 5 2 2 3 4 2" xfId="15403"/>
    <cellStyle name="Normal 5 2 2 3 4 3" xfId="15404"/>
    <cellStyle name="Normal 5 2 2 3 5" xfId="15405"/>
    <cellStyle name="Normal 5 2 2 3 5 2" xfId="33571"/>
    <cellStyle name="Normal 5 2 2 3 6" xfId="15406"/>
    <cellStyle name="Normal 5 2 2 3 7" xfId="15407"/>
    <cellStyle name="Normal 5 2 2 3 8" xfId="15408"/>
    <cellStyle name="Normal 5 2 2 4" xfId="15409"/>
    <cellStyle name="Normal 5 2 2 4 2" xfId="15410"/>
    <cellStyle name="Normal 5 2 2 4 2 2" xfId="15411"/>
    <cellStyle name="Normal 5 2 2 4 2 2 2" xfId="15412"/>
    <cellStyle name="Normal 5 2 2 4 2 2 3" xfId="15413"/>
    <cellStyle name="Normal 5 2 2 4 2 3" xfId="15414"/>
    <cellStyle name="Normal 5 2 2 4 2 3 2" xfId="34273"/>
    <cellStyle name="Normal 5 2 2 4 2 4" xfId="15415"/>
    <cellStyle name="Normal 5 2 2 4 2 5" xfId="15416"/>
    <cellStyle name="Normal 5 2 2 4 3" xfId="15417"/>
    <cellStyle name="Normal 5 2 2 4 3 2" xfId="15418"/>
    <cellStyle name="Normal 5 2 2 4 3 2 2" xfId="15419"/>
    <cellStyle name="Normal 5 2 2 4 3 2 3" xfId="15420"/>
    <cellStyle name="Normal 5 2 2 4 3 3" xfId="15421"/>
    <cellStyle name="Normal 5 2 2 4 3 3 2" xfId="35279"/>
    <cellStyle name="Normal 5 2 2 4 3 4" xfId="15422"/>
    <cellStyle name="Normal 5 2 2 4 3 5" xfId="15423"/>
    <cellStyle name="Normal 5 2 2 4 4" xfId="15424"/>
    <cellStyle name="Normal 5 2 2 4 4 2" xfId="15425"/>
    <cellStyle name="Normal 5 2 2 4 4 3" xfId="15426"/>
    <cellStyle name="Normal 5 2 2 4 5" xfId="15427"/>
    <cellStyle name="Normal 5 2 2 4 5 2" xfId="33572"/>
    <cellStyle name="Normal 5 2 2 4 6" xfId="15428"/>
    <cellStyle name="Normal 5 2 2 4 7" xfId="15429"/>
    <cellStyle name="Normal 5 2 2 4 8" xfId="15430"/>
    <cellStyle name="Normal 5 2 2 5" xfId="15431"/>
    <cellStyle name="Normal 5 2 2 5 2" xfId="15432"/>
    <cellStyle name="Normal 5 2 2 5 2 2" xfId="15433"/>
    <cellStyle name="Normal 5 2 2 5 2 2 2" xfId="15434"/>
    <cellStyle name="Normal 5 2 2 5 2 2 3" xfId="15435"/>
    <cellStyle name="Normal 5 2 2 5 2 3" xfId="15436"/>
    <cellStyle name="Normal 5 2 2 5 2 3 2" xfId="34589"/>
    <cellStyle name="Normal 5 2 2 5 2 4" xfId="15437"/>
    <cellStyle name="Normal 5 2 2 5 2 5" xfId="15438"/>
    <cellStyle name="Normal 5 2 2 5 3" xfId="15439"/>
    <cellStyle name="Normal 5 2 2 5 3 2" xfId="15440"/>
    <cellStyle name="Normal 5 2 2 5 3 2 2" xfId="15441"/>
    <cellStyle name="Normal 5 2 2 5 3 2 3" xfId="15442"/>
    <cellStyle name="Normal 5 2 2 5 3 3" xfId="15443"/>
    <cellStyle name="Normal 5 2 2 5 3 3 2" xfId="35280"/>
    <cellStyle name="Normal 5 2 2 5 3 4" xfId="15444"/>
    <cellStyle name="Normal 5 2 2 5 3 5" xfId="15445"/>
    <cellStyle name="Normal 5 2 2 5 4" xfId="15446"/>
    <cellStyle name="Normal 5 2 2 5 4 2" xfId="15447"/>
    <cellStyle name="Normal 5 2 2 5 4 3" xfId="15448"/>
    <cellStyle name="Normal 5 2 2 5 5" xfId="15449"/>
    <cellStyle name="Normal 5 2 2 5 5 2" xfId="33573"/>
    <cellStyle name="Normal 5 2 2 5 6" xfId="15450"/>
    <cellStyle name="Normal 5 2 2 5 7" xfId="15451"/>
    <cellStyle name="Normal 5 2 2 5 8" xfId="15452"/>
    <cellStyle name="Normal 5 2 2 6" xfId="15453"/>
    <cellStyle name="Normal 5 2 2 6 2" xfId="15454"/>
    <cellStyle name="Normal 5 2 2 6 2 2" xfId="15455"/>
    <cellStyle name="Normal 5 2 2 6 2 2 2" xfId="15456"/>
    <cellStyle name="Normal 5 2 2 6 2 2 3" xfId="15457"/>
    <cellStyle name="Normal 5 2 2 6 2 3" xfId="15458"/>
    <cellStyle name="Normal 5 2 2 6 2 3 2" xfId="35096"/>
    <cellStyle name="Normal 5 2 2 6 2 4" xfId="15459"/>
    <cellStyle name="Normal 5 2 2 6 2 5" xfId="15460"/>
    <cellStyle name="Normal 5 2 2 6 3" xfId="15461"/>
    <cellStyle name="Normal 5 2 2 6 3 2" xfId="15462"/>
    <cellStyle name="Normal 5 2 2 6 3 3" xfId="15463"/>
    <cellStyle name="Normal 5 2 2 6 4" xfId="15464"/>
    <cellStyle name="Normal 5 2 2 6 5" xfId="15465"/>
    <cellStyle name="Normal 5 2 2 6 6" xfId="15466"/>
    <cellStyle name="Normal 5 2 2 6 7" xfId="15467"/>
    <cellStyle name="Normal 5 2 2 7" xfId="15468"/>
    <cellStyle name="Normal 5 2 2 7 2" xfId="15469"/>
    <cellStyle name="Normal 5 2 2 7 2 2" xfId="15470"/>
    <cellStyle name="Normal 5 2 2 7 2 2 2" xfId="15471"/>
    <cellStyle name="Normal 5 2 2 7 2 2 3" xfId="15472"/>
    <cellStyle name="Normal 5 2 2 7 2 3" xfId="15473"/>
    <cellStyle name="Normal 5 2 2 7 2 3 2" xfId="34980"/>
    <cellStyle name="Normal 5 2 2 7 2 4" xfId="15474"/>
    <cellStyle name="Normal 5 2 2 7 2 5" xfId="15475"/>
    <cellStyle name="Normal 5 2 2 7 3" xfId="15476"/>
    <cellStyle name="Normal 5 2 2 7 3 2" xfId="15477"/>
    <cellStyle name="Normal 5 2 2 7 3 2 2" xfId="15478"/>
    <cellStyle name="Normal 5 2 2 7 3 2 3" xfId="15479"/>
    <cellStyle name="Normal 5 2 2 7 3 3" xfId="15480"/>
    <cellStyle name="Normal 5 2 2 7 3 3 2" xfId="34469"/>
    <cellStyle name="Normal 5 2 2 7 3 4" xfId="15481"/>
    <cellStyle name="Normal 5 2 2 7 3 5" xfId="15482"/>
    <cellStyle name="Normal 5 2 2 7 4" xfId="15483"/>
    <cellStyle name="Normal 5 2 2 7 4 2" xfId="15484"/>
    <cellStyle name="Normal 5 2 2 7 4 3" xfId="15485"/>
    <cellStyle name="Normal 5 2 2 7 5" xfId="15486"/>
    <cellStyle name="Normal 5 2 2 7 5 2" xfId="33958"/>
    <cellStyle name="Normal 5 2 2 7 6" xfId="15487"/>
    <cellStyle name="Normal 5 2 2 7 7" xfId="15488"/>
    <cellStyle name="Normal 5 2 2 7 8" xfId="15489"/>
    <cellStyle name="Normal 5 2 2 8" xfId="15490"/>
    <cellStyle name="Normal 5 2 2 8 2" xfId="15491"/>
    <cellStyle name="Normal 5 2 2 8 2 2" xfId="15492"/>
    <cellStyle name="Normal 5 2 2 8 2 3" xfId="15493"/>
    <cellStyle name="Normal 5 2 2 8 3" xfId="15494"/>
    <cellStyle name="Normal 5 2 2 8 3 2" xfId="34076"/>
    <cellStyle name="Normal 5 2 2 8 4" xfId="15495"/>
    <cellStyle name="Normal 5 2 2 8 5" xfId="15496"/>
    <cellStyle name="Normal 5 2 2 9" xfId="15497"/>
    <cellStyle name="Normal 5 2 2 9 2" xfId="15498"/>
    <cellStyle name="Normal 5 2 2 9 3" xfId="15499"/>
    <cellStyle name="Normal 5 2 20" xfId="15500"/>
    <cellStyle name="Normal 5 2 20 2" xfId="15501"/>
    <cellStyle name="Normal 5 2 20 2 2" xfId="15502"/>
    <cellStyle name="Normal 5 2 20 2 2 2" xfId="15503"/>
    <cellStyle name="Normal 5 2 20 2 2 2 2" xfId="15504"/>
    <cellStyle name="Normal 5 2 20 2 2 2 3" xfId="15505"/>
    <cellStyle name="Normal 5 2 20 2 2 3" xfId="15506"/>
    <cellStyle name="Normal 5 2 20 2 2 4" xfId="15507"/>
    <cellStyle name="Normal 5 2 20 2 2 5" xfId="15508"/>
    <cellStyle name="Normal 5 2 20 2 3" xfId="15509"/>
    <cellStyle name="Normal 5 2 20 2 3 2" xfId="15510"/>
    <cellStyle name="Normal 5 2 20 2 3 2 2" xfId="15511"/>
    <cellStyle name="Normal 5 2 20 2 3 2 3" xfId="15512"/>
    <cellStyle name="Normal 5 2 20 2 3 3" xfId="15513"/>
    <cellStyle name="Normal 5 2 20 2 3 3 2" xfId="34590"/>
    <cellStyle name="Normal 5 2 20 2 3 4" xfId="15514"/>
    <cellStyle name="Normal 5 2 20 2 3 5" xfId="15515"/>
    <cellStyle name="Normal 5 2 20 2 4" xfId="15516"/>
    <cellStyle name="Normal 5 2 20 2 4 2" xfId="15517"/>
    <cellStyle name="Normal 5 2 20 2 4 3" xfId="15518"/>
    <cellStyle name="Normal 5 2 20 2 5" xfId="15519"/>
    <cellStyle name="Normal 5 2 20 2 6" xfId="15520"/>
    <cellStyle name="Normal 5 2 20 2 7" xfId="15521"/>
    <cellStyle name="Normal 5 2 20 3" xfId="15522"/>
    <cellStyle name="Normal 5 2 20 3 2" xfId="15523"/>
    <cellStyle name="Normal 5 2 20 3 3" xfId="15524"/>
    <cellStyle name="Normal 5 2 20 4" xfId="15525"/>
    <cellStyle name="Normal 5 2 20 4 2" xfId="33574"/>
    <cellStyle name="Normal 5 2 20 5" xfId="15526"/>
    <cellStyle name="Normal 5 2 20 6" xfId="15527"/>
    <cellStyle name="Normal 5 2 20 7" xfId="15528"/>
    <cellStyle name="Normal 5 2 21" xfId="15529"/>
    <cellStyle name="Normal 5 2 21 2" xfId="15530"/>
    <cellStyle name="Normal 5 2 21 2 2" xfId="15531"/>
    <cellStyle name="Normal 5 2 21 2 2 2" xfId="15532"/>
    <cellStyle name="Normal 5 2 21 2 2 3" xfId="15533"/>
    <cellStyle name="Normal 5 2 21 2 3" xfId="15534"/>
    <cellStyle name="Normal 5 2 21 2 3 2" xfId="34679"/>
    <cellStyle name="Normal 5 2 21 2 4" xfId="15535"/>
    <cellStyle name="Normal 5 2 21 2 5" xfId="15536"/>
    <cellStyle name="Normal 5 2 21 3" xfId="15537"/>
    <cellStyle name="Normal 5 2 21 3 2" xfId="15538"/>
    <cellStyle name="Normal 5 2 21 3 2 2" xfId="15539"/>
    <cellStyle name="Normal 5 2 21 3 2 3" xfId="15540"/>
    <cellStyle name="Normal 5 2 21 3 3" xfId="15541"/>
    <cellStyle name="Normal 5 2 21 3 4" xfId="15542"/>
    <cellStyle name="Normal 5 2 21 3 5" xfId="15543"/>
    <cellStyle name="Normal 5 2 21 4" xfId="15544"/>
    <cellStyle name="Normal 5 2 21 4 2" xfId="15545"/>
    <cellStyle name="Normal 5 2 21 4 3" xfId="15546"/>
    <cellStyle name="Normal 5 2 21 5" xfId="15547"/>
    <cellStyle name="Normal 5 2 21 5 2" xfId="33575"/>
    <cellStyle name="Normal 5 2 21 6" xfId="15548"/>
    <cellStyle name="Normal 5 2 21 7" xfId="15549"/>
    <cellStyle name="Normal 5 2 21 8" xfId="15550"/>
    <cellStyle name="Normal 5 2 22" xfId="15551"/>
    <cellStyle name="Normal 5 2 22 2" xfId="15552"/>
    <cellStyle name="Normal 5 2 22 2 2" xfId="15553"/>
    <cellStyle name="Normal 5 2 22 2 2 2" xfId="15554"/>
    <cellStyle name="Normal 5 2 22 2 2 3" xfId="15555"/>
    <cellStyle name="Normal 5 2 22 2 3" xfId="15556"/>
    <cellStyle name="Normal 5 2 22 2 3 2" xfId="34680"/>
    <cellStyle name="Normal 5 2 22 2 4" xfId="15557"/>
    <cellStyle name="Normal 5 2 22 2 5" xfId="15558"/>
    <cellStyle name="Normal 5 2 22 3" xfId="15559"/>
    <cellStyle name="Normal 5 2 22 3 2" xfId="15560"/>
    <cellStyle name="Normal 5 2 22 3 3" xfId="15561"/>
    <cellStyle name="Normal 5 2 22 4" xfId="15562"/>
    <cellStyle name="Normal 5 2 22 4 2" xfId="33576"/>
    <cellStyle name="Normal 5 2 22 5" xfId="15563"/>
    <cellStyle name="Normal 5 2 22 6" xfId="15564"/>
    <cellStyle name="Normal 5 2 22 7" xfId="15565"/>
    <cellStyle name="Normal 5 2 23" xfId="15566"/>
    <cellStyle name="Normal 5 2 23 2" xfId="15567"/>
    <cellStyle name="Normal 5 2 23 2 2" xfId="15568"/>
    <cellStyle name="Normal 5 2 23 2 2 2" xfId="15569"/>
    <cellStyle name="Normal 5 2 23 2 2 3" xfId="15570"/>
    <cellStyle name="Normal 5 2 23 2 3" xfId="15571"/>
    <cellStyle name="Normal 5 2 23 2 3 2" xfId="34681"/>
    <cellStyle name="Normal 5 2 23 2 4" xfId="15572"/>
    <cellStyle name="Normal 5 2 23 2 5" xfId="15573"/>
    <cellStyle name="Normal 5 2 23 3" xfId="15574"/>
    <cellStyle name="Normal 5 2 23 3 2" xfId="15575"/>
    <cellStyle name="Normal 5 2 23 3 3" xfId="15576"/>
    <cellStyle name="Normal 5 2 23 4" xfId="15577"/>
    <cellStyle name="Normal 5 2 23 4 2" xfId="33577"/>
    <cellStyle name="Normal 5 2 23 5" xfId="15578"/>
    <cellStyle name="Normal 5 2 23 6" xfId="15579"/>
    <cellStyle name="Normal 5 2 24" xfId="15580"/>
    <cellStyle name="Normal 5 2 24 2" xfId="15581"/>
    <cellStyle name="Normal 5 2 24 2 2" xfId="15582"/>
    <cellStyle name="Normal 5 2 24 2 2 2" xfId="15583"/>
    <cellStyle name="Normal 5 2 24 2 2 3" xfId="15584"/>
    <cellStyle name="Normal 5 2 24 2 3" xfId="15585"/>
    <cellStyle name="Normal 5 2 24 2 4" xfId="15586"/>
    <cellStyle name="Normal 5 2 24 2 5" xfId="15587"/>
    <cellStyle name="Normal 5 2 24 3" xfId="15588"/>
    <cellStyle name="Normal 5 2 24 3 2" xfId="15589"/>
    <cellStyle name="Normal 5 2 24 3 2 2" xfId="15590"/>
    <cellStyle name="Normal 5 2 24 3 2 3" xfId="15591"/>
    <cellStyle name="Normal 5 2 24 3 3" xfId="15592"/>
    <cellStyle name="Normal 5 2 24 3 3 2" xfId="34682"/>
    <cellStyle name="Normal 5 2 24 3 4" xfId="15593"/>
    <cellStyle name="Normal 5 2 24 3 5" xfId="15594"/>
    <cellStyle name="Normal 5 2 24 4" xfId="15595"/>
    <cellStyle name="Normal 5 2 24 4 2" xfId="15596"/>
    <cellStyle name="Normal 5 2 24 4 3" xfId="15597"/>
    <cellStyle name="Normal 5 2 24 5" xfId="15598"/>
    <cellStyle name="Normal 5 2 24 6" xfId="15599"/>
    <cellStyle name="Normal 5 2 24 7" xfId="15600"/>
    <cellStyle name="Normal 5 2 25" xfId="15601"/>
    <cellStyle name="Normal 5 2 25 2" xfId="15602"/>
    <cellStyle name="Normal 5 2 25 2 2" xfId="15603"/>
    <cellStyle name="Normal 5 2 25 2 3" xfId="15604"/>
    <cellStyle name="Normal 5 2 25 3" xfId="15605"/>
    <cellStyle name="Normal 5 2 25 3 2" xfId="34018"/>
    <cellStyle name="Normal 5 2 25 4" xfId="15606"/>
    <cellStyle name="Normal 5 2 25 5" xfId="15607"/>
    <cellStyle name="Normal 5 2 26" xfId="15608"/>
    <cellStyle name="Normal 5 2 26 2" xfId="15609"/>
    <cellStyle name="Normal 5 2 26 3" xfId="15610"/>
    <cellStyle name="Normal 5 2 27" xfId="15611"/>
    <cellStyle name="Normal 5 2 27 2" xfId="32645"/>
    <cellStyle name="Normal 5 2 28" xfId="15612"/>
    <cellStyle name="Normal 5 2 28 2" xfId="15613"/>
    <cellStyle name="Normal 5 2 29" xfId="15614"/>
    <cellStyle name="Normal 5 2 3" xfId="15615"/>
    <cellStyle name="Normal 5 2 3 10" xfId="15616"/>
    <cellStyle name="Normal 5 2 3 11" xfId="15617"/>
    <cellStyle name="Normal 5 2 3 2" xfId="15618"/>
    <cellStyle name="Normal 5 2 3 2 2" xfId="15619"/>
    <cellStyle name="Normal 5 2 3 2 2 2" xfId="15620"/>
    <cellStyle name="Normal 5 2 3 2 2 2 2" xfId="15621"/>
    <cellStyle name="Normal 5 2 3 2 2 2 2 2" xfId="15622"/>
    <cellStyle name="Normal 5 2 3 2 2 2 2 3" xfId="15623"/>
    <cellStyle name="Normal 5 2 3 2 2 2 3" xfId="15624"/>
    <cellStyle name="Normal 5 2 3 2 2 2 3 2" xfId="34683"/>
    <cellStyle name="Normal 5 2 3 2 2 2 4" xfId="15625"/>
    <cellStyle name="Normal 5 2 3 2 2 2 5" xfId="15626"/>
    <cellStyle name="Normal 5 2 3 2 2 3" xfId="15627"/>
    <cellStyle name="Normal 5 2 3 2 2 3 2" xfId="15628"/>
    <cellStyle name="Normal 5 2 3 2 2 3 3" xfId="15629"/>
    <cellStyle name="Normal 5 2 3 2 2 4" xfId="15630"/>
    <cellStyle name="Normal 5 2 3 2 2 4 2" xfId="33580"/>
    <cellStyle name="Normal 5 2 3 2 2 5" xfId="15631"/>
    <cellStyle name="Normal 5 2 3 2 2 6" xfId="15632"/>
    <cellStyle name="Normal 5 2 3 2 3" xfId="15633"/>
    <cellStyle name="Normal 5 2 3 2 3 2" xfId="15634"/>
    <cellStyle name="Normal 5 2 3 2 3 2 2" xfId="15635"/>
    <cellStyle name="Normal 5 2 3 2 3 2 3" xfId="15636"/>
    <cellStyle name="Normal 5 2 3 2 3 3" xfId="15637"/>
    <cellStyle name="Normal 5 2 3 2 3 3 2" xfId="34591"/>
    <cellStyle name="Normal 5 2 3 2 3 4" xfId="15638"/>
    <cellStyle name="Normal 5 2 3 2 3 5" xfId="15639"/>
    <cellStyle name="Normal 5 2 3 2 4" xfId="15640"/>
    <cellStyle name="Normal 5 2 3 2 4 2" xfId="15641"/>
    <cellStyle name="Normal 5 2 3 2 4 2 2" xfId="15642"/>
    <cellStyle name="Normal 5 2 3 2 4 2 3" xfId="15643"/>
    <cellStyle name="Normal 5 2 3 2 4 3" xfId="15644"/>
    <cellStyle name="Normal 5 2 3 2 4 3 2" xfId="35097"/>
    <cellStyle name="Normal 5 2 3 2 4 4" xfId="15645"/>
    <cellStyle name="Normal 5 2 3 2 4 5" xfId="15646"/>
    <cellStyle name="Normal 5 2 3 2 5" xfId="15647"/>
    <cellStyle name="Normal 5 2 3 2 5 2" xfId="15648"/>
    <cellStyle name="Normal 5 2 3 2 5 3" xfId="15649"/>
    <cellStyle name="Normal 5 2 3 2 6" xfId="15650"/>
    <cellStyle name="Normal 5 2 3 2 6 2" xfId="33579"/>
    <cellStyle name="Normal 5 2 3 2 7" xfId="15651"/>
    <cellStyle name="Normal 5 2 3 2 8" xfId="15652"/>
    <cellStyle name="Normal 5 2 3 2 9" xfId="15653"/>
    <cellStyle name="Normal 5 2 3 3" xfId="15654"/>
    <cellStyle name="Normal 5 2 3 3 2" xfId="15655"/>
    <cellStyle name="Normal 5 2 3 3 2 2" xfId="15656"/>
    <cellStyle name="Normal 5 2 3 3 2 2 2" xfId="15657"/>
    <cellStyle name="Normal 5 2 3 3 2 2 3" xfId="15658"/>
    <cellStyle name="Normal 5 2 3 3 2 3" xfId="15659"/>
    <cellStyle name="Normal 5 2 3 3 2 3 2" xfId="34592"/>
    <cellStyle name="Normal 5 2 3 3 2 4" xfId="15660"/>
    <cellStyle name="Normal 5 2 3 3 2 5" xfId="15661"/>
    <cellStyle name="Normal 5 2 3 3 3" xfId="15662"/>
    <cellStyle name="Normal 5 2 3 3 3 2" xfId="15663"/>
    <cellStyle name="Normal 5 2 3 3 3 2 2" xfId="15664"/>
    <cellStyle name="Normal 5 2 3 3 3 2 3" xfId="15665"/>
    <cellStyle name="Normal 5 2 3 3 3 3" xfId="15666"/>
    <cellStyle name="Normal 5 2 3 3 3 3 2" xfId="35098"/>
    <cellStyle name="Normal 5 2 3 3 3 4" xfId="15667"/>
    <cellStyle name="Normal 5 2 3 3 3 5" xfId="15668"/>
    <cellStyle name="Normal 5 2 3 3 4" xfId="15669"/>
    <cellStyle name="Normal 5 2 3 3 4 2" xfId="15670"/>
    <cellStyle name="Normal 5 2 3 3 4 3" xfId="15671"/>
    <cellStyle name="Normal 5 2 3 3 5" xfId="15672"/>
    <cellStyle name="Normal 5 2 3 3 5 2" xfId="33581"/>
    <cellStyle name="Normal 5 2 3 3 6" xfId="15673"/>
    <cellStyle name="Normal 5 2 3 3 7" xfId="15674"/>
    <cellStyle name="Normal 5 2 3 3 8" xfId="15675"/>
    <cellStyle name="Normal 5 2 3 4" xfId="15676"/>
    <cellStyle name="Normal 5 2 3 4 2" xfId="15677"/>
    <cellStyle name="Normal 5 2 3 4 2 2" xfId="15678"/>
    <cellStyle name="Normal 5 2 3 4 2 2 2" xfId="15679"/>
    <cellStyle name="Normal 5 2 3 4 2 2 3" xfId="15680"/>
    <cellStyle name="Normal 5 2 3 4 2 3" xfId="15681"/>
    <cellStyle name="Normal 5 2 3 4 2 3 2" xfId="34981"/>
    <cellStyle name="Normal 5 2 3 4 2 4" xfId="15682"/>
    <cellStyle name="Normal 5 2 3 4 2 5" xfId="15683"/>
    <cellStyle name="Normal 5 2 3 4 3" xfId="15684"/>
    <cellStyle name="Normal 5 2 3 4 3 2" xfId="15685"/>
    <cellStyle name="Normal 5 2 3 4 3 2 2" xfId="15686"/>
    <cellStyle name="Normal 5 2 3 4 3 2 3" xfId="15687"/>
    <cellStyle name="Normal 5 2 3 4 3 3" xfId="15688"/>
    <cellStyle name="Normal 5 2 3 4 3 3 2" xfId="34593"/>
    <cellStyle name="Normal 5 2 3 4 3 4" xfId="15689"/>
    <cellStyle name="Normal 5 2 3 4 3 5" xfId="15690"/>
    <cellStyle name="Normal 5 2 3 4 4" xfId="15691"/>
    <cellStyle name="Normal 5 2 3 4 4 2" xfId="15692"/>
    <cellStyle name="Normal 5 2 3 4 4 3" xfId="15693"/>
    <cellStyle name="Normal 5 2 3 4 5" xfId="15694"/>
    <cellStyle name="Normal 5 2 3 4 5 2" xfId="33959"/>
    <cellStyle name="Normal 5 2 3 4 6" xfId="15695"/>
    <cellStyle name="Normal 5 2 3 4 7" xfId="15696"/>
    <cellStyle name="Normal 5 2 3 4 8" xfId="15697"/>
    <cellStyle name="Normal 5 2 3 5" xfId="15698"/>
    <cellStyle name="Normal 5 2 3 5 2" xfId="15699"/>
    <cellStyle name="Normal 5 2 3 5 2 2" xfId="15700"/>
    <cellStyle name="Normal 5 2 3 5 2 2 2" xfId="15701"/>
    <cellStyle name="Normal 5 2 3 5 2 2 3" xfId="15702"/>
    <cellStyle name="Normal 5 2 3 5 2 3" xfId="15703"/>
    <cellStyle name="Normal 5 2 3 5 2 3 2" xfId="35320"/>
    <cellStyle name="Normal 5 2 3 5 2 4" xfId="15704"/>
    <cellStyle name="Normal 5 2 3 5 2 5" xfId="15705"/>
    <cellStyle name="Normal 5 2 3 5 3" xfId="15706"/>
    <cellStyle name="Normal 5 2 3 5 3 2" xfId="15707"/>
    <cellStyle name="Normal 5 2 3 5 3 3" xfId="15708"/>
    <cellStyle name="Normal 5 2 3 5 4" xfId="15709"/>
    <cellStyle name="Normal 5 2 3 5 4 2" xfId="34077"/>
    <cellStyle name="Normal 5 2 3 5 5" xfId="15710"/>
    <cellStyle name="Normal 5 2 3 5 6" xfId="15711"/>
    <cellStyle name="Normal 5 2 3 5 7" xfId="15712"/>
    <cellStyle name="Normal 5 2 3 6" xfId="15713"/>
    <cellStyle name="Normal 5 2 3 6 2" xfId="15714"/>
    <cellStyle name="Normal 5 2 3 6 2 2" xfId="15715"/>
    <cellStyle name="Normal 5 2 3 6 2 3" xfId="15716"/>
    <cellStyle name="Normal 5 2 3 6 3" xfId="15717"/>
    <cellStyle name="Normal 5 2 3 6 3 2" xfId="35099"/>
    <cellStyle name="Normal 5 2 3 6 4" xfId="15718"/>
    <cellStyle name="Normal 5 2 3 6 5" xfId="15719"/>
    <cellStyle name="Normal 5 2 3 6 6" xfId="15720"/>
    <cellStyle name="Normal 5 2 3 7" xfId="15721"/>
    <cellStyle name="Normal 5 2 3 7 2" xfId="15722"/>
    <cellStyle name="Normal 5 2 3 7 3" xfId="15723"/>
    <cellStyle name="Normal 5 2 3 8" xfId="15724"/>
    <cellStyle name="Normal 5 2 3 8 2" xfId="33578"/>
    <cellStyle name="Normal 5 2 3 9" xfId="15725"/>
    <cellStyle name="Normal 5 2 4" xfId="15726"/>
    <cellStyle name="Normal 5 2 4 10" xfId="15727"/>
    <cellStyle name="Normal 5 2 4 11" xfId="15728"/>
    <cellStyle name="Normal 5 2 4 2" xfId="15729"/>
    <cellStyle name="Normal 5 2 4 2 2" xfId="15730"/>
    <cellStyle name="Normal 5 2 4 2 2 2" xfId="15731"/>
    <cellStyle name="Normal 5 2 4 2 2 2 2" xfId="15732"/>
    <cellStyle name="Normal 5 2 4 2 2 2 2 2" xfId="15733"/>
    <cellStyle name="Normal 5 2 4 2 2 2 2 3" xfId="15734"/>
    <cellStyle name="Normal 5 2 4 2 2 2 3" xfId="15735"/>
    <cellStyle name="Normal 5 2 4 2 2 2 3 2" xfId="34684"/>
    <cellStyle name="Normal 5 2 4 2 2 2 4" xfId="15736"/>
    <cellStyle name="Normal 5 2 4 2 2 2 5" xfId="15737"/>
    <cellStyle name="Normal 5 2 4 2 2 3" xfId="15738"/>
    <cellStyle name="Normal 5 2 4 2 2 3 2" xfId="15739"/>
    <cellStyle name="Normal 5 2 4 2 2 3 3" xfId="15740"/>
    <cellStyle name="Normal 5 2 4 2 2 4" xfId="15741"/>
    <cellStyle name="Normal 5 2 4 2 2 4 2" xfId="33584"/>
    <cellStyle name="Normal 5 2 4 2 2 5" xfId="15742"/>
    <cellStyle name="Normal 5 2 4 2 2 6" xfId="15743"/>
    <cellStyle name="Normal 5 2 4 2 3" xfId="15744"/>
    <cellStyle name="Normal 5 2 4 2 3 2" xfId="15745"/>
    <cellStyle name="Normal 5 2 4 2 3 2 2" xfId="15746"/>
    <cellStyle name="Normal 5 2 4 2 3 2 3" xfId="15747"/>
    <cellStyle name="Normal 5 2 4 2 3 3" xfId="15748"/>
    <cellStyle name="Normal 5 2 4 2 3 3 2" xfId="34685"/>
    <cellStyle name="Normal 5 2 4 2 3 4" xfId="15749"/>
    <cellStyle name="Normal 5 2 4 2 3 5" xfId="15750"/>
    <cellStyle name="Normal 5 2 4 2 4" xfId="15751"/>
    <cellStyle name="Normal 5 2 4 2 4 2" xfId="15752"/>
    <cellStyle name="Normal 5 2 4 2 4 2 2" xfId="15753"/>
    <cellStyle name="Normal 5 2 4 2 4 2 3" xfId="15754"/>
    <cellStyle name="Normal 5 2 4 2 4 3" xfId="15755"/>
    <cellStyle name="Normal 5 2 4 2 4 3 2" xfId="35281"/>
    <cellStyle name="Normal 5 2 4 2 4 4" xfId="15756"/>
    <cellStyle name="Normal 5 2 4 2 4 5" xfId="15757"/>
    <cellStyle name="Normal 5 2 4 2 5" xfId="15758"/>
    <cellStyle name="Normal 5 2 4 2 5 2" xfId="15759"/>
    <cellStyle name="Normal 5 2 4 2 5 3" xfId="15760"/>
    <cellStyle name="Normal 5 2 4 2 6" xfId="15761"/>
    <cellStyle name="Normal 5 2 4 2 6 2" xfId="33583"/>
    <cellStyle name="Normal 5 2 4 2 7" xfId="15762"/>
    <cellStyle name="Normal 5 2 4 2 8" xfId="15763"/>
    <cellStyle name="Normal 5 2 4 2 9" xfId="15764"/>
    <cellStyle name="Normal 5 2 4 3" xfId="15765"/>
    <cellStyle name="Normal 5 2 4 3 2" xfId="15766"/>
    <cellStyle name="Normal 5 2 4 3 2 2" xfId="15767"/>
    <cellStyle name="Normal 5 2 4 3 2 2 2" xfId="15768"/>
    <cellStyle name="Normal 5 2 4 3 2 2 3" xfId="15769"/>
    <cellStyle name="Normal 5 2 4 3 2 3" xfId="15770"/>
    <cellStyle name="Normal 5 2 4 3 2 3 2" xfId="34686"/>
    <cellStyle name="Normal 5 2 4 3 2 4" xfId="15771"/>
    <cellStyle name="Normal 5 2 4 3 2 5" xfId="15772"/>
    <cellStyle name="Normal 5 2 4 3 3" xfId="15773"/>
    <cellStyle name="Normal 5 2 4 3 3 2" xfId="15774"/>
    <cellStyle name="Normal 5 2 4 3 3 2 2" xfId="15775"/>
    <cellStyle name="Normal 5 2 4 3 3 2 3" xfId="15776"/>
    <cellStyle name="Normal 5 2 4 3 3 3" xfId="15777"/>
    <cellStyle name="Normal 5 2 4 3 3 3 2" xfId="35318"/>
    <cellStyle name="Normal 5 2 4 3 3 4" xfId="15778"/>
    <cellStyle name="Normal 5 2 4 3 3 5" xfId="15779"/>
    <cellStyle name="Normal 5 2 4 3 4" xfId="15780"/>
    <cellStyle name="Normal 5 2 4 3 4 2" xfId="15781"/>
    <cellStyle name="Normal 5 2 4 3 4 3" xfId="15782"/>
    <cellStyle name="Normal 5 2 4 3 5" xfId="15783"/>
    <cellStyle name="Normal 5 2 4 3 5 2" xfId="33585"/>
    <cellStyle name="Normal 5 2 4 3 6" xfId="15784"/>
    <cellStyle name="Normal 5 2 4 3 7" xfId="15785"/>
    <cellStyle name="Normal 5 2 4 3 8" xfId="15786"/>
    <cellStyle name="Normal 5 2 4 4" xfId="15787"/>
    <cellStyle name="Normal 5 2 4 4 2" xfId="15788"/>
    <cellStyle name="Normal 5 2 4 4 2 2" xfId="15789"/>
    <cellStyle name="Normal 5 2 4 4 2 2 2" xfId="15790"/>
    <cellStyle name="Normal 5 2 4 4 2 2 3" xfId="15791"/>
    <cellStyle name="Normal 5 2 4 4 2 3" xfId="15792"/>
    <cellStyle name="Normal 5 2 4 4 2 3 2" xfId="34982"/>
    <cellStyle name="Normal 5 2 4 4 2 4" xfId="15793"/>
    <cellStyle name="Normal 5 2 4 4 2 5" xfId="15794"/>
    <cellStyle name="Normal 5 2 4 4 3" xfId="15795"/>
    <cellStyle name="Normal 5 2 4 4 3 2" xfId="15796"/>
    <cellStyle name="Normal 5 2 4 4 3 2 2" xfId="15797"/>
    <cellStyle name="Normal 5 2 4 4 3 2 3" xfId="15798"/>
    <cellStyle name="Normal 5 2 4 4 3 3" xfId="15799"/>
    <cellStyle name="Normal 5 2 4 4 3 3 2" xfId="34687"/>
    <cellStyle name="Normal 5 2 4 4 3 4" xfId="15800"/>
    <cellStyle name="Normal 5 2 4 4 3 5" xfId="15801"/>
    <cellStyle name="Normal 5 2 4 4 4" xfId="15802"/>
    <cellStyle name="Normal 5 2 4 4 4 2" xfId="15803"/>
    <cellStyle name="Normal 5 2 4 4 4 3" xfId="15804"/>
    <cellStyle name="Normal 5 2 4 4 5" xfId="15805"/>
    <cellStyle name="Normal 5 2 4 4 5 2" xfId="33960"/>
    <cellStyle name="Normal 5 2 4 4 6" xfId="15806"/>
    <cellStyle name="Normal 5 2 4 4 7" xfId="15807"/>
    <cellStyle name="Normal 5 2 4 4 8" xfId="15808"/>
    <cellStyle name="Normal 5 2 4 5" xfId="15809"/>
    <cellStyle name="Normal 5 2 4 5 2" xfId="15810"/>
    <cellStyle name="Normal 5 2 4 5 2 2" xfId="15811"/>
    <cellStyle name="Normal 5 2 4 5 2 2 2" xfId="15812"/>
    <cellStyle name="Normal 5 2 4 5 2 2 3" xfId="15813"/>
    <cellStyle name="Normal 5 2 4 5 2 3" xfId="15814"/>
    <cellStyle name="Normal 5 2 4 5 2 3 2" xfId="35244"/>
    <cellStyle name="Normal 5 2 4 5 2 4" xfId="15815"/>
    <cellStyle name="Normal 5 2 4 5 2 5" xfId="15816"/>
    <cellStyle name="Normal 5 2 4 5 3" xfId="15817"/>
    <cellStyle name="Normal 5 2 4 5 3 2" xfId="15818"/>
    <cellStyle name="Normal 5 2 4 5 3 3" xfId="15819"/>
    <cellStyle name="Normal 5 2 4 5 4" xfId="15820"/>
    <cellStyle name="Normal 5 2 4 5 4 2" xfId="34078"/>
    <cellStyle name="Normal 5 2 4 5 5" xfId="15821"/>
    <cellStyle name="Normal 5 2 4 5 6" xfId="15822"/>
    <cellStyle name="Normal 5 2 4 5 7" xfId="15823"/>
    <cellStyle name="Normal 5 2 4 6" xfId="15824"/>
    <cellStyle name="Normal 5 2 4 6 2" xfId="15825"/>
    <cellStyle name="Normal 5 2 4 6 2 2" xfId="15826"/>
    <cellStyle name="Normal 5 2 4 6 2 3" xfId="15827"/>
    <cellStyle name="Normal 5 2 4 6 3" xfId="15828"/>
    <cellStyle name="Normal 5 2 4 6 3 2" xfId="35282"/>
    <cellStyle name="Normal 5 2 4 6 4" xfId="15829"/>
    <cellStyle name="Normal 5 2 4 6 5" xfId="15830"/>
    <cellStyle name="Normal 5 2 4 6 6" xfId="15831"/>
    <cellStyle name="Normal 5 2 4 7" xfId="15832"/>
    <cellStyle name="Normal 5 2 4 7 2" xfId="15833"/>
    <cellStyle name="Normal 5 2 4 7 3" xfId="15834"/>
    <cellStyle name="Normal 5 2 4 8" xfId="15835"/>
    <cellStyle name="Normal 5 2 4 8 2" xfId="33582"/>
    <cellStyle name="Normal 5 2 4 9" xfId="15836"/>
    <cellStyle name="Normal 5 2 5" xfId="15837"/>
    <cellStyle name="Normal 5 2 5 10" xfId="15838"/>
    <cellStyle name="Normal 5 2 5 11" xfId="15839"/>
    <cellStyle name="Normal 5 2 5 2" xfId="15840"/>
    <cellStyle name="Normal 5 2 5 2 2" xfId="15841"/>
    <cellStyle name="Normal 5 2 5 2 2 2" xfId="15842"/>
    <cellStyle name="Normal 5 2 5 2 2 2 2" xfId="15843"/>
    <cellStyle name="Normal 5 2 5 2 2 2 2 2" xfId="15844"/>
    <cellStyle name="Normal 5 2 5 2 2 2 2 3" xfId="15845"/>
    <cellStyle name="Normal 5 2 5 2 2 2 3" xfId="15846"/>
    <cellStyle name="Normal 5 2 5 2 2 2 3 2" xfId="34688"/>
    <cellStyle name="Normal 5 2 5 2 2 2 4" xfId="15847"/>
    <cellStyle name="Normal 5 2 5 2 2 2 5" xfId="15848"/>
    <cellStyle name="Normal 5 2 5 2 2 3" xfId="15849"/>
    <cellStyle name="Normal 5 2 5 2 2 3 2" xfId="15850"/>
    <cellStyle name="Normal 5 2 5 2 2 3 3" xfId="15851"/>
    <cellStyle name="Normal 5 2 5 2 2 4" xfId="15852"/>
    <cellStyle name="Normal 5 2 5 2 2 4 2" xfId="33588"/>
    <cellStyle name="Normal 5 2 5 2 2 5" xfId="15853"/>
    <cellStyle name="Normal 5 2 5 2 2 6" xfId="15854"/>
    <cellStyle name="Normal 5 2 5 2 3" xfId="15855"/>
    <cellStyle name="Normal 5 2 5 2 3 2" xfId="15856"/>
    <cellStyle name="Normal 5 2 5 2 3 2 2" xfId="15857"/>
    <cellStyle name="Normal 5 2 5 2 3 2 3" xfId="15858"/>
    <cellStyle name="Normal 5 2 5 2 3 3" xfId="15859"/>
    <cellStyle name="Normal 5 2 5 2 3 3 2" xfId="34689"/>
    <cellStyle name="Normal 5 2 5 2 3 4" xfId="15860"/>
    <cellStyle name="Normal 5 2 5 2 3 5" xfId="15861"/>
    <cellStyle name="Normal 5 2 5 2 4" xfId="15862"/>
    <cellStyle name="Normal 5 2 5 2 4 2" xfId="15863"/>
    <cellStyle name="Normal 5 2 5 2 4 2 2" xfId="15864"/>
    <cellStyle name="Normal 5 2 5 2 4 2 3" xfId="15865"/>
    <cellStyle name="Normal 5 2 5 2 4 3" xfId="15866"/>
    <cellStyle name="Normal 5 2 5 2 4 3 2" xfId="35100"/>
    <cellStyle name="Normal 5 2 5 2 4 4" xfId="15867"/>
    <cellStyle name="Normal 5 2 5 2 4 5" xfId="15868"/>
    <cellStyle name="Normal 5 2 5 2 5" xfId="15869"/>
    <cellStyle name="Normal 5 2 5 2 5 2" xfId="15870"/>
    <cellStyle name="Normal 5 2 5 2 5 3" xfId="15871"/>
    <cellStyle name="Normal 5 2 5 2 6" xfId="15872"/>
    <cellStyle name="Normal 5 2 5 2 6 2" xfId="33587"/>
    <cellStyle name="Normal 5 2 5 2 7" xfId="15873"/>
    <cellStyle name="Normal 5 2 5 2 8" xfId="15874"/>
    <cellStyle name="Normal 5 2 5 2 9" xfId="15875"/>
    <cellStyle name="Normal 5 2 5 3" xfId="15876"/>
    <cellStyle name="Normal 5 2 5 3 2" xfId="15877"/>
    <cellStyle name="Normal 5 2 5 3 2 2" xfId="15878"/>
    <cellStyle name="Normal 5 2 5 3 2 2 2" xfId="15879"/>
    <cellStyle name="Normal 5 2 5 3 2 2 3" xfId="15880"/>
    <cellStyle name="Normal 5 2 5 3 2 3" xfId="15881"/>
    <cellStyle name="Normal 5 2 5 3 2 3 2" xfId="34690"/>
    <cellStyle name="Normal 5 2 5 3 2 4" xfId="15882"/>
    <cellStyle name="Normal 5 2 5 3 2 5" xfId="15883"/>
    <cellStyle name="Normal 5 2 5 3 3" xfId="15884"/>
    <cellStyle name="Normal 5 2 5 3 3 2" xfId="15885"/>
    <cellStyle name="Normal 5 2 5 3 3 2 2" xfId="15886"/>
    <cellStyle name="Normal 5 2 5 3 3 2 3" xfId="15887"/>
    <cellStyle name="Normal 5 2 5 3 3 3" xfId="15888"/>
    <cellStyle name="Normal 5 2 5 3 3 3 2" xfId="35101"/>
    <cellStyle name="Normal 5 2 5 3 3 4" xfId="15889"/>
    <cellStyle name="Normal 5 2 5 3 3 5" xfId="15890"/>
    <cellStyle name="Normal 5 2 5 3 4" xfId="15891"/>
    <cellStyle name="Normal 5 2 5 3 4 2" xfId="15892"/>
    <cellStyle name="Normal 5 2 5 3 4 3" xfId="15893"/>
    <cellStyle name="Normal 5 2 5 3 5" xfId="15894"/>
    <cellStyle name="Normal 5 2 5 3 5 2" xfId="33589"/>
    <cellStyle name="Normal 5 2 5 3 6" xfId="15895"/>
    <cellStyle name="Normal 5 2 5 3 7" xfId="15896"/>
    <cellStyle name="Normal 5 2 5 3 8" xfId="15897"/>
    <cellStyle name="Normal 5 2 5 4" xfId="15898"/>
    <cellStyle name="Normal 5 2 5 4 2" xfId="15899"/>
    <cellStyle name="Normal 5 2 5 4 2 2" xfId="15900"/>
    <cellStyle name="Normal 5 2 5 4 2 2 2" xfId="15901"/>
    <cellStyle name="Normal 5 2 5 4 2 2 3" xfId="15902"/>
    <cellStyle name="Normal 5 2 5 4 2 3" xfId="15903"/>
    <cellStyle name="Normal 5 2 5 4 2 3 2" xfId="34983"/>
    <cellStyle name="Normal 5 2 5 4 2 4" xfId="15904"/>
    <cellStyle name="Normal 5 2 5 4 2 5" xfId="15905"/>
    <cellStyle name="Normal 5 2 5 4 3" xfId="15906"/>
    <cellStyle name="Normal 5 2 5 4 3 2" xfId="15907"/>
    <cellStyle name="Normal 5 2 5 4 3 2 2" xfId="15908"/>
    <cellStyle name="Normal 5 2 5 4 3 2 3" xfId="15909"/>
    <cellStyle name="Normal 5 2 5 4 3 3" xfId="15910"/>
    <cellStyle name="Normal 5 2 5 4 3 3 2" xfId="34691"/>
    <cellStyle name="Normal 5 2 5 4 3 4" xfId="15911"/>
    <cellStyle name="Normal 5 2 5 4 3 5" xfId="15912"/>
    <cellStyle name="Normal 5 2 5 4 4" xfId="15913"/>
    <cellStyle name="Normal 5 2 5 4 4 2" xfId="15914"/>
    <cellStyle name="Normal 5 2 5 4 4 3" xfId="15915"/>
    <cellStyle name="Normal 5 2 5 4 5" xfId="15916"/>
    <cellStyle name="Normal 5 2 5 4 5 2" xfId="33961"/>
    <cellStyle name="Normal 5 2 5 4 6" xfId="15917"/>
    <cellStyle name="Normal 5 2 5 4 7" xfId="15918"/>
    <cellStyle name="Normal 5 2 5 4 8" xfId="15919"/>
    <cellStyle name="Normal 5 2 5 5" xfId="15920"/>
    <cellStyle name="Normal 5 2 5 5 2" xfId="15921"/>
    <cellStyle name="Normal 5 2 5 5 2 2" xfId="15922"/>
    <cellStyle name="Normal 5 2 5 5 2 2 2" xfId="15923"/>
    <cellStyle name="Normal 5 2 5 5 2 2 3" xfId="15924"/>
    <cellStyle name="Normal 5 2 5 5 2 3" xfId="15925"/>
    <cellStyle name="Normal 5 2 5 5 2 3 2" xfId="35245"/>
    <cellStyle name="Normal 5 2 5 5 2 4" xfId="15926"/>
    <cellStyle name="Normal 5 2 5 5 2 5" xfId="15927"/>
    <cellStyle name="Normal 5 2 5 5 3" xfId="15928"/>
    <cellStyle name="Normal 5 2 5 5 3 2" xfId="15929"/>
    <cellStyle name="Normal 5 2 5 5 3 3" xfId="15930"/>
    <cellStyle name="Normal 5 2 5 5 4" xfId="15931"/>
    <cellStyle name="Normal 5 2 5 5 4 2" xfId="34079"/>
    <cellStyle name="Normal 5 2 5 5 5" xfId="15932"/>
    <cellStyle name="Normal 5 2 5 5 6" xfId="15933"/>
    <cellStyle name="Normal 5 2 5 5 7" xfId="15934"/>
    <cellStyle name="Normal 5 2 5 6" xfId="15935"/>
    <cellStyle name="Normal 5 2 5 6 2" xfId="15936"/>
    <cellStyle name="Normal 5 2 5 6 2 2" xfId="15937"/>
    <cellStyle name="Normal 5 2 5 6 2 3" xfId="15938"/>
    <cellStyle name="Normal 5 2 5 6 3" xfId="15939"/>
    <cellStyle name="Normal 5 2 5 6 3 2" xfId="35102"/>
    <cellStyle name="Normal 5 2 5 6 4" xfId="15940"/>
    <cellStyle name="Normal 5 2 5 6 5" xfId="15941"/>
    <cellStyle name="Normal 5 2 5 6 6" xfId="15942"/>
    <cellStyle name="Normal 5 2 5 7" xfId="15943"/>
    <cellStyle name="Normal 5 2 5 7 2" xfId="15944"/>
    <cellStyle name="Normal 5 2 5 7 3" xfId="15945"/>
    <cellStyle name="Normal 5 2 5 8" xfId="15946"/>
    <cellStyle name="Normal 5 2 5 8 2" xfId="33586"/>
    <cellStyle name="Normal 5 2 5 9" xfId="15947"/>
    <cellStyle name="Normal 5 2 6" xfId="15948"/>
    <cellStyle name="Normal 5 2 6 10" xfId="15949"/>
    <cellStyle name="Normal 5 2 6 11" xfId="15950"/>
    <cellStyle name="Normal 5 2 6 2" xfId="15951"/>
    <cellStyle name="Normal 5 2 6 2 2" xfId="15952"/>
    <cellStyle name="Normal 5 2 6 2 2 2" xfId="15953"/>
    <cellStyle name="Normal 5 2 6 2 2 2 2" xfId="15954"/>
    <cellStyle name="Normal 5 2 6 2 2 2 3" xfId="15955"/>
    <cellStyle name="Normal 5 2 6 2 2 3" xfId="15956"/>
    <cellStyle name="Normal 5 2 6 2 2 3 2" xfId="34692"/>
    <cellStyle name="Normal 5 2 6 2 2 4" xfId="15957"/>
    <cellStyle name="Normal 5 2 6 2 2 5" xfId="15958"/>
    <cellStyle name="Normal 5 2 6 2 3" xfId="15959"/>
    <cellStyle name="Normal 5 2 6 2 3 2" xfId="15960"/>
    <cellStyle name="Normal 5 2 6 2 3 2 2" xfId="15961"/>
    <cellStyle name="Normal 5 2 6 2 3 2 3" xfId="15962"/>
    <cellStyle name="Normal 5 2 6 2 3 3" xfId="15963"/>
    <cellStyle name="Normal 5 2 6 2 3 3 2" xfId="35246"/>
    <cellStyle name="Normal 5 2 6 2 3 4" xfId="15964"/>
    <cellStyle name="Normal 5 2 6 2 3 5" xfId="15965"/>
    <cellStyle name="Normal 5 2 6 2 4" xfId="15966"/>
    <cellStyle name="Normal 5 2 6 2 4 2" xfId="15967"/>
    <cellStyle name="Normal 5 2 6 2 4 3" xfId="15968"/>
    <cellStyle name="Normal 5 2 6 2 5" xfId="15969"/>
    <cellStyle name="Normal 5 2 6 2 5 2" xfId="33591"/>
    <cellStyle name="Normal 5 2 6 2 6" xfId="15970"/>
    <cellStyle name="Normal 5 2 6 2 7" xfId="15971"/>
    <cellStyle name="Normal 5 2 6 2 8" xfId="15972"/>
    <cellStyle name="Normal 5 2 6 3" xfId="15973"/>
    <cellStyle name="Normal 5 2 6 3 2" xfId="15974"/>
    <cellStyle name="Normal 5 2 6 3 2 2" xfId="15975"/>
    <cellStyle name="Normal 5 2 6 3 2 2 2" xfId="15976"/>
    <cellStyle name="Normal 5 2 6 3 2 2 3" xfId="15977"/>
    <cellStyle name="Normal 5 2 6 3 2 3" xfId="15978"/>
    <cellStyle name="Normal 5 2 6 3 2 3 2" xfId="34984"/>
    <cellStyle name="Normal 5 2 6 3 2 4" xfId="15979"/>
    <cellStyle name="Normal 5 2 6 3 2 5" xfId="15980"/>
    <cellStyle name="Normal 5 2 6 3 3" xfId="15981"/>
    <cellStyle name="Normal 5 2 6 3 3 2" xfId="15982"/>
    <cellStyle name="Normal 5 2 6 3 3 2 2" xfId="15983"/>
    <cellStyle name="Normal 5 2 6 3 3 2 3" xfId="15984"/>
    <cellStyle name="Normal 5 2 6 3 3 3" xfId="15985"/>
    <cellStyle name="Normal 5 2 6 3 3 3 2" xfId="34693"/>
    <cellStyle name="Normal 5 2 6 3 3 4" xfId="15986"/>
    <cellStyle name="Normal 5 2 6 3 3 5" xfId="15987"/>
    <cellStyle name="Normal 5 2 6 3 4" xfId="15988"/>
    <cellStyle name="Normal 5 2 6 3 4 2" xfId="15989"/>
    <cellStyle name="Normal 5 2 6 3 4 3" xfId="15990"/>
    <cellStyle name="Normal 5 2 6 3 5" xfId="15991"/>
    <cellStyle name="Normal 5 2 6 3 5 2" xfId="33962"/>
    <cellStyle name="Normal 5 2 6 3 6" xfId="15992"/>
    <cellStyle name="Normal 5 2 6 3 7" xfId="15993"/>
    <cellStyle name="Normal 5 2 6 3 8" xfId="15994"/>
    <cellStyle name="Normal 5 2 6 4" xfId="15995"/>
    <cellStyle name="Normal 5 2 6 4 2" xfId="15996"/>
    <cellStyle name="Normal 5 2 6 4 2 2" xfId="15997"/>
    <cellStyle name="Normal 5 2 6 4 2 2 2" xfId="15998"/>
    <cellStyle name="Normal 5 2 6 4 2 2 3" xfId="15999"/>
    <cellStyle name="Normal 5 2 6 4 2 3" xfId="16000"/>
    <cellStyle name="Normal 5 2 6 4 2 3 2" xfId="35103"/>
    <cellStyle name="Normal 5 2 6 4 2 4" xfId="16001"/>
    <cellStyle name="Normal 5 2 6 4 2 5" xfId="16002"/>
    <cellStyle name="Normal 5 2 6 4 3" xfId="16003"/>
    <cellStyle name="Normal 5 2 6 4 3 2" xfId="16004"/>
    <cellStyle name="Normal 5 2 6 4 3 3" xfId="16005"/>
    <cellStyle name="Normal 5 2 6 4 4" xfId="16006"/>
    <cellStyle name="Normal 5 2 6 4 4 2" xfId="34080"/>
    <cellStyle name="Normal 5 2 6 4 5" xfId="16007"/>
    <cellStyle name="Normal 5 2 6 4 6" xfId="16008"/>
    <cellStyle name="Normal 5 2 6 4 7" xfId="16009"/>
    <cellStyle name="Normal 5 2 6 5" xfId="16010"/>
    <cellStyle name="Normal 5 2 6 5 2" xfId="16011"/>
    <cellStyle name="Normal 5 2 6 5 2 2" xfId="16012"/>
    <cellStyle name="Normal 5 2 6 5 2 3" xfId="16013"/>
    <cellStyle name="Normal 5 2 6 5 3" xfId="16014"/>
    <cellStyle name="Normal 5 2 6 5 3 2" xfId="35104"/>
    <cellStyle name="Normal 5 2 6 5 4" xfId="16015"/>
    <cellStyle name="Normal 5 2 6 5 5" xfId="16016"/>
    <cellStyle name="Normal 5 2 6 5 6" xfId="16017"/>
    <cellStyle name="Normal 5 2 6 6" xfId="16018"/>
    <cellStyle name="Normal 5 2 6 6 2" xfId="16019"/>
    <cellStyle name="Normal 5 2 6 6 2 2" xfId="16020"/>
    <cellStyle name="Normal 5 2 6 6 2 3" xfId="16021"/>
    <cellStyle name="Normal 5 2 6 6 3" xfId="16022"/>
    <cellStyle name="Normal 5 2 6 6 3 2" xfId="35283"/>
    <cellStyle name="Normal 5 2 6 6 4" xfId="16023"/>
    <cellStyle name="Normal 5 2 6 6 5" xfId="16024"/>
    <cellStyle name="Normal 5 2 6 6 6" xfId="16025"/>
    <cellStyle name="Normal 5 2 6 7" xfId="16026"/>
    <cellStyle name="Normal 5 2 6 7 2" xfId="16027"/>
    <cellStyle name="Normal 5 2 6 7 3" xfId="16028"/>
    <cellStyle name="Normal 5 2 6 8" xfId="16029"/>
    <cellStyle name="Normal 5 2 6 8 2" xfId="33590"/>
    <cellStyle name="Normal 5 2 6 9" xfId="16030"/>
    <cellStyle name="Normal 5 2 7" xfId="16031"/>
    <cellStyle name="Normal 5 2 7 10" xfId="16032"/>
    <cellStyle name="Normal 5 2 7 11" xfId="16033"/>
    <cellStyle name="Normal 5 2 7 2" xfId="16034"/>
    <cellStyle name="Normal 5 2 7 2 2" xfId="16035"/>
    <cellStyle name="Normal 5 2 7 2 2 2" xfId="16036"/>
    <cellStyle name="Normal 5 2 7 2 2 2 2" xfId="16037"/>
    <cellStyle name="Normal 5 2 7 2 2 2 3" xfId="16038"/>
    <cellStyle name="Normal 5 2 7 2 2 3" xfId="16039"/>
    <cellStyle name="Normal 5 2 7 2 2 3 2" xfId="34694"/>
    <cellStyle name="Normal 5 2 7 2 2 4" xfId="16040"/>
    <cellStyle name="Normal 5 2 7 2 2 5" xfId="16041"/>
    <cellStyle name="Normal 5 2 7 2 3" xfId="16042"/>
    <cellStyle name="Normal 5 2 7 2 3 2" xfId="16043"/>
    <cellStyle name="Normal 5 2 7 2 3 2 2" xfId="16044"/>
    <cellStyle name="Normal 5 2 7 2 3 2 3" xfId="16045"/>
    <cellStyle name="Normal 5 2 7 2 3 3" xfId="16046"/>
    <cellStyle name="Normal 5 2 7 2 3 3 2" xfId="35105"/>
    <cellStyle name="Normal 5 2 7 2 3 4" xfId="16047"/>
    <cellStyle name="Normal 5 2 7 2 3 5" xfId="16048"/>
    <cellStyle name="Normal 5 2 7 2 4" xfId="16049"/>
    <cellStyle name="Normal 5 2 7 2 4 2" xfId="16050"/>
    <cellStyle name="Normal 5 2 7 2 4 3" xfId="16051"/>
    <cellStyle name="Normal 5 2 7 2 5" xfId="16052"/>
    <cellStyle name="Normal 5 2 7 2 5 2" xfId="33593"/>
    <cellStyle name="Normal 5 2 7 2 6" xfId="16053"/>
    <cellStyle name="Normal 5 2 7 2 7" xfId="16054"/>
    <cellStyle name="Normal 5 2 7 2 8" xfId="16055"/>
    <cellStyle name="Normal 5 2 7 3" xfId="16056"/>
    <cellStyle name="Normal 5 2 7 3 2" xfId="16057"/>
    <cellStyle name="Normal 5 2 7 3 2 2" xfId="16058"/>
    <cellStyle name="Normal 5 2 7 3 2 2 2" xfId="16059"/>
    <cellStyle name="Normal 5 2 7 3 2 2 3" xfId="16060"/>
    <cellStyle name="Normal 5 2 7 3 2 3" xfId="16061"/>
    <cellStyle name="Normal 5 2 7 3 2 3 2" xfId="34985"/>
    <cellStyle name="Normal 5 2 7 3 2 4" xfId="16062"/>
    <cellStyle name="Normal 5 2 7 3 2 5" xfId="16063"/>
    <cellStyle name="Normal 5 2 7 3 3" xfId="16064"/>
    <cellStyle name="Normal 5 2 7 3 3 2" xfId="16065"/>
    <cellStyle name="Normal 5 2 7 3 3 2 2" xfId="16066"/>
    <cellStyle name="Normal 5 2 7 3 3 2 3" xfId="16067"/>
    <cellStyle name="Normal 5 2 7 3 3 3" xfId="16068"/>
    <cellStyle name="Normal 5 2 7 3 3 3 2" xfId="34695"/>
    <cellStyle name="Normal 5 2 7 3 3 4" xfId="16069"/>
    <cellStyle name="Normal 5 2 7 3 3 5" xfId="16070"/>
    <cellStyle name="Normal 5 2 7 3 4" xfId="16071"/>
    <cellStyle name="Normal 5 2 7 3 4 2" xfId="16072"/>
    <cellStyle name="Normal 5 2 7 3 4 3" xfId="16073"/>
    <cellStyle name="Normal 5 2 7 3 5" xfId="16074"/>
    <cellStyle name="Normal 5 2 7 3 5 2" xfId="33963"/>
    <cellStyle name="Normal 5 2 7 3 6" xfId="16075"/>
    <cellStyle name="Normal 5 2 7 3 7" xfId="16076"/>
    <cellStyle name="Normal 5 2 7 3 8" xfId="16077"/>
    <cellStyle name="Normal 5 2 7 4" xfId="16078"/>
    <cellStyle name="Normal 5 2 7 4 2" xfId="16079"/>
    <cellStyle name="Normal 5 2 7 4 2 2" xfId="16080"/>
    <cellStyle name="Normal 5 2 7 4 2 2 2" xfId="16081"/>
    <cellStyle name="Normal 5 2 7 4 2 2 3" xfId="16082"/>
    <cellStyle name="Normal 5 2 7 4 2 3" xfId="16083"/>
    <cellStyle name="Normal 5 2 7 4 2 3 2" xfId="35247"/>
    <cellStyle name="Normal 5 2 7 4 2 4" xfId="16084"/>
    <cellStyle name="Normal 5 2 7 4 2 5" xfId="16085"/>
    <cellStyle name="Normal 5 2 7 4 3" xfId="16086"/>
    <cellStyle name="Normal 5 2 7 4 3 2" xfId="16087"/>
    <cellStyle name="Normal 5 2 7 4 3 3" xfId="16088"/>
    <cellStyle name="Normal 5 2 7 4 4" xfId="16089"/>
    <cellStyle name="Normal 5 2 7 4 4 2" xfId="34081"/>
    <cellStyle name="Normal 5 2 7 4 5" xfId="16090"/>
    <cellStyle name="Normal 5 2 7 4 6" xfId="16091"/>
    <cellStyle name="Normal 5 2 7 4 7" xfId="16092"/>
    <cellStyle name="Normal 5 2 7 5" xfId="16093"/>
    <cellStyle name="Normal 5 2 7 5 2" xfId="16094"/>
    <cellStyle name="Normal 5 2 7 5 2 2" xfId="16095"/>
    <cellStyle name="Normal 5 2 7 5 2 3" xfId="16096"/>
    <cellStyle name="Normal 5 2 7 5 3" xfId="16097"/>
    <cellStyle name="Normal 5 2 7 5 3 2" xfId="35284"/>
    <cellStyle name="Normal 5 2 7 5 4" xfId="16098"/>
    <cellStyle name="Normal 5 2 7 5 5" xfId="16099"/>
    <cellStyle name="Normal 5 2 7 5 6" xfId="16100"/>
    <cellStyle name="Normal 5 2 7 6" xfId="16101"/>
    <cellStyle name="Normal 5 2 7 6 2" xfId="16102"/>
    <cellStyle name="Normal 5 2 7 6 2 2" xfId="16103"/>
    <cellStyle name="Normal 5 2 7 6 2 3" xfId="16104"/>
    <cellStyle name="Normal 5 2 7 6 3" xfId="16105"/>
    <cellStyle name="Normal 5 2 7 6 3 2" xfId="35106"/>
    <cellStyle name="Normal 5 2 7 6 4" xfId="16106"/>
    <cellStyle name="Normal 5 2 7 6 5" xfId="16107"/>
    <cellStyle name="Normal 5 2 7 6 6" xfId="16108"/>
    <cellStyle name="Normal 5 2 7 7" xfId="16109"/>
    <cellStyle name="Normal 5 2 7 7 2" xfId="16110"/>
    <cellStyle name="Normal 5 2 7 7 3" xfId="16111"/>
    <cellStyle name="Normal 5 2 7 8" xfId="16112"/>
    <cellStyle name="Normal 5 2 7 8 2" xfId="33592"/>
    <cellStyle name="Normal 5 2 7 9" xfId="16113"/>
    <cellStyle name="Normal 5 2 8" xfId="16114"/>
    <cellStyle name="Normal 5 2 8 10" xfId="16115"/>
    <cellStyle name="Normal 5 2 8 10 2" xfId="16116"/>
    <cellStyle name="Normal 5 2 8 10 3" xfId="16117"/>
    <cellStyle name="Normal 5 2 8 11" xfId="16118"/>
    <cellStyle name="Normal 5 2 8 12" xfId="16119"/>
    <cellStyle name="Normal 5 2 8 13" xfId="16120"/>
    <cellStyle name="Normal 5 2 8 14" xfId="16121"/>
    <cellStyle name="Normal 5 2 8 2" xfId="16122"/>
    <cellStyle name="Normal 5 2 8 2 10" xfId="16123"/>
    <cellStyle name="Normal 5 2 8 2 10 2" xfId="33594"/>
    <cellStyle name="Normal 5 2 8 2 11" xfId="16124"/>
    <cellStyle name="Normal 5 2 8 2 12" xfId="16125"/>
    <cellStyle name="Normal 5 2 8 2 13" xfId="16126"/>
    <cellStyle name="Normal 5 2 8 2 2" xfId="16127"/>
    <cellStyle name="Normal 5 2 8 2 2 10" xfId="16128"/>
    <cellStyle name="Normal 5 2 8 2 2 2" xfId="16129"/>
    <cellStyle name="Normal 5 2 8 2 2 2 2" xfId="16130"/>
    <cellStyle name="Normal 5 2 8 2 2 2 2 2" xfId="16131"/>
    <cellStyle name="Normal 5 2 8 2 2 2 2 2 2" xfId="16132"/>
    <cellStyle name="Normal 5 2 8 2 2 2 2 2 2 2" xfId="16133"/>
    <cellStyle name="Normal 5 2 8 2 2 2 2 2 2 2 2" xfId="16134"/>
    <cellStyle name="Normal 5 2 8 2 2 2 2 2 2 2 3" xfId="16135"/>
    <cellStyle name="Normal 5 2 8 2 2 2 2 2 2 3" xfId="16136"/>
    <cellStyle name="Normal 5 2 8 2 2 2 2 2 2 3 2" xfId="34492"/>
    <cellStyle name="Normal 5 2 8 2 2 2 2 2 2 4" xfId="16137"/>
    <cellStyle name="Normal 5 2 8 2 2 2 2 2 2 5" xfId="16138"/>
    <cellStyle name="Normal 5 2 8 2 2 2 2 2 3" xfId="16139"/>
    <cellStyle name="Normal 5 2 8 2 2 2 2 2 3 2" xfId="16140"/>
    <cellStyle name="Normal 5 2 8 2 2 2 2 2 3 3" xfId="16141"/>
    <cellStyle name="Normal 5 2 8 2 2 2 2 2 4" xfId="16142"/>
    <cellStyle name="Normal 5 2 8 2 2 2 2 2 4 2" xfId="33597"/>
    <cellStyle name="Normal 5 2 8 2 2 2 2 2 5" xfId="16143"/>
    <cellStyle name="Normal 5 2 8 2 2 2 2 2 6" xfId="16144"/>
    <cellStyle name="Normal 5 2 8 2 2 2 2 3" xfId="16145"/>
    <cellStyle name="Normal 5 2 8 2 2 2 2 3 2" xfId="16146"/>
    <cellStyle name="Normal 5 2 8 2 2 2 2 3 3" xfId="16147"/>
    <cellStyle name="Normal 5 2 8 2 2 2 2 4" xfId="16148"/>
    <cellStyle name="Normal 5 2 8 2 2 2 2 5" xfId="16149"/>
    <cellStyle name="Normal 5 2 8 2 2 2 2 6" xfId="16150"/>
    <cellStyle name="Normal 5 2 8 2 2 2 3" xfId="16151"/>
    <cellStyle name="Normal 5 2 8 2 2 2 3 2" xfId="16152"/>
    <cellStyle name="Normal 5 2 8 2 2 2 3 2 2" xfId="16153"/>
    <cellStyle name="Normal 5 2 8 2 2 2 3 2 2 2" xfId="16154"/>
    <cellStyle name="Normal 5 2 8 2 2 2 3 2 2 3" xfId="16155"/>
    <cellStyle name="Normal 5 2 8 2 2 2 3 2 3" xfId="16156"/>
    <cellStyle name="Normal 5 2 8 2 2 2 3 2 3 2" xfId="34213"/>
    <cellStyle name="Normal 5 2 8 2 2 2 3 2 4" xfId="16157"/>
    <cellStyle name="Normal 5 2 8 2 2 2 3 2 5" xfId="16158"/>
    <cellStyle name="Normal 5 2 8 2 2 2 3 3" xfId="16159"/>
    <cellStyle name="Normal 5 2 8 2 2 2 3 3 2" xfId="16160"/>
    <cellStyle name="Normal 5 2 8 2 2 2 3 3 3" xfId="16161"/>
    <cellStyle name="Normal 5 2 8 2 2 2 3 4" xfId="16162"/>
    <cellStyle name="Normal 5 2 8 2 2 2 3 4 2" xfId="33598"/>
    <cellStyle name="Normal 5 2 8 2 2 2 3 5" xfId="16163"/>
    <cellStyle name="Normal 5 2 8 2 2 2 3 6" xfId="16164"/>
    <cellStyle name="Normal 5 2 8 2 2 2 4" xfId="16165"/>
    <cellStyle name="Normal 5 2 8 2 2 2 4 2" xfId="16166"/>
    <cellStyle name="Normal 5 2 8 2 2 2 4 2 2" xfId="16167"/>
    <cellStyle name="Normal 5 2 8 2 2 2 4 2 3" xfId="16168"/>
    <cellStyle name="Normal 5 2 8 2 2 2 4 3" xfId="16169"/>
    <cellStyle name="Normal 5 2 8 2 2 2 4 3 2" xfId="34594"/>
    <cellStyle name="Normal 5 2 8 2 2 2 4 4" xfId="16170"/>
    <cellStyle name="Normal 5 2 8 2 2 2 4 5" xfId="16171"/>
    <cellStyle name="Normal 5 2 8 2 2 2 5" xfId="16172"/>
    <cellStyle name="Normal 5 2 8 2 2 2 5 2" xfId="16173"/>
    <cellStyle name="Normal 5 2 8 2 2 2 5 3" xfId="16174"/>
    <cellStyle name="Normal 5 2 8 2 2 2 6" xfId="16175"/>
    <cellStyle name="Normal 5 2 8 2 2 2 6 2" xfId="33596"/>
    <cellStyle name="Normal 5 2 8 2 2 2 7" xfId="16176"/>
    <cellStyle name="Normal 5 2 8 2 2 2 8" xfId="16177"/>
    <cellStyle name="Normal 5 2 8 2 2 3" xfId="16178"/>
    <cellStyle name="Normal 5 2 8 2 2 3 2" xfId="16179"/>
    <cellStyle name="Normal 5 2 8 2 2 3 2 2" xfId="16180"/>
    <cellStyle name="Normal 5 2 8 2 2 3 2 2 2" xfId="16181"/>
    <cellStyle name="Normal 5 2 8 2 2 3 2 2 3" xfId="16182"/>
    <cellStyle name="Normal 5 2 8 2 2 3 2 3" xfId="16183"/>
    <cellStyle name="Normal 5 2 8 2 2 3 2 3 2" xfId="34470"/>
    <cellStyle name="Normal 5 2 8 2 2 3 2 4" xfId="16184"/>
    <cellStyle name="Normal 5 2 8 2 2 3 2 5" xfId="16185"/>
    <cellStyle name="Normal 5 2 8 2 2 3 3" xfId="16186"/>
    <cellStyle name="Normal 5 2 8 2 2 3 3 2" xfId="16187"/>
    <cellStyle name="Normal 5 2 8 2 2 3 3 3" xfId="16188"/>
    <cellStyle name="Normal 5 2 8 2 2 3 4" xfId="16189"/>
    <cellStyle name="Normal 5 2 8 2 2 3 4 2" xfId="33599"/>
    <cellStyle name="Normal 5 2 8 2 2 3 5" xfId="16190"/>
    <cellStyle name="Normal 5 2 8 2 2 3 6" xfId="16191"/>
    <cellStyle name="Normal 5 2 8 2 2 4" xfId="16192"/>
    <cellStyle name="Normal 5 2 8 2 2 4 2" xfId="16193"/>
    <cellStyle name="Normal 5 2 8 2 2 4 2 2" xfId="16194"/>
    <cellStyle name="Normal 5 2 8 2 2 4 2 2 2" xfId="16195"/>
    <cellStyle name="Normal 5 2 8 2 2 4 2 2 3" xfId="16196"/>
    <cellStyle name="Normal 5 2 8 2 2 4 2 3" xfId="16197"/>
    <cellStyle name="Normal 5 2 8 2 2 4 2 4" xfId="16198"/>
    <cellStyle name="Normal 5 2 8 2 2 4 2 5" xfId="16199"/>
    <cellStyle name="Normal 5 2 8 2 2 4 3" xfId="16200"/>
    <cellStyle name="Normal 5 2 8 2 2 4 3 2" xfId="16201"/>
    <cellStyle name="Normal 5 2 8 2 2 4 3 2 2" xfId="16202"/>
    <cellStyle name="Normal 5 2 8 2 2 4 3 2 3" xfId="16203"/>
    <cellStyle name="Normal 5 2 8 2 2 4 3 3" xfId="16204"/>
    <cellStyle name="Normal 5 2 8 2 2 4 3 3 2" xfId="34906"/>
    <cellStyle name="Normal 5 2 8 2 2 4 3 4" xfId="16205"/>
    <cellStyle name="Normal 5 2 8 2 2 4 3 5" xfId="16206"/>
    <cellStyle name="Normal 5 2 8 2 2 4 4" xfId="16207"/>
    <cellStyle name="Normal 5 2 8 2 2 4 4 2" xfId="16208"/>
    <cellStyle name="Normal 5 2 8 2 2 4 4 3" xfId="16209"/>
    <cellStyle name="Normal 5 2 8 2 2 4 5" xfId="16210"/>
    <cellStyle name="Normal 5 2 8 2 2 4 5 2" xfId="33600"/>
    <cellStyle name="Normal 5 2 8 2 2 4 6" xfId="16211"/>
    <cellStyle name="Normal 5 2 8 2 2 4 7" xfId="16212"/>
    <cellStyle name="Normal 5 2 8 2 2 5" xfId="16213"/>
    <cellStyle name="Normal 5 2 8 2 2 5 2" xfId="16214"/>
    <cellStyle name="Normal 5 2 8 2 2 5 2 2" xfId="16215"/>
    <cellStyle name="Normal 5 2 8 2 2 5 2 3" xfId="16216"/>
    <cellStyle name="Normal 5 2 8 2 2 5 3" xfId="16217"/>
    <cellStyle name="Normal 5 2 8 2 2 5 4" xfId="16218"/>
    <cellStyle name="Normal 5 2 8 2 2 5 5" xfId="16219"/>
    <cellStyle name="Normal 5 2 8 2 2 6" xfId="16220"/>
    <cellStyle name="Normal 5 2 8 2 2 6 2" xfId="16221"/>
    <cellStyle name="Normal 5 2 8 2 2 6 2 2" xfId="16222"/>
    <cellStyle name="Normal 5 2 8 2 2 6 2 3" xfId="16223"/>
    <cellStyle name="Normal 5 2 8 2 2 6 3" xfId="16224"/>
    <cellStyle name="Normal 5 2 8 2 2 6 3 2" xfId="34471"/>
    <cellStyle name="Normal 5 2 8 2 2 6 4" xfId="16225"/>
    <cellStyle name="Normal 5 2 8 2 2 6 5" xfId="16226"/>
    <cellStyle name="Normal 5 2 8 2 2 7" xfId="16227"/>
    <cellStyle name="Normal 5 2 8 2 2 7 2" xfId="16228"/>
    <cellStyle name="Normal 5 2 8 2 2 7 3" xfId="16229"/>
    <cellStyle name="Normal 5 2 8 2 2 8" xfId="16230"/>
    <cellStyle name="Normal 5 2 8 2 2 8 2" xfId="33595"/>
    <cellStyle name="Normal 5 2 8 2 2 9" xfId="16231"/>
    <cellStyle name="Normal 5 2 8 2 3" xfId="16232"/>
    <cellStyle name="Normal 5 2 8 2 3 2" xfId="16233"/>
    <cellStyle name="Normal 5 2 8 2 3 2 2" xfId="16234"/>
    <cellStyle name="Normal 5 2 8 2 3 2 2 2" xfId="16235"/>
    <cellStyle name="Normal 5 2 8 2 3 2 2 2 2" xfId="16236"/>
    <cellStyle name="Normal 5 2 8 2 3 2 2 2 3" xfId="16237"/>
    <cellStyle name="Normal 5 2 8 2 3 2 2 3" xfId="16238"/>
    <cellStyle name="Normal 5 2 8 2 3 2 2 3 2" xfId="34595"/>
    <cellStyle name="Normal 5 2 8 2 3 2 2 4" xfId="16239"/>
    <cellStyle name="Normal 5 2 8 2 3 2 2 5" xfId="16240"/>
    <cellStyle name="Normal 5 2 8 2 3 2 3" xfId="16241"/>
    <cellStyle name="Normal 5 2 8 2 3 2 3 2" xfId="16242"/>
    <cellStyle name="Normal 5 2 8 2 3 2 3 3" xfId="16243"/>
    <cellStyle name="Normal 5 2 8 2 3 2 4" xfId="16244"/>
    <cellStyle name="Normal 5 2 8 2 3 2 4 2" xfId="33601"/>
    <cellStyle name="Normal 5 2 8 2 3 2 5" xfId="16245"/>
    <cellStyle name="Normal 5 2 8 2 3 2 6" xfId="16246"/>
    <cellStyle name="Normal 5 2 8 2 3 3" xfId="16247"/>
    <cellStyle name="Normal 5 2 8 2 3 3 2" xfId="16248"/>
    <cellStyle name="Normal 5 2 8 2 3 3 3" xfId="16249"/>
    <cellStyle name="Normal 5 2 8 2 3 4" xfId="16250"/>
    <cellStyle name="Normal 5 2 8 2 3 5" xfId="16251"/>
    <cellStyle name="Normal 5 2 8 2 3 6" xfId="16252"/>
    <cellStyle name="Normal 5 2 8 2 4" xfId="16253"/>
    <cellStyle name="Normal 5 2 8 2 4 2" xfId="16254"/>
    <cellStyle name="Normal 5 2 8 2 4 2 2" xfId="16255"/>
    <cellStyle name="Normal 5 2 8 2 4 2 2 2" xfId="16256"/>
    <cellStyle name="Normal 5 2 8 2 4 2 2 3" xfId="16257"/>
    <cellStyle name="Normal 5 2 8 2 4 2 3" xfId="16258"/>
    <cellStyle name="Normal 5 2 8 2 4 2 3 2" xfId="34472"/>
    <cellStyle name="Normal 5 2 8 2 4 2 4" xfId="16259"/>
    <cellStyle name="Normal 5 2 8 2 4 2 5" xfId="16260"/>
    <cellStyle name="Normal 5 2 8 2 4 3" xfId="16261"/>
    <cellStyle name="Normal 5 2 8 2 4 3 2" xfId="16262"/>
    <cellStyle name="Normal 5 2 8 2 4 3 3" xfId="16263"/>
    <cellStyle name="Normal 5 2 8 2 4 4" xfId="16264"/>
    <cellStyle name="Normal 5 2 8 2 4 4 2" xfId="33602"/>
    <cellStyle name="Normal 5 2 8 2 4 5" xfId="16265"/>
    <cellStyle name="Normal 5 2 8 2 4 6" xfId="16266"/>
    <cellStyle name="Normal 5 2 8 2 5" xfId="16267"/>
    <cellStyle name="Normal 5 2 8 2 5 2" xfId="16268"/>
    <cellStyle name="Normal 5 2 8 2 5 2 2" xfId="16269"/>
    <cellStyle name="Normal 5 2 8 2 5 2 2 2" xfId="16270"/>
    <cellStyle name="Normal 5 2 8 2 5 2 2 2 2" xfId="16271"/>
    <cellStyle name="Normal 5 2 8 2 5 2 2 2 3" xfId="16272"/>
    <cellStyle name="Normal 5 2 8 2 5 2 2 3" xfId="16273"/>
    <cellStyle name="Normal 5 2 8 2 5 2 2 4" xfId="16274"/>
    <cellStyle name="Normal 5 2 8 2 5 2 2 5" xfId="16275"/>
    <cellStyle name="Normal 5 2 8 2 5 2 3" xfId="16276"/>
    <cellStyle name="Normal 5 2 8 2 5 2 3 2" xfId="16277"/>
    <cellStyle name="Normal 5 2 8 2 5 2 3 2 2" xfId="16278"/>
    <cellStyle name="Normal 5 2 8 2 5 2 3 2 3" xfId="16279"/>
    <cellStyle name="Normal 5 2 8 2 5 2 3 3" xfId="16280"/>
    <cellStyle name="Normal 5 2 8 2 5 2 3 3 2" xfId="34473"/>
    <cellStyle name="Normal 5 2 8 2 5 2 3 4" xfId="16281"/>
    <cellStyle name="Normal 5 2 8 2 5 2 3 5" xfId="16282"/>
    <cellStyle name="Normal 5 2 8 2 5 2 4" xfId="16283"/>
    <cellStyle name="Normal 5 2 8 2 5 2 4 2" xfId="16284"/>
    <cellStyle name="Normal 5 2 8 2 5 2 4 3" xfId="16285"/>
    <cellStyle name="Normal 5 2 8 2 5 2 5" xfId="16286"/>
    <cellStyle name="Normal 5 2 8 2 5 2 5 2" xfId="33603"/>
    <cellStyle name="Normal 5 2 8 2 5 2 6" xfId="16287"/>
    <cellStyle name="Normal 5 2 8 2 5 2 7" xfId="16288"/>
    <cellStyle name="Normal 5 2 8 2 5 3" xfId="16289"/>
    <cellStyle name="Normal 5 2 8 2 5 3 2" xfId="16290"/>
    <cellStyle name="Normal 5 2 8 2 5 3 2 2" xfId="16291"/>
    <cellStyle name="Normal 5 2 8 2 5 3 2 3" xfId="16292"/>
    <cellStyle name="Normal 5 2 8 2 5 3 3" xfId="16293"/>
    <cellStyle name="Normal 5 2 8 2 5 3 4" xfId="16294"/>
    <cellStyle name="Normal 5 2 8 2 5 3 5" xfId="16295"/>
    <cellStyle name="Normal 5 2 8 2 5 4" xfId="16296"/>
    <cellStyle name="Normal 5 2 8 2 5 4 2" xfId="16297"/>
    <cellStyle name="Normal 5 2 8 2 5 4 3" xfId="16298"/>
    <cellStyle name="Normal 5 2 8 2 5 5" xfId="16299"/>
    <cellStyle name="Normal 5 2 8 2 5 6" xfId="16300"/>
    <cellStyle name="Normal 5 2 8 2 5 7" xfId="16301"/>
    <cellStyle name="Normal 5 2 8 2 6" xfId="16302"/>
    <cellStyle name="Normal 5 2 8 2 6 2" xfId="16303"/>
    <cellStyle name="Normal 5 2 8 2 6 2 2" xfId="16304"/>
    <cellStyle name="Normal 5 2 8 2 6 2 2 2" xfId="16305"/>
    <cellStyle name="Normal 5 2 8 2 6 2 2 2 2" xfId="16306"/>
    <cellStyle name="Normal 5 2 8 2 6 2 2 2 3" xfId="16307"/>
    <cellStyle name="Normal 5 2 8 2 6 2 2 3" xfId="16308"/>
    <cellStyle name="Normal 5 2 8 2 6 2 2 3 2" xfId="34826"/>
    <cellStyle name="Normal 5 2 8 2 6 2 2 4" xfId="16309"/>
    <cellStyle name="Normal 5 2 8 2 6 2 2 5" xfId="16310"/>
    <cellStyle name="Normal 5 2 8 2 6 2 3" xfId="16311"/>
    <cellStyle name="Normal 5 2 8 2 6 2 3 2" xfId="16312"/>
    <cellStyle name="Normal 5 2 8 2 6 2 3 3" xfId="16313"/>
    <cellStyle name="Normal 5 2 8 2 6 2 4" xfId="16314"/>
    <cellStyle name="Normal 5 2 8 2 6 2 4 2" xfId="33604"/>
    <cellStyle name="Normal 5 2 8 2 6 2 5" xfId="16315"/>
    <cellStyle name="Normal 5 2 8 2 6 2 6" xfId="16316"/>
    <cellStyle name="Normal 5 2 8 2 6 3" xfId="16317"/>
    <cellStyle name="Normal 5 2 8 2 6 3 2" xfId="16318"/>
    <cellStyle name="Normal 5 2 8 2 6 3 3" xfId="16319"/>
    <cellStyle name="Normal 5 2 8 2 6 4" xfId="16320"/>
    <cellStyle name="Normal 5 2 8 2 6 5" xfId="16321"/>
    <cellStyle name="Normal 5 2 8 2 6 6" xfId="16322"/>
    <cellStyle name="Normal 5 2 8 2 7" xfId="16323"/>
    <cellStyle name="Normal 5 2 8 2 7 2" xfId="16324"/>
    <cellStyle name="Normal 5 2 8 2 7 2 2" xfId="16325"/>
    <cellStyle name="Normal 5 2 8 2 7 2 3" xfId="16326"/>
    <cellStyle name="Normal 5 2 8 2 7 3" xfId="16327"/>
    <cellStyle name="Normal 5 2 8 2 7 3 2" xfId="34863"/>
    <cellStyle name="Normal 5 2 8 2 7 4" xfId="16328"/>
    <cellStyle name="Normal 5 2 8 2 7 5" xfId="16329"/>
    <cellStyle name="Normal 5 2 8 2 8" xfId="16330"/>
    <cellStyle name="Normal 5 2 8 2 8 2" xfId="16331"/>
    <cellStyle name="Normal 5 2 8 2 8 2 2" xfId="16332"/>
    <cellStyle name="Normal 5 2 8 2 8 2 3" xfId="16333"/>
    <cellStyle name="Normal 5 2 8 2 8 3" xfId="16334"/>
    <cellStyle name="Normal 5 2 8 2 8 3 2" xfId="35285"/>
    <cellStyle name="Normal 5 2 8 2 8 4" xfId="16335"/>
    <cellStyle name="Normal 5 2 8 2 8 5" xfId="16336"/>
    <cellStyle name="Normal 5 2 8 2 9" xfId="16337"/>
    <cellStyle name="Normal 5 2 8 2 9 2" xfId="16338"/>
    <cellStyle name="Normal 5 2 8 2 9 3" xfId="16339"/>
    <cellStyle name="Normal 5 2 8 3" xfId="16340"/>
    <cellStyle name="Normal 5 2 8 3 2" xfId="16341"/>
    <cellStyle name="Normal 5 2 8 3 2 2" xfId="16342"/>
    <cellStyle name="Normal 5 2 8 3 2 2 2" xfId="16343"/>
    <cellStyle name="Normal 5 2 8 3 2 2 2 2" xfId="16344"/>
    <cellStyle name="Normal 5 2 8 3 2 2 2 3" xfId="16345"/>
    <cellStyle name="Normal 5 2 8 3 2 2 3" xfId="16346"/>
    <cellStyle name="Normal 5 2 8 3 2 2 3 2" xfId="34926"/>
    <cellStyle name="Normal 5 2 8 3 2 2 4" xfId="16347"/>
    <cellStyle name="Normal 5 2 8 3 2 2 5" xfId="16348"/>
    <cellStyle name="Normal 5 2 8 3 2 3" xfId="16349"/>
    <cellStyle name="Normal 5 2 8 3 2 3 2" xfId="16350"/>
    <cellStyle name="Normal 5 2 8 3 2 3 3" xfId="16351"/>
    <cellStyle name="Normal 5 2 8 3 2 4" xfId="16352"/>
    <cellStyle name="Normal 5 2 8 3 2 4 2" xfId="33606"/>
    <cellStyle name="Normal 5 2 8 3 2 5" xfId="16353"/>
    <cellStyle name="Normal 5 2 8 3 2 6" xfId="16354"/>
    <cellStyle name="Normal 5 2 8 3 3" xfId="16355"/>
    <cellStyle name="Normal 5 2 8 3 3 2" xfId="16356"/>
    <cellStyle name="Normal 5 2 8 3 3 2 2" xfId="16357"/>
    <cellStyle name="Normal 5 2 8 3 3 2 3" xfId="16358"/>
    <cellStyle name="Normal 5 2 8 3 3 3" xfId="16359"/>
    <cellStyle name="Normal 5 2 8 3 3 3 2" xfId="34495"/>
    <cellStyle name="Normal 5 2 8 3 3 4" xfId="16360"/>
    <cellStyle name="Normal 5 2 8 3 3 5" xfId="16361"/>
    <cellStyle name="Normal 5 2 8 3 4" xfId="16362"/>
    <cellStyle name="Normal 5 2 8 3 4 2" xfId="16363"/>
    <cellStyle name="Normal 5 2 8 3 4 2 2" xfId="16364"/>
    <cellStyle name="Normal 5 2 8 3 4 2 3" xfId="16365"/>
    <cellStyle name="Normal 5 2 8 3 4 3" xfId="16366"/>
    <cellStyle name="Normal 5 2 8 3 4 3 2" xfId="35107"/>
    <cellStyle name="Normal 5 2 8 3 4 4" xfId="16367"/>
    <cellStyle name="Normal 5 2 8 3 4 5" xfId="16368"/>
    <cellStyle name="Normal 5 2 8 3 5" xfId="16369"/>
    <cellStyle name="Normal 5 2 8 3 5 2" xfId="16370"/>
    <cellStyle name="Normal 5 2 8 3 5 3" xfId="16371"/>
    <cellStyle name="Normal 5 2 8 3 6" xfId="16372"/>
    <cellStyle name="Normal 5 2 8 3 6 2" xfId="33605"/>
    <cellStyle name="Normal 5 2 8 3 7" xfId="16373"/>
    <cellStyle name="Normal 5 2 8 3 8" xfId="16374"/>
    <cellStyle name="Normal 5 2 8 3 9" xfId="16375"/>
    <cellStyle name="Normal 5 2 8 4" xfId="16376"/>
    <cellStyle name="Normal 5 2 8 4 10" xfId="16377"/>
    <cellStyle name="Normal 5 2 8 4 11" xfId="16378"/>
    <cellStyle name="Normal 5 2 8 4 2" xfId="16379"/>
    <cellStyle name="Normal 5 2 8 4 2 2" xfId="16380"/>
    <cellStyle name="Normal 5 2 8 4 2 2 2" xfId="16381"/>
    <cellStyle name="Normal 5 2 8 4 2 2 2 2" xfId="16382"/>
    <cellStyle name="Normal 5 2 8 4 2 2 2 2 2" xfId="16383"/>
    <cellStyle name="Normal 5 2 8 4 2 2 2 2 3" xfId="16384"/>
    <cellStyle name="Normal 5 2 8 4 2 2 2 3" xfId="16385"/>
    <cellStyle name="Normal 5 2 8 4 2 2 2 4" xfId="16386"/>
    <cellStyle name="Normal 5 2 8 4 2 2 2 5" xfId="16387"/>
    <cellStyle name="Normal 5 2 8 4 2 2 3" xfId="16388"/>
    <cellStyle name="Normal 5 2 8 4 2 2 3 2" xfId="16389"/>
    <cellStyle name="Normal 5 2 8 4 2 2 3 2 2" xfId="16390"/>
    <cellStyle name="Normal 5 2 8 4 2 2 3 2 3" xfId="16391"/>
    <cellStyle name="Normal 5 2 8 4 2 2 3 3" xfId="16392"/>
    <cellStyle name="Normal 5 2 8 4 2 2 3 3 2" xfId="34827"/>
    <cellStyle name="Normal 5 2 8 4 2 2 3 4" xfId="16393"/>
    <cellStyle name="Normal 5 2 8 4 2 2 3 5" xfId="16394"/>
    <cellStyle name="Normal 5 2 8 4 2 2 4" xfId="16395"/>
    <cellStyle name="Normal 5 2 8 4 2 2 4 2" xfId="16396"/>
    <cellStyle name="Normal 5 2 8 4 2 2 4 3" xfId="16397"/>
    <cellStyle name="Normal 5 2 8 4 2 2 5" xfId="16398"/>
    <cellStyle name="Normal 5 2 8 4 2 2 5 2" xfId="33608"/>
    <cellStyle name="Normal 5 2 8 4 2 2 6" xfId="16399"/>
    <cellStyle name="Normal 5 2 8 4 2 2 7" xfId="16400"/>
    <cellStyle name="Normal 5 2 8 4 2 3" xfId="16401"/>
    <cellStyle name="Normal 5 2 8 4 2 3 2" xfId="16402"/>
    <cellStyle name="Normal 5 2 8 4 2 3 2 2" xfId="16403"/>
    <cellStyle name="Normal 5 2 8 4 2 3 2 3" xfId="16404"/>
    <cellStyle name="Normal 5 2 8 4 2 3 3" xfId="16405"/>
    <cellStyle name="Normal 5 2 8 4 2 3 4" xfId="16406"/>
    <cellStyle name="Normal 5 2 8 4 2 3 5" xfId="16407"/>
    <cellStyle name="Normal 5 2 8 4 2 4" xfId="16408"/>
    <cellStyle name="Normal 5 2 8 4 2 4 2" xfId="16409"/>
    <cellStyle name="Normal 5 2 8 4 2 4 3" xfId="16410"/>
    <cellStyle name="Normal 5 2 8 4 2 5" xfId="16411"/>
    <cellStyle name="Normal 5 2 8 4 2 6" xfId="16412"/>
    <cellStyle name="Normal 5 2 8 4 2 7" xfId="16413"/>
    <cellStyle name="Normal 5 2 8 4 3" xfId="16414"/>
    <cellStyle name="Normal 5 2 8 4 3 2" xfId="16415"/>
    <cellStyle name="Normal 5 2 8 4 3 2 2" xfId="16416"/>
    <cellStyle name="Normal 5 2 8 4 3 2 3" xfId="16417"/>
    <cellStyle name="Normal 5 2 8 4 3 3" xfId="16418"/>
    <cellStyle name="Normal 5 2 8 4 3 4" xfId="16419"/>
    <cellStyle name="Normal 5 2 8 4 3 5" xfId="16420"/>
    <cellStyle name="Normal 5 2 8 4 4" xfId="16421"/>
    <cellStyle name="Normal 5 2 8 4 4 2" xfId="16422"/>
    <cellStyle name="Normal 5 2 8 4 4 2 2" xfId="16423"/>
    <cellStyle name="Normal 5 2 8 4 4 2 2 2" xfId="16424"/>
    <cellStyle name="Normal 5 2 8 4 4 2 2 2 2" xfId="16425"/>
    <cellStyle name="Normal 5 2 8 4 4 2 2 2 3" xfId="16426"/>
    <cellStyle name="Normal 5 2 8 4 4 2 2 3" xfId="16427"/>
    <cellStyle name="Normal 5 2 8 4 4 2 2 3 2" xfId="34696"/>
    <cellStyle name="Normal 5 2 8 4 4 2 2 4" xfId="16428"/>
    <cellStyle name="Normal 5 2 8 4 4 2 2 5" xfId="16429"/>
    <cellStyle name="Normal 5 2 8 4 4 2 3" xfId="16430"/>
    <cellStyle name="Normal 5 2 8 4 4 2 3 2" xfId="16431"/>
    <cellStyle name="Normal 5 2 8 4 4 2 3 3" xfId="16432"/>
    <cellStyle name="Normal 5 2 8 4 4 2 4" xfId="16433"/>
    <cellStyle name="Normal 5 2 8 4 4 2 4 2" xfId="33609"/>
    <cellStyle name="Normal 5 2 8 4 4 2 5" xfId="16434"/>
    <cellStyle name="Normal 5 2 8 4 4 2 6" xfId="16435"/>
    <cellStyle name="Normal 5 2 8 4 4 3" xfId="16436"/>
    <cellStyle name="Normal 5 2 8 4 4 3 2" xfId="16437"/>
    <cellStyle name="Normal 5 2 8 4 4 3 3" xfId="16438"/>
    <cellStyle name="Normal 5 2 8 4 4 4" xfId="16439"/>
    <cellStyle name="Normal 5 2 8 4 4 5" xfId="16440"/>
    <cellStyle name="Normal 5 2 8 4 4 6" xfId="16441"/>
    <cellStyle name="Normal 5 2 8 4 5" xfId="16442"/>
    <cellStyle name="Normal 5 2 8 4 5 2" xfId="16443"/>
    <cellStyle name="Normal 5 2 8 4 5 2 2" xfId="16444"/>
    <cellStyle name="Normal 5 2 8 4 5 2 3" xfId="16445"/>
    <cellStyle name="Normal 5 2 8 4 5 3" xfId="16446"/>
    <cellStyle name="Normal 5 2 8 4 5 3 2" xfId="34697"/>
    <cellStyle name="Normal 5 2 8 4 5 4" xfId="16447"/>
    <cellStyle name="Normal 5 2 8 4 5 5" xfId="16448"/>
    <cellStyle name="Normal 5 2 8 4 6" xfId="16449"/>
    <cellStyle name="Normal 5 2 8 4 6 2" xfId="16450"/>
    <cellStyle name="Normal 5 2 8 4 6 2 2" xfId="16451"/>
    <cellStyle name="Normal 5 2 8 4 6 2 3" xfId="16452"/>
    <cellStyle name="Normal 5 2 8 4 6 3" xfId="16453"/>
    <cellStyle name="Normal 5 2 8 4 6 3 2" xfId="35108"/>
    <cellStyle name="Normal 5 2 8 4 6 4" xfId="16454"/>
    <cellStyle name="Normal 5 2 8 4 6 5" xfId="16455"/>
    <cellStyle name="Normal 5 2 8 4 7" xfId="16456"/>
    <cellStyle name="Normal 5 2 8 4 7 2" xfId="16457"/>
    <cellStyle name="Normal 5 2 8 4 7 3" xfId="16458"/>
    <cellStyle name="Normal 5 2 8 4 8" xfId="16459"/>
    <cellStyle name="Normal 5 2 8 4 8 2" xfId="33607"/>
    <cellStyle name="Normal 5 2 8 4 9" xfId="16460"/>
    <cellStyle name="Normal 5 2 8 5" xfId="16461"/>
    <cellStyle name="Normal 5 2 8 5 2" xfId="16462"/>
    <cellStyle name="Normal 5 2 8 5 2 2" xfId="16463"/>
    <cellStyle name="Normal 5 2 8 5 2 2 2" xfId="16464"/>
    <cellStyle name="Normal 5 2 8 5 2 2 3" xfId="16465"/>
    <cellStyle name="Normal 5 2 8 5 2 3" xfId="16466"/>
    <cellStyle name="Normal 5 2 8 5 2 3 2" xfId="35109"/>
    <cellStyle name="Normal 5 2 8 5 2 4" xfId="16467"/>
    <cellStyle name="Normal 5 2 8 5 2 5" xfId="16468"/>
    <cellStyle name="Normal 5 2 8 5 3" xfId="16469"/>
    <cellStyle name="Normal 5 2 8 5 3 2" xfId="16470"/>
    <cellStyle name="Normal 5 2 8 5 3 3" xfId="16471"/>
    <cellStyle name="Normal 5 2 8 5 4" xfId="16472"/>
    <cellStyle name="Normal 5 2 8 5 5" xfId="16473"/>
    <cellStyle name="Normal 5 2 8 5 6" xfId="16474"/>
    <cellStyle name="Normal 5 2 8 5 7" xfId="16475"/>
    <cellStyle name="Normal 5 2 8 6" xfId="16476"/>
    <cellStyle name="Normal 5 2 8 6 10" xfId="16477"/>
    <cellStyle name="Normal 5 2 8 6 2" xfId="16478"/>
    <cellStyle name="Normal 5 2 8 6 2 2" xfId="16479"/>
    <cellStyle name="Normal 5 2 8 6 2 2 2" xfId="16480"/>
    <cellStyle name="Normal 5 2 8 6 2 2 2 2" xfId="16481"/>
    <cellStyle name="Normal 5 2 8 6 2 2 2 2 2" xfId="16482"/>
    <cellStyle name="Normal 5 2 8 6 2 2 2 2 3" xfId="16483"/>
    <cellStyle name="Normal 5 2 8 6 2 2 2 3" xfId="16484"/>
    <cellStyle name="Normal 5 2 8 6 2 2 2 3 2" xfId="34905"/>
    <cellStyle name="Normal 5 2 8 6 2 2 2 4" xfId="16485"/>
    <cellStyle name="Normal 5 2 8 6 2 2 2 5" xfId="16486"/>
    <cellStyle name="Normal 5 2 8 6 2 2 3" xfId="16487"/>
    <cellStyle name="Normal 5 2 8 6 2 2 3 2" xfId="16488"/>
    <cellStyle name="Normal 5 2 8 6 2 2 3 3" xfId="16489"/>
    <cellStyle name="Normal 5 2 8 6 2 2 4" xfId="16490"/>
    <cellStyle name="Normal 5 2 8 6 2 2 4 2" xfId="33611"/>
    <cellStyle name="Normal 5 2 8 6 2 2 5" xfId="16491"/>
    <cellStyle name="Normal 5 2 8 6 2 2 6" xfId="16492"/>
    <cellStyle name="Normal 5 2 8 6 2 3" xfId="16493"/>
    <cellStyle name="Normal 5 2 8 6 2 3 2" xfId="16494"/>
    <cellStyle name="Normal 5 2 8 6 2 3 3" xfId="16495"/>
    <cellStyle name="Normal 5 2 8 6 2 4" xfId="16496"/>
    <cellStyle name="Normal 5 2 8 6 2 5" xfId="16497"/>
    <cellStyle name="Normal 5 2 8 6 2 6" xfId="16498"/>
    <cellStyle name="Normal 5 2 8 6 3" xfId="16499"/>
    <cellStyle name="Normal 5 2 8 6 3 2" xfId="16500"/>
    <cellStyle name="Normal 5 2 8 6 3 2 2" xfId="16501"/>
    <cellStyle name="Normal 5 2 8 6 3 2 2 2" xfId="16502"/>
    <cellStyle name="Normal 5 2 8 6 3 2 2 3" xfId="16503"/>
    <cellStyle name="Normal 5 2 8 6 3 2 3" xfId="16504"/>
    <cellStyle name="Normal 5 2 8 6 3 2 3 2" xfId="34698"/>
    <cellStyle name="Normal 5 2 8 6 3 2 4" xfId="16505"/>
    <cellStyle name="Normal 5 2 8 6 3 2 5" xfId="16506"/>
    <cellStyle name="Normal 5 2 8 6 3 3" xfId="16507"/>
    <cellStyle name="Normal 5 2 8 6 3 3 2" xfId="16508"/>
    <cellStyle name="Normal 5 2 8 6 3 3 3" xfId="16509"/>
    <cellStyle name="Normal 5 2 8 6 3 4" xfId="16510"/>
    <cellStyle name="Normal 5 2 8 6 3 4 2" xfId="33612"/>
    <cellStyle name="Normal 5 2 8 6 3 5" xfId="16511"/>
    <cellStyle name="Normal 5 2 8 6 3 6" xfId="16512"/>
    <cellStyle name="Normal 5 2 8 6 4" xfId="16513"/>
    <cellStyle name="Normal 5 2 8 6 4 2" xfId="16514"/>
    <cellStyle name="Normal 5 2 8 6 4 2 2" xfId="16515"/>
    <cellStyle name="Normal 5 2 8 6 4 2 3" xfId="16516"/>
    <cellStyle name="Normal 5 2 8 6 4 3" xfId="16517"/>
    <cellStyle name="Normal 5 2 8 6 4 3 2" xfId="34596"/>
    <cellStyle name="Normal 5 2 8 6 4 4" xfId="16518"/>
    <cellStyle name="Normal 5 2 8 6 4 5" xfId="16519"/>
    <cellStyle name="Normal 5 2 8 6 5" xfId="16520"/>
    <cellStyle name="Normal 5 2 8 6 5 2" xfId="16521"/>
    <cellStyle name="Normal 5 2 8 6 5 2 2" xfId="16522"/>
    <cellStyle name="Normal 5 2 8 6 5 2 3" xfId="16523"/>
    <cellStyle name="Normal 5 2 8 6 5 3" xfId="16524"/>
    <cellStyle name="Normal 5 2 8 6 5 3 2" xfId="35220"/>
    <cellStyle name="Normal 5 2 8 6 5 4" xfId="16525"/>
    <cellStyle name="Normal 5 2 8 6 5 5" xfId="16526"/>
    <cellStyle name="Normal 5 2 8 6 6" xfId="16527"/>
    <cellStyle name="Normal 5 2 8 6 6 2" xfId="16528"/>
    <cellStyle name="Normal 5 2 8 6 6 3" xfId="16529"/>
    <cellStyle name="Normal 5 2 8 6 7" xfId="16530"/>
    <cellStyle name="Normal 5 2 8 6 7 2" xfId="33610"/>
    <cellStyle name="Normal 5 2 8 6 8" xfId="16531"/>
    <cellStyle name="Normal 5 2 8 6 9" xfId="16532"/>
    <cellStyle name="Normal 5 2 8 7" xfId="16533"/>
    <cellStyle name="Normal 5 2 8 7 2" xfId="16534"/>
    <cellStyle name="Normal 5 2 8 7 2 2" xfId="16535"/>
    <cellStyle name="Normal 5 2 8 7 2 2 2" xfId="16536"/>
    <cellStyle name="Normal 5 2 8 7 2 2 3" xfId="16537"/>
    <cellStyle name="Normal 5 2 8 7 2 3" xfId="16538"/>
    <cellStyle name="Normal 5 2 8 7 2 4" xfId="16539"/>
    <cellStyle name="Normal 5 2 8 7 2 5" xfId="16540"/>
    <cellStyle name="Normal 5 2 8 7 3" xfId="16541"/>
    <cellStyle name="Normal 5 2 8 7 3 2" xfId="16542"/>
    <cellStyle name="Normal 5 2 8 7 3 2 2" xfId="16543"/>
    <cellStyle name="Normal 5 2 8 7 3 2 3" xfId="16544"/>
    <cellStyle name="Normal 5 2 8 7 3 3" xfId="16545"/>
    <cellStyle name="Normal 5 2 8 7 3 3 2" xfId="34876"/>
    <cellStyle name="Normal 5 2 8 7 3 4" xfId="16546"/>
    <cellStyle name="Normal 5 2 8 7 3 5" xfId="16547"/>
    <cellStyle name="Normal 5 2 8 7 4" xfId="16548"/>
    <cellStyle name="Normal 5 2 8 7 4 2" xfId="16549"/>
    <cellStyle name="Normal 5 2 8 7 4 3" xfId="16550"/>
    <cellStyle name="Normal 5 2 8 7 5" xfId="16551"/>
    <cellStyle name="Normal 5 2 8 7 5 2" xfId="33613"/>
    <cellStyle name="Normal 5 2 8 7 6" xfId="16552"/>
    <cellStyle name="Normal 5 2 8 7 7" xfId="16553"/>
    <cellStyle name="Normal 5 2 8 8" xfId="16554"/>
    <cellStyle name="Normal 5 2 8 8 2" xfId="16555"/>
    <cellStyle name="Normal 5 2 8 8 2 2" xfId="16556"/>
    <cellStyle name="Normal 5 2 8 8 2 3" xfId="16557"/>
    <cellStyle name="Normal 5 2 8 8 3" xfId="16558"/>
    <cellStyle name="Normal 5 2 8 8 3 2" xfId="33964"/>
    <cellStyle name="Normal 5 2 8 8 4" xfId="16559"/>
    <cellStyle name="Normal 5 2 8 8 5" xfId="16560"/>
    <cellStyle name="Normal 5 2 8 9" xfId="16561"/>
    <cellStyle name="Normal 5 2 8 9 2" xfId="16562"/>
    <cellStyle name="Normal 5 2 8 9 2 2" xfId="16563"/>
    <cellStyle name="Normal 5 2 8 9 2 3" xfId="16564"/>
    <cellStyle name="Normal 5 2 8 9 3" xfId="16565"/>
    <cellStyle name="Normal 5 2 8 9 4" xfId="16566"/>
    <cellStyle name="Normal 5 2 8 9 5" xfId="16567"/>
    <cellStyle name="Normal 5 2 9" xfId="16568"/>
    <cellStyle name="Normal 5 2 9 10" xfId="16569"/>
    <cellStyle name="Normal 5 2 9 11" xfId="16570"/>
    <cellStyle name="Normal 5 2 9 12" xfId="16571"/>
    <cellStyle name="Normal 5 2 9 13" xfId="16572"/>
    <cellStyle name="Normal 5 2 9 2" xfId="16573"/>
    <cellStyle name="Normal 5 2 9 2 10" xfId="16574"/>
    <cellStyle name="Normal 5 2 9 2 11" xfId="16575"/>
    <cellStyle name="Normal 5 2 9 2 2" xfId="16576"/>
    <cellStyle name="Normal 5 2 9 2 2 2" xfId="16577"/>
    <cellStyle name="Normal 5 2 9 2 2 2 2" xfId="16578"/>
    <cellStyle name="Normal 5 2 9 2 2 2 2 2" xfId="16579"/>
    <cellStyle name="Normal 5 2 9 2 2 2 2 2 2" xfId="16580"/>
    <cellStyle name="Normal 5 2 9 2 2 2 2 2 3" xfId="16581"/>
    <cellStyle name="Normal 5 2 9 2 2 2 2 3" xfId="16582"/>
    <cellStyle name="Normal 5 2 9 2 2 2 2 4" xfId="16583"/>
    <cellStyle name="Normal 5 2 9 2 2 2 2 5" xfId="16584"/>
    <cellStyle name="Normal 5 2 9 2 2 2 3" xfId="16585"/>
    <cellStyle name="Normal 5 2 9 2 2 2 3 2" xfId="16586"/>
    <cellStyle name="Normal 5 2 9 2 2 2 3 2 2" xfId="16587"/>
    <cellStyle name="Normal 5 2 9 2 2 2 3 2 3" xfId="16588"/>
    <cellStyle name="Normal 5 2 9 2 2 2 3 3" xfId="16589"/>
    <cellStyle name="Normal 5 2 9 2 2 2 3 3 2" xfId="34842"/>
    <cellStyle name="Normal 5 2 9 2 2 2 3 4" xfId="16590"/>
    <cellStyle name="Normal 5 2 9 2 2 2 3 5" xfId="16591"/>
    <cellStyle name="Normal 5 2 9 2 2 2 4" xfId="16592"/>
    <cellStyle name="Normal 5 2 9 2 2 2 4 2" xfId="16593"/>
    <cellStyle name="Normal 5 2 9 2 2 2 4 3" xfId="16594"/>
    <cellStyle name="Normal 5 2 9 2 2 2 5" xfId="16595"/>
    <cellStyle name="Normal 5 2 9 2 2 2 5 2" xfId="33614"/>
    <cellStyle name="Normal 5 2 9 2 2 2 6" xfId="16596"/>
    <cellStyle name="Normal 5 2 9 2 2 2 7" xfId="16597"/>
    <cellStyle name="Normal 5 2 9 2 2 3" xfId="16598"/>
    <cellStyle name="Normal 5 2 9 2 2 3 2" xfId="16599"/>
    <cellStyle name="Normal 5 2 9 2 2 3 2 2" xfId="16600"/>
    <cellStyle name="Normal 5 2 9 2 2 3 2 3" xfId="16601"/>
    <cellStyle name="Normal 5 2 9 2 2 3 3" xfId="16602"/>
    <cellStyle name="Normal 5 2 9 2 2 3 4" xfId="16603"/>
    <cellStyle name="Normal 5 2 9 2 2 3 5" xfId="16604"/>
    <cellStyle name="Normal 5 2 9 2 2 4" xfId="16605"/>
    <cellStyle name="Normal 5 2 9 2 2 4 2" xfId="16606"/>
    <cellStyle name="Normal 5 2 9 2 2 4 3" xfId="16607"/>
    <cellStyle name="Normal 5 2 9 2 2 5" xfId="16608"/>
    <cellStyle name="Normal 5 2 9 2 2 6" xfId="16609"/>
    <cellStyle name="Normal 5 2 9 2 2 7" xfId="16610"/>
    <cellStyle name="Normal 5 2 9 2 3" xfId="16611"/>
    <cellStyle name="Normal 5 2 9 2 3 2" xfId="16612"/>
    <cellStyle name="Normal 5 2 9 2 3 2 2" xfId="16613"/>
    <cellStyle name="Normal 5 2 9 2 3 2 3" xfId="16614"/>
    <cellStyle name="Normal 5 2 9 2 3 3" xfId="16615"/>
    <cellStyle name="Normal 5 2 9 2 3 4" xfId="16616"/>
    <cellStyle name="Normal 5 2 9 2 3 5" xfId="16617"/>
    <cellStyle name="Normal 5 2 9 2 4" xfId="16618"/>
    <cellStyle name="Normal 5 2 9 2 4 2" xfId="16619"/>
    <cellStyle name="Normal 5 2 9 2 4 2 2" xfId="16620"/>
    <cellStyle name="Normal 5 2 9 2 4 2 2 2" xfId="16621"/>
    <cellStyle name="Normal 5 2 9 2 4 2 2 2 2" xfId="16622"/>
    <cellStyle name="Normal 5 2 9 2 4 2 2 2 3" xfId="16623"/>
    <cellStyle name="Normal 5 2 9 2 4 2 2 3" xfId="16624"/>
    <cellStyle name="Normal 5 2 9 2 4 2 2 3 2" xfId="34597"/>
    <cellStyle name="Normal 5 2 9 2 4 2 2 4" xfId="16625"/>
    <cellStyle name="Normal 5 2 9 2 4 2 2 5" xfId="16626"/>
    <cellStyle name="Normal 5 2 9 2 4 2 3" xfId="16627"/>
    <cellStyle name="Normal 5 2 9 2 4 2 3 2" xfId="16628"/>
    <cellStyle name="Normal 5 2 9 2 4 2 3 3" xfId="16629"/>
    <cellStyle name="Normal 5 2 9 2 4 2 4" xfId="16630"/>
    <cellStyle name="Normal 5 2 9 2 4 2 4 2" xfId="33615"/>
    <cellStyle name="Normal 5 2 9 2 4 2 5" xfId="16631"/>
    <cellStyle name="Normal 5 2 9 2 4 2 6" xfId="16632"/>
    <cellStyle name="Normal 5 2 9 2 4 3" xfId="16633"/>
    <cellStyle name="Normal 5 2 9 2 4 3 2" xfId="16634"/>
    <cellStyle name="Normal 5 2 9 2 4 3 3" xfId="16635"/>
    <cellStyle name="Normal 5 2 9 2 4 4" xfId="16636"/>
    <cellStyle name="Normal 5 2 9 2 4 5" xfId="16637"/>
    <cellStyle name="Normal 5 2 9 2 4 6" xfId="16638"/>
    <cellStyle name="Normal 5 2 9 2 5" xfId="16639"/>
    <cellStyle name="Normal 5 2 9 2 5 2" xfId="16640"/>
    <cellStyle name="Normal 5 2 9 2 5 2 2" xfId="16641"/>
    <cellStyle name="Normal 5 2 9 2 5 2 2 2" xfId="16642"/>
    <cellStyle name="Normal 5 2 9 2 5 2 2 3" xfId="16643"/>
    <cellStyle name="Normal 5 2 9 2 5 2 3" xfId="16644"/>
    <cellStyle name="Normal 5 2 9 2 5 2 3 2" xfId="34214"/>
    <cellStyle name="Normal 5 2 9 2 5 2 4" xfId="16645"/>
    <cellStyle name="Normal 5 2 9 2 5 2 5" xfId="16646"/>
    <cellStyle name="Normal 5 2 9 2 5 3" xfId="16647"/>
    <cellStyle name="Normal 5 2 9 2 5 3 2" xfId="16648"/>
    <cellStyle name="Normal 5 2 9 2 5 3 3" xfId="16649"/>
    <cellStyle name="Normal 5 2 9 2 5 4" xfId="16650"/>
    <cellStyle name="Normal 5 2 9 2 5 4 2" xfId="33616"/>
    <cellStyle name="Normal 5 2 9 2 5 5" xfId="16651"/>
    <cellStyle name="Normal 5 2 9 2 5 6" xfId="16652"/>
    <cellStyle name="Normal 5 2 9 2 6" xfId="16653"/>
    <cellStyle name="Normal 5 2 9 2 6 2" xfId="16654"/>
    <cellStyle name="Normal 5 2 9 2 6 2 2" xfId="16655"/>
    <cellStyle name="Normal 5 2 9 2 6 2 3" xfId="16656"/>
    <cellStyle name="Normal 5 2 9 2 6 3" xfId="16657"/>
    <cellStyle name="Normal 5 2 9 2 6 3 2" xfId="35286"/>
    <cellStyle name="Normal 5 2 9 2 6 4" xfId="16658"/>
    <cellStyle name="Normal 5 2 9 2 6 5" xfId="16659"/>
    <cellStyle name="Normal 5 2 9 2 7" xfId="16660"/>
    <cellStyle name="Normal 5 2 9 2 7 2" xfId="16661"/>
    <cellStyle name="Normal 5 2 9 2 7 3" xfId="16662"/>
    <cellStyle name="Normal 5 2 9 2 8" xfId="16663"/>
    <cellStyle name="Normal 5 2 9 2 9" xfId="16664"/>
    <cellStyle name="Normal 5 2 9 3" xfId="16665"/>
    <cellStyle name="Normal 5 2 9 3 2" xfId="16666"/>
    <cellStyle name="Normal 5 2 9 3 2 2" xfId="16667"/>
    <cellStyle name="Normal 5 2 9 3 2 2 2" xfId="16668"/>
    <cellStyle name="Normal 5 2 9 3 2 2 3" xfId="16669"/>
    <cellStyle name="Normal 5 2 9 3 2 3" xfId="16670"/>
    <cellStyle name="Normal 5 2 9 3 2 4" xfId="16671"/>
    <cellStyle name="Normal 5 2 9 3 2 5" xfId="16672"/>
    <cellStyle name="Normal 5 2 9 3 3" xfId="16673"/>
    <cellStyle name="Normal 5 2 9 3 3 2" xfId="16674"/>
    <cellStyle name="Normal 5 2 9 3 3 2 2" xfId="16675"/>
    <cellStyle name="Normal 5 2 9 3 3 2 3" xfId="16676"/>
    <cellStyle name="Normal 5 2 9 3 3 3" xfId="16677"/>
    <cellStyle name="Normal 5 2 9 3 3 3 2" xfId="34215"/>
    <cellStyle name="Normal 5 2 9 3 3 4" xfId="16678"/>
    <cellStyle name="Normal 5 2 9 3 3 5" xfId="16679"/>
    <cellStyle name="Normal 5 2 9 3 4" xfId="16680"/>
    <cellStyle name="Normal 5 2 9 3 4 2" xfId="16681"/>
    <cellStyle name="Normal 5 2 9 3 4 2 2" xfId="16682"/>
    <cellStyle name="Normal 5 2 9 3 4 2 3" xfId="16683"/>
    <cellStyle name="Normal 5 2 9 3 4 3" xfId="16684"/>
    <cellStyle name="Normal 5 2 9 3 4 3 2" xfId="35287"/>
    <cellStyle name="Normal 5 2 9 3 4 4" xfId="16685"/>
    <cellStyle name="Normal 5 2 9 3 4 5" xfId="16686"/>
    <cellStyle name="Normal 5 2 9 3 5" xfId="16687"/>
    <cellStyle name="Normal 5 2 9 3 5 2" xfId="16688"/>
    <cellStyle name="Normal 5 2 9 3 5 3" xfId="16689"/>
    <cellStyle name="Normal 5 2 9 3 6" xfId="16690"/>
    <cellStyle name="Normal 5 2 9 3 6 2" xfId="33617"/>
    <cellStyle name="Normal 5 2 9 3 7" xfId="16691"/>
    <cellStyle name="Normal 5 2 9 3 8" xfId="16692"/>
    <cellStyle name="Normal 5 2 9 3 9" xfId="16693"/>
    <cellStyle name="Normal 5 2 9 4" xfId="16694"/>
    <cellStyle name="Normal 5 2 9 4 2" xfId="16695"/>
    <cellStyle name="Normal 5 2 9 4 2 2" xfId="16696"/>
    <cellStyle name="Normal 5 2 9 4 2 2 2" xfId="16697"/>
    <cellStyle name="Normal 5 2 9 4 2 2 3" xfId="16698"/>
    <cellStyle name="Normal 5 2 9 4 2 3" xfId="16699"/>
    <cellStyle name="Normal 5 2 9 4 2 3 2" xfId="35225"/>
    <cellStyle name="Normal 5 2 9 4 2 4" xfId="16700"/>
    <cellStyle name="Normal 5 2 9 4 2 5" xfId="16701"/>
    <cellStyle name="Normal 5 2 9 4 3" xfId="16702"/>
    <cellStyle name="Normal 5 2 9 4 3 2" xfId="16703"/>
    <cellStyle name="Normal 5 2 9 4 3 3" xfId="16704"/>
    <cellStyle name="Normal 5 2 9 4 4" xfId="16705"/>
    <cellStyle name="Normal 5 2 9 4 5" xfId="16706"/>
    <cellStyle name="Normal 5 2 9 4 6" xfId="16707"/>
    <cellStyle name="Normal 5 2 9 4 7" xfId="16708"/>
    <cellStyle name="Normal 5 2 9 5" xfId="16709"/>
    <cellStyle name="Normal 5 2 9 5 10" xfId="16710"/>
    <cellStyle name="Normal 5 2 9 5 2" xfId="16711"/>
    <cellStyle name="Normal 5 2 9 5 2 2" xfId="16712"/>
    <cellStyle name="Normal 5 2 9 5 2 2 2" xfId="16713"/>
    <cellStyle name="Normal 5 2 9 5 2 2 2 2" xfId="16714"/>
    <cellStyle name="Normal 5 2 9 5 2 2 2 2 2" xfId="16715"/>
    <cellStyle name="Normal 5 2 9 5 2 2 2 2 3" xfId="16716"/>
    <cellStyle name="Normal 5 2 9 5 2 2 2 3" xfId="16717"/>
    <cellStyle name="Normal 5 2 9 5 2 2 2 3 2" xfId="34828"/>
    <cellStyle name="Normal 5 2 9 5 2 2 2 4" xfId="16718"/>
    <cellStyle name="Normal 5 2 9 5 2 2 2 5" xfId="16719"/>
    <cellStyle name="Normal 5 2 9 5 2 2 3" xfId="16720"/>
    <cellStyle name="Normal 5 2 9 5 2 2 3 2" xfId="16721"/>
    <cellStyle name="Normal 5 2 9 5 2 2 3 3" xfId="16722"/>
    <cellStyle name="Normal 5 2 9 5 2 2 4" xfId="16723"/>
    <cellStyle name="Normal 5 2 9 5 2 2 4 2" xfId="33619"/>
    <cellStyle name="Normal 5 2 9 5 2 2 5" xfId="16724"/>
    <cellStyle name="Normal 5 2 9 5 2 2 6" xfId="16725"/>
    <cellStyle name="Normal 5 2 9 5 2 3" xfId="16726"/>
    <cellStyle name="Normal 5 2 9 5 2 3 2" xfId="16727"/>
    <cellStyle name="Normal 5 2 9 5 2 3 3" xfId="16728"/>
    <cellStyle name="Normal 5 2 9 5 2 4" xfId="16729"/>
    <cellStyle name="Normal 5 2 9 5 2 5" xfId="16730"/>
    <cellStyle name="Normal 5 2 9 5 2 6" xfId="16731"/>
    <cellStyle name="Normal 5 2 9 5 3" xfId="16732"/>
    <cellStyle name="Normal 5 2 9 5 3 2" xfId="16733"/>
    <cellStyle name="Normal 5 2 9 5 3 2 2" xfId="16734"/>
    <cellStyle name="Normal 5 2 9 5 3 2 2 2" xfId="16735"/>
    <cellStyle name="Normal 5 2 9 5 3 2 2 3" xfId="16736"/>
    <cellStyle name="Normal 5 2 9 5 3 2 3" xfId="16737"/>
    <cellStyle name="Normal 5 2 9 5 3 2 3 2" xfId="34474"/>
    <cellStyle name="Normal 5 2 9 5 3 2 4" xfId="16738"/>
    <cellStyle name="Normal 5 2 9 5 3 2 5" xfId="16739"/>
    <cellStyle name="Normal 5 2 9 5 3 3" xfId="16740"/>
    <cellStyle name="Normal 5 2 9 5 3 3 2" xfId="16741"/>
    <cellStyle name="Normal 5 2 9 5 3 3 3" xfId="16742"/>
    <cellStyle name="Normal 5 2 9 5 3 4" xfId="16743"/>
    <cellStyle name="Normal 5 2 9 5 3 4 2" xfId="33620"/>
    <cellStyle name="Normal 5 2 9 5 3 5" xfId="16744"/>
    <cellStyle name="Normal 5 2 9 5 3 6" xfId="16745"/>
    <cellStyle name="Normal 5 2 9 5 4" xfId="16746"/>
    <cellStyle name="Normal 5 2 9 5 4 2" xfId="16747"/>
    <cellStyle name="Normal 5 2 9 5 4 2 2" xfId="16748"/>
    <cellStyle name="Normal 5 2 9 5 4 2 3" xfId="16749"/>
    <cellStyle name="Normal 5 2 9 5 4 3" xfId="16750"/>
    <cellStyle name="Normal 5 2 9 5 4 3 2" xfId="34216"/>
    <cellStyle name="Normal 5 2 9 5 4 4" xfId="16751"/>
    <cellStyle name="Normal 5 2 9 5 4 5" xfId="16752"/>
    <cellStyle name="Normal 5 2 9 5 5" xfId="16753"/>
    <cellStyle name="Normal 5 2 9 5 5 2" xfId="16754"/>
    <cellStyle name="Normal 5 2 9 5 5 2 2" xfId="16755"/>
    <cellStyle name="Normal 5 2 9 5 5 2 3" xfId="16756"/>
    <cellStyle name="Normal 5 2 9 5 5 3" xfId="16757"/>
    <cellStyle name="Normal 5 2 9 5 5 3 2" xfId="35224"/>
    <cellStyle name="Normal 5 2 9 5 5 4" xfId="16758"/>
    <cellStyle name="Normal 5 2 9 5 5 5" xfId="16759"/>
    <cellStyle name="Normal 5 2 9 5 6" xfId="16760"/>
    <cellStyle name="Normal 5 2 9 5 6 2" xfId="16761"/>
    <cellStyle name="Normal 5 2 9 5 6 3" xfId="16762"/>
    <cellStyle name="Normal 5 2 9 5 7" xfId="16763"/>
    <cellStyle name="Normal 5 2 9 5 7 2" xfId="33618"/>
    <cellStyle name="Normal 5 2 9 5 8" xfId="16764"/>
    <cellStyle name="Normal 5 2 9 5 9" xfId="16765"/>
    <cellStyle name="Normal 5 2 9 6" xfId="16766"/>
    <cellStyle name="Normal 5 2 9 6 2" xfId="16767"/>
    <cellStyle name="Normal 5 2 9 6 2 2" xfId="16768"/>
    <cellStyle name="Normal 5 2 9 6 2 2 2" xfId="16769"/>
    <cellStyle name="Normal 5 2 9 6 2 2 3" xfId="16770"/>
    <cellStyle name="Normal 5 2 9 6 2 3" xfId="16771"/>
    <cellStyle name="Normal 5 2 9 6 2 4" xfId="16772"/>
    <cellStyle name="Normal 5 2 9 6 2 5" xfId="16773"/>
    <cellStyle name="Normal 5 2 9 6 3" xfId="16774"/>
    <cellStyle name="Normal 5 2 9 6 3 2" xfId="16775"/>
    <cellStyle name="Normal 5 2 9 6 3 2 2" xfId="16776"/>
    <cellStyle name="Normal 5 2 9 6 3 2 3" xfId="16777"/>
    <cellStyle name="Normal 5 2 9 6 3 3" xfId="16778"/>
    <cellStyle name="Normal 5 2 9 6 3 3 2" xfId="34475"/>
    <cellStyle name="Normal 5 2 9 6 3 4" xfId="16779"/>
    <cellStyle name="Normal 5 2 9 6 3 5" xfId="16780"/>
    <cellStyle name="Normal 5 2 9 6 4" xfId="16781"/>
    <cellStyle name="Normal 5 2 9 6 4 2" xfId="16782"/>
    <cellStyle name="Normal 5 2 9 6 4 2 2" xfId="16783"/>
    <cellStyle name="Normal 5 2 9 6 4 2 3" xfId="16784"/>
    <cellStyle name="Normal 5 2 9 6 4 3" xfId="16785"/>
    <cellStyle name="Normal 5 2 9 6 4 3 2" xfId="35288"/>
    <cellStyle name="Normal 5 2 9 6 4 4" xfId="16786"/>
    <cellStyle name="Normal 5 2 9 6 4 5" xfId="16787"/>
    <cellStyle name="Normal 5 2 9 6 5" xfId="16788"/>
    <cellStyle name="Normal 5 2 9 6 5 2" xfId="16789"/>
    <cellStyle name="Normal 5 2 9 6 5 3" xfId="16790"/>
    <cellStyle name="Normal 5 2 9 6 6" xfId="16791"/>
    <cellStyle name="Normal 5 2 9 6 6 2" xfId="33621"/>
    <cellStyle name="Normal 5 2 9 6 7" xfId="16792"/>
    <cellStyle name="Normal 5 2 9 6 8" xfId="16793"/>
    <cellStyle name="Normal 5 2 9 6 9" xfId="16794"/>
    <cellStyle name="Normal 5 2 9 7" xfId="16795"/>
    <cellStyle name="Normal 5 2 9 7 2" xfId="16796"/>
    <cellStyle name="Normal 5 2 9 7 2 2" xfId="16797"/>
    <cellStyle name="Normal 5 2 9 7 2 3" xfId="16798"/>
    <cellStyle name="Normal 5 2 9 7 3" xfId="16799"/>
    <cellStyle name="Normal 5 2 9 7 3 2" xfId="33965"/>
    <cellStyle name="Normal 5 2 9 7 4" xfId="16800"/>
    <cellStyle name="Normal 5 2 9 7 5" xfId="16801"/>
    <cellStyle name="Normal 5 2 9 8" xfId="16802"/>
    <cellStyle name="Normal 5 2 9 8 2" xfId="16803"/>
    <cellStyle name="Normal 5 2 9 8 2 2" xfId="16804"/>
    <cellStyle name="Normal 5 2 9 8 2 3" xfId="16805"/>
    <cellStyle name="Normal 5 2 9 8 3" xfId="16806"/>
    <cellStyle name="Normal 5 2 9 8 4" xfId="16807"/>
    <cellStyle name="Normal 5 2 9 8 5" xfId="16808"/>
    <cellStyle name="Normal 5 2 9 9" xfId="16809"/>
    <cellStyle name="Normal 5 2 9 9 2" xfId="16810"/>
    <cellStyle name="Normal 5 2 9 9 3" xfId="16811"/>
    <cellStyle name="Normal 5 20" xfId="16812"/>
    <cellStyle name="Normal 5 20 2" xfId="16813"/>
    <cellStyle name="Normal 5 20 2 2" xfId="16814"/>
    <cellStyle name="Normal 5 20 2 3" xfId="16815"/>
    <cellStyle name="Normal 5 20 3" xfId="16816"/>
    <cellStyle name="Normal 5 20 4" xfId="16817"/>
    <cellStyle name="Normal 5 20 5" xfId="16818"/>
    <cellStyle name="Normal 5 21" xfId="16819"/>
    <cellStyle name="Normal 5 21 2" xfId="16820"/>
    <cellStyle name="Normal 5 21 2 2" xfId="16821"/>
    <cellStyle name="Normal 5 21 2 2 2" xfId="16822"/>
    <cellStyle name="Normal 5 21 2 2 3" xfId="16823"/>
    <cellStyle name="Normal 5 21 2 3" xfId="16824"/>
    <cellStyle name="Normal 5 21 2 3 2" xfId="34456"/>
    <cellStyle name="Normal 5 21 2 4" xfId="16825"/>
    <cellStyle name="Normal 5 21 2 5" xfId="16826"/>
    <cellStyle name="Normal 5 21 3" xfId="16827"/>
    <cellStyle name="Normal 5 21 3 2" xfId="16828"/>
    <cellStyle name="Normal 5 21 3 3" xfId="16829"/>
    <cellStyle name="Normal 5 21 4" xfId="16830"/>
    <cellStyle name="Normal 5 21 4 2" xfId="33622"/>
    <cellStyle name="Normal 5 21 5" xfId="16831"/>
    <cellStyle name="Normal 5 21 6" xfId="16832"/>
    <cellStyle name="Normal 5 22" xfId="16833"/>
    <cellStyle name="Normal 5 22 2" xfId="16834"/>
    <cellStyle name="Normal 5 22 2 2" xfId="16835"/>
    <cellStyle name="Normal 5 22 2 2 2" xfId="16836"/>
    <cellStyle name="Normal 5 22 2 2 3" xfId="16837"/>
    <cellStyle name="Normal 5 22 2 3" xfId="16838"/>
    <cellStyle name="Normal 5 22 2 3 2" xfId="34151"/>
    <cellStyle name="Normal 5 22 2 4" xfId="16839"/>
    <cellStyle name="Normal 5 22 2 5" xfId="16840"/>
    <cellStyle name="Normal 5 22 3" xfId="16841"/>
    <cellStyle name="Normal 5 22 3 2" xfId="16842"/>
    <cellStyle name="Normal 5 22 3 2 2" xfId="16843"/>
    <cellStyle name="Normal 5 22 3 2 3" xfId="16844"/>
    <cellStyle name="Normal 5 22 3 3" xfId="16845"/>
    <cellStyle name="Normal 5 22 3 4" xfId="16846"/>
    <cellStyle name="Normal 5 22 3 5" xfId="16847"/>
    <cellStyle name="Normal 5 22 4" xfId="16848"/>
    <cellStyle name="Normal 5 22 4 2" xfId="16849"/>
    <cellStyle name="Normal 5 22 4 3" xfId="16850"/>
    <cellStyle name="Normal 5 22 5" xfId="16851"/>
    <cellStyle name="Normal 5 22 6" xfId="16852"/>
    <cellStyle name="Normal 5 22 7" xfId="16853"/>
    <cellStyle name="Normal 5 23" xfId="16854"/>
    <cellStyle name="Normal 5 23 2" xfId="16855"/>
    <cellStyle name="Normal 5 23 2 2" xfId="16856"/>
    <cellStyle name="Normal 5 23 2 3" xfId="16857"/>
    <cellStyle name="Normal 5 23 3" xfId="16858"/>
    <cellStyle name="Normal 5 23 3 2" xfId="34017"/>
    <cellStyle name="Normal 5 23 4" xfId="16859"/>
    <cellStyle name="Normal 5 23 5" xfId="16860"/>
    <cellStyle name="Normal 5 24" xfId="16861"/>
    <cellStyle name="Normal 5 24 2" xfId="16862"/>
    <cellStyle name="Normal 5 24 2 2" xfId="16863"/>
    <cellStyle name="Normal 5 24 2 3" xfId="16864"/>
    <cellStyle name="Normal 5 24 3" xfId="16865"/>
    <cellStyle name="Normal 5 24 4" xfId="16866"/>
    <cellStyle name="Normal 5 24 5" xfId="16867"/>
    <cellStyle name="Normal 5 25" xfId="16868"/>
    <cellStyle name="Normal 5 25 2" xfId="16869"/>
    <cellStyle name="Normal 5 25 3" xfId="16870"/>
    <cellStyle name="Normal 5 26" xfId="16871"/>
    <cellStyle name="Normal 5 26 2" xfId="32644"/>
    <cellStyle name="Normal 5 27" xfId="16872"/>
    <cellStyle name="Normal 5 3" xfId="16873"/>
    <cellStyle name="Normal 5 3 10" xfId="16874"/>
    <cellStyle name="Normal 5 3 10 2" xfId="16875"/>
    <cellStyle name="Normal 5 3 10 2 2" xfId="16876"/>
    <cellStyle name="Normal 5 3 10 2 2 2" xfId="16877"/>
    <cellStyle name="Normal 5 3 10 2 2 3" xfId="16878"/>
    <cellStyle name="Normal 5 3 10 2 3" xfId="16879"/>
    <cellStyle name="Normal 5 3 10 2 3 2" xfId="32648"/>
    <cellStyle name="Normal 5 3 10 2 4" xfId="16880"/>
    <cellStyle name="Normal 5 3 10 2 5" xfId="16881"/>
    <cellStyle name="Normal 5 3 10 3" xfId="16882"/>
    <cellStyle name="Normal 5 3 10 3 2" xfId="16883"/>
    <cellStyle name="Normal 5 3 10 3 3" xfId="16884"/>
    <cellStyle name="Normal 5 3 10 4" xfId="16885"/>
    <cellStyle name="Normal 5 3 10 4 2" xfId="32647"/>
    <cellStyle name="Normal 5 3 10 5" xfId="16886"/>
    <cellStyle name="Normal 5 3 10 6" xfId="16887"/>
    <cellStyle name="Normal 5 3 10 7" xfId="16888"/>
    <cellStyle name="Normal 5 3 11" xfId="16889"/>
    <cellStyle name="Normal 5 3 11 2" xfId="16890"/>
    <cellStyle name="Normal 5 3 11 2 2" xfId="16891"/>
    <cellStyle name="Normal 5 3 11 2 2 2" xfId="16892"/>
    <cellStyle name="Normal 5 3 11 2 2 3" xfId="16893"/>
    <cellStyle name="Normal 5 3 11 2 3" xfId="16894"/>
    <cellStyle name="Normal 5 3 11 2 3 2" xfId="32650"/>
    <cellStyle name="Normal 5 3 11 2 4" xfId="16895"/>
    <cellStyle name="Normal 5 3 11 2 5" xfId="16896"/>
    <cellStyle name="Normal 5 3 11 3" xfId="16897"/>
    <cellStyle name="Normal 5 3 11 3 2" xfId="16898"/>
    <cellStyle name="Normal 5 3 11 3 3" xfId="16899"/>
    <cellStyle name="Normal 5 3 11 4" xfId="16900"/>
    <cellStyle name="Normal 5 3 11 4 2" xfId="32649"/>
    <cellStyle name="Normal 5 3 11 5" xfId="16901"/>
    <cellStyle name="Normal 5 3 11 6" xfId="16902"/>
    <cellStyle name="Normal 5 3 12" xfId="16903"/>
    <cellStyle name="Normal 5 3 12 2" xfId="16904"/>
    <cellStyle name="Normal 5 3 12 2 2" xfId="16905"/>
    <cellStyle name="Normal 5 3 12 2 2 2" xfId="16906"/>
    <cellStyle name="Normal 5 3 12 2 2 3" xfId="16907"/>
    <cellStyle name="Normal 5 3 12 2 3" xfId="16908"/>
    <cellStyle name="Normal 5 3 12 2 3 2" xfId="32652"/>
    <cellStyle name="Normal 5 3 12 2 4" xfId="16909"/>
    <cellStyle name="Normal 5 3 12 2 5" xfId="16910"/>
    <cellStyle name="Normal 5 3 12 3" xfId="16911"/>
    <cellStyle name="Normal 5 3 12 3 2" xfId="16912"/>
    <cellStyle name="Normal 5 3 12 3 3" xfId="16913"/>
    <cellStyle name="Normal 5 3 12 4" xfId="16914"/>
    <cellStyle name="Normal 5 3 12 4 2" xfId="32651"/>
    <cellStyle name="Normal 5 3 12 5" xfId="16915"/>
    <cellStyle name="Normal 5 3 12 6" xfId="16916"/>
    <cellStyle name="Normal 5 3 13" xfId="16917"/>
    <cellStyle name="Normal 5 3 13 2" xfId="16918"/>
    <cellStyle name="Normal 5 3 13 2 2" xfId="16919"/>
    <cellStyle name="Normal 5 3 13 2 2 2" xfId="16920"/>
    <cellStyle name="Normal 5 3 13 2 2 3" xfId="16921"/>
    <cellStyle name="Normal 5 3 13 2 3" xfId="16922"/>
    <cellStyle name="Normal 5 3 13 2 3 2" xfId="32654"/>
    <cellStyle name="Normal 5 3 13 2 4" xfId="16923"/>
    <cellStyle name="Normal 5 3 13 2 5" xfId="16924"/>
    <cellStyle name="Normal 5 3 13 3" xfId="16925"/>
    <cellStyle name="Normal 5 3 13 3 2" xfId="16926"/>
    <cellStyle name="Normal 5 3 13 3 3" xfId="16927"/>
    <cellStyle name="Normal 5 3 13 4" xfId="16928"/>
    <cellStyle name="Normal 5 3 13 4 2" xfId="32653"/>
    <cellStyle name="Normal 5 3 13 5" xfId="16929"/>
    <cellStyle name="Normal 5 3 13 6" xfId="16930"/>
    <cellStyle name="Normal 5 3 14" xfId="16931"/>
    <cellStyle name="Normal 5 3 14 2" xfId="16932"/>
    <cellStyle name="Normal 5 3 14 2 2" xfId="16933"/>
    <cellStyle name="Normal 5 3 14 2 2 2" xfId="16934"/>
    <cellStyle name="Normal 5 3 14 2 2 3" xfId="16935"/>
    <cellStyle name="Normal 5 3 14 2 3" xfId="16936"/>
    <cellStyle name="Normal 5 3 14 2 3 2" xfId="32656"/>
    <cellStyle name="Normal 5 3 14 2 4" xfId="16937"/>
    <cellStyle name="Normal 5 3 14 2 5" xfId="16938"/>
    <cellStyle name="Normal 5 3 14 3" xfId="16939"/>
    <cellStyle name="Normal 5 3 14 3 2" xfId="16940"/>
    <cellStyle name="Normal 5 3 14 3 3" xfId="16941"/>
    <cellStyle name="Normal 5 3 14 4" xfId="16942"/>
    <cellStyle name="Normal 5 3 14 4 2" xfId="32655"/>
    <cellStyle name="Normal 5 3 14 5" xfId="16943"/>
    <cellStyle name="Normal 5 3 14 6" xfId="16944"/>
    <cellStyle name="Normal 5 3 15" xfId="16945"/>
    <cellStyle name="Normal 5 3 15 2" xfId="16946"/>
    <cellStyle name="Normal 5 3 15 2 2" xfId="16947"/>
    <cellStyle name="Normal 5 3 15 2 2 2" xfId="16948"/>
    <cellStyle name="Normal 5 3 15 2 2 3" xfId="16949"/>
    <cellStyle name="Normal 5 3 15 2 3" xfId="16950"/>
    <cellStyle name="Normal 5 3 15 2 3 2" xfId="32658"/>
    <cellStyle name="Normal 5 3 15 2 4" xfId="16951"/>
    <cellStyle name="Normal 5 3 15 2 5" xfId="16952"/>
    <cellStyle name="Normal 5 3 15 3" xfId="16953"/>
    <cellStyle name="Normal 5 3 15 3 2" xfId="16954"/>
    <cellStyle name="Normal 5 3 15 3 3" xfId="16955"/>
    <cellStyle name="Normal 5 3 15 4" xfId="16956"/>
    <cellStyle name="Normal 5 3 15 4 2" xfId="32657"/>
    <cellStyle name="Normal 5 3 15 5" xfId="16957"/>
    <cellStyle name="Normal 5 3 15 6" xfId="16958"/>
    <cellStyle name="Normal 5 3 16" xfId="16959"/>
    <cellStyle name="Normal 5 3 16 2" xfId="16960"/>
    <cellStyle name="Normal 5 3 16 2 2" xfId="16961"/>
    <cellStyle name="Normal 5 3 16 2 2 2" xfId="16962"/>
    <cellStyle name="Normal 5 3 16 2 2 3" xfId="16963"/>
    <cellStyle name="Normal 5 3 16 2 3" xfId="16964"/>
    <cellStyle name="Normal 5 3 16 2 3 2" xfId="32660"/>
    <cellStyle name="Normal 5 3 16 2 4" xfId="16965"/>
    <cellStyle name="Normal 5 3 16 2 5" xfId="16966"/>
    <cellStyle name="Normal 5 3 16 3" xfId="16967"/>
    <cellStyle name="Normal 5 3 16 3 2" xfId="16968"/>
    <cellStyle name="Normal 5 3 16 3 3" xfId="16969"/>
    <cellStyle name="Normal 5 3 16 4" xfId="16970"/>
    <cellStyle name="Normal 5 3 16 4 2" xfId="32659"/>
    <cellStyle name="Normal 5 3 16 5" xfId="16971"/>
    <cellStyle name="Normal 5 3 16 6" xfId="16972"/>
    <cellStyle name="Normal 5 3 17" xfId="16973"/>
    <cellStyle name="Normal 5 3 17 2" xfId="16974"/>
    <cellStyle name="Normal 5 3 17 2 2" xfId="16975"/>
    <cellStyle name="Normal 5 3 17 2 2 2" xfId="16976"/>
    <cellStyle name="Normal 5 3 17 2 2 3" xfId="16977"/>
    <cellStyle name="Normal 5 3 17 2 3" xfId="16978"/>
    <cellStyle name="Normal 5 3 17 2 3 2" xfId="32662"/>
    <cellStyle name="Normal 5 3 17 2 4" xfId="16979"/>
    <cellStyle name="Normal 5 3 17 2 5" xfId="16980"/>
    <cellStyle name="Normal 5 3 17 3" xfId="16981"/>
    <cellStyle name="Normal 5 3 17 3 2" xfId="16982"/>
    <cellStyle name="Normal 5 3 17 3 3" xfId="16983"/>
    <cellStyle name="Normal 5 3 17 4" xfId="16984"/>
    <cellStyle name="Normal 5 3 17 4 2" xfId="32661"/>
    <cellStyle name="Normal 5 3 17 5" xfId="16985"/>
    <cellStyle name="Normal 5 3 17 6" xfId="16986"/>
    <cellStyle name="Normal 5 3 18" xfId="16987"/>
    <cellStyle name="Normal 5 3 18 2" xfId="16988"/>
    <cellStyle name="Normal 5 3 18 2 2" xfId="16989"/>
    <cellStyle name="Normal 5 3 18 2 2 2" xfId="16990"/>
    <cellStyle name="Normal 5 3 18 2 2 3" xfId="16991"/>
    <cellStyle name="Normal 5 3 18 2 3" xfId="16992"/>
    <cellStyle name="Normal 5 3 18 2 3 2" xfId="32664"/>
    <cellStyle name="Normal 5 3 18 2 4" xfId="16993"/>
    <cellStyle name="Normal 5 3 18 2 5" xfId="16994"/>
    <cellStyle name="Normal 5 3 18 3" xfId="16995"/>
    <cellStyle name="Normal 5 3 18 3 2" xfId="16996"/>
    <cellStyle name="Normal 5 3 18 3 3" xfId="16997"/>
    <cellStyle name="Normal 5 3 18 4" xfId="16998"/>
    <cellStyle name="Normal 5 3 18 4 2" xfId="32663"/>
    <cellStyle name="Normal 5 3 18 5" xfId="16999"/>
    <cellStyle name="Normal 5 3 18 6" xfId="17000"/>
    <cellStyle name="Normal 5 3 19" xfId="17001"/>
    <cellStyle name="Normal 5 3 19 2" xfId="17002"/>
    <cellStyle name="Normal 5 3 19 2 2" xfId="17003"/>
    <cellStyle name="Normal 5 3 19 2 2 2" xfId="17004"/>
    <cellStyle name="Normal 5 3 19 2 2 3" xfId="17005"/>
    <cellStyle name="Normal 5 3 19 2 3" xfId="17006"/>
    <cellStyle name="Normal 5 3 19 2 3 2" xfId="32666"/>
    <cellStyle name="Normal 5 3 19 2 4" xfId="17007"/>
    <cellStyle name="Normal 5 3 19 2 5" xfId="17008"/>
    <cellStyle name="Normal 5 3 19 3" xfId="17009"/>
    <cellStyle name="Normal 5 3 19 3 2" xfId="17010"/>
    <cellStyle name="Normal 5 3 19 3 3" xfId="17011"/>
    <cellStyle name="Normal 5 3 19 4" xfId="17012"/>
    <cellStyle name="Normal 5 3 19 4 2" xfId="32665"/>
    <cellStyle name="Normal 5 3 19 5" xfId="17013"/>
    <cellStyle name="Normal 5 3 19 6" xfId="17014"/>
    <cellStyle name="Normal 5 3 2" xfId="17015"/>
    <cellStyle name="Normal 5 3 2 10" xfId="17016"/>
    <cellStyle name="Normal 5 3 2 10 2" xfId="17017"/>
    <cellStyle name="Normal 5 3 2 10 2 2" xfId="17018"/>
    <cellStyle name="Normal 5 3 2 10 2 3" xfId="17019"/>
    <cellStyle name="Normal 5 3 2 10 3" xfId="17020"/>
    <cellStyle name="Normal 5 3 2 10 3 2" xfId="32668"/>
    <cellStyle name="Normal 5 3 2 10 4" xfId="17021"/>
    <cellStyle name="Normal 5 3 2 10 5" xfId="17022"/>
    <cellStyle name="Normal 5 3 2 11" xfId="17023"/>
    <cellStyle name="Normal 5 3 2 11 2" xfId="17024"/>
    <cellStyle name="Normal 5 3 2 11 2 2" xfId="17025"/>
    <cellStyle name="Normal 5 3 2 11 2 3" xfId="17026"/>
    <cellStyle name="Normal 5 3 2 11 3" xfId="17027"/>
    <cellStyle name="Normal 5 3 2 11 3 2" xfId="32669"/>
    <cellStyle name="Normal 5 3 2 11 4" xfId="17028"/>
    <cellStyle name="Normal 5 3 2 11 5" xfId="17029"/>
    <cellStyle name="Normal 5 3 2 12" xfId="17030"/>
    <cellStyle name="Normal 5 3 2 12 2" xfId="17031"/>
    <cellStyle name="Normal 5 3 2 12 2 2" xfId="17032"/>
    <cellStyle name="Normal 5 3 2 12 2 3" xfId="17033"/>
    <cellStyle name="Normal 5 3 2 12 3" xfId="17034"/>
    <cellStyle name="Normal 5 3 2 12 3 2" xfId="32670"/>
    <cellStyle name="Normal 5 3 2 12 4" xfId="17035"/>
    <cellStyle name="Normal 5 3 2 12 5" xfId="17036"/>
    <cellStyle name="Normal 5 3 2 13" xfId="17037"/>
    <cellStyle name="Normal 5 3 2 13 2" xfId="17038"/>
    <cellStyle name="Normal 5 3 2 13 2 2" xfId="17039"/>
    <cellStyle name="Normal 5 3 2 13 2 3" xfId="17040"/>
    <cellStyle name="Normal 5 3 2 13 3" xfId="17041"/>
    <cellStyle name="Normal 5 3 2 13 3 2" xfId="32671"/>
    <cellStyle name="Normal 5 3 2 13 4" xfId="17042"/>
    <cellStyle name="Normal 5 3 2 13 5" xfId="17043"/>
    <cellStyle name="Normal 5 3 2 14" xfId="17044"/>
    <cellStyle name="Normal 5 3 2 14 2" xfId="17045"/>
    <cellStyle name="Normal 5 3 2 14 2 2" xfId="17046"/>
    <cellStyle name="Normal 5 3 2 14 2 3" xfId="17047"/>
    <cellStyle name="Normal 5 3 2 14 3" xfId="17048"/>
    <cellStyle name="Normal 5 3 2 14 3 2" xfId="32672"/>
    <cellStyle name="Normal 5 3 2 14 4" xfId="17049"/>
    <cellStyle name="Normal 5 3 2 14 5" xfId="17050"/>
    <cellStyle name="Normal 5 3 2 15" xfId="17051"/>
    <cellStyle name="Normal 5 3 2 15 2" xfId="17052"/>
    <cellStyle name="Normal 5 3 2 15 2 2" xfId="17053"/>
    <cellStyle name="Normal 5 3 2 15 2 3" xfId="17054"/>
    <cellStyle name="Normal 5 3 2 15 3" xfId="17055"/>
    <cellStyle name="Normal 5 3 2 15 3 2" xfId="32673"/>
    <cellStyle name="Normal 5 3 2 15 4" xfId="17056"/>
    <cellStyle name="Normal 5 3 2 15 5" xfId="17057"/>
    <cellStyle name="Normal 5 3 2 16" xfId="17058"/>
    <cellStyle name="Normal 5 3 2 16 2" xfId="17059"/>
    <cellStyle name="Normal 5 3 2 16 2 2" xfId="17060"/>
    <cellStyle name="Normal 5 3 2 16 2 3" xfId="17061"/>
    <cellStyle name="Normal 5 3 2 16 3" xfId="17062"/>
    <cellStyle name="Normal 5 3 2 16 3 2" xfId="32674"/>
    <cellStyle name="Normal 5 3 2 16 4" xfId="17063"/>
    <cellStyle name="Normal 5 3 2 16 5" xfId="17064"/>
    <cellStyle name="Normal 5 3 2 17" xfId="17065"/>
    <cellStyle name="Normal 5 3 2 17 2" xfId="17066"/>
    <cellStyle name="Normal 5 3 2 17 2 2" xfId="17067"/>
    <cellStyle name="Normal 5 3 2 17 2 3" xfId="17068"/>
    <cellStyle name="Normal 5 3 2 17 3" xfId="17069"/>
    <cellStyle name="Normal 5 3 2 17 3 2" xfId="32675"/>
    <cellStyle name="Normal 5 3 2 17 4" xfId="17070"/>
    <cellStyle name="Normal 5 3 2 17 5" xfId="17071"/>
    <cellStyle name="Normal 5 3 2 18" xfId="17072"/>
    <cellStyle name="Normal 5 3 2 18 2" xfId="17073"/>
    <cellStyle name="Normal 5 3 2 18 2 2" xfId="17074"/>
    <cellStyle name="Normal 5 3 2 18 2 3" xfId="17075"/>
    <cellStyle name="Normal 5 3 2 18 3" xfId="17076"/>
    <cellStyle name="Normal 5 3 2 18 3 2" xfId="32676"/>
    <cellStyle name="Normal 5 3 2 18 4" xfId="17077"/>
    <cellStyle name="Normal 5 3 2 18 5" xfId="17078"/>
    <cellStyle name="Normal 5 3 2 19" xfId="17079"/>
    <cellStyle name="Normal 5 3 2 19 2" xfId="17080"/>
    <cellStyle name="Normal 5 3 2 19 2 2" xfId="17081"/>
    <cellStyle name="Normal 5 3 2 19 2 3" xfId="17082"/>
    <cellStyle name="Normal 5 3 2 19 3" xfId="17083"/>
    <cellStyle name="Normal 5 3 2 19 3 2" xfId="32677"/>
    <cellStyle name="Normal 5 3 2 19 4" xfId="17084"/>
    <cellStyle name="Normal 5 3 2 19 5" xfId="17085"/>
    <cellStyle name="Normal 5 3 2 2" xfId="17086"/>
    <cellStyle name="Normal 5 3 2 2 2" xfId="17087"/>
    <cellStyle name="Normal 5 3 2 2 2 2" xfId="17088"/>
    <cellStyle name="Normal 5 3 2 2 2 2 2" xfId="17089"/>
    <cellStyle name="Normal 5 3 2 2 2 2 3" xfId="17090"/>
    <cellStyle name="Normal 5 3 2 2 2 3" xfId="17091"/>
    <cellStyle name="Normal 5 3 2 2 2 3 2" xfId="33623"/>
    <cellStyle name="Normal 5 3 2 2 2 4" xfId="17092"/>
    <cellStyle name="Normal 5 3 2 2 2 5" xfId="17093"/>
    <cellStyle name="Normal 5 3 2 2 3" xfId="17094"/>
    <cellStyle name="Normal 5 3 2 2 3 2" xfId="17095"/>
    <cellStyle name="Normal 5 3 2 2 3 2 2" xfId="17096"/>
    <cellStyle name="Normal 5 3 2 2 3 2 3" xfId="17097"/>
    <cellStyle name="Normal 5 3 2 2 3 3" xfId="17098"/>
    <cellStyle name="Normal 5 3 2 2 3 3 2" xfId="34956"/>
    <cellStyle name="Normal 5 3 2 2 3 4" xfId="17099"/>
    <cellStyle name="Normal 5 3 2 2 3 5" xfId="17100"/>
    <cellStyle name="Normal 5 3 2 2 4" xfId="17101"/>
    <cellStyle name="Normal 5 3 2 2 4 2" xfId="17102"/>
    <cellStyle name="Normal 5 3 2 2 4 3" xfId="17103"/>
    <cellStyle name="Normal 5 3 2 2 5" xfId="17104"/>
    <cellStyle name="Normal 5 3 2 2 5 2" xfId="32678"/>
    <cellStyle name="Normal 5 3 2 2 6" xfId="17105"/>
    <cellStyle name="Normal 5 3 2 2 7" xfId="17106"/>
    <cellStyle name="Normal 5 3 2 2 8" xfId="17107"/>
    <cellStyle name="Normal 5 3 2 20" xfId="17108"/>
    <cellStyle name="Normal 5 3 2 20 2" xfId="17109"/>
    <cellStyle name="Normal 5 3 2 20 2 2" xfId="17110"/>
    <cellStyle name="Normal 5 3 2 20 2 3" xfId="17111"/>
    <cellStyle name="Normal 5 3 2 20 3" xfId="17112"/>
    <cellStyle name="Normal 5 3 2 20 3 2" xfId="34020"/>
    <cellStyle name="Normal 5 3 2 20 4" xfId="17113"/>
    <cellStyle name="Normal 5 3 2 20 5" xfId="17114"/>
    <cellStyle name="Normal 5 3 2 21" xfId="17115"/>
    <cellStyle name="Normal 5 3 2 21 2" xfId="17116"/>
    <cellStyle name="Normal 5 3 2 21 3" xfId="17117"/>
    <cellStyle name="Normal 5 3 2 22" xfId="17118"/>
    <cellStyle name="Normal 5 3 2 22 2" xfId="32667"/>
    <cellStyle name="Normal 5 3 2 23" xfId="17119"/>
    <cellStyle name="Normal 5 3 2 23 2" xfId="17120"/>
    <cellStyle name="Normal 5 3 2 24" xfId="17121"/>
    <cellStyle name="Normal 5 3 2 3" xfId="17122"/>
    <cellStyle name="Normal 5 3 2 3 2" xfId="17123"/>
    <cellStyle name="Normal 5 3 2 3 2 2" xfId="17124"/>
    <cellStyle name="Normal 5 3 2 3 2 3" xfId="17125"/>
    <cellStyle name="Normal 5 3 2 3 3" xfId="17126"/>
    <cellStyle name="Normal 5 3 2 3 3 2" xfId="32679"/>
    <cellStyle name="Normal 5 3 2 3 4" xfId="17127"/>
    <cellStyle name="Normal 5 3 2 3 5" xfId="17128"/>
    <cellStyle name="Normal 5 3 2 3 6" xfId="17129"/>
    <cellStyle name="Normal 5 3 2 4" xfId="17130"/>
    <cellStyle name="Normal 5 3 2 4 2" xfId="17131"/>
    <cellStyle name="Normal 5 3 2 4 2 2" xfId="17132"/>
    <cellStyle name="Normal 5 3 2 4 2 3" xfId="17133"/>
    <cellStyle name="Normal 5 3 2 4 3" xfId="17134"/>
    <cellStyle name="Normal 5 3 2 4 3 2" xfId="32680"/>
    <cellStyle name="Normal 5 3 2 4 4" xfId="17135"/>
    <cellStyle name="Normal 5 3 2 4 5" xfId="17136"/>
    <cellStyle name="Normal 5 3 2 5" xfId="17137"/>
    <cellStyle name="Normal 5 3 2 5 2" xfId="17138"/>
    <cellStyle name="Normal 5 3 2 5 2 2" xfId="17139"/>
    <cellStyle name="Normal 5 3 2 5 2 3" xfId="17140"/>
    <cellStyle name="Normal 5 3 2 5 3" xfId="17141"/>
    <cellStyle name="Normal 5 3 2 5 3 2" xfId="32681"/>
    <cellStyle name="Normal 5 3 2 5 4" xfId="17142"/>
    <cellStyle name="Normal 5 3 2 5 5" xfId="17143"/>
    <cellStyle name="Normal 5 3 2 6" xfId="17144"/>
    <cellStyle name="Normal 5 3 2 6 2" xfId="17145"/>
    <cellStyle name="Normal 5 3 2 6 2 2" xfId="17146"/>
    <cellStyle name="Normal 5 3 2 6 2 3" xfId="17147"/>
    <cellStyle name="Normal 5 3 2 6 3" xfId="17148"/>
    <cellStyle name="Normal 5 3 2 6 3 2" xfId="32682"/>
    <cellStyle name="Normal 5 3 2 6 4" xfId="17149"/>
    <cellStyle name="Normal 5 3 2 6 5" xfId="17150"/>
    <cellStyle name="Normal 5 3 2 7" xfId="17151"/>
    <cellStyle name="Normal 5 3 2 7 2" xfId="17152"/>
    <cellStyle name="Normal 5 3 2 7 2 2" xfId="17153"/>
    <cellStyle name="Normal 5 3 2 7 2 3" xfId="17154"/>
    <cellStyle name="Normal 5 3 2 7 3" xfId="17155"/>
    <cellStyle name="Normal 5 3 2 7 3 2" xfId="32683"/>
    <cellStyle name="Normal 5 3 2 7 4" xfId="17156"/>
    <cellStyle name="Normal 5 3 2 7 5" xfId="17157"/>
    <cellStyle name="Normal 5 3 2 8" xfId="17158"/>
    <cellStyle name="Normal 5 3 2 8 2" xfId="17159"/>
    <cellStyle name="Normal 5 3 2 8 2 2" xfId="17160"/>
    <cellStyle name="Normal 5 3 2 8 2 3" xfId="17161"/>
    <cellStyle name="Normal 5 3 2 8 3" xfId="17162"/>
    <cellStyle name="Normal 5 3 2 8 3 2" xfId="32684"/>
    <cellStyle name="Normal 5 3 2 8 4" xfId="17163"/>
    <cellStyle name="Normal 5 3 2 8 5" xfId="17164"/>
    <cellStyle name="Normal 5 3 2 9" xfId="17165"/>
    <cellStyle name="Normal 5 3 2 9 2" xfId="17166"/>
    <cellStyle name="Normal 5 3 2 9 2 2" xfId="17167"/>
    <cellStyle name="Normal 5 3 2 9 2 3" xfId="17168"/>
    <cellStyle name="Normal 5 3 2 9 3" xfId="17169"/>
    <cellStyle name="Normal 5 3 2 9 3 2" xfId="32685"/>
    <cellStyle name="Normal 5 3 2 9 4" xfId="17170"/>
    <cellStyle name="Normal 5 3 2 9 5" xfId="17171"/>
    <cellStyle name="Normal 5 3 20" xfId="17172"/>
    <cellStyle name="Normal 5 3 20 2" xfId="17173"/>
    <cellStyle name="Normal 5 3 20 2 2" xfId="17174"/>
    <cellStyle name="Normal 5 3 20 2 2 2" xfId="17175"/>
    <cellStyle name="Normal 5 3 20 2 2 3" xfId="17176"/>
    <cellStyle name="Normal 5 3 20 2 3" xfId="17177"/>
    <cellStyle name="Normal 5 3 20 2 3 2" xfId="32687"/>
    <cellStyle name="Normal 5 3 20 2 4" xfId="17178"/>
    <cellStyle name="Normal 5 3 20 2 5" xfId="17179"/>
    <cellStyle name="Normal 5 3 20 3" xfId="17180"/>
    <cellStyle name="Normal 5 3 20 3 2" xfId="17181"/>
    <cellStyle name="Normal 5 3 20 3 3" xfId="17182"/>
    <cellStyle name="Normal 5 3 20 4" xfId="17183"/>
    <cellStyle name="Normal 5 3 20 4 2" xfId="32686"/>
    <cellStyle name="Normal 5 3 20 5" xfId="17184"/>
    <cellStyle name="Normal 5 3 20 6" xfId="17185"/>
    <cellStyle name="Normal 5 3 21" xfId="17186"/>
    <cellStyle name="Normal 5 3 21 2" xfId="17187"/>
    <cellStyle name="Normal 5 3 21 2 2" xfId="17188"/>
    <cellStyle name="Normal 5 3 21 2 2 2" xfId="17189"/>
    <cellStyle name="Normal 5 3 21 2 2 3" xfId="17190"/>
    <cellStyle name="Normal 5 3 21 2 3" xfId="17191"/>
    <cellStyle name="Normal 5 3 21 2 3 2" xfId="32689"/>
    <cellStyle name="Normal 5 3 21 2 4" xfId="17192"/>
    <cellStyle name="Normal 5 3 21 2 5" xfId="17193"/>
    <cellStyle name="Normal 5 3 21 3" xfId="17194"/>
    <cellStyle name="Normal 5 3 21 3 2" xfId="17195"/>
    <cellStyle name="Normal 5 3 21 3 3" xfId="17196"/>
    <cellStyle name="Normal 5 3 21 4" xfId="17197"/>
    <cellStyle name="Normal 5 3 21 4 2" xfId="32688"/>
    <cellStyle name="Normal 5 3 21 5" xfId="17198"/>
    <cellStyle name="Normal 5 3 21 6" xfId="17199"/>
    <cellStyle name="Normal 5 3 22" xfId="17200"/>
    <cellStyle name="Normal 5 3 22 2" xfId="17201"/>
    <cellStyle name="Normal 5 3 22 2 2" xfId="17202"/>
    <cellStyle name="Normal 5 3 22 2 2 2" xfId="17203"/>
    <cellStyle name="Normal 5 3 22 2 2 3" xfId="17204"/>
    <cellStyle name="Normal 5 3 22 2 3" xfId="17205"/>
    <cellStyle name="Normal 5 3 22 2 3 2" xfId="32691"/>
    <cellStyle name="Normal 5 3 22 2 4" xfId="17206"/>
    <cellStyle name="Normal 5 3 22 2 5" xfId="17207"/>
    <cellStyle name="Normal 5 3 22 3" xfId="17208"/>
    <cellStyle name="Normal 5 3 22 3 2" xfId="17209"/>
    <cellStyle name="Normal 5 3 22 3 3" xfId="17210"/>
    <cellStyle name="Normal 5 3 22 4" xfId="17211"/>
    <cellStyle name="Normal 5 3 22 4 2" xfId="32690"/>
    <cellStyle name="Normal 5 3 22 5" xfId="17212"/>
    <cellStyle name="Normal 5 3 22 6" xfId="17213"/>
    <cellStyle name="Normal 5 3 23" xfId="17214"/>
    <cellStyle name="Normal 5 3 23 2" xfId="17215"/>
    <cellStyle name="Normal 5 3 23 2 2" xfId="17216"/>
    <cellStyle name="Normal 5 3 23 2 3" xfId="17217"/>
    <cellStyle name="Normal 5 3 23 3" xfId="17218"/>
    <cellStyle name="Normal 5 3 23 3 2" xfId="34019"/>
    <cellStyle name="Normal 5 3 23 4" xfId="17219"/>
    <cellStyle name="Normal 5 3 23 5" xfId="17220"/>
    <cellStyle name="Normal 5 3 24" xfId="17221"/>
    <cellStyle name="Normal 5 3 24 2" xfId="17222"/>
    <cellStyle name="Normal 5 3 24 3" xfId="17223"/>
    <cellStyle name="Normal 5 3 25" xfId="17224"/>
    <cellStyle name="Normal 5 3 25 2" xfId="32646"/>
    <cellStyle name="Normal 5 3 26" xfId="17225"/>
    <cellStyle name="Normal 5 3 26 2" xfId="17226"/>
    <cellStyle name="Normal 5 3 27" xfId="17227"/>
    <cellStyle name="Normal 5 3 3" xfId="17228"/>
    <cellStyle name="Normal 5 3 3 10" xfId="17229"/>
    <cellStyle name="Normal 5 3 3 11" xfId="17230"/>
    <cellStyle name="Normal 5 3 3 2" xfId="17231"/>
    <cellStyle name="Normal 5 3 3 2 2" xfId="17232"/>
    <cellStyle name="Normal 5 3 3 2 2 2" xfId="17233"/>
    <cellStyle name="Normal 5 3 3 2 2 2 2" xfId="17234"/>
    <cellStyle name="Normal 5 3 3 2 2 2 3" xfId="17235"/>
    <cellStyle name="Normal 5 3 3 2 2 3" xfId="17236"/>
    <cellStyle name="Normal 5 3 3 2 2 3 2" xfId="35289"/>
    <cellStyle name="Normal 5 3 3 2 2 4" xfId="17237"/>
    <cellStyle name="Normal 5 3 3 2 2 5" xfId="17238"/>
    <cellStyle name="Normal 5 3 3 2 3" xfId="17239"/>
    <cellStyle name="Normal 5 3 3 2 3 2" xfId="17240"/>
    <cellStyle name="Normal 5 3 3 2 3 3" xfId="17241"/>
    <cellStyle name="Normal 5 3 3 2 4" xfId="17242"/>
    <cellStyle name="Normal 5 3 3 2 4 2" xfId="33624"/>
    <cellStyle name="Normal 5 3 3 2 5" xfId="17243"/>
    <cellStyle name="Normal 5 3 3 2 6" xfId="17244"/>
    <cellStyle name="Normal 5 3 3 2 7" xfId="17245"/>
    <cellStyle name="Normal 5 3 3 3" xfId="17246"/>
    <cellStyle name="Normal 5 3 3 3 2" xfId="17247"/>
    <cellStyle name="Normal 5 3 3 3 2 2" xfId="17248"/>
    <cellStyle name="Normal 5 3 3 3 2 3" xfId="17249"/>
    <cellStyle name="Normal 5 3 3 3 3" xfId="17250"/>
    <cellStyle name="Normal 5 3 3 3 3 2" xfId="33966"/>
    <cellStyle name="Normal 5 3 3 3 4" xfId="17251"/>
    <cellStyle name="Normal 5 3 3 3 5" xfId="17252"/>
    <cellStyle name="Normal 5 3 3 3 6" xfId="17253"/>
    <cellStyle name="Normal 5 3 3 4" xfId="17254"/>
    <cellStyle name="Normal 5 3 3 4 2" xfId="17255"/>
    <cellStyle name="Normal 5 3 3 4 2 2" xfId="17256"/>
    <cellStyle name="Normal 5 3 3 4 2 2 2" xfId="17257"/>
    <cellStyle name="Normal 5 3 3 4 2 2 3" xfId="17258"/>
    <cellStyle name="Normal 5 3 3 4 2 3" xfId="17259"/>
    <cellStyle name="Normal 5 3 3 4 2 3 2" xfId="35110"/>
    <cellStyle name="Normal 5 3 3 4 2 4" xfId="17260"/>
    <cellStyle name="Normal 5 3 3 4 2 5" xfId="17261"/>
    <cellStyle name="Normal 5 3 3 4 3" xfId="17262"/>
    <cellStyle name="Normal 5 3 3 4 3 2" xfId="17263"/>
    <cellStyle name="Normal 5 3 3 4 3 3" xfId="17264"/>
    <cellStyle name="Normal 5 3 3 4 4" xfId="17265"/>
    <cellStyle name="Normal 5 3 3 4 4 2" xfId="34021"/>
    <cellStyle name="Normal 5 3 3 4 5" xfId="17266"/>
    <cellStyle name="Normal 5 3 3 4 6" xfId="17267"/>
    <cellStyle name="Normal 5 3 3 4 7" xfId="17268"/>
    <cellStyle name="Normal 5 3 3 5" xfId="17269"/>
    <cellStyle name="Normal 5 3 3 5 2" xfId="17270"/>
    <cellStyle name="Normal 5 3 3 5 2 2" xfId="17271"/>
    <cellStyle name="Normal 5 3 3 5 2 2 2" xfId="17272"/>
    <cellStyle name="Normal 5 3 3 5 2 2 3" xfId="17273"/>
    <cellStyle name="Normal 5 3 3 5 2 3" xfId="17274"/>
    <cellStyle name="Normal 5 3 3 5 2 3 2" xfId="35111"/>
    <cellStyle name="Normal 5 3 3 5 2 4" xfId="17275"/>
    <cellStyle name="Normal 5 3 3 5 2 5" xfId="17276"/>
    <cellStyle name="Normal 5 3 3 5 3" xfId="17277"/>
    <cellStyle name="Normal 5 3 3 5 3 2" xfId="17278"/>
    <cellStyle name="Normal 5 3 3 5 3 3" xfId="17279"/>
    <cellStyle name="Normal 5 3 3 5 4" xfId="17280"/>
    <cellStyle name="Normal 5 3 3 5 4 2" xfId="34957"/>
    <cellStyle name="Normal 5 3 3 5 5" xfId="17281"/>
    <cellStyle name="Normal 5 3 3 5 6" xfId="17282"/>
    <cellStyle name="Normal 5 3 3 5 7" xfId="17283"/>
    <cellStyle name="Normal 5 3 3 6" xfId="17284"/>
    <cellStyle name="Normal 5 3 3 6 2" xfId="17285"/>
    <cellStyle name="Normal 5 3 3 6 2 2" xfId="17286"/>
    <cellStyle name="Normal 5 3 3 6 2 3" xfId="17287"/>
    <cellStyle name="Normal 5 3 3 6 3" xfId="17288"/>
    <cellStyle name="Normal 5 3 3 6 3 2" xfId="35228"/>
    <cellStyle name="Normal 5 3 3 6 4" xfId="17289"/>
    <cellStyle name="Normal 5 3 3 6 5" xfId="17290"/>
    <cellStyle name="Normal 5 3 3 6 6" xfId="17291"/>
    <cellStyle name="Normal 5 3 3 7" xfId="17292"/>
    <cellStyle name="Normal 5 3 3 7 2" xfId="17293"/>
    <cellStyle name="Normal 5 3 3 7 3" xfId="17294"/>
    <cellStyle name="Normal 5 3 3 8" xfId="17295"/>
    <cellStyle name="Normal 5 3 3 8 2" xfId="32692"/>
    <cellStyle name="Normal 5 3 3 9" xfId="17296"/>
    <cellStyle name="Normal 5 3 4" xfId="17297"/>
    <cellStyle name="Normal 5 3 4 10" xfId="17298"/>
    <cellStyle name="Normal 5 3 4 11" xfId="17299"/>
    <cellStyle name="Normal 5 3 4 2" xfId="17300"/>
    <cellStyle name="Normal 5 3 4 2 2" xfId="17301"/>
    <cellStyle name="Normal 5 3 4 2 2 2" xfId="17302"/>
    <cellStyle name="Normal 5 3 4 2 2 3" xfId="17303"/>
    <cellStyle name="Normal 5 3 4 2 3" xfId="17304"/>
    <cellStyle name="Normal 5 3 4 2 3 2" xfId="33967"/>
    <cellStyle name="Normal 5 3 4 2 4" xfId="17305"/>
    <cellStyle name="Normal 5 3 4 2 5" xfId="17306"/>
    <cellStyle name="Normal 5 3 4 2 6" xfId="17307"/>
    <cellStyle name="Normal 5 3 4 3" xfId="17308"/>
    <cellStyle name="Normal 5 3 4 3 2" xfId="17309"/>
    <cellStyle name="Normal 5 3 4 3 2 2" xfId="17310"/>
    <cellStyle name="Normal 5 3 4 3 2 2 2" xfId="17311"/>
    <cellStyle name="Normal 5 3 4 3 2 2 3" xfId="17312"/>
    <cellStyle name="Normal 5 3 4 3 2 3" xfId="17313"/>
    <cellStyle name="Normal 5 3 4 3 2 3 2" xfId="35223"/>
    <cellStyle name="Normal 5 3 4 3 2 4" xfId="17314"/>
    <cellStyle name="Normal 5 3 4 3 2 5" xfId="17315"/>
    <cellStyle name="Normal 5 3 4 3 3" xfId="17316"/>
    <cellStyle name="Normal 5 3 4 3 3 2" xfId="17317"/>
    <cellStyle name="Normal 5 3 4 3 3 3" xfId="17318"/>
    <cellStyle name="Normal 5 3 4 3 4" xfId="17319"/>
    <cellStyle name="Normal 5 3 4 3 4 2" xfId="34022"/>
    <cellStyle name="Normal 5 3 4 3 5" xfId="17320"/>
    <cellStyle name="Normal 5 3 4 3 6" xfId="17321"/>
    <cellStyle name="Normal 5 3 4 3 7" xfId="17322"/>
    <cellStyle name="Normal 5 3 4 4" xfId="17323"/>
    <cellStyle name="Normal 5 3 4 4 2" xfId="17324"/>
    <cellStyle name="Normal 5 3 4 4 2 2" xfId="17325"/>
    <cellStyle name="Normal 5 3 4 4 2 3" xfId="17326"/>
    <cellStyle name="Normal 5 3 4 4 3" xfId="17327"/>
    <cellStyle name="Normal 5 3 4 4 3 2" xfId="35290"/>
    <cellStyle name="Normal 5 3 4 4 4" xfId="17328"/>
    <cellStyle name="Normal 5 3 4 4 5" xfId="17329"/>
    <cellStyle name="Normal 5 3 4 4 6" xfId="17330"/>
    <cellStyle name="Normal 5 3 4 5" xfId="17331"/>
    <cellStyle name="Normal 5 3 4 5 2" xfId="17332"/>
    <cellStyle name="Normal 5 3 4 5 2 2" xfId="17333"/>
    <cellStyle name="Normal 5 3 4 5 2 3" xfId="17334"/>
    <cellStyle name="Normal 5 3 4 5 3" xfId="17335"/>
    <cellStyle name="Normal 5 3 4 5 3 2" xfId="35312"/>
    <cellStyle name="Normal 5 3 4 5 4" xfId="17336"/>
    <cellStyle name="Normal 5 3 4 5 5" xfId="17337"/>
    <cellStyle name="Normal 5 3 4 5 6" xfId="17338"/>
    <cellStyle name="Normal 5 3 4 6" xfId="17339"/>
    <cellStyle name="Normal 5 3 4 6 2" xfId="17340"/>
    <cellStyle name="Normal 5 3 4 6 2 2" xfId="17341"/>
    <cellStyle name="Normal 5 3 4 6 2 3" xfId="17342"/>
    <cellStyle name="Normal 5 3 4 6 3" xfId="17343"/>
    <cellStyle name="Normal 5 3 4 6 3 2" xfId="35112"/>
    <cellStyle name="Normal 5 3 4 6 4" xfId="17344"/>
    <cellStyle name="Normal 5 3 4 6 5" xfId="17345"/>
    <cellStyle name="Normal 5 3 4 6 6" xfId="17346"/>
    <cellStyle name="Normal 5 3 4 7" xfId="17347"/>
    <cellStyle name="Normal 5 3 4 7 2" xfId="17348"/>
    <cellStyle name="Normal 5 3 4 7 3" xfId="17349"/>
    <cellStyle name="Normal 5 3 4 8" xfId="17350"/>
    <cellStyle name="Normal 5 3 4 8 2" xfId="32693"/>
    <cellStyle name="Normal 5 3 4 9" xfId="17351"/>
    <cellStyle name="Normal 5 3 5" xfId="17352"/>
    <cellStyle name="Normal 5 3 5 10" xfId="17353"/>
    <cellStyle name="Normal 5 3 5 11" xfId="17354"/>
    <cellStyle name="Normal 5 3 5 2" xfId="17355"/>
    <cellStyle name="Normal 5 3 5 2 2" xfId="17356"/>
    <cellStyle name="Normal 5 3 5 2 2 2" xfId="17357"/>
    <cellStyle name="Normal 5 3 5 2 2 3" xfId="17358"/>
    <cellStyle name="Normal 5 3 5 2 3" xfId="17359"/>
    <cellStyle name="Normal 5 3 5 2 3 2" xfId="33968"/>
    <cellStyle name="Normal 5 3 5 2 4" xfId="17360"/>
    <cellStyle name="Normal 5 3 5 2 5" xfId="17361"/>
    <cellStyle name="Normal 5 3 5 2 6" xfId="17362"/>
    <cellStyle name="Normal 5 3 5 3" xfId="17363"/>
    <cellStyle name="Normal 5 3 5 3 2" xfId="17364"/>
    <cellStyle name="Normal 5 3 5 3 2 2" xfId="17365"/>
    <cellStyle name="Normal 5 3 5 3 2 2 2" xfId="17366"/>
    <cellStyle name="Normal 5 3 5 3 2 2 3" xfId="17367"/>
    <cellStyle name="Normal 5 3 5 3 2 3" xfId="17368"/>
    <cellStyle name="Normal 5 3 5 3 2 3 2" xfId="35222"/>
    <cellStyle name="Normal 5 3 5 3 2 4" xfId="17369"/>
    <cellStyle name="Normal 5 3 5 3 2 5" xfId="17370"/>
    <cellStyle name="Normal 5 3 5 3 3" xfId="17371"/>
    <cellStyle name="Normal 5 3 5 3 3 2" xfId="17372"/>
    <cellStyle name="Normal 5 3 5 3 3 3" xfId="17373"/>
    <cellStyle name="Normal 5 3 5 3 4" xfId="17374"/>
    <cellStyle name="Normal 5 3 5 3 4 2" xfId="34023"/>
    <cellStyle name="Normal 5 3 5 3 5" xfId="17375"/>
    <cellStyle name="Normal 5 3 5 3 6" xfId="17376"/>
    <cellStyle name="Normal 5 3 5 3 7" xfId="17377"/>
    <cellStyle name="Normal 5 3 5 4" xfId="17378"/>
    <cellStyle name="Normal 5 3 5 4 2" xfId="17379"/>
    <cellStyle name="Normal 5 3 5 4 2 2" xfId="17380"/>
    <cellStyle name="Normal 5 3 5 4 2 3" xfId="17381"/>
    <cellStyle name="Normal 5 3 5 4 3" xfId="17382"/>
    <cellStyle name="Normal 5 3 5 4 3 2" xfId="35113"/>
    <cellStyle name="Normal 5 3 5 4 4" xfId="17383"/>
    <cellStyle name="Normal 5 3 5 4 5" xfId="17384"/>
    <cellStyle name="Normal 5 3 5 4 6" xfId="17385"/>
    <cellStyle name="Normal 5 3 5 5" xfId="17386"/>
    <cellStyle name="Normal 5 3 5 5 2" xfId="17387"/>
    <cellStyle name="Normal 5 3 5 5 2 2" xfId="17388"/>
    <cellStyle name="Normal 5 3 5 5 2 3" xfId="17389"/>
    <cellStyle name="Normal 5 3 5 5 3" xfId="17390"/>
    <cellStyle name="Normal 5 3 5 5 3 2" xfId="35114"/>
    <cellStyle name="Normal 5 3 5 5 4" xfId="17391"/>
    <cellStyle name="Normal 5 3 5 5 5" xfId="17392"/>
    <cellStyle name="Normal 5 3 5 5 6" xfId="17393"/>
    <cellStyle name="Normal 5 3 5 6" xfId="17394"/>
    <cellStyle name="Normal 5 3 5 6 2" xfId="17395"/>
    <cellStyle name="Normal 5 3 5 6 2 2" xfId="17396"/>
    <cellStyle name="Normal 5 3 5 6 2 3" xfId="17397"/>
    <cellStyle name="Normal 5 3 5 6 3" xfId="17398"/>
    <cellStyle name="Normal 5 3 5 6 3 2" xfId="35115"/>
    <cellStyle name="Normal 5 3 5 6 4" xfId="17399"/>
    <cellStyle name="Normal 5 3 5 6 5" xfId="17400"/>
    <cellStyle name="Normal 5 3 5 6 6" xfId="17401"/>
    <cellStyle name="Normal 5 3 5 7" xfId="17402"/>
    <cellStyle name="Normal 5 3 5 7 2" xfId="17403"/>
    <cellStyle name="Normal 5 3 5 7 3" xfId="17404"/>
    <cellStyle name="Normal 5 3 5 8" xfId="17405"/>
    <cellStyle name="Normal 5 3 5 8 2" xfId="32694"/>
    <cellStyle name="Normal 5 3 5 9" xfId="17406"/>
    <cellStyle name="Normal 5 3 6" xfId="17407"/>
    <cellStyle name="Normal 5 3 6 10" xfId="17408"/>
    <cellStyle name="Normal 5 3 6 11" xfId="17409"/>
    <cellStyle name="Normal 5 3 6 2" xfId="17410"/>
    <cellStyle name="Normal 5 3 6 2 2" xfId="17411"/>
    <cellStyle name="Normal 5 3 6 2 2 2" xfId="17412"/>
    <cellStyle name="Normal 5 3 6 2 2 3" xfId="17413"/>
    <cellStyle name="Normal 5 3 6 2 3" xfId="17414"/>
    <cellStyle name="Normal 5 3 6 2 3 2" xfId="33969"/>
    <cellStyle name="Normal 5 3 6 2 4" xfId="17415"/>
    <cellStyle name="Normal 5 3 6 2 5" xfId="17416"/>
    <cellStyle name="Normal 5 3 6 2 6" xfId="17417"/>
    <cellStyle name="Normal 5 3 6 3" xfId="17418"/>
    <cellStyle name="Normal 5 3 6 3 2" xfId="17419"/>
    <cellStyle name="Normal 5 3 6 3 2 2" xfId="17420"/>
    <cellStyle name="Normal 5 3 6 3 2 2 2" xfId="17421"/>
    <cellStyle name="Normal 5 3 6 3 2 2 3" xfId="17422"/>
    <cellStyle name="Normal 5 3 6 3 2 3" xfId="17423"/>
    <cellStyle name="Normal 5 3 6 3 2 3 2" xfId="35326"/>
    <cellStyle name="Normal 5 3 6 3 2 4" xfId="17424"/>
    <cellStyle name="Normal 5 3 6 3 2 5" xfId="17425"/>
    <cellStyle name="Normal 5 3 6 3 3" xfId="17426"/>
    <cellStyle name="Normal 5 3 6 3 3 2" xfId="17427"/>
    <cellStyle name="Normal 5 3 6 3 3 3" xfId="17428"/>
    <cellStyle name="Normal 5 3 6 3 4" xfId="17429"/>
    <cellStyle name="Normal 5 3 6 3 4 2" xfId="34024"/>
    <cellStyle name="Normal 5 3 6 3 5" xfId="17430"/>
    <cellStyle name="Normal 5 3 6 3 6" xfId="17431"/>
    <cellStyle name="Normal 5 3 6 3 7" xfId="17432"/>
    <cellStyle name="Normal 5 3 6 4" xfId="17433"/>
    <cellStyle name="Normal 5 3 6 4 2" xfId="17434"/>
    <cellStyle name="Normal 5 3 6 4 2 2" xfId="17435"/>
    <cellStyle name="Normal 5 3 6 4 2 3" xfId="17436"/>
    <cellStyle name="Normal 5 3 6 4 3" xfId="17437"/>
    <cellStyle name="Normal 5 3 6 4 3 2" xfId="35025"/>
    <cellStyle name="Normal 5 3 6 4 4" xfId="17438"/>
    <cellStyle name="Normal 5 3 6 4 5" xfId="17439"/>
    <cellStyle name="Normal 5 3 6 4 6" xfId="17440"/>
    <cellStyle name="Normal 5 3 6 5" xfId="17441"/>
    <cellStyle name="Normal 5 3 6 5 2" xfId="17442"/>
    <cellStyle name="Normal 5 3 6 5 2 2" xfId="17443"/>
    <cellStyle name="Normal 5 3 6 5 2 3" xfId="17444"/>
    <cellStyle name="Normal 5 3 6 5 3" xfId="17445"/>
    <cellStyle name="Normal 5 3 6 5 3 2" xfId="35116"/>
    <cellStyle name="Normal 5 3 6 5 4" xfId="17446"/>
    <cellStyle name="Normal 5 3 6 5 5" xfId="17447"/>
    <cellStyle name="Normal 5 3 6 5 6" xfId="17448"/>
    <cellStyle name="Normal 5 3 6 6" xfId="17449"/>
    <cellStyle name="Normal 5 3 6 6 2" xfId="17450"/>
    <cellStyle name="Normal 5 3 6 6 2 2" xfId="17451"/>
    <cellStyle name="Normal 5 3 6 6 2 3" xfId="17452"/>
    <cellStyle name="Normal 5 3 6 6 3" xfId="17453"/>
    <cellStyle name="Normal 5 3 6 6 3 2" xfId="35117"/>
    <cellStyle name="Normal 5 3 6 6 4" xfId="17454"/>
    <cellStyle name="Normal 5 3 6 6 5" xfId="17455"/>
    <cellStyle name="Normal 5 3 6 6 6" xfId="17456"/>
    <cellStyle name="Normal 5 3 6 7" xfId="17457"/>
    <cellStyle name="Normal 5 3 6 7 2" xfId="17458"/>
    <cellStyle name="Normal 5 3 6 7 3" xfId="17459"/>
    <cellStyle name="Normal 5 3 6 8" xfId="17460"/>
    <cellStyle name="Normal 5 3 6 8 2" xfId="32695"/>
    <cellStyle name="Normal 5 3 6 9" xfId="17461"/>
    <cellStyle name="Normal 5 3 7" xfId="17462"/>
    <cellStyle name="Normal 5 3 7 10" xfId="17463"/>
    <cellStyle name="Normal 5 3 7 11" xfId="17464"/>
    <cellStyle name="Normal 5 3 7 2" xfId="17465"/>
    <cellStyle name="Normal 5 3 7 2 2" xfId="17466"/>
    <cellStyle name="Normal 5 3 7 2 2 2" xfId="17467"/>
    <cellStyle name="Normal 5 3 7 2 2 3" xfId="17468"/>
    <cellStyle name="Normal 5 3 7 2 3" xfId="17469"/>
    <cellStyle name="Normal 5 3 7 2 3 2" xfId="33970"/>
    <cellStyle name="Normal 5 3 7 2 4" xfId="17470"/>
    <cellStyle name="Normal 5 3 7 2 5" xfId="17471"/>
    <cellStyle name="Normal 5 3 7 2 6" xfId="17472"/>
    <cellStyle name="Normal 5 3 7 3" xfId="17473"/>
    <cellStyle name="Normal 5 3 7 3 2" xfId="17474"/>
    <cellStyle name="Normal 5 3 7 3 2 2" xfId="17475"/>
    <cellStyle name="Normal 5 3 7 3 2 2 2" xfId="17476"/>
    <cellStyle name="Normal 5 3 7 3 2 2 3" xfId="17477"/>
    <cellStyle name="Normal 5 3 7 3 2 3" xfId="17478"/>
    <cellStyle name="Normal 5 3 7 3 2 3 2" xfId="35291"/>
    <cellStyle name="Normal 5 3 7 3 2 4" xfId="17479"/>
    <cellStyle name="Normal 5 3 7 3 2 5" xfId="17480"/>
    <cellStyle name="Normal 5 3 7 3 3" xfId="17481"/>
    <cellStyle name="Normal 5 3 7 3 3 2" xfId="17482"/>
    <cellStyle name="Normal 5 3 7 3 3 3" xfId="17483"/>
    <cellStyle name="Normal 5 3 7 3 4" xfId="17484"/>
    <cellStyle name="Normal 5 3 7 3 4 2" xfId="34025"/>
    <cellStyle name="Normal 5 3 7 3 5" xfId="17485"/>
    <cellStyle name="Normal 5 3 7 3 6" xfId="17486"/>
    <cellStyle name="Normal 5 3 7 3 7" xfId="17487"/>
    <cellStyle name="Normal 5 3 7 4" xfId="17488"/>
    <cellStyle name="Normal 5 3 7 4 2" xfId="17489"/>
    <cellStyle name="Normal 5 3 7 4 2 2" xfId="17490"/>
    <cellStyle name="Normal 5 3 7 4 2 3" xfId="17491"/>
    <cellStyle name="Normal 5 3 7 4 3" xfId="17492"/>
    <cellStyle name="Normal 5 3 7 4 3 2" xfId="35118"/>
    <cellStyle name="Normal 5 3 7 4 4" xfId="17493"/>
    <cellStyle name="Normal 5 3 7 4 5" xfId="17494"/>
    <cellStyle name="Normal 5 3 7 4 6" xfId="17495"/>
    <cellStyle name="Normal 5 3 7 5" xfId="17496"/>
    <cellStyle name="Normal 5 3 7 5 2" xfId="17497"/>
    <cellStyle name="Normal 5 3 7 5 2 2" xfId="17498"/>
    <cellStyle name="Normal 5 3 7 5 2 3" xfId="17499"/>
    <cellStyle name="Normal 5 3 7 5 3" xfId="17500"/>
    <cellStyle name="Normal 5 3 7 5 3 2" xfId="35292"/>
    <cellStyle name="Normal 5 3 7 5 4" xfId="17501"/>
    <cellStyle name="Normal 5 3 7 5 5" xfId="17502"/>
    <cellStyle name="Normal 5 3 7 5 6" xfId="17503"/>
    <cellStyle name="Normal 5 3 7 6" xfId="17504"/>
    <cellStyle name="Normal 5 3 7 6 2" xfId="17505"/>
    <cellStyle name="Normal 5 3 7 6 2 2" xfId="17506"/>
    <cellStyle name="Normal 5 3 7 6 2 3" xfId="17507"/>
    <cellStyle name="Normal 5 3 7 6 3" xfId="17508"/>
    <cellStyle name="Normal 5 3 7 6 3 2" xfId="35293"/>
    <cellStyle name="Normal 5 3 7 6 4" xfId="17509"/>
    <cellStyle name="Normal 5 3 7 6 5" xfId="17510"/>
    <cellStyle name="Normal 5 3 7 6 6" xfId="17511"/>
    <cellStyle name="Normal 5 3 7 7" xfId="17512"/>
    <cellStyle name="Normal 5 3 7 7 2" xfId="17513"/>
    <cellStyle name="Normal 5 3 7 7 3" xfId="17514"/>
    <cellStyle name="Normal 5 3 7 8" xfId="17515"/>
    <cellStyle name="Normal 5 3 7 8 2" xfId="32696"/>
    <cellStyle name="Normal 5 3 7 9" xfId="17516"/>
    <cellStyle name="Normal 5 3 8" xfId="17517"/>
    <cellStyle name="Normal 5 3 8 10" xfId="17518"/>
    <cellStyle name="Normal 5 3 8 11" xfId="17519"/>
    <cellStyle name="Normal 5 3 8 2" xfId="17520"/>
    <cellStyle name="Normal 5 3 8 2 2" xfId="17521"/>
    <cellStyle name="Normal 5 3 8 2 2 2" xfId="17522"/>
    <cellStyle name="Normal 5 3 8 2 2 2 2" xfId="17523"/>
    <cellStyle name="Normal 5 3 8 2 2 2 3" xfId="17524"/>
    <cellStyle name="Normal 5 3 8 2 2 3" xfId="17525"/>
    <cellStyle name="Normal 5 3 8 2 2 3 2" xfId="35119"/>
    <cellStyle name="Normal 5 3 8 2 2 4" xfId="17526"/>
    <cellStyle name="Normal 5 3 8 2 2 5" xfId="17527"/>
    <cellStyle name="Normal 5 3 8 2 3" xfId="17528"/>
    <cellStyle name="Normal 5 3 8 2 3 2" xfId="17529"/>
    <cellStyle name="Normal 5 3 8 2 3 3" xfId="17530"/>
    <cellStyle name="Normal 5 3 8 2 4" xfId="17531"/>
    <cellStyle name="Normal 5 3 8 2 4 2" xfId="32698"/>
    <cellStyle name="Normal 5 3 8 2 5" xfId="17532"/>
    <cellStyle name="Normal 5 3 8 2 6" xfId="17533"/>
    <cellStyle name="Normal 5 3 8 2 7" xfId="17534"/>
    <cellStyle name="Normal 5 3 8 3" xfId="17535"/>
    <cellStyle name="Normal 5 3 8 3 2" xfId="17536"/>
    <cellStyle name="Normal 5 3 8 3 2 2" xfId="17537"/>
    <cellStyle name="Normal 5 3 8 3 2 3" xfId="17538"/>
    <cellStyle name="Normal 5 3 8 3 3" xfId="17539"/>
    <cellStyle name="Normal 5 3 8 3 3 2" xfId="33971"/>
    <cellStyle name="Normal 5 3 8 3 4" xfId="17540"/>
    <cellStyle name="Normal 5 3 8 3 5" xfId="17541"/>
    <cellStyle name="Normal 5 3 8 3 6" xfId="17542"/>
    <cellStyle name="Normal 5 3 8 4" xfId="17543"/>
    <cellStyle name="Normal 5 3 8 4 2" xfId="17544"/>
    <cellStyle name="Normal 5 3 8 4 2 2" xfId="17545"/>
    <cellStyle name="Normal 5 3 8 4 2 2 2" xfId="17546"/>
    <cellStyle name="Normal 5 3 8 4 2 2 3" xfId="17547"/>
    <cellStyle name="Normal 5 3 8 4 2 3" xfId="17548"/>
    <cellStyle name="Normal 5 3 8 4 2 3 2" xfId="35294"/>
    <cellStyle name="Normal 5 3 8 4 2 4" xfId="17549"/>
    <cellStyle name="Normal 5 3 8 4 2 5" xfId="17550"/>
    <cellStyle name="Normal 5 3 8 4 3" xfId="17551"/>
    <cellStyle name="Normal 5 3 8 4 3 2" xfId="17552"/>
    <cellStyle name="Normal 5 3 8 4 3 3" xfId="17553"/>
    <cellStyle name="Normal 5 3 8 4 4" xfId="17554"/>
    <cellStyle name="Normal 5 3 8 4 4 2" xfId="34026"/>
    <cellStyle name="Normal 5 3 8 4 5" xfId="17555"/>
    <cellStyle name="Normal 5 3 8 4 6" xfId="17556"/>
    <cellStyle name="Normal 5 3 8 4 7" xfId="17557"/>
    <cellStyle name="Normal 5 3 8 5" xfId="17558"/>
    <cellStyle name="Normal 5 3 8 5 2" xfId="17559"/>
    <cellStyle name="Normal 5 3 8 5 2 2" xfId="17560"/>
    <cellStyle name="Normal 5 3 8 5 2 3" xfId="17561"/>
    <cellStyle name="Normal 5 3 8 5 3" xfId="17562"/>
    <cellStyle name="Normal 5 3 8 5 3 2" xfId="35295"/>
    <cellStyle name="Normal 5 3 8 5 4" xfId="17563"/>
    <cellStyle name="Normal 5 3 8 5 5" xfId="17564"/>
    <cellStyle name="Normal 5 3 8 5 6" xfId="17565"/>
    <cellStyle name="Normal 5 3 8 6" xfId="17566"/>
    <cellStyle name="Normal 5 3 8 6 2" xfId="17567"/>
    <cellStyle name="Normal 5 3 8 6 2 2" xfId="17568"/>
    <cellStyle name="Normal 5 3 8 6 2 3" xfId="17569"/>
    <cellStyle name="Normal 5 3 8 6 3" xfId="17570"/>
    <cellStyle name="Normal 5 3 8 6 3 2" xfId="35120"/>
    <cellStyle name="Normal 5 3 8 6 4" xfId="17571"/>
    <cellStyle name="Normal 5 3 8 6 5" xfId="17572"/>
    <cellStyle name="Normal 5 3 8 6 6" xfId="17573"/>
    <cellStyle name="Normal 5 3 8 7" xfId="17574"/>
    <cellStyle name="Normal 5 3 8 7 2" xfId="17575"/>
    <cellStyle name="Normal 5 3 8 7 3" xfId="17576"/>
    <cellStyle name="Normal 5 3 8 8" xfId="17577"/>
    <cellStyle name="Normal 5 3 8 8 2" xfId="32697"/>
    <cellStyle name="Normal 5 3 8 9" xfId="17578"/>
    <cellStyle name="Normal 5 3 9" xfId="17579"/>
    <cellStyle name="Normal 5 3 9 2" xfId="17580"/>
    <cellStyle name="Normal 5 3 9 2 2" xfId="17581"/>
    <cellStyle name="Normal 5 3 9 2 2 2" xfId="17582"/>
    <cellStyle name="Normal 5 3 9 2 2 3" xfId="17583"/>
    <cellStyle name="Normal 5 3 9 2 3" xfId="17584"/>
    <cellStyle name="Normal 5 3 9 2 3 2" xfId="32700"/>
    <cellStyle name="Normal 5 3 9 2 4" xfId="17585"/>
    <cellStyle name="Normal 5 3 9 2 5" xfId="17586"/>
    <cellStyle name="Normal 5 3 9 3" xfId="17587"/>
    <cellStyle name="Normal 5 3 9 3 2" xfId="17588"/>
    <cellStyle name="Normal 5 3 9 3 2 2" xfId="17589"/>
    <cellStyle name="Normal 5 3 9 3 2 3" xfId="17590"/>
    <cellStyle name="Normal 5 3 9 3 3" xfId="17591"/>
    <cellStyle name="Normal 5 3 9 3 3 2" xfId="35296"/>
    <cellStyle name="Normal 5 3 9 3 4" xfId="17592"/>
    <cellStyle name="Normal 5 3 9 3 5" xfId="17593"/>
    <cellStyle name="Normal 5 3 9 4" xfId="17594"/>
    <cellStyle name="Normal 5 3 9 4 2" xfId="17595"/>
    <cellStyle name="Normal 5 3 9 4 3" xfId="17596"/>
    <cellStyle name="Normal 5 3 9 5" xfId="17597"/>
    <cellStyle name="Normal 5 3 9 5 2" xfId="32699"/>
    <cellStyle name="Normal 5 3 9 6" xfId="17598"/>
    <cellStyle name="Normal 5 3 9 7" xfId="17599"/>
    <cellStyle name="Normal 5 3 9 8" xfId="17600"/>
    <cellStyle name="Normal 5 4" xfId="17601"/>
    <cellStyle name="Normal 5 4 10" xfId="17602"/>
    <cellStyle name="Normal 5 4 10 2" xfId="17603"/>
    <cellStyle name="Normal 5 4 10 2 2" xfId="17604"/>
    <cellStyle name="Normal 5 4 10 2 3" xfId="17605"/>
    <cellStyle name="Normal 5 4 10 3" xfId="17606"/>
    <cellStyle name="Normal 5 4 10 4" xfId="17607"/>
    <cellStyle name="Normal 5 4 10 5" xfId="17608"/>
    <cellStyle name="Normal 5 4 11" xfId="17609"/>
    <cellStyle name="Normal 5 4 11 2" xfId="17610"/>
    <cellStyle name="Normal 5 4 11 2 2" xfId="17611"/>
    <cellStyle name="Normal 5 4 11 2 3" xfId="17612"/>
    <cellStyle name="Normal 5 4 11 3" xfId="17613"/>
    <cellStyle name="Normal 5 4 11 4" xfId="17614"/>
    <cellStyle name="Normal 5 4 11 5" xfId="17615"/>
    <cellStyle name="Normal 5 4 12" xfId="17616"/>
    <cellStyle name="Normal 5 4 12 2" xfId="17617"/>
    <cellStyle name="Normal 5 4 12 2 2" xfId="17618"/>
    <cellStyle name="Normal 5 4 12 2 3" xfId="17619"/>
    <cellStyle name="Normal 5 4 12 3" xfId="17620"/>
    <cellStyle name="Normal 5 4 12 4" xfId="17621"/>
    <cellStyle name="Normal 5 4 12 5" xfId="17622"/>
    <cellStyle name="Normal 5 4 13" xfId="17623"/>
    <cellStyle name="Normal 5 4 13 2" xfId="17624"/>
    <cellStyle name="Normal 5 4 13 2 2" xfId="17625"/>
    <cellStyle name="Normal 5 4 13 2 3" xfId="17626"/>
    <cellStyle name="Normal 5 4 13 3" xfId="17627"/>
    <cellStyle name="Normal 5 4 13 4" xfId="17628"/>
    <cellStyle name="Normal 5 4 13 5" xfId="17629"/>
    <cellStyle name="Normal 5 4 14" xfId="17630"/>
    <cellStyle name="Normal 5 4 14 2" xfId="17631"/>
    <cellStyle name="Normal 5 4 14 2 2" xfId="17632"/>
    <cellStyle name="Normal 5 4 14 2 3" xfId="17633"/>
    <cellStyle name="Normal 5 4 14 3" xfId="17634"/>
    <cellStyle name="Normal 5 4 14 3 2" xfId="33626"/>
    <cellStyle name="Normal 5 4 14 4" xfId="17635"/>
    <cellStyle name="Normal 5 4 14 5" xfId="17636"/>
    <cellStyle name="Normal 5 4 15" xfId="17637"/>
    <cellStyle name="Normal 5 4 15 2" xfId="17638"/>
    <cellStyle name="Normal 5 4 15 3" xfId="17639"/>
    <cellStyle name="Normal 5 4 16" xfId="17640"/>
    <cellStyle name="Normal 5 4 16 2" xfId="17641"/>
    <cellStyle name="Normal 5 4 16 2 2" xfId="17642"/>
    <cellStyle name="Normal 5 4 16 2 3" xfId="17643"/>
    <cellStyle name="Normal 5 4 16 3" xfId="17644"/>
    <cellStyle name="Normal 5 4 16 3 2" xfId="34082"/>
    <cellStyle name="Normal 5 4 16 4" xfId="17645"/>
    <cellStyle name="Normal 5 4 16 5" xfId="17646"/>
    <cellStyle name="Normal 5 4 17" xfId="17647"/>
    <cellStyle name="Normal 5 4 17 2" xfId="33625"/>
    <cellStyle name="Normal 5 4 18" xfId="17648"/>
    <cellStyle name="Normal 5 4 18 2" xfId="17649"/>
    <cellStyle name="Normal 5 4 19" xfId="17650"/>
    <cellStyle name="Normal 5 4 2" xfId="17651"/>
    <cellStyle name="Normal 5 4 2 2" xfId="17652"/>
    <cellStyle name="Normal 5 4 2 2 2" xfId="17653"/>
    <cellStyle name="Normal 5 4 2 2 2 2" xfId="17654"/>
    <cellStyle name="Normal 5 4 2 2 2 3" xfId="17655"/>
    <cellStyle name="Normal 5 4 2 2 3" xfId="17656"/>
    <cellStyle name="Normal 5 4 2 2 4" xfId="17657"/>
    <cellStyle name="Normal 5 4 2 2 5" xfId="17658"/>
    <cellStyle name="Normal 5 4 2 3" xfId="17659"/>
    <cellStyle name="Normal 5 4 2 3 2" xfId="17660"/>
    <cellStyle name="Normal 5 4 2 3 2 2" xfId="17661"/>
    <cellStyle name="Normal 5 4 2 3 2 3" xfId="17662"/>
    <cellStyle name="Normal 5 4 2 3 3" xfId="17663"/>
    <cellStyle name="Normal 5 4 2 3 3 2" xfId="34274"/>
    <cellStyle name="Normal 5 4 2 3 4" xfId="17664"/>
    <cellStyle name="Normal 5 4 2 3 5" xfId="17665"/>
    <cellStyle name="Normal 5 4 2 4" xfId="17666"/>
    <cellStyle name="Normal 5 4 2 4 2" xfId="17667"/>
    <cellStyle name="Normal 5 4 2 4 3" xfId="17668"/>
    <cellStyle name="Normal 5 4 2 5" xfId="17669"/>
    <cellStyle name="Normal 5 4 2 5 2" xfId="33627"/>
    <cellStyle name="Normal 5 4 2 6" xfId="17670"/>
    <cellStyle name="Normal 5 4 2 7" xfId="17671"/>
    <cellStyle name="Normal 5 4 2 8" xfId="17672"/>
    <cellStyle name="Normal 5 4 3" xfId="17673"/>
    <cellStyle name="Normal 5 4 3 2" xfId="17674"/>
    <cellStyle name="Normal 5 4 3 2 2" xfId="17675"/>
    <cellStyle name="Normal 5 4 3 2 3" xfId="17676"/>
    <cellStyle name="Normal 5 4 3 3" xfId="17677"/>
    <cellStyle name="Normal 5 4 3 4" xfId="17678"/>
    <cellStyle name="Normal 5 4 3 5" xfId="17679"/>
    <cellStyle name="Normal 5 4 4" xfId="17680"/>
    <cellStyle name="Normal 5 4 4 2" xfId="17681"/>
    <cellStyle name="Normal 5 4 4 2 2" xfId="17682"/>
    <cellStyle name="Normal 5 4 4 2 3" xfId="17683"/>
    <cellStyle name="Normal 5 4 4 3" xfId="17684"/>
    <cellStyle name="Normal 5 4 4 4" xfId="17685"/>
    <cellStyle name="Normal 5 4 4 5" xfId="17686"/>
    <cellStyle name="Normal 5 4 5" xfId="17687"/>
    <cellStyle name="Normal 5 4 5 2" xfId="17688"/>
    <cellStyle name="Normal 5 4 5 2 2" xfId="17689"/>
    <cellStyle name="Normal 5 4 5 2 3" xfId="17690"/>
    <cellStyle name="Normal 5 4 5 3" xfId="17691"/>
    <cellStyle name="Normal 5 4 5 4" xfId="17692"/>
    <cellStyle name="Normal 5 4 5 5" xfId="17693"/>
    <cellStyle name="Normal 5 4 6" xfId="17694"/>
    <cellStyle name="Normal 5 4 6 2" xfId="17695"/>
    <cellStyle name="Normal 5 4 6 2 2" xfId="17696"/>
    <cellStyle name="Normal 5 4 6 2 3" xfId="17697"/>
    <cellStyle name="Normal 5 4 6 3" xfId="17698"/>
    <cellStyle name="Normal 5 4 6 4" xfId="17699"/>
    <cellStyle name="Normal 5 4 6 5" xfId="17700"/>
    <cellStyle name="Normal 5 4 7" xfId="17701"/>
    <cellStyle name="Normal 5 4 7 2" xfId="17702"/>
    <cellStyle name="Normal 5 4 7 2 2" xfId="17703"/>
    <cellStyle name="Normal 5 4 7 2 3" xfId="17704"/>
    <cellStyle name="Normal 5 4 7 3" xfId="17705"/>
    <cellStyle name="Normal 5 4 7 4" xfId="17706"/>
    <cellStyle name="Normal 5 4 7 5" xfId="17707"/>
    <cellStyle name="Normal 5 4 8" xfId="17708"/>
    <cellStyle name="Normal 5 4 8 2" xfId="17709"/>
    <cellStyle name="Normal 5 4 8 2 2" xfId="17710"/>
    <cellStyle name="Normal 5 4 8 2 3" xfId="17711"/>
    <cellStyle name="Normal 5 4 8 3" xfId="17712"/>
    <cellStyle name="Normal 5 4 8 4" xfId="17713"/>
    <cellStyle name="Normal 5 4 8 5" xfId="17714"/>
    <cellStyle name="Normal 5 4 9" xfId="17715"/>
    <cellStyle name="Normal 5 4 9 2" xfId="17716"/>
    <cellStyle name="Normal 5 4 9 2 2" xfId="17717"/>
    <cellStyle name="Normal 5 4 9 2 3" xfId="17718"/>
    <cellStyle name="Normal 5 4 9 3" xfId="17719"/>
    <cellStyle name="Normal 5 4 9 4" xfId="17720"/>
    <cellStyle name="Normal 5 4 9 5" xfId="17721"/>
    <cellStyle name="Normal 5 5" xfId="17722"/>
    <cellStyle name="Normal 5 5 10" xfId="17723"/>
    <cellStyle name="Normal 5 5 10 2" xfId="17724"/>
    <cellStyle name="Normal 5 5 10 2 2" xfId="17725"/>
    <cellStyle name="Normal 5 5 10 2 3" xfId="17726"/>
    <cellStyle name="Normal 5 5 10 3" xfId="17727"/>
    <cellStyle name="Normal 5 5 10 4" xfId="17728"/>
    <cellStyle name="Normal 5 5 10 5" xfId="17729"/>
    <cellStyle name="Normal 5 5 11" xfId="17730"/>
    <cellStyle name="Normal 5 5 11 2" xfId="17731"/>
    <cellStyle name="Normal 5 5 11 2 2" xfId="17732"/>
    <cellStyle name="Normal 5 5 11 2 3" xfId="17733"/>
    <cellStyle name="Normal 5 5 11 3" xfId="17734"/>
    <cellStyle name="Normal 5 5 11 4" xfId="17735"/>
    <cellStyle name="Normal 5 5 11 5" xfId="17736"/>
    <cellStyle name="Normal 5 5 12" xfId="17737"/>
    <cellStyle name="Normal 5 5 12 2" xfId="17738"/>
    <cellStyle name="Normal 5 5 12 2 2" xfId="17739"/>
    <cellStyle name="Normal 5 5 12 2 3" xfId="17740"/>
    <cellStyle name="Normal 5 5 12 3" xfId="17741"/>
    <cellStyle name="Normal 5 5 12 4" xfId="17742"/>
    <cellStyle name="Normal 5 5 12 5" xfId="17743"/>
    <cellStyle name="Normal 5 5 13" xfId="17744"/>
    <cellStyle name="Normal 5 5 13 2" xfId="17745"/>
    <cellStyle name="Normal 5 5 13 2 2" xfId="17746"/>
    <cellStyle name="Normal 5 5 13 2 3" xfId="17747"/>
    <cellStyle name="Normal 5 5 13 3" xfId="17748"/>
    <cellStyle name="Normal 5 5 13 4" xfId="17749"/>
    <cellStyle name="Normal 5 5 13 5" xfId="17750"/>
    <cellStyle name="Normal 5 5 14" xfId="17751"/>
    <cellStyle name="Normal 5 5 14 2" xfId="17752"/>
    <cellStyle name="Normal 5 5 14 2 2" xfId="17753"/>
    <cellStyle name="Normal 5 5 14 2 3" xfId="17754"/>
    <cellStyle name="Normal 5 5 14 3" xfId="17755"/>
    <cellStyle name="Normal 5 5 14 4" xfId="17756"/>
    <cellStyle name="Normal 5 5 14 5" xfId="17757"/>
    <cellStyle name="Normal 5 5 15" xfId="17758"/>
    <cellStyle name="Normal 5 5 15 2" xfId="17759"/>
    <cellStyle name="Normal 5 5 15 2 2" xfId="17760"/>
    <cellStyle name="Normal 5 5 15 2 3" xfId="17761"/>
    <cellStyle name="Normal 5 5 15 3" xfId="17762"/>
    <cellStyle name="Normal 5 5 15 3 2" xfId="17763"/>
    <cellStyle name="Normal 5 5 15 3 2 2" xfId="17764"/>
    <cellStyle name="Normal 5 5 15 3 2 3" xfId="17765"/>
    <cellStyle name="Normal 5 5 15 3 3" xfId="17766"/>
    <cellStyle name="Normal 5 5 15 3 3 2" xfId="34217"/>
    <cellStyle name="Normal 5 5 15 3 4" xfId="17767"/>
    <cellStyle name="Normal 5 5 15 3 5" xfId="17768"/>
    <cellStyle name="Normal 5 5 15 4" xfId="17769"/>
    <cellStyle name="Normal 5 5 15 5" xfId="17770"/>
    <cellStyle name="Normal 5 5 16" xfId="17771"/>
    <cellStyle name="Normal 5 5 16 2" xfId="17772"/>
    <cellStyle name="Normal 5 5 16 2 2" xfId="17773"/>
    <cellStyle name="Normal 5 5 16 2 3" xfId="17774"/>
    <cellStyle name="Normal 5 5 16 3" xfId="17775"/>
    <cellStyle name="Normal 5 5 16 3 2" xfId="34083"/>
    <cellStyle name="Normal 5 5 16 4" xfId="17776"/>
    <cellStyle name="Normal 5 5 16 5" xfId="17777"/>
    <cellStyle name="Normal 5 5 17" xfId="17778"/>
    <cellStyle name="Normal 5 5 17 2" xfId="33628"/>
    <cellStyle name="Normal 5 5 18" xfId="17779"/>
    <cellStyle name="Normal 5 5 18 2" xfId="17780"/>
    <cellStyle name="Normal 5 5 19" xfId="17781"/>
    <cellStyle name="Normal 5 5 2" xfId="17782"/>
    <cellStyle name="Normal 5 5 2 2" xfId="17783"/>
    <cellStyle name="Normal 5 5 2 2 2" xfId="17784"/>
    <cellStyle name="Normal 5 5 2 2 2 2" xfId="17785"/>
    <cellStyle name="Normal 5 5 2 2 2 3" xfId="17786"/>
    <cellStyle name="Normal 5 5 2 2 3" xfId="17787"/>
    <cellStyle name="Normal 5 5 2 2 4" xfId="17788"/>
    <cellStyle name="Normal 5 5 2 2 5" xfId="17789"/>
    <cellStyle name="Normal 5 5 2 3" xfId="17790"/>
    <cellStyle name="Normal 5 5 2 3 2" xfId="17791"/>
    <cellStyle name="Normal 5 5 2 3 2 2" xfId="17792"/>
    <cellStyle name="Normal 5 5 2 3 2 3" xfId="17793"/>
    <cellStyle name="Normal 5 5 2 3 3" xfId="17794"/>
    <cellStyle name="Normal 5 5 2 3 3 2" xfId="34493"/>
    <cellStyle name="Normal 5 5 2 3 4" xfId="17795"/>
    <cellStyle name="Normal 5 5 2 3 5" xfId="17796"/>
    <cellStyle name="Normal 5 5 2 4" xfId="17797"/>
    <cellStyle name="Normal 5 5 2 4 2" xfId="17798"/>
    <cellStyle name="Normal 5 5 2 4 3" xfId="17799"/>
    <cellStyle name="Normal 5 5 2 5" xfId="17800"/>
    <cellStyle name="Normal 5 5 2 5 2" xfId="33629"/>
    <cellStyle name="Normal 5 5 2 6" xfId="17801"/>
    <cellStyle name="Normal 5 5 2 7" xfId="17802"/>
    <cellStyle name="Normal 5 5 2 8" xfId="17803"/>
    <cellStyle name="Normal 5 5 3" xfId="17804"/>
    <cellStyle name="Normal 5 5 3 2" xfId="17805"/>
    <cellStyle name="Normal 5 5 3 2 2" xfId="17806"/>
    <cellStyle name="Normal 5 5 3 2 3" xfId="17807"/>
    <cellStyle name="Normal 5 5 3 3" xfId="17808"/>
    <cellStyle name="Normal 5 5 3 4" xfId="17809"/>
    <cellStyle name="Normal 5 5 3 5" xfId="17810"/>
    <cellStyle name="Normal 5 5 4" xfId="17811"/>
    <cellStyle name="Normal 5 5 4 2" xfId="17812"/>
    <cellStyle name="Normal 5 5 4 2 2" xfId="17813"/>
    <cellStyle name="Normal 5 5 4 2 3" xfId="17814"/>
    <cellStyle name="Normal 5 5 4 3" xfId="17815"/>
    <cellStyle name="Normal 5 5 4 4" xfId="17816"/>
    <cellStyle name="Normal 5 5 4 5" xfId="17817"/>
    <cellStyle name="Normal 5 5 5" xfId="17818"/>
    <cellStyle name="Normal 5 5 5 2" xfId="17819"/>
    <cellStyle name="Normal 5 5 5 2 2" xfId="17820"/>
    <cellStyle name="Normal 5 5 5 2 3" xfId="17821"/>
    <cellStyle name="Normal 5 5 5 3" xfId="17822"/>
    <cellStyle name="Normal 5 5 5 4" xfId="17823"/>
    <cellStyle name="Normal 5 5 5 5" xfId="17824"/>
    <cellStyle name="Normal 5 5 6" xfId="17825"/>
    <cellStyle name="Normal 5 5 6 2" xfId="17826"/>
    <cellStyle name="Normal 5 5 6 2 2" xfId="17827"/>
    <cellStyle name="Normal 5 5 6 2 3" xfId="17828"/>
    <cellStyle name="Normal 5 5 6 3" xfId="17829"/>
    <cellStyle name="Normal 5 5 6 4" xfId="17830"/>
    <cellStyle name="Normal 5 5 6 5" xfId="17831"/>
    <cellStyle name="Normal 5 5 7" xfId="17832"/>
    <cellStyle name="Normal 5 5 7 2" xfId="17833"/>
    <cellStyle name="Normal 5 5 7 2 2" xfId="17834"/>
    <cellStyle name="Normal 5 5 7 2 3" xfId="17835"/>
    <cellStyle name="Normal 5 5 7 3" xfId="17836"/>
    <cellStyle name="Normal 5 5 7 4" xfId="17837"/>
    <cellStyle name="Normal 5 5 7 5" xfId="17838"/>
    <cellStyle name="Normal 5 5 8" xfId="17839"/>
    <cellStyle name="Normal 5 5 8 2" xfId="17840"/>
    <cellStyle name="Normal 5 5 8 2 2" xfId="17841"/>
    <cellStyle name="Normal 5 5 8 2 3" xfId="17842"/>
    <cellStyle name="Normal 5 5 8 3" xfId="17843"/>
    <cellStyle name="Normal 5 5 8 4" xfId="17844"/>
    <cellStyle name="Normal 5 5 8 5" xfId="17845"/>
    <cellStyle name="Normal 5 5 9" xfId="17846"/>
    <cellStyle name="Normal 5 5 9 2" xfId="17847"/>
    <cellStyle name="Normal 5 5 9 2 2" xfId="17848"/>
    <cellStyle name="Normal 5 5 9 2 3" xfId="17849"/>
    <cellStyle name="Normal 5 5 9 3" xfId="17850"/>
    <cellStyle name="Normal 5 5 9 4" xfId="17851"/>
    <cellStyle name="Normal 5 5 9 5" xfId="17852"/>
    <cellStyle name="Normal 5 6" xfId="17853"/>
    <cellStyle name="Normal 5 6 2" xfId="17854"/>
    <cellStyle name="Normal 5 6 2 2" xfId="17855"/>
    <cellStyle name="Normal 5 6 2 2 2" xfId="17856"/>
    <cellStyle name="Normal 5 6 2 2 2 2" xfId="17857"/>
    <cellStyle name="Normal 5 6 2 2 2 3" xfId="17858"/>
    <cellStyle name="Normal 5 6 2 2 3" xfId="17859"/>
    <cellStyle name="Normal 5 6 2 2 3 2" xfId="34457"/>
    <cellStyle name="Normal 5 6 2 2 4" xfId="17860"/>
    <cellStyle name="Normal 5 6 2 2 5" xfId="17861"/>
    <cellStyle name="Normal 5 6 2 3" xfId="17862"/>
    <cellStyle name="Normal 5 6 2 3 2" xfId="17863"/>
    <cellStyle name="Normal 5 6 2 3 3" xfId="17864"/>
    <cellStyle name="Normal 5 6 2 4" xfId="17865"/>
    <cellStyle name="Normal 5 6 2 4 2" xfId="33631"/>
    <cellStyle name="Normal 5 6 2 5" xfId="17866"/>
    <cellStyle name="Normal 5 6 2 6" xfId="17867"/>
    <cellStyle name="Normal 5 6 3" xfId="17868"/>
    <cellStyle name="Normal 5 6 3 2" xfId="17869"/>
    <cellStyle name="Normal 5 6 3 2 2" xfId="17870"/>
    <cellStyle name="Normal 5 6 3 2 3" xfId="17871"/>
    <cellStyle name="Normal 5 6 3 3" xfId="17872"/>
    <cellStyle name="Normal 5 6 3 4" xfId="17873"/>
    <cellStyle name="Normal 5 6 3 5" xfId="17874"/>
    <cellStyle name="Normal 5 6 4" xfId="17875"/>
    <cellStyle name="Normal 5 6 4 2" xfId="17876"/>
    <cellStyle name="Normal 5 6 4 2 2" xfId="17877"/>
    <cellStyle name="Normal 5 6 4 2 3" xfId="17878"/>
    <cellStyle name="Normal 5 6 4 3" xfId="17879"/>
    <cellStyle name="Normal 5 6 4 3 2" xfId="17880"/>
    <cellStyle name="Normal 5 6 4 3 2 2" xfId="17881"/>
    <cellStyle name="Normal 5 6 4 3 2 3" xfId="17882"/>
    <cellStyle name="Normal 5 6 4 3 3" xfId="17883"/>
    <cellStyle name="Normal 5 6 4 3 3 2" xfId="34275"/>
    <cellStyle name="Normal 5 6 4 3 4" xfId="17884"/>
    <cellStyle name="Normal 5 6 4 3 5" xfId="17885"/>
    <cellStyle name="Normal 5 6 4 4" xfId="17886"/>
    <cellStyle name="Normal 5 6 4 5" xfId="17887"/>
    <cellStyle name="Normal 5 6 5" xfId="17888"/>
    <cellStyle name="Normal 5 6 5 2" xfId="17889"/>
    <cellStyle name="Normal 5 6 5 2 2" xfId="17890"/>
    <cellStyle name="Normal 5 6 5 2 3" xfId="17891"/>
    <cellStyle name="Normal 5 6 5 3" xfId="17892"/>
    <cellStyle name="Normal 5 6 5 3 2" xfId="34084"/>
    <cellStyle name="Normal 5 6 5 4" xfId="17893"/>
    <cellStyle name="Normal 5 6 5 5" xfId="17894"/>
    <cellStyle name="Normal 5 6 6" xfId="17895"/>
    <cellStyle name="Normal 5 6 6 2" xfId="33630"/>
    <cellStyle name="Normal 5 6 7" xfId="17896"/>
    <cellStyle name="Normal 5 6 8" xfId="17897"/>
    <cellStyle name="Normal 5 6 9" xfId="17898"/>
    <cellStyle name="Normal 5 7" xfId="17899"/>
    <cellStyle name="Normal 5 7 2" xfId="17900"/>
    <cellStyle name="Normal 5 7 2 2" xfId="17901"/>
    <cellStyle name="Normal 5 7 2 2 2" xfId="17902"/>
    <cellStyle name="Normal 5 7 2 2 2 2" xfId="17903"/>
    <cellStyle name="Normal 5 7 2 2 2 3" xfId="17904"/>
    <cellStyle name="Normal 5 7 2 2 3" xfId="17905"/>
    <cellStyle name="Normal 5 7 2 2 3 2" xfId="34276"/>
    <cellStyle name="Normal 5 7 2 2 4" xfId="17906"/>
    <cellStyle name="Normal 5 7 2 2 5" xfId="17907"/>
    <cellStyle name="Normal 5 7 2 3" xfId="17908"/>
    <cellStyle name="Normal 5 7 2 3 2" xfId="17909"/>
    <cellStyle name="Normal 5 7 2 3 3" xfId="17910"/>
    <cellStyle name="Normal 5 7 2 4" xfId="17911"/>
    <cellStyle name="Normal 5 7 2 4 2" xfId="33633"/>
    <cellStyle name="Normal 5 7 2 5" xfId="17912"/>
    <cellStyle name="Normal 5 7 2 6" xfId="17913"/>
    <cellStyle name="Normal 5 7 3" xfId="17914"/>
    <cellStyle name="Normal 5 7 3 2" xfId="17915"/>
    <cellStyle name="Normal 5 7 3 2 2" xfId="17916"/>
    <cellStyle name="Normal 5 7 3 2 3" xfId="17917"/>
    <cellStyle name="Normal 5 7 3 3" xfId="17918"/>
    <cellStyle name="Normal 5 7 3 4" xfId="17919"/>
    <cellStyle name="Normal 5 7 3 5" xfId="17920"/>
    <cellStyle name="Normal 5 7 4" xfId="17921"/>
    <cellStyle name="Normal 5 7 4 2" xfId="17922"/>
    <cellStyle name="Normal 5 7 4 2 2" xfId="17923"/>
    <cellStyle name="Normal 5 7 4 2 3" xfId="17924"/>
    <cellStyle name="Normal 5 7 4 3" xfId="17925"/>
    <cellStyle name="Normal 5 7 4 3 2" xfId="17926"/>
    <cellStyle name="Normal 5 7 4 3 2 2" xfId="17927"/>
    <cellStyle name="Normal 5 7 4 3 2 3" xfId="17928"/>
    <cellStyle name="Normal 5 7 4 3 3" xfId="17929"/>
    <cellStyle name="Normal 5 7 4 3 3 2" xfId="34218"/>
    <cellStyle name="Normal 5 7 4 3 4" xfId="17930"/>
    <cellStyle name="Normal 5 7 4 3 5" xfId="17931"/>
    <cellStyle name="Normal 5 7 4 4" xfId="17932"/>
    <cellStyle name="Normal 5 7 4 5" xfId="17933"/>
    <cellStyle name="Normal 5 7 5" xfId="17934"/>
    <cellStyle name="Normal 5 7 5 2" xfId="17935"/>
    <cellStyle name="Normal 5 7 5 2 2" xfId="17936"/>
    <cellStyle name="Normal 5 7 5 2 3" xfId="17937"/>
    <cellStyle name="Normal 5 7 5 3" xfId="17938"/>
    <cellStyle name="Normal 5 7 5 3 2" xfId="34085"/>
    <cellStyle name="Normal 5 7 5 4" xfId="17939"/>
    <cellStyle name="Normal 5 7 5 5" xfId="17940"/>
    <cellStyle name="Normal 5 7 6" xfId="17941"/>
    <cellStyle name="Normal 5 7 6 2" xfId="33632"/>
    <cellStyle name="Normal 5 7 7" xfId="17942"/>
    <cellStyle name="Normal 5 7 8" xfId="17943"/>
    <cellStyle name="Normal 5 7 9" xfId="17944"/>
    <cellStyle name="Normal 5 8" xfId="17945"/>
    <cellStyle name="Normal 5 8 2" xfId="17946"/>
    <cellStyle name="Normal 5 8 2 2" xfId="17947"/>
    <cellStyle name="Normal 5 8 2 2 2" xfId="17948"/>
    <cellStyle name="Normal 5 8 2 2 3" xfId="17949"/>
    <cellStyle name="Normal 5 8 2 3" xfId="17950"/>
    <cellStyle name="Normal 5 8 2 4" xfId="17951"/>
    <cellStyle name="Normal 5 8 2 5" xfId="17952"/>
    <cellStyle name="Normal 5 8 3" xfId="17953"/>
    <cellStyle name="Normal 5 8 3 2" xfId="17954"/>
    <cellStyle name="Normal 5 8 3 2 2" xfId="17955"/>
    <cellStyle name="Normal 5 8 3 2 3" xfId="17956"/>
    <cellStyle name="Normal 5 8 3 3" xfId="17957"/>
    <cellStyle name="Normal 5 8 3 3 2" xfId="17958"/>
    <cellStyle name="Normal 5 8 3 3 2 2" xfId="17959"/>
    <cellStyle name="Normal 5 8 3 3 2 3" xfId="17960"/>
    <cellStyle name="Normal 5 8 3 3 3" xfId="17961"/>
    <cellStyle name="Normal 5 8 3 3 3 2" xfId="34221"/>
    <cellStyle name="Normal 5 8 3 3 4" xfId="17962"/>
    <cellStyle name="Normal 5 8 3 3 5" xfId="17963"/>
    <cellStyle name="Normal 5 8 3 4" xfId="17964"/>
    <cellStyle name="Normal 5 8 3 5" xfId="17965"/>
    <cellStyle name="Normal 5 8 4" xfId="17966"/>
    <cellStyle name="Normal 5 8 4 2" xfId="17967"/>
    <cellStyle name="Normal 5 8 4 2 2" xfId="17968"/>
    <cellStyle name="Normal 5 8 4 2 3" xfId="17969"/>
    <cellStyle name="Normal 5 8 4 3" xfId="17970"/>
    <cellStyle name="Normal 5 8 4 3 2" xfId="34086"/>
    <cellStyle name="Normal 5 8 4 4" xfId="17971"/>
    <cellStyle name="Normal 5 8 4 5" xfId="17972"/>
    <cellStyle name="Normal 5 8 5" xfId="17973"/>
    <cellStyle name="Normal 5 8 5 2" xfId="33634"/>
    <cellStyle name="Normal 5 8 6" xfId="17974"/>
    <cellStyle name="Normal 5 8 7" xfId="17975"/>
    <cellStyle name="Normal 5 8 8" xfId="17976"/>
    <cellStyle name="Normal 5 9" xfId="17977"/>
    <cellStyle name="Normal 5 9 2" xfId="17978"/>
    <cellStyle name="Normal 5 9 2 2" xfId="17979"/>
    <cellStyle name="Normal 5 9 2 2 2" xfId="17980"/>
    <cellStyle name="Normal 5 9 2 2 3" xfId="17981"/>
    <cellStyle name="Normal 5 9 2 3" xfId="17982"/>
    <cellStyle name="Normal 5 9 2 4" xfId="17983"/>
    <cellStyle name="Normal 5 9 2 5" xfId="17984"/>
    <cellStyle name="Normal 5 9 3" xfId="17985"/>
    <cellStyle name="Normal 5 9 3 2" xfId="17986"/>
    <cellStyle name="Normal 5 9 3 2 2" xfId="17987"/>
    <cellStyle name="Normal 5 9 3 2 3" xfId="17988"/>
    <cellStyle name="Normal 5 9 3 3" xfId="17989"/>
    <cellStyle name="Normal 5 9 3 3 2" xfId="17990"/>
    <cellStyle name="Normal 5 9 3 3 2 2" xfId="17991"/>
    <cellStyle name="Normal 5 9 3 3 2 3" xfId="17992"/>
    <cellStyle name="Normal 5 9 3 3 3" xfId="17993"/>
    <cellStyle name="Normal 5 9 3 3 3 2" xfId="34219"/>
    <cellStyle name="Normal 5 9 3 3 4" xfId="17994"/>
    <cellStyle name="Normal 5 9 3 3 5" xfId="17995"/>
    <cellStyle name="Normal 5 9 3 4" xfId="17996"/>
    <cellStyle name="Normal 5 9 3 5" xfId="17997"/>
    <cellStyle name="Normal 5 9 4" xfId="17998"/>
    <cellStyle name="Normal 5 9 4 2" xfId="17999"/>
    <cellStyle name="Normal 5 9 4 2 2" xfId="18000"/>
    <cellStyle name="Normal 5 9 4 2 3" xfId="18001"/>
    <cellStyle name="Normal 5 9 4 3" xfId="18002"/>
    <cellStyle name="Normal 5 9 4 3 2" xfId="34087"/>
    <cellStyle name="Normal 5 9 4 4" xfId="18003"/>
    <cellStyle name="Normal 5 9 4 5" xfId="18004"/>
    <cellStyle name="Normal 5 9 5" xfId="18005"/>
    <cellStyle name="Normal 5 9 5 2" xfId="33635"/>
    <cellStyle name="Normal 5 9 6" xfId="18006"/>
    <cellStyle name="Normal 5 9 7" xfId="18007"/>
    <cellStyle name="Normal 5 9 8" xfId="18008"/>
    <cellStyle name="Normal 6" xfId="44"/>
    <cellStyle name="Normal 6 10" xfId="18009"/>
    <cellStyle name="Normal 6 10 10" xfId="18010"/>
    <cellStyle name="Normal 6 10 11" xfId="18011"/>
    <cellStyle name="Normal 6 10 2" xfId="18012"/>
    <cellStyle name="Normal 6 10 2 2" xfId="18013"/>
    <cellStyle name="Normal 6 10 2 2 2" xfId="18014"/>
    <cellStyle name="Normal 6 10 2 2 2 2" xfId="18015"/>
    <cellStyle name="Normal 6 10 2 2 2 3" xfId="18016"/>
    <cellStyle name="Normal 6 10 2 2 3" xfId="18017"/>
    <cellStyle name="Normal 6 10 2 2 3 2" xfId="34222"/>
    <cellStyle name="Normal 6 10 2 2 4" xfId="18018"/>
    <cellStyle name="Normal 6 10 2 2 5" xfId="18019"/>
    <cellStyle name="Normal 6 10 2 3" xfId="18020"/>
    <cellStyle name="Normal 6 10 2 3 2" xfId="18021"/>
    <cellStyle name="Normal 6 10 2 3 2 2" xfId="18022"/>
    <cellStyle name="Normal 6 10 2 3 2 3" xfId="18023"/>
    <cellStyle name="Normal 6 10 2 3 3" xfId="18024"/>
    <cellStyle name="Normal 6 10 2 3 3 2" xfId="35121"/>
    <cellStyle name="Normal 6 10 2 3 4" xfId="18025"/>
    <cellStyle name="Normal 6 10 2 3 5" xfId="18026"/>
    <cellStyle name="Normal 6 10 2 4" xfId="18027"/>
    <cellStyle name="Normal 6 10 2 4 2" xfId="18028"/>
    <cellStyle name="Normal 6 10 2 4 3" xfId="18029"/>
    <cellStyle name="Normal 6 10 2 5" xfId="18030"/>
    <cellStyle name="Normal 6 10 2 5 2" xfId="33637"/>
    <cellStyle name="Normal 6 10 2 6" xfId="18031"/>
    <cellStyle name="Normal 6 10 2 7" xfId="18032"/>
    <cellStyle name="Normal 6 10 2 8" xfId="18033"/>
    <cellStyle name="Normal 6 10 3" xfId="18034"/>
    <cellStyle name="Normal 6 10 3 2" xfId="18035"/>
    <cellStyle name="Normal 6 10 3 2 2" xfId="18036"/>
    <cellStyle name="Normal 6 10 3 2 2 2" xfId="18037"/>
    <cellStyle name="Normal 6 10 3 2 2 3" xfId="18038"/>
    <cellStyle name="Normal 6 10 3 2 3" xfId="18039"/>
    <cellStyle name="Normal 6 10 3 2 3 2" xfId="35269"/>
    <cellStyle name="Normal 6 10 3 2 4" xfId="18040"/>
    <cellStyle name="Normal 6 10 3 2 5" xfId="18041"/>
    <cellStyle name="Normal 6 10 3 3" xfId="18042"/>
    <cellStyle name="Normal 6 10 3 3 2" xfId="18043"/>
    <cellStyle name="Normal 6 10 3 3 3" xfId="18044"/>
    <cellStyle name="Normal 6 10 3 4" xfId="18045"/>
    <cellStyle name="Normal 6 10 3 5" xfId="18046"/>
    <cellStyle name="Normal 6 10 3 6" xfId="18047"/>
    <cellStyle name="Normal 6 10 3 7" xfId="18048"/>
    <cellStyle name="Normal 6 10 4" xfId="18049"/>
    <cellStyle name="Normal 6 10 4 2" xfId="18050"/>
    <cellStyle name="Normal 6 10 4 2 2" xfId="18051"/>
    <cellStyle name="Normal 6 10 4 2 2 2" xfId="18052"/>
    <cellStyle name="Normal 6 10 4 2 2 3" xfId="18053"/>
    <cellStyle name="Normal 6 10 4 2 3" xfId="18054"/>
    <cellStyle name="Normal 6 10 4 2 3 2" xfId="34987"/>
    <cellStyle name="Normal 6 10 4 2 4" xfId="18055"/>
    <cellStyle name="Normal 6 10 4 2 5" xfId="18056"/>
    <cellStyle name="Normal 6 10 4 3" xfId="18057"/>
    <cellStyle name="Normal 6 10 4 3 2" xfId="18058"/>
    <cellStyle name="Normal 6 10 4 3 2 2" xfId="18059"/>
    <cellStyle name="Normal 6 10 4 3 2 3" xfId="18060"/>
    <cellStyle name="Normal 6 10 4 3 3" xfId="18061"/>
    <cellStyle name="Normal 6 10 4 3 3 2" xfId="34277"/>
    <cellStyle name="Normal 6 10 4 3 4" xfId="18062"/>
    <cellStyle name="Normal 6 10 4 3 5" xfId="18063"/>
    <cellStyle name="Normal 6 10 4 4" xfId="18064"/>
    <cellStyle name="Normal 6 10 4 4 2" xfId="18065"/>
    <cellStyle name="Normal 6 10 4 4 3" xfId="18066"/>
    <cellStyle name="Normal 6 10 4 5" xfId="18067"/>
    <cellStyle name="Normal 6 10 4 5 2" xfId="33973"/>
    <cellStyle name="Normal 6 10 4 6" xfId="18068"/>
    <cellStyle name="Normal 6 10 4 7" xfId="18069"/>
    <cellStyle name="Normal 6 10 4 8" xfId="18070"/>
    <cellStyle name="Normal 6 10 5" xfId="18071"/>
    <cellStyle name="Normal 6 10 5 2" xfId="18072"/>
    <cellStyle name="Normal 6 10 5 2 2" xfId="18073"/>
    <cellStyle name="Normal 6 10 5 2 2 2" xfId="18074"/>
    <cellStyle name="Normal 6 10 5 2 2 3" xfId="18075"/>
    <cellStyle name="Normal 6 10 5 2 3" xfId="18076"/>
    <cellStyle name="Normal 6 10 5 2 3 2" xfId="35122"/>
    <cellStyle name="Normal 6 10 5 2 4" xfId="18077"/>
    <cellStyle name="Normal 6 10 5 2 5" xfId="18078"/>
    <cellStyle name="Normal 6 10 5 3" xfId="18079"/>
    <cellStyle name="Normal 6 10 5 3 2" xfId="18080"/>
    <cellStyle name="Normal 6 10 5 3 3" xfId="18081"/>
    <cellStyle name="Normal 6 10 5 4" xfId="18082"/>
    <cellStyle name="Normal 6 10 5 4 2" xfId="34088"/>
    <cellStyle name="Normal 6 10 5 5" xfId="18083"/>
    <cellStyle name="Normal 6 10 5 6" xfId="18084"/>
    <cellStyle name="Normal 6 10 5 7" xfId="18085"/>
    <cellStyle name="Normal 6 10 6" xfId="18086"/>
    <cellStyle name="Normal 6 10 6 2" xfId="18087"/>
    <cellStyle name="Normal 6 10 6 2 2" xfId="18088"/>
    <cellStyle name="Normal 6 10 6 2 3" xfId="18089"/>
    <cellStyle name="Normal 6 10 6 3" xfId="18090"/>
    <cellStyle name="Normal 6 10 6 3 2" xfId="35123"/>
    <cellStyle name="Normal 6 10 6 4" xfId="18091"/>
    <cellStyle name="Normal 6 10 6 5" xfId="18092"/>
    <cellStyle name="Normal 6 10 6 6" xfId="18093"/>
    <cellStyle name="Normal 6 10 7" xfId="18094"/>
    <cellStyle name="Normal 6 10 7 2" xfId="18095"/>
    <cellStyle name="Normal 6 10 7 3" xfId="18096"/>
    <cellStyle name="Normal 6 10 8" xfId="18097"/>
    <cellStyle name="Normal 6 10 8 2" xfId="33636"/>
    <cellStyle name="Normal 6 10 9" xfId="18098"/>
    <cellStyle name="Normal 6 11" xfId="18099"/>
    <cellStyle name="Normal 6 11 10" xfId="18100"/>
    <cellStyle name="Normal 6 11 11" xfId="18101"/>
    <cellStyle name="Normal 6 11 2" xfId="18102"/>
    <cellStyle name="Normal 6 11 2 2" xfId="18103"/>
    <cellStyle name="Normal 6 11 2 2 2" xfId="18104"/>
    <cellStyle name="Normal 6 11 2 2 2 2" xfId="18105"/>
    <cellStyle name="Normal 6 11 2 2 2 3" xfId="18106"/>
    <cellStyle name="Normal 6 11 2 2 3" xfId="18107"/>
    <cellStyle name="Normal 6 11 2 2 3 2" xfId="35297"/>
    <cellStyle name="Normal 6 11 2 2 4" xfId="18108"/>
    <cellStyle name="Normal 6 11 2 2 5" xfId="18109"/>
    <cellStyle name="Normal 6 11 2 3" xfId="18110"/>
    <cellStyle name="Normal 6 11 2 3 2" xfId="18111"/>
    <cellStyle name="Normal 6 11 2 3 3" xfId="18112"/>
    <cellStyle name="Normal 6 11 2 4" xfId="18113"/>
    <cellStyle name="Normal 6 11 2 5" xfId="18114"/>
    <cellStyle name="Normal 6 11 2 6" xfId="18115"/>
    <cellStyle name="Normal 6 11 2 7" xfId="18116"/>
    <cellStyle name="Normal 6 11 3" xfId="18117"/>
    <cellStyle name="Normal 6 11 3 2" xfId="18118"/>
    <cellStyle name="Normal 6 11 3 2 2" xfId="18119"/>
    <cellStyle name="Normal 6 11 3 2 2 2" xfId="18120"/>
    <cellStyle name="Normal 6 11 3 2 2 3" xfId="18121"/>
    <cellStyle name="Normal 6 11 3 2 3" xfId="18122"/>
    <cellStyle name="Normal 6 11 3 2 3 2" xfId="34988"/>
    <cellStyle name="Normal 6 11 3 2 4" xfId="18123"/>
    <cellStyle name="Normal 6 11 3 2 5" xfId="18124"/>
    <cellStyle name="Normal 6 11 3 3" xfId="18125"/>
    <cellStyle name="Normal 6 11 3 3 2" xfId="18126"/>
    <cellStyle name="Normal 6 11 3 3 2 2" xfId="18127"/>
    <cellStyle name="Normal 6 11 3 3 2 3" xfId="18128"/>
    <cellStyle name="Normal 6 11 3 3 3" xfId="18129"/>
    <cellStyle name="Normal 6 11 3 3 3 2" xfId="34476"/>
    <cellStyle name="Normal 6 11 3 3 4" xfId="18130"/>
    <cellStyle name="Normal 6 11 3 3 5" xfId="18131"/>
    <cellStyle name="Normal 6 11 3 4" xfId="18132"/>
    <cellStyle name="Normal 6 11 3 4 2" xfId="18133"/>
    <cellStyle name="Normal 6 11 3 4 3" xfId="18134"/>
    <cellStyle name="Normal 6 11 3 5" xfId="18135"/>
    <cellStyle name="Normal 6 11 3 5 2" xfId="33974"/>
    <cellStyle name="Normal 6 11 3 6" xfId="18136"/>
    <cellStyle name="Normal 6 11 3 7" xfId="18137"/>
    <cellStyle name="Normal 6 11 3 8" xfId="18138"/>
    <cellStyle name="Normal 6 11 4" xfId="18139"/>
    <cellStyle name="Normal 6 11 4 2" xfId="18140"/>
    <cellStyle name="Normal 6 11 4 2 2" xfId="18141"/>
    <cellStyle name="Normal 6 11 4 2 2 2" xfId="18142"/>
    <cellStyle name="Normal 6 11 4 2 2 3" xfId="18143"/>
    <cellStyle name="Normal 6 11 4 2 3" xfId="18144"/>
    <cellStyle name="Normal 6 11 4 2 3 2" xfId="35124"/>
    <cellStyle name="Normal 6 11 4 2 4" xfId="18145"/>
    <cellStyle name="Normal 6 11 4 2 5" xfId="18146"/>
    <cellStyle name="Normal 6 11 4 3" xfId="18147"/>
    <cellStyle name="Normal 6 11 4 3 2" xfId="18148"/>
    <cellStyle name="Normal 6 11 4 3 3" xfId="18149"/>
    <cellStyle name="Normal 6 11 4 4" xfId="18150"/>
    <cellStyle name="Normal 6 11 4 4 2" xfId="34089"/>
    <cellStyle name="Normal 6 11 4 5" xfId="18151"/>
    <cellStyle name="Normal 6 11 4 6" xfId="18152"/>
    <cellStyle name="Normal 6 11 4 7" xfId="18153"/>
    <cellStyle name="Normal 6 11 5" xfId="18154"/>
    <cellStyle name="Normal 6 11 5 2" xfId="18155"/>
    <cellStyle name="Normal 6 11 5 2 2" xfId="18156"/>
    <cellStyle name="Normal 6 11 5 2 3" xfId="18157"/>
    <cellStyle name="Normal 6 11 5 3" xfId="18158"/>
    <cellStyle name="Normal 6 11 5 3 2" xfId="35298"/>
    <cellStyle name="Normal 6 11 5 4" xfId="18159"/>
    <cellStyle name="Normal 6 11 5 5" xfId="18160"/>
    <cellStyle name="Normal 6 11 5 6" xfId="18161"/>
    <cellStyle name="Normal 6 11 6" xfId="18162"/>
    <cellStyle name="Normal 6 11 6 2" xfId="18163"/>
    <cellStyle name="Normal 6 11 6 2 2" xfId="18164"/>
    <cellStyle name="Normal 6 11 6 2 3" xfId="18165"/>
    <cellStyle name="Normal 6 11 6 3" xfId="18166"/>
    <cellStyle name="Normal 6 11 6 3 2" xfId="35299"/>
    <cellStyle name="Normal 6 11 6 4" xfId="18167"/>
    <cellStyle name="Normal 6 11 6 5" xfId="18168"/>
    <cellStyle name="Normal 6 11 6 6" xfId="18169"/>
    <cellStyle name="Normal 6 11 7" xfId="18170"/>
    <cellStyle name="Normal 6 11 7 2" xfId="18171"/>
    <cellStyle name="Normal 6 11 7 3" xfId="18172"/>
    <cellStyle name="Normal 6 11 8" xfId="18173"/>
    <cellStyle name="Normal 6 11 8 2" xfId="33638"/>
    <cellStyle name="Normal 6 11 9" xfId="18174"/>
    <cellStyle name="Normal 6 12" xfId="18175"/>
    <cellStyle name="Normal 6 12 10" xfId="18176"/>
    <cellStyle name="Normal 6 12 11" xfId="18177"/>
    <cellStyle name="Normal 6 12 2" xfId="18178"/>
    <cellStyle name="Normal 6 12 2 2" xfId="18179"/>
    <cellStyle name="Normal 6 12 2 2 2" xfId="18180"/>
    <cellStyle name="Normal 6 12 2 2 2 2" xfId="18181"/>
    <cellStyle name="Normal 6 12 2 2 2 3" xfId="18182"/>
    <cellStyle name="Normal 6 12 2 2 3" xfId="18183"/>
    <cellStyle name="Normal 6 12 2 2 3 2" xfId="35125"/>
    <cellStyle name="Normal 6 12 2 2 4" xfId="18184"/>
    <cellStyle name="Normal 6 12 2 2 5" xfId="18185"/>
    <cellStyle name="Normal 6 12 2 3" xfId="18186"/>
    <cellStyle name="Normal 6 12 2 3 2" xfId="18187"/>
    <cellStyle name="Normal 6 12 2 3 3" xfId="18188"/>
    <cellStyle name="Normal 6 12 2 4" xfId="18189"/>
    <cellStyle name="Normal 6 12 2 5" xfId="18190"/>
    <cellStyle name="Normal 6 12 2 6" xfId="18191"/>
    <cellStyle name="Normal 6 12 2 7" xfId="18192"/>
    <cellStyle name="Normal 6 12 3" xfId="18193"/>
    <cellStyle name="Normal 6 12 3 2" xfId="18194"/>
    <cellStyle name="Normal 6 12 3 2 2" xfId="18195"/>
    <cellStyle name="Normal 6 12 3 2 2 2" xfId="18196"/>
    <cellStyle name="Normal 6 12 3 2 2 3" xfId="18197"/>
    <cellStyle name="Normal 6 12 3 2 3" xfId="18198"/>
    <cellStyle name="Normal 6 12 3 2 3 2" xfId="34989"/>
    <cellStyle name="Normal 6 12 3 2 4" xfId="18199"/>
    <cellStyle name="Normal 6 12 3 2 5" xfId="18200"/>
    <cellStyle name="Normal 6 12 3 3" xfId="18201"/>
    <cellStyle name="Normal 6 12 3 3 2" xfId="18202"/>
    <cellStyle name="Normal 6 12 3 3 2 2" xfId="18203"/>
    <cellStyle name="Normal 6 12 3 3 2 3" xfId="18204"/>
    <cellStyle name="Normal 6 12 3 3 3" xfId="18205"/>
    <cellStyle name="Normal 6 12 3 3 3 2" xfId="34278"/>
    <cellStyle name="Normal 6 12 3 3 4" xfId="18206"/>
    <cellStyle name="Normal 6 12 3 3 5" xfId="18207"/>
    <cellStyle name="Normal 6 12 3 4" xfId="18208"/>
    <cellStyle name="Normal 6 12 3 4 2" xfId="18209"/>
    <cellStyle name="Normal 6 12 3 4 3" xfId="18210"/>
    <cellStyle name="Normal 6 12 3 5" xfId="18211"/>
    <cellStyle name="Normal 6 12 3 5 2" xfId="33975"/>
    <cellStyle name="Normal 6 12 3 6" xfId="18212"/>
    <cellStyle name="Normal 6 12 3 7" xfId="18213"/>
    <cellStyle name="Normal 6 12 3 8" xfId="18214"/>
    <cellStyle name="Normal 6 12 4" xfId="18215"/>
    <cellStyle name="Normal 6 12 4 2" xfId="18216"/>
    <cellStyle name="Normal 6 12 4 2 2" xfId="18217"/>
    <cellStyle name="Normal 6 12 4 2 2 2" xfId="18218"/>
    <cellStyle name="Normal 6 12 4 2 2 3" xfId="18219"/>
    <cellStyle name="Normal 6 12 4 2 3" xfId="18220"/>
    <cellStyle name="Normal 6 12 4 2 3 2" xfId="35300"/>
    <cellStyle name="Normal 6 12 4 2 4" xfId="18221"/>
    <cellStyle name="Normal 6 12 4 2 5" xfId="18222"/>
    <cellStyle name="Normal 6 12 4 3" xfId="18223"/>
    <cellStyle name="Normal 6 12 4 3 2" xfId="18224"/>
    <cellStyle name="Normal 6 12 4 3 3" xfId="18225"/>
    <cellStyle name="Normal 6 12 4 4" xfId="18226"/>
    <cellStyle name="Normal 6 12 4 4 2" xfId="34090"/>
    <cellStyle name="Normal 6 12 4 5" xfId="18227"/>
    <cellStyle name="Normal 6 12 4 6" xfId="18228"/>
    <cellStyle name="Normal 6 12 4 7" xfId="18229"/>
    <cellStyle name="Normal 6 12 5" xfId="18230"/>
    <cellStyle name="Normal 6 12 5 2" xfId="18231"/>
    <cellStyle name="Normal 6 12 5 2 2" xfId="18232"/>
    <cellStyle name="Normal 6 12 5 2 3" xfId="18233"/>
    <cellStyle name="Normal 6 12 5 3" xfId="18234"/>
    <cellStyle name="Normal 6 12 5 3 2" xfId="35126"/>
    <cellStyle name="Normal 6 12 5 4" xfId="18235"/>
    <cellStyle name="Normal 6 12 5 5" xfId="18236"/>
    <cellStyle name="Normal 6 12 5 6" xfId="18237"/>
    <cellStyle name="Normal 6 12 6" xfId="18238"/>
    <cellStyle name="Normal 6 12 6 2" xfId="18239"/>
    <cellStyle name="Normal 6 12 6 2 2" xfId="18240"/>
    <cellStyle name="Normal 6 12 6 2 3" xfId="18241"/>
    <cellStyle name="Normal 6 12 6 3" xfId="18242"/>
    <cellStyle name="Normal 6 12 6 3 2" xfId="35127"/>
    <cellStyle name="Normal 6 12 6 4" xfId="18243"/>
    <cellStyle name="Normal 6 12 6 5" xfId="18244"/>
    <cellStyle name="Normal 6 12 6 6" xfId="18245"/>
    <cellStyle name="Normal 6 12 7" xfId="18246"/>
    <cellStyle name="Normal 6 12 7 2" xfId="18247"/>
    <cellStyle name="Normal 6 12 7 3" xfId="18248"/>
    <cellStyle name="Normal 6 12 8" xfId="18249"/>
    <cellStyle name="Normal 6 12 8 2" xfId="33639"/>
    <cellStyle name="Normal 6 12 9" xfId="18250"/>
    <cellStyle name="Normal 6 13" xfId="18251"/>
    <cellStyle name="Normal 6 13 10" xfId="18252"/>
    <cellStyle name="Normal 6 13 11" xfId="18253"/>
    <cellStyle name="Normal 6 13 2" xfId="18254"/>
    <cellStyle name="Normal 6 13 2 2" xfId="18255"/>
    <cellStyle name="Normal 6 13 2 2 2" xfId="18256"/>
    <cellStyle name="Normal 6 13 2 2 2 2" xfId="18257"/>
    <cellStyle name="Normal 6 13 2 2 2 3" xfId="18258"/>
    <cellStyle name="Normal 6 13 2 2 3" xfId="18259"/>
    <cellStyle name="Normal 6 13 2 2 3 2" xfId="34598"/>
    <cellStyle name="Normal 6 13 2 2 4" xfId="18260"/>
    <cellStyle name="Normal 6 13 2 2 5" xfId="18261"/>
    <cellStyle name="Normal 6 13 2 3" xfId="18262"/>
    <cellStyle name="Normal 6 13 2 3 2" xfId="18263"/>
    <cellStyle name="Normal 6 13 2 3 2 2" xfId="18264"/>
    <cellStyle name="Normal 6 13 2 3 2 3" xfId="18265"/>
    <cellStyle name="Normal 6 13 2 3 3" xfId="18266"/>
    <cellStyle name="Normal 6 13 2 3 3 2" xfId="35128"/>
    <cellStyle name="Normal 6 13 2 3 4" xfId="18267"/>
    <cellStyle name="Normal 6 13 2 3 5" xfId="18268"/>
    <cellStyle name="Normal 6 13 2 4" xfId="18269"/>
    <cellStyle name="Normal 6 13 2 4 2" xfId="18270"/>
    <cellStyle name="Normal 6 13 2 4 3" xfId="18271"/>
    <cellStyle name="Normal 6 13 2 5" xfId="18272"/>
    <cellStyle name="Normal 6 13 2 5 2" xfId="33641"/>
    <cellStyle name="Normal 6 13 2 6" xfId="18273"/>
    <cellStyle name="Normal 6 13 2 7" xfId="18274"/>
    <cellStyle name="Normal 6 13 2 8" xfId="18275"/>
    <cellStyle name="Normal 6 13 3" xfId="18276"/>
    <cellStyle name="Normal 6 13 3 2" xfId="18277"/>
    <cellStyle name="Normal 6 13 3 2 2" xfId="18278"/>
    <cellStyle name="Normal 6 13 3 2 2 2" xfId="18279"/>
    <cellStyle name="Normal 6 13 3 2 2 3" xfId="18280"/>
    <cellStyle name="Normal 6 13 3 2 3" xfId="18281"/>
    <cellStyle name="Normal 6 13 3 2 3 2" xfId="35129"/>
    <cellStyle name="Normal 6 13 3 2 4" xfId="18282"/>
    <cellStyle name="Normal 6 13 3 2 5" xfId="18283"/>
    <cellStyle name="Normal 6 13 3 3" xfId="18284"/>
    <cellStyle name="Normal 6 13 3 3 2" xfId="18285"/>
    <cellStyle name="Normal 6 13 3 3 3" xfId="18286"/>
    <cellStyle name="Normal 6 13 3 4" xfId="18287"/>
    <cellStyle name="Normal 6 13 3 5" xfId="18288"/>
    <cellStyle name="Normal 6 13 3 6" xfId="18289"/>
    <cellStyle name="Normal 6 13 3 7" xfId="18290"/>
    <cellStyle name="Normal 6 13 4" xfId="18291"/>
    <cellStyle name="Normal 6 13 4 2" xfId="18292"/>
    <cellStyle name="Normal 6 13 4 2 2" xfId="18293"/>
    <cellStyle name="Normal 6 13 4 2 2 2" xfId="18294"/>
    <cellStyle name="Normal 6 13 4 2 2 3" xfId="18295"/>
    <cellStyle name="Normal 6 13 4 2 3" xfId="18296"/>
    <cellStyle name="Normal 6 13 4 2 3 2" xfId="34990"/>
    <cellStyle name="Normal 6 13 4 2 4" xfId="18297"/>
    <cellStyle name="Normal 6 13 4 2 5" xfId="18298"/>
    <cellStyle name="Normal 6 13 4 3" xfId="18299"/>
    <cellStyle name="Normal 6 13 4 3 2" xfId="18300"/>
    <cellStyle name="Normal 6 13 4 3 2 2" xfId="18301"/>
    <cellStyle name="Normal 6 13 4 3 2 3" xfId="18302"/>
    <cellStyle name="Normal 6 13 4 3 3" xfId="18303"/>
    <cellStyle name="Normal 6 13 4 3 3 2" xfId="34699"/>
    <cellStyle name="Normal 6 13 4 3 4" xfId="18304"/>
    <cellStyle name="Normal 6 13 4 3 5" xfId="18305"/>
    <cellStyle name="Normal 6 13 4 4" xfId="18306"/>
    <cellStyle name="Normal 6 13 4 4 2" xfId="18307"/>
    <cellStyle name="Normal 6 13 4 4 3" xfId="18308"/>
    <cellStyle name="Normal 6 13 4 5" xfId="18309"/>
    <cellStyle name="Normal 6 13 4 5 2" xfId="33976"/>
    <cellStyle name="Normal 6 13 4 6" xfId="18310"/>
    <cellStyle name="Normal 6 13 4 7" xfId="18311"/>
    <cellStyle name="Normal 6 13 4 8" xfId="18312"/>
    <cellStyle name="Normal 6 13 5" xfId="18313"/>
    <cellStyle name="Normal 6 13 5 2" xfId="18314"/>
    <cellStyle name="Normal 6 13 5 2 2" xfId="18315"/>
    <cellStyle name="Normal 6 13 5 2 2 2" xfId="18316"/>
    <cellStyle name="Normal 6 13 5 2 2 3" xfId="18317"/>
    <cellStyle name="Normal 6 13 5 2 3" xfId="18318"/>
    <cellStyle name="Normal 6 13 5 2 3 2" xfId="35130"/>
    <cellStyle name="Normal 6 13 5 2 4" xfId="18319"/>
    <cellStyle name="Normal 6 13 5 2 5" xfId="18320"/>
    <cellStyle name="Normal 6 13 5 3" xfId="18321"/>
    <cellStyle name="Normal 6 13 5 3 2" xfId="18322"/>
    <cellStyle name="Normal 6 13 5 3 3" xfId="18323"/>
    <cellStyle name="Normal 6 13 5 4" xfId="18324"/>
    <cellStyle name="Normal 6 13 5 4 2" xfId="34091"/>
    <cellStyle name="Normal 6 13 5 5" xfId="18325"/>
    <cellStyle name="Normal 6 13 5 6" xfId="18326"/>
    <cellStyle name="Normal 6 13 5 7" xfId="18327"/>
    <cellStyle name="Normal 6 13 6" xfId="18328"/>
    <cellStyle name="Normal 6 13 6 2" xfId="18329"/>
    <cellStyle name="Normal 6 13 6 2 2" xfId="18330"/>
    <cellStyle name="Normal 6 13 6 2 3" xfId="18331"/>
    <cellStyle name="Normal 6 13 6 3" xfId="18332"/>
    <cellStyle name="Normal 6 13 6 3 2" xfId="35131"/>
    <cellStyle name="Normal 6 13 6 4" xfId="18333"/>
    <cellStyle name="Normal 6 13 6 5" xfId="18334"/>
    <cellStyle name="Normal 6 13 6 6" xfId="18335"/>
    <cellStyle name="Normal 6 13 7" xfId="18336"/>
    <cellStyle name="Normal 6 13 7 2" xfId="18337"/>
    <cellStyle name="Normal 6 13 7 3" xfId="18338"/>
    <cellStyle name="Normal 6 13 8" xfId="18339"/>
    <cellStyle name="Normal 6 13 8 2" xfId="33640"/>
    <cellStyle name="Normal 6 13 9" xfId="18340"/>
    <cellStyle name="Normal 6 14" xfId="18341"/>
    <cellStyle name="Normal 6 14 10" xfId="18342"/>
    <cellStyle name="Normal 6 14 11" xfId="18343"/>
    <cellStyle name="Normal 6 14 12" xfId="18344"/>
    <cellStyle name="Normal 6 14 2" xfId="18345"/>
    <cellStyle name="Normal 6 14 2 2" xfId="18346"/>
    <cellStyle name="Normal 6 14 2 2 2" xfId="18347"/>
    <cellStyle name="Normal 6 14 2 2 2 2" xfId="18348"/>
    <cellStyle name="Normal 6 14 2 2 2 2 2" xfId="18349"/>
    <cellStyle name="Normal 6 14 2 2 2 2 3" xfId="18350"/>
    <cellStyle name="Normal 6 14 2 2 2 3" xfId="18351"/>
    <cellStyle name="Normal 6 14 2 2 2 3 2" xfId="35301"/>
    <cellStyle name="Normal 6 14 2 2 2 4" xfId="18352"/>
    <cellStyle name="Normal 6 14 2 2 2 5" xfId="18353"/>
    <cellStyle name="Normal 6 14 2 2 3" xfId="18354"/>
    <cellStyle name="Normal 6 14 2 2 3 2" xfId="18355"/>
    <cellStyle name="Normal 6 14 2 2 3 3" xfId="18356"/>
    <cellStyle name="Normal 6 14 2 2 4" xfId="18357"/>
    <cellStyle name="Normal 6 14 2 2 4 2" xfId="34865"/>
    <cellStyle name="Normal 6 14 2 2 5" xfId="18358"/>
    <cellStyle name="Normal 6 14 2 2 6" xfId="18359"/>
    <cellStyle name="Normal 6 14 2 2 7" xfId="18360"/>
    <cellStyle name="Normal 6 14 2 3" xfId="18361"/>
    <cellStyle name="Normal 6 14 2 3 2" xfId="18362"/>
    <cellStyle name="Normal 6 14 2 3 2 2" xfId="18363"/>
    <cellStyle name="Normal 6 14 2 3 2 3" xfId="18364"/>
    <cellStyle name="Normal 6 14 2 3 3" xfId="18365"/>
    <cellStyle name="Normal 6 14 2 3 3 2" xfId="35221"/>
    <cellStyle name="Normal 6 14 2 3 4" xfId="18366"/>
    <cellStyle name="Normal 6 14 2 3 5" xfId="18367"/>
    <cellStyle name="Normal 6 14 2 3 6" xfId="18368"/>
    <cellStyle name="Normal 6 14 2 4" xfId="18369"/>
    <cellStyle name="Normal 6 14 2 4 2" xfId="18370"/>
    <cellStyle name="Normal 6 14 2 4 2 2" xfId="18371"/>
    <cellStyle name="Normal 6 14 2 4 2 3" xfId="18372"/>
    <cellStyle name="Normal 6 14 2 4 3" xfId="18373"/>
    <cellStyle name="Normal 6 14 2 4 3 2" xfId="35132"/>
    <cellStyle name="Normal 6 14 2 4 4" xfId="18374"/>
    <cellStyle name="Normal 6 14 2 4 5" xfId="18375"/>
    <cellStyle name="Normal 6 14 2 5" xfId="18376"/>
    <cellStyle name="Normal 6 14 2 5 2" xfId="18377"/>
    <cellStyle name="Normal 6 14 2 5 3" xfId="18378"/>
    <cellStyle name="Normal 6 14 2 6" xfId="18379"/>
    <cellStyle name="Normal 6 14 2 6 2" xfId="33643"/>
    <cellStyle name="Normal 6 14 2 7" xfId="18380"/>
    <cellStyle name="Normal 6 14 2 8" xfId="18381"/>
    <cellStyle name="Normal 6 14 2 9" xfId="18382"/>
    <cellStyle name="Normal 6 14 3" xfId="18383"/>
    <cellStyle name="Normal 6 14 3 2" xfId="18384"/>
    <cellStyle name="Normal 6 14 3 2 2" xfId="18385"/>
    <cellStyle name="Normal 6 14 3 2 2 2" xfId="18386"/>
    <cellStyle name="Normal 6 14 3 2 2 3" xfId="18387"/>
    <cellStyle name="Normal 6 14 3 2 3" xfId="18388"/>
    <cellStyle name="Normal 6 14 3 2 4" xfId="18389"/>
    <cellStyle name="Normal 6 14 3 2 5" xfId="18390"/>
    <cellStyle name="Normal 6 14 3 2 6" xfId="18391"/>
    <cellStyle name="Normal 6 14 3 3" xfId="18392"/>
    <cellStyle name="Normal 6 14 3 3 2" xfId="18393"/>
    <cellStyle name="Normal 6 14 3 3 2 2" xfId="18394"/>
    <cellStyle name="Normal 6 14 3 3 2 3" xfId="18395"/>
    <cellStyle name="Normal 6 14 3 3 3" xfId="18396"/>
    <cellStyle name="Normal 6 14 3 3 4" xfId="18397"/>
    <cellStyle name="Normal 6 14 3 3 5" xfId="18398"/>
    <cellStyle name="Normal 6 14 3 3 6" xfId="18399"/>
    <cellStyle name="Normal 6 14 3 4" xfId="18400"/>
    <cellStyle name="Normal 6 14 3 4 2" xfId="18401"/>
    <cellStyle name="Normal 6 14 3 4 3" xfId="18402"/>
    <cellStyle name="Normal 6 14 3 5" xfId="18403"/>
    <cellStyle name="Normal 6 14 3 6" xfId="18404"/>
    <cellStyle name="Normal 6 14 3 7" xfId="18405"/>
    <cellStyle name="Normal 6 14 3 8" xfId="18406"/>
    <cellStyle name="Normal 6 14 4" xfId="18407"/>
    <cellStyle name="Normal 6 14 4 2" xfId="18408"/>
    <cellStyle name="Normal 6 14 4 2 2" xfId="18409"/>
    <cellStyle name="Normal 6 14 4 2 2 2" xfId="18410"/>
    <cellStyle name="Normal 6 14 4 2 2 3" xfId="18411"/>
    <cellStyle name="Normal 6 14 4 2 3" xfId="18412"/>
    <cellStyle name="Normal 6 14 4 2 3 2" xfId="35021"/>
    <cellStyle name="Normal 6 14 4 2 4" xfId="18413"/>
    <cellStyle name="Normal 6 14 4 2 5" xfId="18414"/>
    <cellStyle name="Normal 6 14 4 3" xfId="18415"/>
    <cellStyle name="Normal 6 14 4 3 2" xfId="18416"/>
    <cellStyle name="Normal 6 14 4 3 2 2" xfId="18417"/>
    <cellStyle name="Normal 6 14 4 3 2 3" xfId="18418"/>
    <cellStyle name="Normal 6 14 4 3 3" xfId="18419"/>
    <cellStyle name="Normal 6 14 4 3 3 2" xfId="34279"/>
    <cellStyle name="Normal 6 14 4 3 4" xfId="18420"/>
    <cellStyle name="Normal 6 14 4 3 5" xfId="18421"/>
    <cellStyle name="Normal 6 14 4 4" xfId="18422"/>
    <cellStyle name="Normal 6 14 4 4 2" xfId="18423"/>
    <cellStyle name="Normal 6 14 4 4 3" xfId="18424"/>
    <cellStyle name="Normal 6 14 4 5" xfId="18425"/>
    <cellStyle name="Normal 6 14 4 5 2" xfId="34103"/>
    <cellStyle name="Normal 6 14 4 6" xfId="18426"/>
    <cellStyle name="Normal 6 14 4 7" xfId="18427"/>
    <cellStyle name="Normal 6 14 4 8" xfId="18428"/>
    <cellStyle name="Normal 6 14 5" xfId="18429"/>
    <cellStyle name="Normal 6 14 5 2" xfId="18430"/>
    <cellStyle name="Normal 6 14 5 2 2" xfId="18431"/>
    <cellStyle name="Normal 6 14 5 2 3" xfId="18432"/>
    <cellStyle name="Normal 6 14 5 3" xfId="18433"/>
    <cellStyle name="Normal 6 14 5 4" xfId="18434"/>
    <cellStyle name="Normal 6 14 5 5" xfId="18435"/>
    <cellStyle name="Normal 6 14 5 6" xfId="18436"/>
    <cellStyle name="Normal 6 14 6" xfId="18437"/>
    <cellStyle name="Normal 6 14 6 2" xfId="18438"/>
    <cellStyle name="Normal 6 14 6 2 2" xfId="18439"/>
    <cellStyle name="Normal 6 14 6 2 3" xfId="18440"/>
    <cellStyle name="Normal 6 14 6 3" xfId="18441"/>
    <cellStyle name="Normal 6 14 6 3 2" xfId="35231"/>
    <cellStyle name="Normal 6 14 6 4" xfId="18442"/>
    <cellStyle name="Normal 6 14 6 5" xfId="18443"/>
    <cellStyle name="Normal 6 14 6 6" xfId="18444"/>
    <cellStyle name="Normal 6 14 7" xfId="18445"/>
    <cellStyle name="Normal 6 14 7 2" xfId="18446"/>
    <cellStyle name="Normal 6 14 7 2 2" xfId="18447"/>
    <cellStyle name="Normal 6 14 7 2 3" xfId="18448"/>
    <cellStyle name="Normal 6 14 7 3" xfId="18449"/>
    <cellStyle name="Normal 6 14 7 4" xfId="18450"/>
    <cellStyle name="Normal 6 14 7 5" xfId="18451"/>
    <cellStyle name="Normal 6 14 8" xfId="18452"/>
    <cellStyle name="Normal 6 14 8 2" xfId="18453"/>
    <cellStyle name="Normal 6 14 8 3" xfId="18454"/>
    <cellStyle name="Normal 6 14 9" xfId="18455"/>
    <cellStyle name="Normal 6 14 9 2" xfId="33642"/>
    <cellStyle name="Normal 6 15" xfId="18456"/>
    <cellStyle name="Normal 6 15 10" xfId="18457"/>
    <cellStyle name="Normal 6 15 11" xfId="18458"/>
    <cellStyle name="Normal 6 15 12" xfId="18459"/>
    <cellStyle name="Normal 6 15 2" xfId="18460"/>
    <cellStyle name="Normal 6 15 2 2" xfId="18461"/>
    <cellStyle name="Normal 6 15 2 2 2" xfId="18462"/>
    <cellStyle name="Normal 6 15 2 2 2 2" xfId="18463"/>
    <cellStyle name="Normal 6 15 2 2 2 3" xfId="18464"/>
    <cellStyle name="Normal 6 15 2 2 3" xfId="18465"/>
    <cellStyle name="Normal 6 15 2 2 3 2" xfId="34700"/>
    <cellStyle name="Normal 6 15 2 2 4" xfId="18466"/>
    <cellStyle name="Normal 6 15 2 2 5" xfId="18467"/>
    <cellStyle name="Normal 6 15 2 3" xfId="18468"/>
    <cellStyle name="Normal 6 15 2 3 2" xfId="18469"/>
    <cellStyle name="Normal 6 15 2 3 3" xfId="18470"/>
    <cellStyle name="Normal 6 15 2 4" xfId="18471"/>
    <cellStyle name="Normal 6 15 2 4 2" xfId="34109"/>
    <cellStyle name="Normal 6 15 2 5" xfId="18472"/>
    <cellStyle name="Normal 6 15 2 6" xfId="18473"/>
    <cellStyle name="Normal 6 15 2 7" xfId="18474"/>
    <cellStyle name="Normal 6 15 3" xfId="18475"/>
    <cellStyle name="Normal 6 15 3 2" xfId="18476"/>
    <cellStyle name="Normal 6 15 3 2 2" xfId="18477"/>
    <cellStyle name="Normal 6 15 3 2 2 2" xfId="18478"/>
    <cellStyle name="Normal 6 15 3 2 2 2 2" xfId="18479"/>
    <cellStyle name="Normal 6 15 3 2 2 2 3" xfId="18480"/>
    <cellStyle name="Normal 6 15 3 2 2 3" xfId="18481"/>
    <cellStyle name="Normal 6 15 3 2 2 3 2" xfId="35133"/>
    <cellStyle name="Normal 6 15 3 2 2 4" xfId="18482"/>
    <cellStyle name="Normal 6 15 3 2 2 5" xfId="18483"/>
    <cellStyle name="Normal 6 15 3 2 2 6" xfId="18484"/>
    <cellStyle name="Normal 6 15 3 2 3" xfId="18485"/>
    <cellStyle name="Normal 6 15 3 2 3 2" xfId="18486"/>
    <cellStyle name="Normal 6 15 3 2 3 3" xfId="18487"/>
    <cellStyle name="Normal 6 15 3 2 4" xfId="18488"/>
    <cellStyle name="Normal 6 15 3 2 4 2" xfId="34701"/>
    <cellStyle name="Normal 6 15 3 2 5" xfId="18489"/>
    <cellStyle name="Normal 6 15 3 2 6" xfId="18490"/>
    <cellStyle name="Normal 6 15 3 2 7" xfId="18491"/>
    <cellStyle name="Normal 6 15 3 3" xfId="18492"/>
    <cellStyle name="Normal 6 15 3 3 2" xfId="18493"/>
    <cellStyle name="Normal 6 15 3 3 2 2" xfId="18494"/>
    <cellStyle name="Normal 6 15 3 3 2 3" xfId="18495"/>
    <cellStyle name="Normal 6 15 3 3 3" xfId="18496"/>
    <cellStyle name="Normal 6 15 3 3 3 2" xfId="35134"/>
    <cellStyle name="Normal 6 15 3 3 4" xfId="18497"/>
    <cellStyle name="Normal 6 15 3 3 5" xfId="18498"/>
    <cellStyle name="Normal 6 15 3 3 6" xfId="18499"/>
    <cellStyle name="Normal 6 15 3 4" xfId="18500"/>
    <cellStyle name="Normal 6 15 3 4 2" xfId="18501"/>
    <cellStyle name="Normal 6 15 3 4 3" xfId="18502"/>
    <cellStyle name="Normal 6 15 3 5" xfId="18503"/>
    <cellStyle name="Normal 6 15 3 5 2" xfId="34107"/>
    <cellStyle name="Normal 6 15 3 6" xfId="18504"/>
    <cellStyle name="Normal 6 15 3 7" xfId="18505"/>
    <cellStyle name="Normal 6 15 3 8" xfId="18506"/>
    <cellStyle name="Normal 6 15 4" xfId="18507"/>
    <cellStyle name="Normal 6 15 4 2" xfId="18508"/>
    <cellStyle name="Normal 6 15 4 2 2" xfId="18509"/>
    <cellStyle name="Normal 6 15 4 2 2 2" xfId="18510"/>
    <cellStyle name="Normal 6 15 4 2 2 2 2" xfId="18511"/>
    <cellStyle name="Normal 6 15 4 2 2 2 3" xfId="18512"/>
    <cellStyle name="Normal 6 15 4 2 2 3" xfId="18513"/>
    <cellStyle name="Normal 6 15 4 2 2 4" xfId="18514"/>
    <cellStyle name="Normal 6 15 4 2 2 5" xfId="18515"/>
    <cellStyle name="Normal 6 15 4 2 3" xfId="18516"/>
    <cellStyle name="Normal 6 15 4 2 3 2" xfId="18517"/>
    <cellStyle name="Normal 6 15 4 2 3 3" xfId="18518"/>
    <cellStyle name="Normal 6 15 4 2 4" xfId="18519"/>
    <cellStyle name="Normal 6 15 4 2 4 2" xfId="34920"/>
    <cellStyle name="Normal 6 15 4 2 5" xfId="18520"/>
    <cellStyle name="Normal 6 15 4 2 6" xfId="18521"/>
    <cellStyle name="Normal 6 15 4 2 7" xfId="18522"/>
    <cellStyle name="Normal 6 15 4 3" xfId="18523"/>
    <cellStyle name="Normal 6 15 4 3 2" xfId="18524"/>
    <cellStyle name="Normal 6 15 4 3 2 2" xfId="18525"/>
    <cellStyle name="Normal 6 15 4 3 2 3" xfId="18526"/>
    <cellStyle name="Normal 6 15 4 3 3" xfId="18527"/>
    <cellStyle name="Normal 6 15 4 3 3 2" xfId="35135"/>
    <cellStyle name="Normal 6 15 4 3 4" xfId="18528"/>
    <cellStyle name="Normal 6 15 4 3 5" xfId="18529"/>
    <cellStyle name="Normal 6 15 4 3 6" xfId="18530"/>
    <cellStyle name="Normal 6 15 4 4" xfId="18531"/>
    <cellStyle name="Normal 6 15 4 4 2" xfId="18532"/>
    <cellStyle name="Normal 6 15 4 4 3" xfId="18533"/>
    <cellStyle name="Normal 6 15 4 5" xfId="18534"/>
    <cellStyle name="Normal 6 15 4 5 2" xfId="34115"/>
    <cellStyle name="Normal 6 15 4 6" xfId="18535"/>
    <cellStyle name="Normal 6 15 4 7" xfId="18536"/>
    <cellStyle name="Normal 6 15 4 8" xfId="18537"/>
    <cellStyle name="Normal 6 15 5" xfId="18538"/>
    <cellStyle name="Normal 6 15 5 2" xfId="18539"/>
    <cellStyle name="Normal 6 15 5 2 2" xfId="18540"/>
    <cellStyle name="Normal 6 15 5 2 3" xfId="18541"/>
    <cellStyle name="Normal 6 15 5 3" xfId="18542"/>
    <cellStyle name="Normal 6 15 5 3 2" xfId="34702"/>
    <cellStyle name="Normal 6 15 5 4" xfId="18543"/>
    <cellStyle name="Normal 6 15 5 5" xfId="18544"/>
    <cellStyle name="Normal 6 15 6" xfId="18545"/>
    <cellStyle name="Normal 6 15 6 2" xfId="18546"/>
    <cellStyle name="Normal 6 15 6 2 2" xfId="18547"/>
    <cellStyle name="Normal 6 15 6 2 3" xfId="18548"/>
    <cellStyle name="Normal 6 15 6 3" xfId="18549"/>
    <cellStyle name="Normal 6 15 6 3 2" xfId="34986"/>
    <cellStyle name="Normal 6 15 6 4" xfId="18550"/>
    <cellStyle name="Normal 6 15 6 5" xfId="18551"/>
    <cellStyle name="Normal 6 15 7" xfId="18552"/>
    <cellStyle name="Normal 6 15 7 2" xfId="18553"/>
    <cellStyle name="Normal 6 15 7 2 2" xfId="18554"/>
    <cellStyle name="Normal 6 15 7 2 3" xfId="18555"/>
    <cellStyle name="Normal 6 15 7 3" xfId="18556"/>
    <cellStyle name="Normal 6 15 7 4" xfId="18557"/>
    <cellStyle name="Normal 6 15 7 5" xfId="18558"/>
    <cellStyle name="Normal 6 15 8" xfId="18559"/>
    <cellStyle name="Normal 6 15 8 2" xfId="18560"/>
    <cellStyle name="Normal 6 15 8 3" xfId="18561"/>
    <cellStyle name="Normal 6 15 9" xfId="18562"/>
    <cellStyle name="Normal 6 15 9 2" xfId="33972"/>
    <cellStyle name="Normal 6 16" xfId="18563"/>
    <cellStyle name="Normal 6 16 10" xfId="18564"/>
    <cellStyle name="Normal 6 16 2" xfId="18565"/>
    <cellStyle name="Normal 6 16 2 2" xfId="18566"/>
    <cellStyle name="Normal 6 16 2 2 2" xfId="18567"/>
    <cellStyle name="Normal 6 16 2 2 3" xfId="18568"/>
    <cellStyle name="Normal 6 16 2 3" xfId="18569"/>
    <cellStyle name="Normal 6 16 2 3 2" xfId="35137"/>
    <cellStyle name="Normal 6 16 2 4" xfId="18570"/>
    <cellStyle name="Normal 6 16 2 5" xfId="18571"/>
    <cellStyle name="Normal 6 16 2 6" xfId="18572"/>
    <cellStyle name="Normal 6 16 3" xfId="18573"/>
    <cellStyle name="Normal 6 16 3 2" xfId="18574"/>
    <cellStyle name="Normal 6 16 3 2 2" xfId="18575"/>
    <cellStyle name="Normal 6 16 3 2 3" xfId="18576"/>
    <cellStyle name="Normal 6 16 3 3" xfId="18577"/>
    <cellStyle name="Normal 6 16 3 3 2" xfId="35265"/>
    <cellStyle name="Normal 6 16 3 4" xfId="18578"/>
    <cellStyle name="Normal 6 16 3 5" xfId="18579"/>
    <cellStyle name="Normal 6 16 3 6" xfId="18580"/>
    <cellStyle name="Normal 6 16 4" xfId="18581"/>
    <cellStyle name="Normal 6 16 4 2" xfId="18582"/>
    <cellStyle name="Normal 6 16 4 2 2" xfId="18583"/>
    <cellStyle name="Normal 6 16 4 2 3" xfId="18584"/>
    <cellStyle name="Normal 6 16 4 3" xfId="18585"/>
    <cellStyle name="Normal 6 16 4 3 2" xfId="35138"/>
    <cellStyle name="Normal 6 16 4 4" xfId="18586"/>
    <cellStyle name="Normal 6 16 4 5" xfId="18587"/>
    <cellStyle name="Normal 6 16 4 6" xfId="18588"/>
    <cellStyle name="Normal 6 16 5" xfId="18589"/>
    <cellStyle name="Normal 6 16 5 2" xfId="18590"/>
    <cellStyle name="Normal 6 16 5 2 2" xfId="18591"/>
    <cellStyle name="Normal 6 16 5 2 3" xfId="18592"/>
    <cellStyle name="Normal 6 16 5 3" xfId="18593"/>
    <cellStyle name="Normal 6 16 5 3 2" xfId="35136"/>
    <cellStyle name="Normal 6 16 5 4" xfId="18594"/>
    <cellStyle name="Normal 6 16 5 5" xfId="18595"/>
    <cellStyle name="Normal 6 16 6" xfId="18596"/>
    <cellStyle name="Normal 6 16 6 2" xfId="18597"/>
    <cellStyle name="Normal 6 16 6 3" xfId="18598"/>
    <cellStyle name="Normal 6 16 7" xfId="18599"/>
    <cellStyle name="Normal 6 16 7 2" xfId="34027"/>
    <cellStyle name="Normal 6 16 8" xfId="18600"/>
    <cellStyle name="Normal 6 16 9" xfId="18601"/>
    <cellStyle name="Normal 6 17" xfId="18602"/>
    <cellStyle name="Normal 6 17 2" xfId="18603"/>
    <cellStyle name="Normal 6 17 2 2" xfId="18604"/>
    <cellStyle name="Normal 6 17 2 2 2" xfId="18605"/>
    <cellStyle name="Normal 6 17 2 2 3" xfId="18606"/>
    <cellStyle name="Normal 6 17 2 3" xfId="18607"/>
    <cellStyle name="Normal 6 17 2 3 2" xfId="35139"/>
    <cellStyle name="Normal 6 17 2 4" xfId="18608"/>
    <cellStyle name="Normal 6 17 2 5" xfId="18609"/>
    <cellStyle name="Normal 6 17 3" xfId="18610"/>
    <cellStyle name="Normal 6 17 3 2" xfId="18611"/>
    <cellStyle name="Normal 6 17 3 3" xfId="18612"/>
    <cellStyle name="Normal 6 17 4" xfId="18613"/>
    <cellStyle name="Normal 6 17 4 2" xfId="34220"/>
    <cellStyle name="Normal 6 17 5" xfId="18614"/>
    <cellStyle name="Normal 6 17 6" xfId="18615"/>
    <cellStyle name="Normal 6 17 7" xfId="18616"/>
    <cellStyle name="Normal 6 18" xfId="18617"/>
    <cellStyle name="Normal 6 18 2" xfId="18618"/>
    <cellStyle name="Normal 6 18 2 2" xfId="18619"/>
    <cellStyle name="Normal 6 18 2 2 2" xfId="18620"/>
    <cellStyle name="Normal 6 18 2 2 3" xfId="18621"/>
    <cellStyle name="Normal 6 18 2 3" xfId="18622"/>
    <cellStyle name="Normal 6 18 2 3 2" xfId="35140"/>
    <cellStyle name="Normal 6 18 2 4" xfId="18623"/>
    <cellStyle name="Normal 6 18 2 5" xfId="18624"/>
    <cellStyle name="Normal 6 18 2 6" xfId="18625"/>
    <cellStyle name="Normal 6 18 3" xfId="18626"/>
    <cellStyle name="Normal 6 18 3 2" xfId="18627"/>
    <cellStyle name="Normal 6 18 3 2 2" xfId="18628"/>
    <cellStyle name="Normal 6 18 3 2 3" xfId="18629"/>
    <cellStyle name="Normal 6 18 3 3" xfId="18630"/>
    <cellStyle name="Normal 6 18 3 4" xfId="18631"/>
    <cellStyle name="Normal 6 18 3 5" xfId="18632"/>
    <cellStyle name="Normal 6 18 4" xfId="18633"/>
    <cellStyle name="Normal 6 18 4 2" xfId="18634"/>
    <cellStyle name="Normal 6 18 4 3" xfId="18635"/>
    <cellStyle name="Normal 6 18 5" xfId="18636"/>
    <cellStyle name="Normal 6 18 6" xfId="18637"/>
    <cellStyle name="Normal 6 18 7" xfId="18638"/>
    <cellStyle name="Normal 6 18 8" xfId="18639"/>
    <cellStyle name="Normal 6 19" xfId="18640"/>
    <cellStyle name="Normal 6 19 2" xfId="18641"/>
    <cellStyle name="Normal 6 19 2 2" xfId="18642"/>
    <cellStyle name="Normal 6 19 2 3" xfId="18643"/>
    <cellStyle name="Normal 6 19 3" xfId="18644"/>
    <cellStyle name="Normal 6 19 3 2" xfId="35141"/>
    <cellStyle name="Normal 6 19 4" xfId="18645"/>
    <cellStyle name="Normal 6 19 5" xfId="18646"/>
    <cellStyle name="Normal 6 19 6" xfId="18647"/>
    <cellStyle name="Normal 6 2" xfId="18648"/>
    <cellStyle name="Normal 6 2 10" xfId="18649"/>
    <cellStyle name="Normal 6 2 10 2" xfId="18650"/>
    <cellStyle name="Normal 6 2 10 2 2" xfId="18651"/>
    <cellStyle name="Normal 6 2 10 2 2 2" xfId="18652"/>
    <cellStyle name="Normal 6 2 10 2 2 2 2" xfId="18653"/>
    <cellStyle name="Normal 6 2 10 2 2 2 3" xfId="18654"/>
    <cellStyle name="Normal 6 2 10 2 2 3" xfId="18655"/>
    <cellStyle name="Normal 6 2 10 2 2 3 2" xfId="34703"/>
    <cellStyle name="Normal 6 2 10 2 2 4" xfId="18656"/>
    <cellStyle name="Normal 6 2 10 2 2 5" xfId="18657"/>
    <cellStyle name="Normal 6 2 10 2 3" xfId="18658"/>
    <cellStyle name="Normal 6 2 10 2 3 2" xfId="18659"/>
    <cellStyle name="Normal 6 2 10 2 3 3" xfId="18660"/>
    <cellStyle name="Normal 6 2 10 2 4" xfId="18661"/>
    <cellStyle name="Normal 6 2 10 2 4 2" xfId="33645"/>
    <cellStyle name="Normal 6 2 10 2 5" xfId="18662"/>
    <cellStyle name="Normal 6 2 10 2 6" xfId="18663"/>
    <cellStyle name="Normal 6 2 10 3" xfId="18664"/>
    <cellStyle name="Normal 6 2 10 3 2" xfId="18665"/>
    <cellStyle name="Normal 6 2 10 3 2 2" xfId="18666"/>
    <cellStyle name="Normal 6 2 10 3 2 3" xfId="18667"/>
    <cellStyle name="Normal 6 2 10 3 3" xfId="18668"/>
    <cellStyle name="Normal 6 2 10 3 3 2" xfId="34477"/>
    <cellStyle name="Normal 6 2 10 3 4" xfId="18669"/>
    <cellStyle name="Normal 6 2 10 3 5" xfId="18670"/>
    <cellStyle name="Normal 6 2 10 4" xfId="18671"/>
    <cellStyle name="Normal 6 2 10 4 2" xfId="18672"/>
    <cellStyle name="Normal 6 2 10 4 2 2" xfId="18673"/>
    <cellStyle name="Normal 6 2 10 4 2 3" xfId="18674"/>
    <cellStyle name="Normal 6 2 10 4 3" xfId="18675"/>
    <cellStyle name="Normal 6 2 10 4 3 2" xfId="35142"/>
    <cellStyle name="Normal 6 2 10 4 4" xfId="18676"/>
    <cellStyle name="Normal 6 2 10 4 5" xfId="18677"/>
    <cellStyle name="Normal 6 2 10 5" xfId="18678"/>
    <cellStyle name="Normal 6 2 10 5 2" xfId="18679"/>
    <cellStyle name="Normal 6 2 10 5 3" xfId="18680"/>
    <cellStyle name="Normal 6 2 10 6" xfId="18681"/>
    <cellStyle name="Normal 6 2 10 6 2" xfId="33644"/>
    <cellStyle name="Normal 6 2 10 7" xfId="18682"/>
    <cellStyle name="Normal 6 2 10 8" xfId="18683"/>
    <cellStyle name="Normal 6 2 10 9" xfId="18684"/>
    <cellStyle name="Normal 6 2 11" xfId="18685"/>
    <cellStyle name="Normal 6 2 11 2" xfId="18686"/>
    <cellStyle name="Normal 6 2 11 2 2" xfId="18687"/>
    <cellStyle name="Normal 6 2 11 2 2 2" xfId="18688"/>
    <cellStyle name="Normal 6 2 11 2 2 2 2" xfId="18689"/>
    <cellStyle name="Normal 6 2 11 2 2 2 3" xfId="18690"/>
    <cellStyle name="Normal 6 2 11 2 2 3" xfId="18691"/>
    <cellStyle name="Normal 6 2 11 2 2 3 2" xfId="34704"/>
    <cellStyle name="Normal 6 2 11 2 2 4" xfId="18692"/>
    <cellStyle name="Normal 6 2 11 2 2 5" xfId="18693"/>
    <cellStyle name="Normal 6 2 11 2 3" xfId="18694"/>
    <cellStyle name="Normal 6 2 11 2 3 2" xfId="18695"/>
    <cellStyle name="Normal 6 2 11 2 3 3" xfId="18696"/>
    <cellStyle name="Normal 6 2 11 2 4" xfId="18697"/>
    <cellStyle name="Normal 6 2 11 2 4 2" xfId="33647"/>
    <cellStyle name="Normal 6 2 11 2 5" xfId="18698"/>
    <cellStyle name="Normal 6 2 11 2 6" xfId="18699"/>
    <cellStyle name="Normal 6 2 11 3" xfId="18700"/>
    <cellStyle name="Normal 6 2 11 3 2" xfId="18701"/>
    <cellStyle name="Normal 6 2 11 3 2 2" xfId="18702"/>
    <cellStyle name="Normal 6 2 11 3 2 3" xfId="18703"/>
    <cellStyle name="Normal 6 2 11 3 3" xfId="18704"/>
    <cellStyle name="Normal 6 2 11 3 3 2" xfId="34478"/>
    <cellStyle name="Normal 6 2 11 3 4" xfId="18705"/>
    <cellStyle name="Normal 6 2 11 3 5" xfId="18706"/>
    <cellStyle name="Normal 6 2 11 4" xfId="18707"/>
    <cellStyle name="Normal 6 2 11 4 2" xfId="18708"/>
    <cellStyle name="Normal 6 2 11 4 2 2" xfId="18709"/>
    <cellStyle name="Normal 6 2 11 4 2 3" xfId="18710"/>
    <cellStyle name="Normal 6 2 11 4 3" xfId="18711"/>
    <cellStyle name="Normal 6 2 11 4 3 2" xfId="35143"/>
    <cellStyle name="Normal 6 2 11 4 4" xfId="18712"/>
    <cellStyle name="Normal 6 2 11 4 5" xfId="18713"/>
    <cellStyle name="Normal 6 2 11 5" xfId="18714"/>
    <cellStyle name="Normal 6 2 11 5 2" xfId="18715"/>
    <cellStyle name="Normal 6 2 11 5 3" xfId="18716"/>
    <cellStyle name="Normal 6 2 11 6" xfId="18717"/>
    <cellStyle name="Normal 6 2 11 6 2" xfId="33646"/>
    <cellStyle name="Normal 6 2 11 7" xfId="18718"/>
    <cellStyle name="Normal 6 2 11 8" xfId="18719"/>
    <cellStyle name="Normal 6 2 11 9" xfId="18720"/>
    <cellStyle name="Normal 6 2 12" xfId="18721"/>
    <cellStyle name="Normal 6 2 12 2" xfId="18722"/>
    <cellStyle name="Normal 6 2 12 2 2" xfId="18723"/>
    <cellStyle name="Normal 6 2 12 2 2 2" xfId="18724"/>
    <cellStyle name="Normal 6 2 12 2 2 2 2" xfId="18725"/>
    <cellStyle name="Normal 6 2 12 2 2 2 3" xfId="18726"/>
    <cellStyle name="Normal 6 2 12 2 2 3" xfId="18727"/>
    <cellStyle name="Normal 6 2 12 2 2 3 2" xfId="34280"/>
    <cellStyle name="Normal 6 2 12 2 2 4" xfId="18728"/>
    <cellStyle name="Normal 6 2 12 2 2 5" xfId="18729"/>
    <cellStyle name="Normal 6 2 12 2 3" xfId="18730"/>
    <cellStyle name="Normal 6 2 12 2 3 2" xfId="18731"/>
    <cellStyle name="Normal 6 2 12 2 3 3" xfId="18732"/>
    <cellStyle name="Normal 6 2 12 2 4" xfId="18733"/>
    <cellStyle name="Normal 6 2 12 2 4 2" xfId="33649"/>
    <cellStyle name="Normal 6 2 12 2 5" xfId="18734"/>
    <cellStyle name="Normal 6 2 12 2 6" xfId="18735"/>
    <cellStyle name="Normal 6 2 12 3" xfId="18736"/>
    <cellStyle name="Normal 6 2 12 3 2" xfId="18737"/>
    <cellStyle name="Normal 6 2 12 3 2 2" xfId="18738"/>
    <cellStyle name="Normal 6 2 12 3 2 3" xfId="18739"/>
    <cellStyle name="Normal 6 2 12 3 3" xfId="18740"/>
    <cellStyle name="Normal 6 2 12 3 3 2" xfId="34705"/>
    <cellStyle name="Normal 6 2 12 3 4" xfId="18741"/>
    <cellStyle name="Normal 6 2 12 3 5" xfId="18742"/>
    <cellStyle name="Normal 6 2 12 4" xfId="18743"/>
    <cellStyle name="Normal 6 2 12 4 2" xfId="18744"/>
    <cellStyle name="Normal 6 2 12 4 3" xfId="18745"/>
    <cellStyle name="Normal 6 2 12 5" xfId="18746"/>
    <cellStyle name="Normal 6 2 12 5 2" xfId="33648"/>
    <cellStyle name="Normal 6 2 12 6" xfId="18747"/>
    <cellStyle name="Normal 6 2 12 7" xfId="18748"/>
    <cellStyle name="Normal 6 2 12 8" xfId="18749"/>
    <cellStyle name="Normal 6 2 13" xfId="18750"/>
    <cellStyle name="Normal 6 2 13 2" xfId="18751"/>
    <cellStyle name="Normal 6 2 13 2 2" xfId="18752"/>
    <cellStyle name="Normal 6 2 13 2 2 2" xfId="18753"/>
    <cellStyle name="Normal 6 2 13 2 2 2 2" xfId="18754"/>
    <cellStyle name="Normal 6 2 13 2 2 2 3" xfId="18755"/>
    <cellStyle name="Normal 6 2 13 2 2 3" xfId="18756"/>
    <cellStyle name="Normal 6 2 13 2 2 3 2" xfId="34281"/>
    <cellStyle name="Normal 6 2 13 2 2 4" xfId="18757"/>
    <cellStyle name="Normal 6 2 13 2 2 5" xfId="18758"/>
    <cellStyle name="Normal 6 2 13 2 3" xfId="18759"/>
    <cellStyle name="Normal 6 2 13 2 3 2" xfId="18760"/>
    <cellStyle name="Normal 6 2 13 2 3 3" xfId="18761"/>
    <cellStyle name="Normal 6 2 13 2 4" xfId="18762"/>
    <cellStyle name="Normal 6 2 13 2 4 2" xfId="33651"/>
    <cellStyle name="Normal 6 2 13 2 5" xfId="18763"/>
    <cellStyle name="Normal 6 2 13 2 6" xfId="18764"/>
    <cellStyle name="Normal 6 2 13 3" xfId="18765"/>
    <cellStyle name="Normal 6 2 13 3 2" xfId="18766"/>
    <cellStyle name="Normal 6 2 13 3 2 2" xfId="18767"/>
    <cellStyle name="Normal 6 2 13 3 2 3" xfId="18768"/>
    <cellStyle name="Normal 6 2 13 3 3" xfId="18769"/>
    <cellStyle name="Normal 6 2 13 3 3 2" xfId="34282"/>
    <cellStyle name="Normal 6 2 13 3 4" xfId="18770"/>
    <cellStyle name="Normal 6 2 13 3 5" xfId="18771"/>
    <cellStyle name="Normal 6 2 13 4" xfId="18772"/>
    <cellStyle name="Normal 6 2 13 4 2" xfId="18773"/>
    <cellStyle name="Normal 6 2 13 4 3" xfId="18774"/>
    <cellStyle name="Normal 6 2 13 5" xfId="18775"/>
    <cellStyle name="Normal 6 2 13 5 2" xfId="33650"/>
    <cellStyle name="Normal 6 2 13 6" xfId="18776"/>
    <cellStyle name="Normal 6 2 13 7" xfId="18777"/>
    <cellStyle name="Normal 6 2 14" xfId="18778"/>
    <cellStyle name="Normal 6 2 14 2" xfId="18779"/>
    <cellStyle name="Normal 6 2 14 2 2" xfId="18780"/>
    <cellStyle name="Normal 6 2 14 2 2 2" xfId="18781"/>
    <cellStyle name="Normal 6 2 14 2 2 2 2" xfId="18782"/>
    <cellStyle name="Normal 6 2 14 2 2 2 3" xfId="18783"/>
    <cellStyle name="Normal 6 2 14 2 2 3" xfId="18784"/>
    <cellStyle name="Normal 6 2 14 2 2 3 2" xfId="34283"/>
    <cellStyle name="Normal 6 2 14 2 2 4" xfId="18785"/>
    <cellStyle name="Normal 6 2 14 2 2 5" xfId="18786"/>
    <cellStyle name="Normal 6 2 14 2 3" xfId="18787"/>
    <cellStyle name="Normal 6 2 14 2 3 2" xfId="18788"/>
    <cellStyle name="Normal 6 2 14 2 3 3" xfId="18789"/>
    <cellStyle name="Normal 6 2 14 2 4" xfId="18790"/>
    <cellStyle name="Normal 6 2 14 2 4 2" xfId="33653"/>
    <cellStyle name="Normal 6 2 14 2 5" xfId="18791"/>
    <cellStyle name="Normal 6 2 14 2 6" xfId="18792"/>
    <cellStyle name="Normal 6 2 14 3" xfId="18793"/>
    <cellStyle name="Normal 6 2 14 3 2" xfId="18794"/>
    <cellStyle name="Normal 6 2 14 3 2 2" xfId="18795"/>
    <cellStyle name="Normal 6 2 14 3 2 3" xfId="18796"/>
    <cellStyle name="Normal 6 2 14 3 3" xfId="18797"/>
    <cellStyle name="Normal 6 2 14 3 3 2" xfId="34284"/>
    <cellStyle name="Normal 6 2 14 3 4" xfId="18798"/>
    <cellStyle name="Normal 6 2 14 3 5" xfId="18799"/>
    <cellStyle name="Normal 6 2 14 4" xfId="18800"/>
    <cellStyle name="Normal 6 2 14 4 2" xfId="18801"/>
    <cellStyle name="Normal 6 2 14 4 3" xfId="18802"/>
    <cellStyle name="Normal 6 2 14 5" xfId="18803"/>
    <cellStyle name="Normal 6 2 14 5 2" xfId="33652"/>
    <cellStyle name="Normal 6 2 14 6" xfId="18804"/>
    <cellStyle name="Normal 6 2 14 7" xfId="18805"/>
    <cellStyle name="Normal 6 2 15" xfId="18806"/>
    <cellStyle name="Normal 6 2 15 2" xfId="18807"/>
    <cellStyle name="Normal 6 2 15 2 2" xfId="18808"/>
    <cellStyle name="Normal 6 2 15 2 2 2" xfId="18809"/>
    <cellStyle name="Normal 6 2 15 2 2 2 2" xfId="18810"/>
    <cellStyle name="Normal 6 2 15 2 2 2 3" xfId="18811"/>
    <cellStyle name="Normal 6 2 15 2 2 3" xfId="18812"/>
    <cellStyle name="Normal 6 2 15 2 2 3 2" xfId="34864"/>
    <cellStyle name="Normal 6 2 15 2 2 4" xfId="18813"/>
    <cellStyle name="Normal 6 2 15 2 2 5" xfId="18814"/>
    <cellStyle name="Normal 6 2 15 2 3" xfId="18815"/>
    <cellStyle name="Normal 6 2 15 2 3 2" xfId="18816"/>
    <cellStyle name="Normal 6 2 15 2 3 3" xfId="18817"/>
    <cellStyle name="Normal 6 2 15 2 4" xfId="18818"/>
    <cellStyle name="Normal 6 2 15 2 4 2" xfId="33655"/>
    <cellStyle name="Normal 6 2 15 2 5" xfId="18819"/>
    <cellStyle name="Normal 6 2 15 2 6" xfId="18820"/>
    <cellStyle name="Normal 6 2 15 3" xfId="18821"/>
    <cellStyle name="Normal 6 2 15 3 2" xfId="18822"/>
    <cellStyle name="Normal 6 2 15 3 2 2" xfId="18823"/>
    <cellStyle name="Normal 6 2 15 3 2 3" xfId="18824"/>
    <cellStyle name="Normal 6 2 15 3 3" xfId="18825"/>
    <cellStyle name="Normal 6 2 15 3 3 2" xfId="34285"/>
    <cellStyle name="Normal 6 2 15 3 4" xfId="18826"/>
    <cellStyle name="Normal 6 2 15 3 5" xfId="18827"/>
    <cellStyle name="Normal 6 2 15 4" xfId="18828"/>
    <cellStyle name="Normal 6 2 15 4 2" xfId="18829"/>
    <cellStyle name="Normal 6 2 15 4 3" xfId="18830"/>
    <cellStyle name="Normal 6 2 15 5" xfId="18831"/>
    <cellStyle name="Normal 6 2 15 5 2" xfId="33654"/>
    <cellStyle name="Normal 6 2 15 6" xfId="18832"/>
    <cellStyle name="Normal 6 2 15 7" xfId="18833"/>
    <cellStyle name="Normal 6 2 16" xfId="18834"/>
    <cellStyle name="Normal 6 2 16 2" xfId="18835"/>
    <cellStyle name="Normal 6 2 16 2 2" xfId="18836"/>
    <cellStyle name="Normal 6 2 16 2 2 2" xfId="18837"/>
    <cellStyle name="Normal 6 2 16 2 2 2 2" xfId="18838"/>
    <cellStyle name="Normal 6 2 16 2 2 2 3" xfId="18839"/>
    <cellStyle name="Normal 6 2 16 2 2 3" xfId="18840"/>
    <cellStyle name="Normal 6 2 16 2 2 3 2" xfId="34866"/>
    <cellStyle name="Normal 6 2 16 2 2 4" xfId="18841"/>
    <cellStyle name="Normal 6 2 16 2 2 5" xfId="18842"/>
    <cellStyle name="Normal 6 2 16 2 3" xfId="18843"/>
    <cellStyle name="Normal 6 2 16 2 3 2" xfId="18844"/>
    <cellStyle name="Normal 6 2 16 2 3 3" xfId="18845"/>
    <cellStyle name="Normal 6 2 16 2 4" xfId="18846"/>
    <cellStyle name="Normal 6 2 16 2 4 2" xfId="33657"/>
    <cellStyle name="Normal 6 2 16 2 5" xfId="18847"/>
    <cellStyle name="Normal 6 2 16 2 6" xfId="18848"/>
    <cellStyle name="Normal 6 2 16 3" xfId="18849"/>
    <cellStyle name="Normal 6 2 16 3 2" xfId="18850"/>
    <cellStyle name="Normal 6 2 16 3 2 2" xfId="18851"/>
    <cellStyle name="Normal 6 2 16 3 2 3" xfId="18852"/>
    <cellStyle name="Normal 6 2 16 3 3" xfId="18853"/>
    <cellStyle name="Normal 6 2 16 3 3 2" xfId="34286"/>
    <cellStyle name="Normal 6 2 16 3 4" xfId="18854"/>
    <cellStyle name="Normal 6 2 16 3 5" xfId="18855"/>
    <cellStyle name="Normal 6 2 16 4" xfId="18856"/>
    <cellStyle name="Normal 6 2 16 4 2" xfId="18857"/>
    <cellStyle name="Normal 6 2 16 4 3" xfId="18858"/>
    <cellStyle name="Normal 6 2 16 5" xfId="18859"/>
    <cellStyle name="Normal 6 2 16 5 2" xfId="33656"/>
    <cellStyle name="Normal 6 2 16 6" xfId="18860"/>
    <cellStyle name="Normal 6 2 16 7" xfId="18861"/>
    <cellStyle name="Normal 6 2 17" xfId="18862"/>
    <cellStyle name="Normal 6 2 17 2" xfId="18863"/>
    <cellStyle name="Normal 6 2 17 2 2" xfId="18864"/>
    <cellStyle name="Normal 6 2 17 2 2 2" xfId="18865"/>
    <cellStyle name="Normal 6 2 17 2 2 2 2" xfId="18866"/>
    <cellStyle name="Normal 6 2 17 2 2 2 3" xfId="18867"/>
    <cellStyle name="Normal 6 2 17 2 2 3" xfId="18868"/>
    <cellStyle name="Normal 6 2 17 2 2 3 2" xfId="34867"/>
    <cellStyle name="Normal 6 2 17 2 2 4" xfId="18869"/>
    <cellStyle name="Normal 6 2 17 2 2 5" xfId="18870"/>
    <cellStyle name="Normal 6 2 17 2 3" xfId="18871"/>
    <cellStyle name="Normal 6 2 17 2 3 2" xfId="18872"/>
    <cellStyle name="Normal 6 2 17 2 3 3" xfId="18873"/>
    <cellStyle name="Normal 6 2 17 2 4" xfId="18874"/>
    <cellStyle name="Normal 6 2 17 2 4 2" xfId="33659"/>
    <cellStyle name="Normal 6 2 17 2 5" xfId="18875"/>
    <cellStyle name="Normal 6 2 17 2 6" xfId="18876"/>
    <cellStyle name="Normal 6 2 17 3" xfId="18877"/>
    <cellStyle name="Normal 6 2 17 3 2" xfId="18878"/>
    <cellStyle name="Normal 6 2 17 3 2 2" xfId="18879"/>
    <cellStyle name="Normal 6 2 17 3 2 3" xfId="18880"/>
    <cellStyle name="Normal 6 2 17 3 3" xfId="18881"/>
    <cellStyle name="Normal 6 2 17 3 3 2" xfId="34287"/>
    <cellStyle name="Normal 6 2 17 3 4" xfId="18882"/>
    <cellStyle name="Normal 6 2 17 3 5" xfId="18883"/>
    <cellStyle name="Normal 6 2 17 4" xfId="18884"/>
    <cellStyle name="Normal 6 2 17 4 2" xfId="18885"/>
    <cellStyle name="Normal 6 2 17 4 3" xfId="18886"/>
    <cellStyle name="Normal 6 2 17 5" xfId="18887"/>
    <cellStyle name="Normal 6 2 17 5 2" xfId="33658"/>
    <cellStyle name="Normal 6 2 17 6" xfId="18888"/>
    <cellStyle name="Normal 6 2 17 7" xfId="18889"/>
    <cellStyle name="Normal 6 2 18" xfId="18890"/>
    <cellStyle name="Normal 6 2 18 2" xfId="18891"/>
    <cellStyle name="Normal 6 2 18 2 2" xfId="18892"/>
    <cellStyle name="Normal 6 2 18 2 2 2" xfId="18893"/>
    <cellStyle name="Normal 6 2 18 2 2 3" xfId="18894"/>
    <cellStyle name="Normal 6 2 18 2 3" xfId="18895"/>
    <cellStyle name="Normal 6 2 18 2 3 2" xfId="34706"/>
    <cellStyle name="Normal 6 2 18 2 4" xfId="18896"/>
    <cellStyle name="Normal 6 2 18 2 5" xfId="18897"/>
    <cellStyle name="Normal 6 2 18 3" xfId="18898"/>
    <cellStyle name="Normal 6 2 18 3 2" xfId="18899"/>
    <cellStyle name="Normal 6 2 18 3 3" xfId="18900"/>
    <cellStyle name="Normal 6 2 18 4" xfId="18901"/>
    <cellStyle name="Normal 6 2 18 4 2" xfId="33660"/>
    <cellStyle name="Normal 6 2 18 5" xfId="18902"/>
    <cellStyle name="Normal 6 2 18 6" xfId="18903"/>
    <cellStyle name="Normal 6 2 19" xfId="18904"/>
    <cellStyle name="Normal 6 2 19 2" xfId="18905"/>
    <cellStyle name="Normal 6 2 19 2 2" xfId="18906"/>
    <cellStyle name="Normal 6 2 19 2 2 2" xfId="18907"/>
    <cellStyle name="Normal 6 2 19 2 2 3" xfId="18908"/>
    <cellStyle name="Normal 6 2 19 2 3" xfId="18909"/>
    <cellStyle name="Normal 6 2 19 2 3 2" xfId="34494"/>
    <cellStyle name="Normal 6 2 19 2 4" xfId="18910"/>
    <cellStyle name="Normal 6 2 19 2 5" xfId="18911"/>
    <cellStyle name="Normal 6 2 19 3" xfId="18912"/>
    <cellStyle name="Normal 6 2 19 3 2" xfId="18913"/>
    <cellStyle name="Normal 6 2 19 3 3" xfId="18914"/>
    <cellStyle name="Normal 6 2 19 4" xfId="18915"/>
    <cellStyle name="Normal 6 2 19 4 2" xfId="33661"/>
    <cellStyle name="Normal 6 2 19 5" xfId="18916"/>
    <cellStyle name="Normal 6 2 19 6" xfId="18917"/>
    <cellStyle name="Normal 6 2 2" xfId="18918"/>
    <cellStyle name="Normal 6 2 2 10" xfId="18919"/>
    <cellStyle name="Normal 6 2 2 11" xfId="18920"/>
    <cellStyle name="Normal 6 2 2 2" xfId="18921"/>
    <cellStyle name="Normal 6 2 2 2 10" xfId="18922"/>
    <cellStyle name="Normal 6 2 2 2 11" xfId="18923"/>
    <cellStyle name="Normal 6 2 2 2 12" xfId="18924"/>
    <cellStyle name="Normal 6 2 2 2 2" xfId="18925"/>
    <cellStyle name="Normal 6 2 2 2 2 2" xfId="18926"/>
    <cellStyle name="Normal 6 2 2 2 2 2 2" xfId="18927"/>
    <cellStyle name="Normal 6 2 2 2 2 2 2 2" xfId="18928"/>
    <cellStyle name="Normal 6 2 2 2 2 2 2 2 2" xfId="18929"/>
    <cellStyle name="Normal 6 2 2 2 2 2 2 2 3" xfId="18930"/>
    <cellStyle name="Normal 6 2 2 2 2 2 2 3" xfId="18931"/>
    <cellStyle name="Normal 6 2 2 2 2 2 2 3 2" xfId="34288"/>
    <cellStyle name="Normal 6 2 2 2 2 2 2 4" xfId="18932"/>
    <cellStyle name="Normal 6 2 2 2 2 2 2 5" xfId="18933"/>
    <cellStyle name="Normal 6 2 2 2 2 2 3" xfId="18934"/>
    <cellStyle name="Normal 6 2 2 2 2 2 3 2" xfId="18935"/>
    <cellStyle name="Normal 6 2 2 2 2 2 3 3" xfId="18936"/>
    <cellStyle name="Normal 6 2 2 2 2 2 4" xfId="18937"/>
    <cellStyle name="Normal 6 2 2 2 2 2 4 2" xfId="33663"/>
    <cellStyle name="Normal 6 2 2 2 2 2 5" xfId="18938"/>
    <cellStyle name="Normal 6 2 2 2 2 2 6" xfId="18939"/>
    <cellStyle name="Normal 6 2 2 2 2 3" xfId="18940"/>
    <cellStyle name="Normal 6 2 2 2 2 3 2" xfId="18941"/>
    <cellStyle name="Normal 6 2 2 2 2 3 2 2" xfId="18942"/>
    <cellStyle name="Normal 6 2 2 2 2 3 2 3" xfId="18943"/>
    <cellStyle name="Normal 6 2 2 2 2 3 3" xfId="18944"/>
    <cellStyle name="Normal 6 2 2 2 2 3 3 2" xfId="34289"/>
    <cellStyle name="Normal 6 2 2 2 2 3 4" xfId="18945"/>
    <cellStyle name="Normal 6 2 2 2 2 3 5" xfId="18946"/>
    <cellStyle name="Normal 6 2 2 2 2 4" xfId="18947"/>
    <cellStyle name="Normal 6 2 2 2 2 4 2" xfId="18948"/>
    <cellStyle name="Normal 6 2 2 2 2 4 3" xfId="18949"/>
    <cellStyle name="Normal 6 2 2 2 2 5" xfId="18950"/>
    <cellStyle name="Normal 6 2 2 2 2 5 2" xfId="33662"/>
    <cellStyle name="Normal 6 2 2 2 2 6" xfId="18951"/>
    <cellStyle name="Normal 6 2 2 2 2 7" xfId="18952"/>
    <cellStyle name="Normal 6 2 2 2 3" xfId="18953"/>
    <cellStyle name="Normal 6 2 2 2 3 2" xfId="18954"/>
    <cellStyle name="Normal 6 2 2 2 3 2 2" xfId="18955"/>
    <cellStyle name="Normal 6 2 2 2 3 2 2 2" xfId="18956"/>
    <cellStyle name="Normal 6 2 2 2 3 2 2 2 2" xfId="18957"/>
    <cellStyle name="Normal 6 2 2 2 3 2 2 2 3" xfId="18958"/>
    <cellStyle name="Normal 6 2 2 2 3 2 2 3" xfId="18959"/>
    <cellStyle name="Normal 6 2 2 2 3 2 2 3 2" xfId="34290"/>
    <cellStyle name="Normal 6 2 2 2 3 2 2 4" xfId="18960"/>
    <cellStyle name="Normal 6 2 2 2 3 2 2 5" xfId="18961"/>
    <cellStyle name="Normal 6 2 2 2 3 2 3" xfId="18962"/>
    <cellStyle name="Normal 6 2 2 2 3 2 3 2" xfId="18963"/>
    <cellStyle name="Normal 6 2 2 2 3 2 3 3" xfId="18964"/>
    <cellStyle name="Normal 6 2 2 2 3 2 4" xfId="18965"/>
    <cellStyle name="Normal 6 2 2 2 3 2 4 2" xfId="33665"/>
    <cellStyle name="Normal 6 2 2 2 3 2 5" xfId="18966"/>
    <cellStyle name="Normal 6 2 2 2 3 2 6" xfId="18967"/>
    <cellStyle name="Normal 6 2 2 2 3 3" xfId="18968"/>
    <cellStyle name="Normal 6 2 2 2 3 3 2" xfId="18969"/>
    <cellStyle name="Normal 6 2 2 2 3 3 2 2" xfId="18970"/>
    <cellStyle name="Normal 6 2 2 2 3 3 2 3" xfId="18971"/>
    <cellStyle name="Normal 6 2 2 2 3 3 3" xfId="18972"/>
    <cellStyle name="Normal 6 2 2 2 3 3 3 2" xfId="34599"/>
    <cellStyle name="Normal 6 2 2 2 3 3 4" xfId="18973"/>
    <cellStyle name="Normal 6 2 2 2 3 3 5" xfId="18974"/>
    <cellStyle name="Normal 6 2 2 2 3 4" xfId="18975"/>
    <cellStyle name="Normal 6 2 2 2 3 4 2" xfId="18976"/>
    <cellStyle name="Normal 6 2 2 2 3 4 3" xfId="18977"/>
    <cellStyle name="Normal 6 2 2 2 3 5" xfId="18978"/>
    <cellStyle name="Normal 6 2 2 2 3 5 2" xfId="33664"/>
    <cellStyle name="Normal 6 2 2 2 3 6" xfId="18979"/>
    <cellStyle name="Normal 6 2 2 2 3 7" xfId="18980"/>
    <cellStyle name="Normal 6 2 2 2 4" xfId="18981"/>
    <cellStyle name="Normal 6 2 2 2 4 2" xfId="18982"/>
    <cellStyle name="Normal 6 2 2 2 4 2 2" xfId="18983"/>
    <cellStyle name="Normal 6 2 2 2 4 2 2 2" xfId="18984"/>
    <cellStyle name="Normal 6 2 2 2 4 2 2 2 2" xfId="18985"/>
    <cellStyle name="Normal 6 2 2 2 4 2 2 2 3" xfId="18986"/>
    <cellStyle name="Normal 6 2 2 2 4 2 2 3" xfId="18987"/>
    <cellStyle name="Normal 6 2 2 2 4 2 2 3 2" xfId="34600"/>
    <cellStyle name="Normal 6 2 2 2 4 2 2 4" xfId="18988"/>
    <cellStyle name="Normal 6 2 2 2 4 2 2 5" xfId="18989"/>
    <cellStyle name="Normal 6 2 2 2 4 2 3" xfId="18990"/>
    <cellStyle name="Normal 6 2 2 2 4 2 3 2" xfId="18991"/>
    <cellStyle name="Normal 6 2 2 2 4 2 3 3" xfId="18992"/>
    <cellStyle name="Normal 6 2 2 2 4 2 4" xfId="18993"/>
    <cellStyle name="Normal 6 2 2 2 4 2 4 2" xfId="33667"/>
    <cellStyle name="Normal 6 2 2 2 4 2 5" xfId="18994"/>
    <cellStyle name="Normal 6 2 2 2 4 2 6" xfId="18995"/>
    <cellStyle name="Normal 6 2 2 2 4 3" xfId="18996"/>
    <cellStyle name="Normal 6 2 2 2 4 3 2" xfId="18997"/>
    <cellStyle name="Normal 6 2 2 2 4 3 2 2" xfId="18998"/>
    <cellStyle name="Normal 6 2 2 2 4 3 2 3" xfId="18999"/>
    <cellStyle name="Normal 6 2 2 2 4 3 3" xfId="19000"/>
    <cellStyle name="Normal 6 2 2 2 4 3 3 2" xfId="34601"/>
    <cellStyle name="Normal 6 2 2 2 4 3 4" xfId="19001"/>
    <cellStyle name="Normal 6 2 2 2 4 3 5" xfId="19002"/>
    <cellStyle name="Normal 6 2 2 2 4 4" xfId="19003"/>
    <cellStyle name="Normal 6 2 2 2 4 4 2" xfId="19004"/>
    <cellStyle name="Normal 6 2 2 2 4 4 3" xfId="19005"/>
    <cellStyle name="Normal 6 2 2 2 4 5" xfId="19006"/>
    <cellStyle name="Normal 6 2 2 2 4 5 2" xfId="33666"/>
    <cellStyle name="Normal 6 2 2 2 4 6" xfId="19007"/>
    <cellStyle name="Normal 6 2 2 2 4 7" xfId="19008"/>
    <cellStyle name="Normal 6 2 2 2 5" xfId="19009"/>
    <cellStyle name="Normal 6 2 2 2 5 2" xfId="19010"/>
    <cellStyle name="Normal 6 2 2 2 5 2 2" xfId="19011"/>
    <cellStyle name="Normal 6 2 2 2 5 2 2 2" xfId="19012"/>
    <cellStyle name="Normal 6 2 2 2 5 2 2 2 2" xfId="19013"/>
    <cellStyle name="Normal 6 2 2 2 5 2 2 2 3" xfId="19014"/>
    <cellStyle name="Normal 6 2 2 2 5 2 2 3" xfId="19015"/>
    <cellStyle name="Normal 6 2 2 2 5 2 2 3 2" xfId="34291"/>
    <cellStyle name="Normal 6 2 2 2 5 2 2 4" xfId="19016"/>
    <cellStyle name="Normal 6 2 2 2 5 2 2 5" xfId="19017"/>
    <cellStyle name="Normal 6 2 2 2 5 2 3" xfId="19018"/>
    <cellStyle name="Normal 6 2 2 2 5 2 3 2" xfId="19019"/>
    <cellStyle name="Normal 6 2 2 2 5 2 3 3" xfId="19020"/>
    <cellStyle name="Normal 6 2 2 2 5 2 4" xfId="19021"/>
    <cellStyle name="Normal 6 2 2 2 5 2 4 2" xfId="33669"/>
    <cellStyle name="Normal 6 2 2 2 5 2 5" xfId="19022"/>
    <cellStyle name="Normal 6 2 2 2 5 2 6" xfId="19023"/>
    <cellStyle name="Normal 6 2 2 2 5 3" xfId="19024"/>
    <cellStyle name="Normal 6 2 2 2 5 3 2" xfId="19025"/>
    <cellStyle name="Normal 6 2 2 2 5 3 2 2" xfId="19026"/>
    <cellStyle name="Normal 6 2 2 2 5 3 2 3" xfId="19027"/>
    <cellStyle name="Normal 6 2 2 2 5 3 3" xfId="19028"/>
    <cellStyle name="Normal 6 2 2 2 5 3 3 2" xfId="34602"/>
    <cellStyle name="Normal 6 2 2 2 5 3 4" xfId="19029"/>
    <cellStyle name="Normal 6 2 2 2 5 3 5" xfId="19030"/>
    <cellStyle name="Normal 6 2 2 2 5 4" xfId="19031"/>
    <cellStyle name="Normal 6 2 2 2 5 4 2" xfId="19032"/>
    <cellStyle name="Normal 6 2 2 2 5 4 3" xfId="19033"/>
    <cellStyle name="Normal 6 2 2 2 5 5" xfId="19034"/>
    <cellStyle name="Normal 6 2 2 2 5 5 2" xfId="33668"/>
    <cellStyle name="Normal 6 2 2 2 5 6" xfId="19035"/>
    <cellStyle name="Normal 6 2 2 2 5 7" xfId="19036"/>
    <cellStyle name="Normal 6 2 2 2 6" xfId="19037"/>
    <cellStyle name="Normal 6 2 2 2 6 2" xfId="19038"/>
    <cellStyle name="Normal 6 2 2 2 6 2 2" xfId="19039"/>
    <cellStyle name="Normal 6 2 2 2 6 2 2 2" xfId="19040"/>
    <cellStyle name="Normal 6 2 2 2 6 2 2 3" xfId="19041"/>
    <cellStyle name="Normal 6 2 2 2 6 2 3" xfId="19042"/>
    <cellStyle name="Normal 6 2 2 2 6 2 3 2" xfId="34351"/>
    <cellStyle name="Normal 6 2 2 2 6 2 4" xfId="19043"/>
    <cellStyle name="Normal 6 2 2 2 6 2 5" xfId="19044"/>
    <cellStyle name="Normal 6 2 2 2 6 3" xfId="19045"/>
    <cellStyle name="Normal 6 2 2 2 6 3 2" xfId="19046"/>
    <cellStyle name="Normal 6 2 2 2 6 3 3" xfId="19047"/>
    <cellStyle name="Normal 6 2 2 2 6 4" xfId="19048"/>
    <cellStyle name="Normal 6 2 2 2 6 4 2" xfId="33670"/>
    <cellStyle name="Normal 6 2 2 2 6 5" xfId="19049"/>
    <cellStyle name="Normal 6 2 2 2 6 6" xfId="19050"/>
    <cellStyle name="Normal 6 2 2 2 7" xfId="19051"/>
    <cellStyle name="Normal 6 2 2 2 7 2" xfId="19052"/>
    <cellStyle name="Normal 6 2 2 2 7 2 2" xfId="19053"/>
    <cellStyle name="Normal 6 2 2 2 7 2 3" xfId="19054"/>
    <cellStyle name="Normal 6 2 2 2 7 3" xfId="19055"/>
    <cellStyle name="Normal 6 2 2 2 7 3 2" xfId="33671"/>
    <cellStyle name="Normal 6 2 2 2 7 4" xfId="19056"/>
    <cellStyle name="Normal 6 2 2 2 7 5" xfId="19057"/>
    <cellStyle name="Normal 6 2 2 2 8" xfId="19058"/>
    <cellStyle name="Normal 6 2 2 2 8 2" xfId="19059"/>
    <cellStyle name="Normal 6 2 2 2 8 3" xfId="19060"/>
    <cellStyle name="Normal 6 2 2 2 9" xfId="19061"/>
    <cellStyle name="Normal 6 2 2 2 9 2" xfId="32704"/>
    <cellStyle name="Normal 6 2 2 3" xfId="19062"/>
    <cellStyle name="Normal 6 2 2 3 2" xfId="19063"/>
    <cellStyle name="Normal 6 2 2 3 2 2" xfId="19064"/>
    <cellStyle name="Normal 6 2 2 3 2 2 2" xfId="19065"/>
    <cellStyle name="Normal 6 2 2 3 2 2 2 2" xfId="19066"/>
    <cellStyle name="Normal 6 2 2 3 2 2 2 3" xfId="19067"/>
    <cellStyle name="Normal 6 2 2 3 2 2 3" xfId="19068"/>
    <cellStyle name="Normal 6 2 2 3 2 2 3 2" xfId="34603"/>
    <cellStyle name="Normal 6 2 2 3 2 2 4" xfId="19069"/>
    <cellStyle name="Normal 6 2 2 3 2 2 5" xfId="19070"/>
    <cellStyle name="Normal 6 2 2 3 2 3" xfId="19071"/>
    <cellStyle name="Normal 6 2 2 3 2 3 2" xfId="19072"/>
    <cellStyle name="Normal 6 2 2 3 2 3 3" xfId="19073"/>
    <cellStyle name="Normal 6 2 2 3 2 4" xfId="19074"/>
    <cellStyle name="Normal 6 2 2 3 2 4 2" xfId="33673"/>
    <cellStyle name="Normal 6 2 2 3 2 5" xfId="19075"/>
    <cellStyle name="Normal 6 2 2 3 2 6" xfId="19076"/>
    <cellStyle name="Normal 6 2 2 3 3" xfId="19077"/>
    <cellStyle name="Normal 6 2 2 3 3 2" xfId="19078"/>
    <cellStyle name="Normal 6 2 2 3 3 2 2" xfId="19079"/>
    <cellStyle name="Normal 6 2 2 3 3 2 3" xfId="19080"/>
    <cellStyle name="Normal 6 2 2 3 3 3" xfId="19081"/>
    <cellStyle name="Normal 6 2 2 3 3 3 2" xfId="34604"/>
    <cellStyle name="Normal 6 2 2 3 3 4" xfId="19082"/>
    <cellStyle name="Normal 6 2 2 3 3 5" xfId="19083"/>
    <cellStyle name="Normal 6 2 2 3 4" xfId="19084"/>
    <cellStyle name="Normal 6 2 2 3 4 2" xfId="19085"/>
    <cellStyle name="Normal 6 2 2 3 4 3" xfId="19086"/>
    <cellStyle name="Normal 6 2 2 3 5" xfId="19087"/>
    <cellStyle name="Normal 6 2 2 3 5 2" xfId="33672"/>
    <cellStyle name="Normal 6 2 2 3 6" xfId="19088"/>
    <cellStyle name="Normal 6 2 2 3 7" xfId="19089"/>
    <cellStyle name="Normal 6 2 2 4" xfId="19090"/>
    <cellStyle name="Normal 6 2 2 4 2" xfId="19091"/>
    <cellStyle name="Normal 6 2 2 4 2 2" xfId="19092"/>
    <cellStyle name="Normal 6 2 2 4 2 2 2" xfId="19093"/>
    <cellStyle name="Normal 6 2 2 4 2 2 2 2" xfId="19094"/>
    <cellStyle name="Normal 6 2 2 4 2 2 2 3" xfId="19095"/>
    <cellStyle name="Normal 6 2 2 4 2 2 3" xfId="19096"/>
    <cellStyle name="Normal 6 2 2 4 2 2 3 2" xfId="34292"/>
    <cellStyle name="Normal 6 2 2 4 2 2 4" xfId="19097"/>
    <cellStyle name="Normal 6 2 2 4 2 2 5" xfId="19098"/>
    <cellStyle name="Normal 6 2 2 4 2 3" xfId="19099"/>
    <cellStyle name="Normal 6 2 2 4 2 3 2" xfId="19100"/>
    <cellStyle name="Normal 6 2 2 4 2 3 3" xfId="19101"/>
    <cellStyle name="Normal 6 2 2 4 2 4" xfId="19102"/>
    <cellStyle name="Normal 6 2 2 4 2 4 2" xfId="33675"/>
    <cellStyle name="Normal 6 2 2 4 2 5" xfId="19103"/>
    <cellStyle name="Normal 6 2 2 4 2 6" xfId="19104"/>
    <cellStyle name="Normal 6 2 2 4 3" xfId="19105"/>
    <cellStyle name="Normal 6 2 2 4 3 2" xfId="19106"/>
    <cellStyle name="Normal 6 2 2 4 3 2 2" xfId="19107"/>
    <cellStyle name="Normal 6 2 2 4 3 2 3" xfId="19108"/>
    <cellStyle name="Normal 6 2 2 4 3 3" xfId="19109"/>
    <cellStyle name="Normal 6 2 2 4 3 3 2" xfId="34605"/>
    <cellStyle name="Normal 6 2 2 4 3 4" xfId="19110"/>
    <cellStyle name="Normal 6 2 2 4 3 5" xfId="19111"/>
    <cellStyle name="Normal 6 2 2 4 4" xfId="19112"/>
    <cellStyle name="Normal 6 2 2 4 4 2" xfId="19113"/>
    <cellStyle name="Normal 6 2 2 4 4 3" xfId="19114"/>
    <cellStyle name="Normal 6 2 2 4 5" xfId="19115"/>
    <cellStyle name="Normal 6 2 2 4 5 2" xfId="33674"/>
    <cellStyle name="Normal 6 2 2 4 6" xfId="19116"/>
    <cellStyle name="Normal 6 2 2 4 7" xfId="19117"/>
    <cellStyle name="Normal 6 2 2 5" xfId="19118"/>
    <cellStyle name="Normal 6 2 2 5 2" xfId="19119"/>
    <cellStyle name="Normal 6 2 2 5 2 2" xfId="19120"/>
    <cellStyle name="Normal 6 2 2 5 2 2 2" xfId="19121"/>
    <cellStyle name="Normal 6 2 2 5 2 2 2 2" xfId="19122"/>
    <cellStyle name="Normal 6 2 2 5 2 2 2 3" xfId="19123"/>
    <cellStyle name="Normal 6 2 2 5 2 2 3" xfId="19124"/>
    <cellStyle name="Normal 6 2 2 5 2 2 3 2" xfId="34606"/>
    <cellStyle name="Normal 6 2 2 5 2 2 4" xfId="19125"/>
    <cellStyle name="Normal 6 2 2 5 2 2 5" xfId="19126"/>
    <cellStyle name="Normal 6 2 2 5 2 3" xfId="19127"/>
    <cellStyle name="Normal 6 2 2 5 2 3 2" xfId="19128"/>
    <cellStyle name="Normal 6 2 2 5 2 3 3" xfId="19129"/>
    <cellStyle name="Normal 6 2 2 5 2 4" xfId="19130"/>
    <cellStyle name="Normal 6 2 2 5 2 4 2" xfId="33677"/>
    <cellStyle name="Normal 6 2 2 5 2 5" xfId="19131"/>
    <cellStyle name="Normal 6 2 2 5 2 6" xfId="19132"/>
    <cellStyle name="Normal 6 2 2 5 3" xfId="19133"/>
    <cellStyle name="Normal 6 2 2 5 3 2" xfId="19134"/>
    <cellStyle name="Normal 6 2 2 5 3 2 2" xfId="19135"/>
    <cellStyle name="Normal 6 2 2 5 3 2 3" xfId="19136"/>
    <cellStyle name="Normal 6 2 2 5 3 3" xfId="19137"/>
    <cellStyle name="Normal 6 2 2 5 3 3 2" xfId="34607"/>
    <cellStyle name="Normal 6 2 2 5 3 4" xfId="19138"/>
    <cellStyle name="Normal 6 2 2 5 3 5" xfId="19139"/>
    <cellStyle name="Normal 6 2 2 5 4" xfId="19140"/>
    <cellStyle name="Normal 6 2 2 5 4 2" xfId="19141"/>
    <cellStyle name="Normal 6 2 2 5 4 3" xfId="19142"/>
    <cellStyle name="Normal 6 2 2 5 5" xfId="19143"/>
    <cellStyle name="Normal 6 2 2 5 5 2" xfId="33676"/>
    <cellStyle name="Normal 6 2 2 5 6" xfId="19144"/>
    <cellStyle name="Normal 6 2 2 5 7" xfId="19145"/>
    <cellStyle name="Normal 6 2 2 6" xfId="19146"/>
    <cellStyle name="Normal 6 2 2 6 2" xfId="19147"/>
    <cellStyle name="Normal 6 2 2 6 2 2" xfId="19148"/>
    <cellStyle name="Normal 6 2 2 6 2 2 2" xfId="19149"/>
    <cellStyle name="Normal 6 2 2 6 2 2 3" xfId="19150"/>
    <cellStyle name="Normal 6 2 2 6 2 3" xfId="19151"/>
    <cellStyle name="Normal 6 2 2 6 2 3 2" xfId="35016"/>
    <cellStyle name="Normal 6 2 2 6 2 4" xfId="19152"/>
    <cellStyle name="Normal 6 2 2 6 2 5" xfId="19153"/>
    <cellStyle name="Normal 6 2 2 6 3" xfId="19154"/>
    <cellStyle name="Normal 6 2 2 6 3 2" xfId="19155"/>
    <cellStyle name="Normal 6 2 2 6 3 2 2" xfId="19156"/>
    <cellStyle name="Normal 6 2 2 6 3 2 3" xfId="19157"/>
    <cellStyle name="Normal 6 2 2 6 3 3" xfId="19158"/>
    <cellStyle name="Normal 6 2 2 6 3 3 2" xfId="34829"/>
    <cellStyle name="Normal 6 2 2 6 3 4" xfId="19159"/>
    <cellStyle name="Normal 6 2 2 6 3 5" xfId="19160"/>
    <cellStyle name="Normal 6 2 2 6 4" xfId="19161"/>
    <cellStyle name="Normal 6 2 2 6 4 2" xfId="19162"/>
    <cellStyle name="Normal 6 2 2 6 4 3" xfId="19163"/>
    <cellStyle name="Normal 6 2 2 6 5" xfId="19164"/>
    <cellStyle name="Normal 6 2 2 6 5 2" xfId="34028"/>
    <cellStyle name="Normal 6 2 2 6 6" xfId="19165"/>
    <cellStyle name="Normal 6 2 2 6 7" xfId="19166"/>
    <cellStyle name="Normal 6 2 2 7" xfId="19167"/>
    <cellStyle name="Normal 6 2 2 7 2" xfId="19168"/>
    <cellStyle name="Normal 6 2 2 7 3" xfId="19169"/>
    <cellStyle name="Normal 6 2 2 8" xfId="19170"/>
    <cellStyle name="Normal 6 2 2 8 2" xfId="32703"/>
    <cellStyle name="Normal 6 2 2 9" xfId="19171"/>
    <cellStyle name="Normal 6 2 20" xfId="19172"/>
    <cellStyle name="Normal 6 2 20 2" xfId="19173"/>
    <cellStyle name="Normal 6 2 20 2 2" xfId="19174"/>
    <cellStyle name="Normal 6 2 20 2 2 2" xfId="19175"/>
    <cellStyle name="Normal 6 2 20 2 2 3" xfId="19176"/>
    <cellStyle name="Normal 6 2 20 2 3" xfId="19177"/>
    <cellStyle name="Normal 6 2 20 2 3 2" xfId="34293"/>
    <cellStyle name="Normal 6 2 20 2 4" xfId="19178"/>
    <cellStyle name="Normal 6 2 20 2 5" xfId="19179"/>
    <cellStyle name="Normal 6 2 20 3" xfId="19180"/>
    <cellStyle name="Normal 6 2 20 3 2" xfId="19181"/>
    <cellStyle name="Normal 6 2 20 3 3" xfId="19182"/>
    <cellStyle name="Normal 6 2 20 4" xfId="19183"/>
    <cellStyle name="Normal 6 2 20 4 2" xfId="33678"/>
    <cellStyle name="Normal 6 2 20 5" xfId="19184"/>
    <cellStyle name="Normal 6 2 20 6" xfId="19185"/>
    <cellStyle name="Normal 6 2 21" xfId="19186"/>
    <cellStyle name="Normal 6 2 21 2" xfId="19187"/>
    <cellStyle name="Normal 6 2 21 2 2" xfId="19188"/>
    <cellStyle name="Normal 6 2 21 2 2 2" xfId="19189"/>
    <cellStyle name="Normal 6 2 21 2 2 3" xfId="19190"/>
    <cellStyle name="Normal 6 2 21 2 3" xfId="19191"/>
    <cellStyle name="Normal 6 2 21 2 3 2" xfId="34608"/>
    <cellStyle name="Normal 6 2 21 2 4" xfId="19192"/>
    <cellStyle name="Normal 6 2 21 2 5" xfId="19193"/>
    <cellStyle name="Normal 6 2 21 3" xfId="19194"/>
    <cellStyle name="Normal 6 2 21 3 2" xfId="19195"/>
    <cellStyle name="Normal 6 2 21 3 3" xfId="19196"/>
    <cellStyle name="Normal 6 2 21 4" xfId="19197"/>
    <cellStyle name="Normal 6 2 21 4 2" xfId="33679"/>
    <cellStyle name="Normal 6 2 21 5" xfId="19198"/>
    <cellStyle name="Normal 6 2 21 6" xfId="19199"/>
    <cellStyle name="Normal 6 2 22" xfId="19200"/>
    <cellStyle name="Normal 6 2 22 2" xfId="19201"/>
    <cellStyle name="Normal 6 2 22 2 2" xfId="19202"/>
    <cellStyle name="Normal 6 2 22 2 2 2" xfId="19203"/>
    <cellStyle name="Normal 6 2 22 2 2 3" xfId="19204"/>
    <cellStyle name="Normal 6 2 22 2 3" xfId="19205"/>
    <cellStyle name="Normal 6 2 22 2 3 2" xfId="34609"/>
    <cellStyle name="Normal 6 2 22 2 4" xfId="19206"/>
    <cellStyle name="Normal 6 2 22 2 5" xfId="19207"/>
    <cellStyle name="Normal 6 2 22 3" xfId="19208"/>
    <cellStyle name="Normal 6 2 22 3 2" xfId="19209"/>
    <cellStyle name="Normal 6 2 22 3 3" xfId="19210"/>
    <cellStyle name="Normal 6 2 22 4" xfId="19211"/>
    <cellStyle name="Normal 6 2 22 4 2" xfId="33680"/>
    <cellStyle name="Normal 6 2 22 5" xfId="19212"/>
    <cellStyle name="Normal 6 2 22 6" xfId="19213"/>
    <cellStyle name="Normal 6 2 23" xfId="19214"/>
    <cellStyle name="Normal 6 2 23 2" xfId="19215"/>
    <cellStyle name="Normal 6 2 23 2 2" xfId="19216"/>
    <cellStyle name="Normal 6 2 23 2 2 2" xfId="19217"/>
    <cellStyle name="Normal 6 2 23 2 2 3" xfId="19218"/>
    <cellStyle name="Normal 6 2 23 2 3" xfId="19219"/>
    <cellStyle name="Normal 6 2 23 2 3 2" xfId="34707"/>
    <cellStyle name="Normal 6 2 23 2 4" xfId="19220"/>
    <cellStyle name="Normal 6 2 23 2 5" xfId="19221"/>
    <cellStyle name="Normal 6 2 23 3" xfId="19222"/>
    <cellStyle name="Normal 6 2 23 3 2" xfId="19223"/>
    <cellStyle name="Normal 6 2 23 3 3" xfId="19224"/>
    <cellStyle name="Normal 6 2 23 4" xfId="19225"/>
    <cellStyle name="Normal 6 2 23 4 2" xfId="33681"/>
    <cellStyle name="Normal 6 2 23 5" xfId="19226"/>
    <cellStyle name="Normal 6 2 23 6" xfId="19227"/>
    <cellStyle name="Normal 6 2 24" xfId="19228"/>
    <cellStyle name="Normal 6 2 24 2" xfId="19229"/>
    <cellStyle name="Normal 6 2 24 2 2" xfId="19230"/>
    <cellStyle name="Normal 6 2 24 2 2 2" xfId="19231"/>
    <cellStyle name="Normal 6 2 24 2 2 3" xfId="19232"/>
    <cellStyle name="Normal 6 2 24 2 3" xfId="19233"/>
    <cellStyle name="Normal 6 2 24 2 3 2" xfId="34447"/>
    <cellStyle name="Normal 6 2 24 2 4" xfId="19234"/>
    <cellStyle name="Normal 6 2 24 2 5" xfId="19235"/>
    <cellStyle name="Normal 6 2 24 3" xfId="19236"/>
    <cellStyle name="Normal 6 2 24 3 2" xfId="19237"/>
    <cellStyle name="Normal 6 2 24 3 3" xfId="19238"/>
    <cellStyle name="Normal 6 2 24 4" xfId="19239"/>
    <cellStyle name="Normal 6 2 24 4 2" xfId="33682"/>
    <cellStyle name="Normal 6 2 24 5" xfId="19240"/>
    <cellStyle name="Normal 6 2 24 6" xfId="19241"/>
    <cellStyle name="Normal 6 2 25" xfId="19242"/>
    <cellStyle name="Normal 6 2 25 2" xfId="19243"/>
    <cellStyle name="Normal 6 2 25 2 2" xfId="19244"/>
    <cellStyle name="Normal 6 2 25 2 2 2" xfId="19245"/>
    <cellStyle name="Normal 6 2 25 2 2 3" xfId="19246"/>
    <cellStyle name="Normal 6 2 25 2 3" xfId="19247"/>
    <cellStyle name="Normal 6 2 25 2 3 2" xfId="34802"/>
    <cellStyle name="Normal 6 2 25 2 4" xfId="19248"/>
    <cellStyle name="Normal 6 2 25 2 5" xfId="19249"/>
    <cellStyle name="Normal 6 2 25 3" xfId="19250"/>
    <cellStyle name="Normal 6 2 25 3 2" xfId="19251"/>
    <cellStyle name="Normal 6 2 25 3 3" xfId="19252"/>
    <cellStyle name="Normal 6 2 25 4" xfId="19253"/>
    <cellStyle name="Normal 6 2 25 4 2" xfId="33683"/>
    <cellStyle name="Normal 6 2 25 5" xfId="19254"/>
    <cellStyle name="Normal 6 2 25 6" xfId="19255"/>
    <cellStyle name="Normal 6 2 26" xfId="19256"/>
    <cellStyle name="Normal 6 2 26 2" xfId="19257"/>
    <cellStyle name="Normal 6 2 26 2 2" xfId="19258"/>
    <cellStyle name="Normal 6 2 26 2 3" xfId="19259"/>
    <cellStyle name="Normal 6 2 26 3" xfId="19260"/>
    <cellStyle name="Normal 6 2 26 4" xfId="19261"/>
    <cellStyle name="Normal 6 2 26 5" xfId="19262"/>
    <cellStyle name="Normal 6 2 27" xfId="19263"/>
    <cellStyle name="Normal 6 2 27 2" xfId="19264"/>
    <cellStyle name="Normal 6 2 27 2 2" xfId="19265"/>
    <cellStyle name="Normal 6 2 27 2 3" xfId="19266"/>
    <cellStyle name="Normal 6 2 27 3" xfId="19267"/>
    <cellStyle name="Normal 6 2 27 3 2" xfId="34868"/>
    <cellStyle name="Normal 6 2 27 4" xfId="19268"/>
    <cellStyle name="Normal 6 2 27 5" xfId="19269"/>
    <cellStyle name="Normal 6 2 28" xfId="19270"/>
    <cellStyle name="Normal 6 2 28 2" xfId="19271"/>
    <cellStyle name="Normal 6 2 28 3" xfId="19272"/>
    <cellStyle name="Normal 6 2 29" xfId="19273"/>
    <cellStyle name="Normal 6 2 29 2" xfId="32702"/>
    <cellStyle name="Normal 6 2 3" xfId="19274"/>
    <cellStyle name="Normal 6 2 3 10" xfId="19275"/>
    <cellStyle name="Normal 6 2 3 11" xfId="19276"/>
    <cellStyle name="Normal 6 2 3 2" xfId="19277"/>
    <cellStyle name="Normal 6 2 3 2 2" xfId="19278"/>
    <cellStyle name="Normal 6 2 3 2 2 2" xfId="19279"/>
    <cellStyle name="Normal 6 2 3 2 2 2 2" xfId="19280"/>
    <cellStyle name="Normal 6 2 3 2 2 2 3" xfId="19281"/>
    <cellStyle name="Normal 6 2 3 2 2 3" xfId="19282"/>
    <cellStyle name="Normal 6 2 3 2 2 3 2" xfId="34877"/>
    <cellStyle name="Normal 6 2 3 2 2 4" xfId="19283"/>
    <cellStyle name="Normal 6 2 3 2 2 5" xfId="19284"/>
    <cellStyle name="Normal 6 2 3 2 3" xfId="19285"/>
    <cellStyle name="Normal 6 2 3 2 3 2" xfId="19286"/>
    <cellStyle name="Normal 6 2 3 2 3 2 2" xfId="19287"/>
    <cellStyle name="Normal 6 2 3 2 3 2 3" xfId="19288"/>
    <cellStyle name="Normal 6 2 3 2 3 3" xfId="19289"/>
    <cellStyle name="Normal 6 2 3 2 3 3 2" xfId="35144"/>
    <cellStyle name="Normal 6 2 3 2 3 4" xfId="19290"/>
    <cellStyle name="Normal 6 2 3 2 3 5" xfId="19291"/>
    <cellStyle name="Normal 6 2 3 2 4" xfId="19292"/>
    <cellStyle name="Normal 6 2 3 2 4 2" xfId="19293"/>
    <cellStyle name="Normal 6 2 3 2 4 3" xfId="19294"/>
    <cellStyle name="Normal 6 2 3 2 5" xfId="19295"/>
    <cellStyle name="Normal 6 2 3 2 5 2" xfId="33684"/>
    <cellStyle name="Normal 6 2 3 2 6" xfId="19296"/>
    <cellStyle name="Normal 6 2 3 2 7" xfId="19297"/>
    <cellStyle name="Normal 6 2 3 2 8" xfId="19298"/>
    <cellStyle name="Normal 6 2 3 3" xfId="19299"/>
    <cellStyle name="Normal 6 2 3 3 2" xfId="19300"/>
    <cellStyle name="Normal 6 2 3 3 2 2" xfId="19301"/>
    <cellStyle name="Normal 6 2 3 3 2 2 2" xfId="19302"/>
    <cellStyle name="Normal 6 2 3 3 2 2 3" xfId="19303"/>
    <cellStyle name="Normal 6 2 3 3 2 3" xfId="19304"/>
    <cellStyle name="Normal 6 2 3 3 2 3 2" xfId="34991"/>
    <cellStyle name="Normal 6 2 3 3 2 4" xfId="19305"/>
    <cellStyle name="Normal 6 2 3 3 2 5" xfId="19306"/>
    <cellStyle name="Normal 6 2 3 3 3" xfId="19307"/>
    <cellStyle name="Normal 6 2 3 3 3 2" xfId="19308"/>
    <cellStyle name="Normal 6 2 3 3 3 2 2" xfId="19309"/>
    <cellStyle name="Normal 6 2 3 3 3 2 3" xfId="19310"/>
    <cellStyle name="Normal 6 2 3 3 3 3" xfId="19311"/>
    <cellStyle name="Normal 6 2 3 3 3 3 2" xfId="34708"/>
    <cellStyle name="Normal 6 2 3 3 3 4" xfId="19312"/>
    <cellStyle name="Normal 6 2 3 3 3 5" xfId="19313"/>
    <cellStyle name="Normal 6 2 3 3 4" xfId="19314"/>
    <cellStyle name="Normal 6 2 3 3 4 2" xfId="19315"/>
    <cellStyle name="Normal 6 2 3 3 4 3" xfId="19316"/>
    <cellStyle name="Normal 6 2 3 3 5" xfId="19317"/>
    <cellStyle name="Normal 6 2 3 3 5 2" xfId="33977"/>
    <cellStyle name="Normal 6 2 3 3 6" xfId="19318"/>
    <cellStyle name="Normal 6 2 3 3 7" xfId="19319"/>
    <cellStyle name="Normal 6 2 3 3 8" xfId="19320"/>
    <cellStyle name="Normal 6 2 3 4" xfId="19321"/>
    <cellStyle name="Normal 6 2 3 4 2" xfId="19322"/>
    <cellStyle name="Normal 6 2 3 4 2 2" xfId="19323"/>
    <cellStyle name="Normal 6 2 3 4 2 2 2" xfId="19324"/>
    <cellStyle name="Normal 6 2 3 4 2 2 3" xfId="19325"/>
    <cellStyle name="Normal 6 2 3 4 2 3" xfId="19326"/>
    <cellStyle name="Normal 6 2 3 4 2 3 2" xfId="35306"/>
    <cellStyle name="Normal 6 2 3 4 2 4" xfId="19327"/>
    <cellStyle name="Normal 6 2 3 4 2 5" xfId="19328"/>
    <cellStyle name="Normal 6 2 3 4 3" xfId="19329"/>
    <cellStyle name="Normal 6 2 3 4 3 2" xfId="19330"/>
    <cellStyle name="Normal 6 2 3 4 3 3" xfId="19331"/>
    <cellStyle name="Normal 6 2 3 4 4" xfId="19332"/>
    <cellStyle name="Normal 6 2 3 4 4 2" xfId="34029"/>
    <cellStyle name="Normal 6 2 3 4 5" xfId="19333"/>
    <cellStyle name="Normal 6 2 3 4 6" xfId="19334"/>
    <cellStyle name="Normal 6 2 3 4 7" xfId="19335"/>
    <cellStyle name="Normal 6 2 3 5" xfId="19336"/>
    <cellStyle name="Normal 6 2 3 5 2" xfId="19337"/>
    <cellStyle name="Normal 6 2 3 5 2 2" xfId="19338"/>
    <cellStyle name="Normal 6 2 3 5 2 3" xfId="19339"/>
    <cellStyle name="Normal 6 2 3 5 3" xfId="19340"/>
    <cellStyle name="Normal 6 2 3 5 3 2" xfId="35230"/>
    <cellStyle name="Normal 6 2 3 5 4" xfId="19341"/>
    <cellStyle name="Normal 6 2 3 5 5" xfId="19342"/>
    <cellStyle name="Normal 6 2 3 5 6" xfId="19343"/>
    <cellStyle name="Normal 6 2 3 6" xfId="19344"/>
    <cellStyle name="Normal 6 2 3 6 2" xfId="19345"/>
    <cellStyle name="Normal 6 2 3 6 2 2" xfId="19346"/>
    <cellStyle name="Normal 6 2 3 6 2 3" xfId="19347"/>
    <cellStyle name="Normal 6 2 3 6 3" xfId="19348"/>
    <cellStyle name="Normal 6 2 3 6 3 2" xfId="35145"/>
    <cellStyle name="Normal 6 2 3 6 4" xfId="19349"/>
    <cellStyle name="Normal 6 2 3 6 5" xfId="19350"/>
    <cellStyle name="Normal 6 2 3 6 6" xfId="19351"/>
    <cellStyle name="Normal 6 2 3 7" xfId="19352"/>
    <cellStyle name="Normal 6 2 3 7 2" xfId="19353"/>
    <cellStyle name="Normal 6 2 3 7 3" xfId="19354"/>
    <cellStyle name="Normal 6 2 3 8" xfId="19355"/>
    <cellStyle name="Normal 6 2 3 8 2" xfId="32705"/>
    <cellStyle name="Normal 6 2 3 9" xfId="19356"/>
    <cellStyle name="Normal 6 2 30" xfId="19357"/>
    <cellStyle name="Normal 6 2 30 2" xfId="19358"/>
    <cellStyle name="Normal 6 2 31" xfId="19359"/>
    <cellStyle name="Normal 6 2 4" xfId="19360"/>
    <cellStyle name="Normal 6 2 4 10" xfId="19361"/>
    <cellStyle name="Normal 6 2 4 11" xfId="19362"/>
    <cellStyle name="Normal 6 2 4 2" xfId="19363"/>
    <cellStyle name="Normal 6 2 4 2 2" xfId="19364"/>
    <cellStyle name="Normal 6 2 4 2 2 2" xfId="19365"/>
    <cellStyle name="Normal 6 2 4 2 2 2 2" xfId="19366"/>
    <cellStyle name="Normal 6 2 4 2 2 2 3" xfId="19367"/>
    <cellStyle name="Normal 6 2 4 2 2 3" xfId="19368"/>
    <cellStyle name="Normal 6 2 4 2 2 3 2" xfId="34709"/>
    <cellStyle name="Normal 6 2 4 2 2 4" xfId="19369"/>
    <cellStyle name="Normal 6 2 4 2 2 5" xfId="19370"/>
    <cellStyle name="Normal 6 2 4 2 3" xfId="19371"/>
    <cellStyle name="Normal 6 2 4 2 3 2" xfId="19372"/>
    <cellStyle name="Normal 6 2 4 2 3 2 2" xfId="19373"/>
    <cellStyle name="Normal 6 2 4 2 3 2 3" xfId="19374"/>
    <cellStyle name="Normal 6 2 4 2 3 3" xfId="19375"/>
    <cellStyle name="Normal 6 2 4 2 3 3 2" xfId="35146"/>
    <cellStyle name="Normal 6 2 4 2 3 4" xfId="19376"/>
    <cellStyle name="Normal 6 2 4 2 3 5" xfId="19377"/>
    <cellStyle name="Normal 6 2 4 2 4" xfId="19378"/>
    <cellStyle name="Normal 6 2 4 2 4 2" xfId="19379"/>
    <cellStyle name="Normal 6 2 4 2 4 3" xfId="19380"/>
    <cellStyle name="Normal 6 2 4 2 5" xfId="19381"/>
    <cellStyle name="Normal 6 2 4 2 5 2" xfId="33685"/>
    <cellStyle name="Normal 6 2 4 2 6" xfId="19382"/>
    <cellStyle name="Normal 6 2 4 2 7" xfId="19383"/>
    <cellStyle name="Normal 6 2 4 2 8" xfId="19384"/>
    <cellStyle name="Normal 6 2 4 3" xfId="19385"/>
    <cellStyle name="Normal 6 2 4 3 2" xfId="19386"/>
    <cellStyle name="Normal 6 2 4 3 2 2" xfId="19387"/>
    <cellStyle name="Normal 6 2 4 3 2 2 2" xfId="19388"/>
    <cellStyle name="Normal 6 2 4 3 2 2 3" xfId="19389"/>
    <cellStyle name="Normal 6 2 4 3 2 3" xfId="19390"/>
    <cellStyle name="Normal 6 2 4 3 2 3 2" xfId="34992"/>
    <cellStyle name="Normal 6 2 4 3 2 4" xfId="19391"/>
    <cellStyle name="Normal 6 2 4 3 2 5" xfId="19392"/>
    <cellStyle name="Normal 6 2 4 3 3" xfId="19393"/>
    <cellStyle name="Normal 6 2 4 3 3 2" xfId="19394"/>
    <cellStyle name="Normal 6 2 4 3 3 2 2" xfId="19395"/>
    <cellStyle name="Normal 6 2 4 3 3 2 3" xfId="19396"/>
    <cellStyle name="Normal 6 2 4 3 3 3" xfId="19397"/>
    <cellStyle name="Normal 6 2 4 3 3 3 2" xfId="34479"/>
    <cellStyle name="Normal 6 2 4 3 3 4" xfId="19398"/>
    <cellStyle name="Normal 6 2 4 3 3 5" xfId="19399"/>
    <cellStyle name="Normal 6 2 4 3 4" xfId="19400"/>
    <cellStyle name="Normal 6 2 4 3 4 2" xfId="19401"/>
    <cellStyle name="Normal 6 2 4 3 4 3" xfId="19402"/>
    <cellStyle name="Normal 6 2 4 3 5" xfId="19403"/>
    <cellStyle name="Normal 6 2 4 3 5 2" xfId="33978"/>
    <cellStyle name="Normal 6 2 4 3 6" xfId="19404"/>
    <cellStyle name="Normal 6 2 4 3 7" xfId="19405"/>
    <cellStyle name="Normal 6 2 4 3 8" xfId="19406"/>
    <cellStyle name="Normal 6 2 4 4" xfId="19407"/>
    <cellStyle name="Normal 6 2 4 4 2" xfId="19408"/>
    <cellStyle name="Normal 6 2 4 4 2 2" xfId="19409"/>
    <cellStyle name="Normal 6 2 4 4 2 2 2" xfId="19410"/>
    <cellStyle name="Normal 6 2 4 4 2 2 3" xfId="19411"/>
    <cellStyle name="Normal 6 2 4 4 2 3" xfId="19412"/>
    <cellStyle name="Normal 6 2 4 4 2 3 2" xfId="35147"/>
    <cellStyle name="Normal 6 2 4 4 2 4" xfId="19413"/>
    <cellStyle name="Normal 6 2 4 4 2 5" xfId="19414"/>
    <cellStyle name="Normal 6 2 4 4 3" xfId="19415"/>
    <cellStyle name="Normal 6 2 4 4 3 2" xfId="19416"/>
    <cellStyle name="Normal 6 2 4 4 3 3" xfId="19417"/>
    <cellStyle name="Normal 6 2 4 4 4" xfId="19418"/>
    <cellStyle name="Normal 6 2 4 4 4 2" xfId="34030"/>
    <cellStyle name="Normal 6 2 4 4 5" xfId="19419"/>
    <cellStyle name="Normal 6 2 4 4 6" xfId="19420"/>
    <cellStyle name="Normal 6 2 4 4 7" xfId="19421"/>
    <cellStyle name="Normal 6 2 4 5" xfId="19422"/>
    <cellStyle name="Normal 6 2 4 5 2" xfId="19423"/>
    <cellStyle name="Normal 6 2 4 5 2 2" xfId="19424"/>
    <cellStyle name="Normal 6 2 4 5 2 3" xfId="19425"/>
    <cellStyle name="Normal 6 2 4 5 3" xfId="19426"/>
    <cellStyle name="Normal 6 2 4 5 3 2" xfId="35302"/>
    <cellStyle name="Normal 6 2 4 5 4" xfId="19427"/>
    <cellStyle name="Normal 6 2 4 5 5" xfId="19428"/>
    <cellStyle name="Normal 6 2 4 5 6" xfId="19429"/>
    <cellStyle name="Normal 6 2 4 6" xfId="19430"/>
    <cellStyle name="Normal 6 2 4 6 2" xfId="19431"/>
    <cellStyle name="Normal 6 2 4 6 2 2" xfId="19432"/>
    <cellStyle name="Normal 6 2 4 6 2 3" xfId="19433"/>
    <cellStyle name="Normal 6 2 4 6 3" xfId="19434"/>
    <cellStyle name="Normal 6 2 4 6 3 2" xfId="35229"/>
    <cellStyle name="Normal 6 2 4 6 4" xfId="19435"/>
    <cellStyle name="Normal 6 2 4 6 5" xfId="19436"/>
    <cellStyle name="Normal 6 2 4 6 6" xfId="19437"/>
    <cellStyle name="Normal 6 2 4 7" xfId="19438"/>
    <cellStyle name="Normal 6 2 4 7 2" xfId="19439"/>
    <cellStyle name="Normal 6 2 4 7 3" xfId="19440"/>
    <cellStyle name="Normal 6 2 4 8" xfId="19441"/>
    <cellStyle name="Normal 6 2 4 8 2" xfId="32706"/>
    <cellStyle name="Normal 6 2 4 9" xfId="19442"/>
    <cellStyle name="Normal 6 2 5" xfId="19443"/>
    <cellStyle name="Normal 6 2 5 10" xfId="19444"/>
    <cellStyle name="Normal 6 2 5 11" xfId="19445"/>
    <cellStyle name="Normal 6 2 5 2" xfId="19446"/>
    <cellStyle name="Normal 6 2 5 2 2" xfId="19447"/>
    <cellStyle name="Normal 6 2 5 2 2 2" xfId="19448"/>
    <cellStyle name="Normal 6 2 5 2 2 2 2" xfId="19449"/>
    <cellStyle name="Normal 6 2 5 2 2 2 3" xfId="19450"/>
    <cellStyle name="Normal 6 2 5 2 2 3" xfId="19451"/>
    <cellStyle name="Normal 6 2 5 2 2 3 2" xfId="34710"/>
    <cellStyle name="Normal 6 2 5 2 2 4" xfId="19452"/>
    <cellStyle name="Normal 6 2 5 2 2 5" xfId="19453"/>
    <cellStyle name="Normal 6 2 5 2 3" xfId="19454"/>
    <cellStyle name="Normal 6 2 5 2 3 2" xfId="19455"/>
    <cellStyle name="Normal 6 2 5 2 3 2 2" xfId="19456"/>
    <cellStyle name="Normal 6 2 5 2 3 2 3" xfId="19457"/>
    <cellStyle name="Normal 6 2 5 2 3 3" xfId="19458"/>
    <cellStyle name="Normal 6 2 5 2 3 3 2" xfId="35148"/>
    <cellStyle name="Normal 6 2 5 2 3 4" xfId="19459"/>
    <cellStyle name="Normal 6 2 5 2 3 5" xfId="19460"/>
    <cellStyle name="Normal 6 2 5 2 4" xfId="19461"/>
    <cellStyle name="Normal 6 2 5 2 4 2" xfId="19462"/>
    <cellStyle name="Normal 6 2 5 2 4 3" xfId="19463"/>
    <cellStyle name="Normal 6 2 5 2 5" xfId="19464"/>
    <cellStyle name="Normal 6 2 5 2 5 2" xfId="33686"/>
    <cellStyle name="Normal 6 2 5 2 6" xfId="19465"/>
    <cellStyle name="Normal 6 2 5 2 7" xfId="19466"/>
    <cellStyle name="Normal 6 2 5 2 8" xfId="19467"/>
    <cellStyle name="Normal 6 2 5 3" xfId="19468"/>
    <cellStyle name="Normal 6 2 5 3 2" xfId="19469"/>
    <cellStyle name="Normal 6 2 5 3 2 2" xfId="19470"/>
    <cellStyle name="Normal 6 2 5 3 2 2 2" xfId="19471"/>
    <cellStyle name="Normal 6 2 5 3 2 2 3" xfId="19472"/>
    <cellStyle name="Normal 6 2 5 3 2 3" xfId="19473"/>
    <cellStyle name="Normal 6 2 5 3 2 3 2" xfId="34993"/>
    <cellStyle name="Normal 6 2 5 3 2 4" xfId="19474"/>
    <cellStyle name="Normal 6 2 5 3 2 5" xfId="19475"/>
    <cellStyle name="Normal 6 2 5 3 3" xfId="19476"/>
    <cellStyle name="Normal 6 2 5 3 3 2" xfId="19477"/>
    <cellStyle name="Normal 6 2 5 3 3 2 2" xfId="19478"/>
    <cellStyle name="Normal 6 2 5 3 3 2 3" xfId="19479"/>
    <cellStyle name="Normal 6 2 5 3 3 3" xfId="19480"/>
    <cellStyle name="Normal 6 2 5 3 3 3 2" xfId="34801"/>
    <cellStyle name="Normal 6 2 5 3 3 4" xfId="19481"/>
    <cellStyle name="Normal 6 2 5 3 3 5" xfId="19482"/>
    <cellStyle name="Normal 6 2 5 3 4" xfId="19483"/>
    <cellStyle name="Normal 6 2 5 3 4 2" xfId="19484"/>
    <cellStyle name="Normal 6 2 5 3 4 3" xfId="19485"/>
    <cellStyle name="Normal 6 2 5 3 5" xfId="19486"/>
    <cellStyle name="Normal 6 2 5 3 5 2" xfId="33979"/>
    <cellStyle name="Normal 6 2 5 3 6" xfId="19487"/>
    <cellStyle name="Normal 6 2 5 3 7" xfId="19488"/>
    <cellStyle name="Normal 6 2 5 3 8" xfId="19489"/>
    <cellStyle name="Normal 6 2 5 4" xfId="19490"/>
    <cellStyle name="Normal 6 2 5 4 2" xfId="19491"/>
    <cellStyle name="Normal 6 2 5 4 2 2" xfId="19492"/>
    <cellStyle name="Normal 6 2 5 4 2 2 2" xfId="19493"/>
    <cellStyle name="Normal 6 2 5 4 2 2 3" xfId="19494"/>
    <cellStyle name="Normal 6 2 5 4 2 3" xfId="19495"/>
    <cellStyle name="Normal 6 2 5 4 2 3 2" xfId="35149"/>
    <cellStyle name="Normal 6 2 5 4 2 4" xfId="19496"/>
    <cellStyle name="Normal 6 2 5 4 2 5" xfId="19497"/>
    <cellStyle name="Normal 6 2 5 4 3" xfId="19498"/>
    <cellStyle name="Normal 6 2 5 4 3 2" xfId="19499"/>
    <cellStyle name="Normal 6 2 5 4 3 3" xfId="19500"/>
    <cellStyle name="Normal 6 2 5 4 4" xfId="19501"/>
    <cellStyle name="Normal 6 2 5 4 4 2" xfId="34031"/>
    <cellStyle name="Normal 6 2 5 4 5" xfId="19502"/>
    <cellStyle name="Normal 6 2 5 4 6" xfId="19503"/>
    <cellStyle name="Normal 6 2 5 4 7" xfId="19504"/>
    <cellStyle name="Normal 6 2 5 5" xfId="19505"/>
    <cellStyle name="Normal 6 2 5 5 2" xfId="19506"/>
    <cellStyle name="Normal 6 2 5 5 2 2" xfId="19507"/>
    <cellStyle name="Normal 6 2 5 5 2 3" xfId="19508"/>
    <cellStyle name="Normal 6 2 5 5 3" xfId="19509"/>
    <cellStyle name="Normal 6 2 5 5 3 2" xfId="35150"/>
    <cellStyle name="Normal 6 2 5 5 4" xfId="19510"/>
    <cellStyle name="Normal 6 2 5 5 5" xfId="19511"/>
    <cellStyle name="Normal 6 2 5 5 6" xfId="19512"/>
    <cellStyle name="Normal 6 2 5 6" xfId="19513"/>
    <cellStyle name="Normal 6 2 5 6 2" xfId="19514"/>
    <cellStyle name="Normal 6 2 5 6 2 2" xfId="19515"/>
    <cellStyle name="Normal 6 2 5 6 2 3" xfId="19516"/>
    <cellStyle name="Normal 6 2 5 6 3" xfId="19517"/>
    <cellStyle name="Normal 6 2 5 6 3 2" xfId="35151"/>
    <cellStyle name="Normal 6 2 5 6 4" xfId="19518"/>
    <cellStyle name="Normal 6 2 5 6 5" xfId="19519"/>
    <cellStyle name="Normal 6 2 5 6 6" xfId="19520"/>
    <cellStyle name="Normal 6 2 5 7" xfId="19521"/>
    <cellStyle name="Normal 6 2 5 7 2" xfId="19522"/>
    <cellStyle name="Normal 6 2 5 7 3" xfId="19523"/>
    <cellStyle name="Normal 6 2 5 8" xfId="19524"/>
    <cellStyle name="Normal 6 2 5 8 2" xfId="32707"/>
    <cellStyle name="Normal 6 2 5 9" xfId="19525"/>
    <cellStyle name="Normal 6 2 6" xfId="19526"/>
    <cellStyle name="Normal 6 2 6 10" xfId="19527"/>
    <cellStyle name="Normal 6 2 6 10 2" xfId="19528"/>
    <cellStyle name="Normal 6 2 6 10 2 2" xfId="19529"/>
    <cellStyle name="Normal 6 2 6 10 2 2 2" xfId="19530"/>
    <cellStyle name="Normal 6 2 6 10 2 2 3" xfId="19531"/>
    <cellStyle name="Normal 6 2 6 10 2 3" xfId="19532"/>
    <cellStyle name="Normal 6 2 6 10 2 3 2" xfId="32710"/>
    <cellStyle name="Normal 6 2 6 10 2 4" xfId="19533"/>
    <cellStyle name="Normal 6 2 6 10 2 5" xfId="19534"/>
    <cellStyle name="Normal 6 2 6 10 3" xfId="19535"/>
    <cellStyle name="Normal 6 2 6 10 3 2" xfId="19536"/>
    <cellStyle name="Normal 6 2 6 10 3 3" xfId="19537"/>
    <cellStyle name="Normal 6 2 6 10 4" xfId="19538"/>
    <cellStyle name="Normal 6 2 6 10 4 2" xfId="32709"/>
    <cellStyle name="Normal 6 2 6 10 5" xfId="19539"/>
    <cellStyle name="Normal 6 2 6 10 6" xfId="19540"/>
    <cellStyle name="Normal 6 2 6 11" xfId="19541"/>
    <cellStyle name="Normal 6 2 6 11 2" xfId="19542"/>
    <cellStyle name="Normal 6 2 6 11 2 2" xfId="19543"/>
    <cellStyle name="Normal 6 2 6 11 2 2 2" xfId="19544"/>
    <cellStyle name="Normal 6 2 6 11 2 2 3" xfId="19545"/>
    <cellStyle name="Normal 6 2 6 11 2 3" xfId="19546"/>
    <cellStyle name="Normal 6 2 6 11 2 3 2" xfId="32712"/>
    <cellStyle name="Normal 6 2 6 11 2 4" xfId="19547"/>
    <cellStyle name="Normal 6 2 6 11 2 5" xfId="19548"/>
    <cellStyle name="Normal 6 2 6 11 3" xfId="19549"/>
    <cellStyle name="Normal 6 2 6 11 3 2" xfId="19550"/>
    <cellStyle name="Normal 6 2 6 11 3 3" xfId="19551"/>
    <cellStyle name="Normal 6 2 6 11 4" xfId="19552"/>
    <cellStyle name="Normal 6 2 6 11 4 2" xfId="32711"/>
    <cellStyle name="Normal 6 2 6 11 5" xfId="19553"/>
    <cellStyle name="Normal 6 2 6 11 6" xfId="19554"/>
    <cellStyle name="Normal 6 2 6 12" xfId="19555"/>
    <cellStyle name="Normal 6 2 6 12 2" xfId="19556"/>
    <cellStyle name="Normal 6 2 6 12 2 2" xfId="19557"/>
    <cellStyle name="Normal 6 2 6 12 2 2 2" xfId="19558"/>
    <cellStyle name="Normal 6 2 6 12 2 2 3" xfId="19559"/>
    <cellStyle name="Normal 6 2 6 12 2 3" xfId="19560"/>
    <cellStyle name="Normal 6 2 6 12 2 3 2" xfId="32714"/>
    <cellStyle name="Normal 6 2 6 12 2 4" xfId="19561"/>
    <cellStyle name="Normal 6 2 6 12 2 5" xfId="19562"/>
    <cellStyle name="Normal 6 2 6 12 3" xfId="19563"/>
    <cellStyle name="Normal 6 2 6 12 3 2" xfId="19564"/>
    <cellStyle name="Normal 6 2 6 12 3 3" xfId="19565"/>
    <cellStyle name="Normal 6 2 6 12 4" xfId="19566"/>
    <cellStyle name="Normal 6 2 6 12 4 2" xfId="32713"/>
    <cellStyle name="Normal 6 2 6 12 5" xfId="19567"/>
    <cellStyle name="Normal 6 2 6 12 6" xfId="19568"/>
    <cellStyle name="Normal 6 2 6 13" xfId="19569"/>
    <cellStyle name="Normal 6 2 6 13 2" xfId="19570"/>
    <cellStyle name="Normal 6 2 6 13 2 2" xfId="19571"/>
    <cellStyle name="Normal 6 2 6 13 2 2 2" xfId="19572"/>
    <cellStyle name="Normal 6 2 6 13 2 2 3" xfId="19573"/>
    <cellStyle name="Normal 6 2 6 13 2 3" xfId="19574"/>
    <cellStyle name="Normal 6 2 6 13 2 3 2" xfId="32716"/>
    <cellStyle name="Normal 6 2 6 13 2 4" xfId="19575"/>
    <cellStyle name="Normal 6 2 6 13 2 5" xfId="19576"/>
    <cellStyle name="Normal 6 2 6 13 3" xfId="19577"/>
    <cellStyle name="Normal 6 2 6 13 3 2" xfId="19578"/>
    <cellStyle name="Normal 6 2 6 13 3 3" xfId="19579"/>
    <cellStyle name="Normal 6 2 6 13 4" xfId="19580"/>
    <cellStyle name="Normal 6 2 6 13 4 2" xfId="32715"/>
    <cellStyle name="Normal 6 2 6 13 5" xfId="19581"/>
    <cellStyle name="Normal 6 2 6 13 6" xfId="19582"/>
    <cellStyle name="Normal 6 2 6 14" xfId="19583"/>
    <cellStyle name="Normal 6 2 6 14 2" xfId="19584"/>
    <cellStyle name="Normal 6 2 6 14 2 2" xfId="19585"/>
    <cellStyle name="Normal 6 2 6 14 2 2 2" xfId="19586"/>
    <cellStyle name="Normal 6 2 6 14 2 2 3" xfId="19587"/>
    <cellStyle name="Normal 6 2 6 14 2 3" xfId="19588"/>
    <cellStyle name="Normal 6 2 6 14 2 3 2" xfId="32718"/>
    <cellStyle name="Normal 6 2 6 14 2 4" xfId="19589"/>
    <cellStyle name="Normal 6 2 6 14 2 5" xfId="19590"/>
    <cellStyle name="Normal 6 2 6 14 3" xfId="19591"/>
    <cellStyle name="Normal 6 2 6 14 3 2" xfId="19592"/>
    <cellStyle name="Normal 6 2 6 14 3 3" xfId="19593"/>
    <cellStyle name="Normal 6 2 6 14 4" xfId="19594"/>
    <cellStyle name="Normal 6 2 6 14 4 2" xfId="32717"/>
    <cellStyle name="Normal 6 2 6 14 5" xfId="19595"/>
    <cellStyle name="Normal 6 2 6 14 6" xfId="19596"/>
    <cellStyle name="Normal 6 2 6 15" xfId="19597"/>
    <cellStyle name="Normal 6 2 6 15 2" xfId="19598"/>
    <cellStyle name="Normal 6 2 6 15 2 2" xfId="19599"/>
    <cellStyle name="Normal 6 2 6 15 2 2 2" xfId="19600"/>
    <cellStyle name="Normal 6 2 6 15 2 2 3" xfId="19601"/>
    <cellStyle name="Normal 6 2 6 15 2 3" xfId="19602"/>
    <cellStyle name="Normal 6 2 6 15 2 3 2" xfId="32720"/>
    <cellStyle name="Normal 6 2 6 15 2 4" xfId="19603"/>
    <cellStyle name="Normal 6 2 6 15 2 5" xfId="19604"/>
    <cellStyle name="Normal 6 2 6 15 3" xfId="19605"/>
    <cellStyle name="Normal 6 2 6 15 3 2" xfId="19606"/>
    <cellStyle name="Normal 6 2 6 15 3 3" xfId="19607"/>
    <cellStyle name="Normal 6 2 6 15 4" xfId="19608"/>
    <cellStyle name="Normal 6 2 6 15 4 2" xfId="32719"/>
    <cellStyle name="Normal 6 2 6 15 5" xfId="19609"/>
    <cellStyle name="Normal 6 2 6 15 6" xfId="19610"/>
    <cellStyle name="Normal 6 2 6 16" xfId="19611"/>
    <cellStyle name="Normal 6 2 6 16 2" xfId="19612"/>
    <cellStyle name="Normal 6 2 6 16 2 2" xfId="19613"/>
    <cellStyle name="Normal 6 2 6 16 2 2 2" xfId="19614"/>
    <cellStyle name="Normal 6 2 6 16 2 2 3" xfId="19615"/>
    <cellStyle name="Normal 6 2 6 16 2 3" xfId="19616"/>
    <cellStyle name="Normal 6 2 6 16 2 3 2" xfId="32722"/>
    <cellStyle name="Normal 6 2 6 16 2 4" xfId="19617"/>
    <cellStyle name="Normal 6 2 6 16 2 5" xfId="19618"/>
    <cellStyle name="Normal 6 2 6 16 3" xfId="19619"/>
    <cellStyle name="Normal 6 2 6 16 3 2" xfId="19620"/>
    <cellStyle name="Normal 6 2 6 16 3 3" xfId="19621"/>
    <cellStyle name="Normal 6 2 6 16 4" xfId="19622"/>
    <cellStyle name="Normal 6 2 6 16 4 2" xfId="32721"/>
    <cellStyle name="Normal 6 2 6 16 5" xfId="19623"/>
    <cellStyle name="Normal 6 2 6 16 6" xfId="19624"/>
    <cellStyle name="Normal 6 2 6 17" xfId="19625"/>
    <cellStyle name="Normal 6 2 6 17 2" xfId="19626"/>
    <cellStyle name="Normal 6 2 6 17 2 2" xfId="19627"/>
    <cellStyle name="Normal 6 2 6 17 2 2 2" xfId="19628"/>
    <cellStyle name="Normal 6 2 6 17 2 2 3" xfId="19629"/>
    <cellStyle name="Normal 6 2 6 17 2 3" xfId="19630"/>
    <cellStyle name="Normal 6 2 6 17 2 3 2" xfId="32724"/>
    <cellStyle name="Normal 6 2 6 17 2 4" xfId="19631"/>
    <cellStyle name="Normal 6 2 6 17 2 5" xfId="19632"/>
    <cellStyle name="Normal 6 2 6 17 3" xfId="19633"/>
    <cellStyle name="Normal 6 2 6 17 3 2" xfId="19634"/>
    <cellStyle name="Normal 6 2 6 17 3 3" xfId="19635"/>
    <cellStyle name="Normal 6 2 6 17 4" xfId="19636"/>
    <cellStyle name="Normal 6 2 6 17 4 2" xfId="32723"/>
    <cellStyle name="Normal 6 2 6 17 5" xfId="19637"/>
    <cellStyle name="Normal 6 2 6 17 6" xfId="19638"/>
    <cellStyle name="Normal 6 2 6 18" xfId="19639"/>
    <cellStyle name="Normal 6 2 6 18 2" xfId="19640"/>
    <cellStyle name="Normal 6 2 6 18 2 2" xfId="19641"/>
    <cellStyle name="Normal 6 2 6 18 2 2 2" xfId="19642"/>
    <cellStyle name="Normal 6 2 6 18 2 2 3" xfId="19643"/>
    <cellStyle name="Normal 6 2 6 18 2 3" xfId="19644"/>
    <cellStyle name="Normal 6 2 6 18 2 3 2" xfId="32726"/>
    <cellStyle name="Normal 6 2 6 18 2 4" xfId="19645"/>
    <cellStyle name="Normal 6 2 6 18 2 5" xfId="19646"/>
    <cellStyle name="Normal 6 2 6 18 3" xfId="19647"/>
    <cellStyle name="Normal 6 2 6 18 3 2" xfId="19648"/>
    <cellStyle name="Normal 6 2 6 18 3 3" xfId="19649"/>
    <cellStyle name="Normal 6 2 6 18 4" xfId="19650"/>
    <cellStyle name="Normal 6 2 6 18 4 2" xfId="32725"/>
    <cellStyle name="Normal 6 2 6 18 5" xfId="19651"/>
    <cellStyle name="Normal 6 2 6 18 6" xfId="19652"/>
    <cellStyle name="Normal 6 2 6 19" xfId="19653"/>
    <cellStyle name="Normal 6 2 6 19 2" xfId="19654"/>
    <cellStyle name="Normal 6 2 6 19 2 2" xfId="19655"/>
    <cellStyle name="Normal 6 2 6 19 2 2 2" xfId="19656"/>
    <cellStyle name="Normal 6 2 6 19 2 2 3" xfId="19657"/>
    <cellStyle name="Normal 6 2 6 19 2 3" xfId="19658"/>
    <cellStyle name="Normal 6 2 6 19 2 3 2" xfId="32728"/>
    <cellStyle name="Normal 6 2 6 19 2 4" xfId="19659"/>
    <cellStyle name="Normal 6 2 6 19 2 5" xfId="19660"/>
    <cellStyle name="Normal 6 2 6 19 3" xfId="19661"/>
    <cellStyle name="Normal 6 2 6 19 3 2" xfId="19662"/>
    <cellStyle name="Normal 6 2 6 19 3 3" xfId="19663"/>
    <cellStyle name="Normal 6 2 6 19 4" xfId="19664"/>
    <cellStyle name="Normal 6 2 6 19 4 2" xfId="32727"/>
    <cellStyle name="Normal 6 2 6 19 5" xfId="19665"/>
    <cellStyle name="Normal 6 2 6 19 6" xfId="19666"/>
    <cellStyle name="Normal 6 2 6 2" xfId="19667"/>
    <cellStyle name="Normal 6 2 6 2 10" xfId="19668"/>
    <cellStyle name="Normal 6 2 6 2 10 2" xfId="19669"/>
    <cellStyle name="Normal 6 2 6 2 10 2 2" xfId="19670"/>
    <cellStyle name="Normal 6 2 6 2 10 2 3" xfId="19671"/>
    <cellStyle name="Normal 6 2 6 2 10 3" xfId="19672"/>
    <cellStyle name="Normal 6 2 6 2 10 3 2" xfId="32730"/>
    <cellStyle name="Normal 6 2 6 2 10 4" xfId="19673"/>
    <cellStyle name="Normal 6 2 6 2 10 5" xfId="19674"/>
    <cellStyle name="Normal 6 2 6 2 11" xfId="19675"/>
    <cellStyle name="Normal 6 2 6 2 11 2" xfId="19676"/>
    <cellStyle name="Normal 6 2 6 2 11 2 2" xfId="19677"/>
    <cellStyle name="Normal 6 2 6 2 11 2 3" xfId="19678"/>
    <cellStyle name="Normal 6 2 6 2 11 3" xfId="19679"/>
    <cellStyle name="Normal 6 2 6 2 11 3 2" xfId="32731"/>
    <cellStyle name="Normal 6 2 6 2 11 4" xfId="19680"/>
    <cellStyle name="Normal 6 2 6 2 11 5" xfId="19681"/>
    <cellStyle name="Normal 6 2 6 2 12" xfId="19682"/>
    <cellStyle name="Normal 6 2 6 2 12 2" xfId="19683"/>
    <cellStyle name="Normal 6 2 6 2 12 2 2" xfId="19684"/>
    <cellStyle name="Normal 6 2 6 2 12 2 3" xfId="19685"/>
    <cellStyle name="Normal 6 2 6 2 12 3" xfId="19686"/>
    <cellStyle name="Normal 6 2 6 2 12 3 2" xfId="32732"/>
    <cellStyle name="Normal 6 2 6 2 12 4" xfId="19687"/>
    <cellStyle name="Normal 6 2 6 2 12 5" xfId="19688"/>
    <cellStyle name="Normal 6 2 6 2 13" xfId="19689"/>
    <cellStyle name="Normal 6 2 6 2 13 2" xfId="19690"/>
    <cellStyle name="Normal 6 2 6 2 13 2 2" xfId="19691"/>
    <cellStyle name="Normal 6 2 6 2 13 2 3" xfId="19692"/>
    <cellStyle name="Normal 6 2 6 2 13 3" xfId="19693"/>
    <cellStyle name="Normal 6 2 6 2 13 3 2" xfId="32733"/>
    <cellStyle name="Normal 6 2 6 2 13 4" xfId="19694"/>
    <cellStyle name="Normal 6 2 6 2 13 5" xfId="19695"/>
    <cellStyle name="Normal 6 2 6 2 14" xfId="19696"/>
    <cellStyle name="Normal 6 2 6 2 14 2" xfId="19697"/>
    <cellStyle name="Normal 6 2 6 2 14 2 2" xfId="19698"/>
    <cellStyle name="Normal 6 2 6 2 14 2 3" xfId="19699"/>
    <cellStyle name="Normal 6 2 6 2 14 3" xfId="19700"/>
    <cellStyle name="Normal 6 2 6 2 14 3 2" xfId="32734"/>
    <cellStyle name="Normal 6 2 6 2 14 4" xfId="19701"/>
    <cellStyle name="Normal 6 2 6 2 14 5" xfId="19702"/>
    <cellStyle name="Normal 6 2 6 2 15" xfId="19703"/>
    <cellStyle name="Normal 6 2 6 2 15 2" xfId="19704"/>
    <cellStyle name="Normal 6 2 6 2 15 2 2" xfId="19705"/>
    <cellStyle name="Normal 6 2 6 2 15 2 3" xfId="19706"/>
    <cellStyle name="Normal 6 2 6 2 15 3" xfId="19707"/>
    <cellStyle name="Normal 6 2 6 2 15 3 2" xfId="32735"/>
    <cellStyle name="Normal 6 2 6 2 15 4" xfId="19708"/>
    <cellStyle name="Normal 6 2 6 2 15 5" xfId="19709"/>
    <cellStyle name="Normal 6 2 6 2 16" xfId="19710"/>
    <cellStyle name="Normal 6 2 6 2 16 2" xfId="19711"/>
    <cellStyle name="Normal 6 2 6 2 16 2 2" xfId="19712"/>
    <cellStyle name="Normal 6 2 6 2 16 2 3" xfId="19713"/>
    <cellStyle name="Normal 6 2 6 2 16 3" xfId="19714"/>
    <cellStyle name="Normal 6 2 6 2 16 3 2" xfId="32736"/>
    <cellStyle name="Normal 6 2 6 2 16 4" xfId="19715"/>
    <cellStyle name="Normal 6 2 6 2 16 5" xfId="19716"/>
    <cellStyle name="Normal 6 2 6 2 17" xfId="19717"/>
    <cellStyle name="Normal 6 2 6 2 17 2" xfId="19718"/>
    <cellStyle name="Normal 6 2 6 2 17 2 2" xfId="19719"/>
    <cellStyle name="Normal 6 2 6 2 17 2 3" xfId="19720"/>
    <cellStyle name="Normal 6 2 6 2 17 3" xfId="19721"/>
    <cellStyle name="Normal 6 2 6 2 17 3 2" xfId="32737"/>
    <cellStyle name="Normal 6 2 6 2 17 4" xfId="19722"/>
    <cellStyle name="Normal 6 2 6 2 17 5" xfId="19723"/>
    <cellStyle name="Normal 6 2 6 2 18" xfId="19724"/>
    <cellStyle name="Normal 6 2 6 2 18 2" xfId="19725"/>
    <cellStyle name="Normal 6 2 6 2 18 2 2" xfId="19726"/>
    <cellStyle name="Normal 6 2 6 2 18 2 3" xfId="19727"/>
    <cellStyle name="Normal 6 2 6 2 18 3" xfId="19728"/>
    <cellStyle name="Normal 6 2 6 2 18 3 2" xfId="32738"/>
    <cellStyle name="Normal 6 2 6 2 18 4" xfId="19729"/>
    <cellStyle name="Normal 6 2 6 2 18 5" xfId="19730"/>
    <cellStyle name="Normal 6 2 6 2 19" xfId="19731"/>
    <cellStyle name="Normal 6 2 6 2 19 2" xfId="19732"/>
    <cellStyle name="Normal 6 2 6 2 19 2 2" xfId="19733"/>
    <cellStyle name="Normal 6 2 6 2 19 2 3" xfId="19734"/>
    <cellStyle name="Normal 6 2 6 2 19 3" xfId="19735"/>
    <cellStyle name="Normal 6 2 6 2 19 3 2" xfId="32739"/>
    <cellStyle name="Normal 6 2 6 2 19 4" xfId="19736"/>
    <cellStyle name="Normal 6 2 6 2 19 5" xfId="19737"/>
    <cellStyle name="Normal 6 2 6 2 2" xfId="19738"/>
    <cellStyle name="Normal 6 2 6 2 2 2" xfId="19739"/>
    <cellStyle name="Normal 6 2 6 2 2 2 2" xfId="19740"/>
    <cellStyle name="Normal 6 2 6 2 2 2 3" xfId="19741"/>
    <cellStyle name="Normal 6 2 6 2 2 3" xfId="19742"/>
    <cellStyle name="Normal 6 2 6 2 2 3 2" xfId="32740"/>
    <cellStyle name="Normal 6 2 6 2 2 4" xfId="19743"/>
    <cellStyle name="Normal 6 2 6 2 2 5" xfId="19744"/>
    <cellStyle name="Normal 6 2 6 2 20" xfId="19745"/>
    <cellStyle name="Normal 6 2 6 2 20 2" xfId="19746"/>
    <cellStyle name="Normal 6 2 6 2 20 2 2" xfId="19747"/>
    <cellStyle name="Normal 6 2 6 2 20 2 3" xfId="19748"/>
    <cellStyle name="Normal 6 2 6 2 20 3" xfId="19749"/>
    <cellStyle name="Normal 6 2 6 2 20 3 2" xfId="35152"/>
    <cellStyle name="Normal 6 2 6 2 20 4" xfId="19750"/>
    <cellStyle name="Normal 6 2 6 2 20 5" xfId="19751"/>
    <cellStyle name="Normal 6 2 6 2 21" xfId="19752"/>
    <cellStyle name="Normal 6 2 6 2 21 2" xfId="19753"/>
    <cellStyle name="Normal 6 2 6 2 21 3" xfId="19754"/>
    <cellStyle name="Normal 6 2 6 2 22" xfId="19755"/>
    <cellStyle name="Normal 6 2 6 2 22 2" xfId="32729"/>
    <cellStyle name="Normal 6 2 6 2 23" xfId="19756"/>
    <cellStyle name="Normal 6 2 6 2 24" xfId="19757"/>
    <cellStyle name="Normal 6 2 6 2 25" xfId="19758"/>
    <cellStyle name="Normal 6 2 6 2 3" xfId="19759"/>
    <cellStyle name="Normal 6 2 6 2 3 2" xfId="19760"/>
    <cellStyle name="Normal 6 2 6 2 3 2 2" xfId="19761"/>
    <cellStyle name="Normal 6 2 6 2 3 2 3" xfId="19762"/>
    <cellStyle name="Normal 6 2 6 2 3 3" xfId="19763"/>
    <cellStyle name="Normal 6 2 6 2 3 3 2" xfId="32741"/>
    <cellStyle name="Normal 6 2 6 2 3 4" xfId="19764"/>
    <cellStyle name="Normal 6 2 6 2 3 5" xfId="19765"/>
    <cellStyle name="Normal 6 2 6 2 4" xfId="19766"/>
    <cellStyle name="Normal 6 2 6 2 4 2" xfId="19767"/>
    <cellStyle name="Normal 6 2 6 2 4 2 2" xfId="19768"/>
    <cellStyle name="Normal 6 2 6 2 4 2 3" xfId="19769"/>
    <cellStyle name="Normal 6 2 6 2 4 3" xfId="19770"/>
    <cellStyle name="Normal 6 2 6 2 4 3 2" xfId="32742"/>
    <cellStyle name="Normal 6 2 6 2 4 4" xfId="19771"/>
    <cellStyle name="Normal 6 2 6 2 4 5" xfId="19772"/>
    <cellStyle name="Normal 6 2 6 2 5" xfId="19773"/>
    <cellStyle name="Normal 6 2 6 2 5 2" xfId="19774"/>
    <cellStyle name="Normal 6 2 6 2 5 2 2" xfId="19775"/>
    <cellStyle name="Normal 6 2 6 2 5 2 3" xfId="19776"/>
    <cellStyle name="Normal 6 2 6 2 5 3" xfId="19777"/>
    <cellStyle name="Normal 6 2 6 2 5 3 2" xfId="32743"/>
    <cellStyle name="Normal 6 2 6 2 5 4" xfId="19778"/>
    <cellStyle name="Normal 6 2 6 2 5 5" xfId="19779"/>
    <cellStyle name="Normal 6 2 6 2 6" xfId="19780"/>
    <cellStyle name="Normal 6 2 6 2 6 2" xfId="19781"/>
    <cellStyle name="Normal 6 2 6 2 6 2 2" xfId="19782"/>
    <cellStyle name="Normal 6 2 6 2 6 2 3" xfId="19783"/>
    <cellStyle name="Normal 6 2 6 2 6 3" xfId="19784"/>
    <cellStyle name="Normal 6 2 6 2 6 3 2" xfId="32744"/>
    <cellStyle name="Normal 6 2 6 2 6 4" xfId="19785"/>
    <cellStyle name="Normal 6 2 6 2 6 5" xfId="19786"/>
    <cellStyle name="Normal 6 2 6 2 7" xfId="19787"/>
    <cellStyle name="Normal 6 2 6 2 7 2" xfId="19788"/>
    <cellStyle name="Normal 6 2 6 2 7 2 2" xfId="19789"/>
    <cellStyle name="Normal 6 2 6 2 7 2 3" xfId="19790"/>
    <cellStyle name="Normal 6 2 6 2 7 3" xfId="19791"/>
    <cellStyle name="Normal 6 2 6 2 7 3 2" xfId="32745"/>
    <cellStyle name="Normal 6 2 6 2 7 4" xfId="19792"/>
    <cellStyle name="Normal 6 2 6 2 7 5" xfId="19793"/>
    <cellStyle name="Normal 6 2 6 2 8" xfId="19794"/>
    <cellStyle name="Normal 6 2 6 2 8 2" xfId="19795"/>
    <cellStyle name="Normal 6 2 6 2 8 2 2" xfId="19796"/>
    <cellStyle name="Normal 6 2 6 2 8 2 3" xfId="19797"/>
    <cellStyle name="Normal 6 2 6 2 8 3" xfId="19798"/>
    <cellStyle name="Normal 6 2 6 2 8 3 2" xfId="32746"/>
    <cellStyle name="Normal 6 2 6 2 8 4" xfId="19799"/>
    <cellStyle name="Normal 6 2 6 2 8 5" xfId="19800"/>
    <cellStyle name="Normal 6 2 6 2 9" xfId="19801"/>
    <cellStyle name="Normal 6 2 6 2 9 2" xfId="19802"/>
    <cellStyle name="Normal 6 2 6 2 9 2 2" xfId="19803"/>
    <cellStyle name="Normal 6 2 6 2 9 2 3" xfId="19804"/>
    <cellStyle name="Normal 6 2 6 2 9 3" xfId="19805"/>
    <cellStyle name="Normal 6 2 6 2 9 3 2" xfId="32747"/>
    <cellStyle name="Normal 6 2 6 2 9 4" xfId="19806"/>
    <cellStyle name="Normal 6 2 6 2 9 5" xfId="19807"/>
    <cellStyle name="Normal 6 2 6 20" xfId="19808"/>
    <cellStyle name="Normal 6 2 6 20 2" xfId="19809"/>
    <cellStyle name="Normal 6 2 6 20 2 2" xfId="19810"/>
    <cellStyle name="Normal 6 2 6 20 2 2 2" xfId="19811"/>
    <cellStyle name="Normal 6 2 6 20 2 2 3" xfId="19812"/>
    <cellStyle name="Normal 6 2 6 20 2 3" xfId="19813"/>
    <cellStyle name="Normal 6 2 6 20 2 3 2" xfId="32749"/>
    <cellStyle name="Normal 6 2 6 20 2 4" xfId="19814"/>
    <cellStyle name="Normal 6 2 6 20 2 5" xfId="19815"/>
    <cellStyle name="Normal 6 2 6 20 3" xfId="19816"/>
    <cellStyle name="Normal 6 2 6 20 3 2" xfId="19817"/>
    <cellStyle name="Normal 6 2 6 20 3 3" xfId="19818"/>
    <cellStyle name="Normal 6 2 6 20 4" xfId="19819"/>
    <cellStyle name="Normal 6 2 6 20 4 2" xfId="32748"/>
    <cellStyle name="Normal 6 2 6 20 5" xfId="19820"/>
    <cellStyle name="Normal 6 2 6 20 6" xfId="19821"/>
    <cellStyle name="Normal 6 2 6 21" xfId="19822"/>
    <cellStyle name="Normal 6 2 6 21 2" xfId="19823"/>
    <cellStyle name="Normal 6 2 6 21 2 2" xfId="19824"/>
    <cellStyle name="Normal 6 2 6 21 2 2 2" xfId="19825"/>
    <cellStyle name="Normal 6 2 6 21 2 2 3" xfId="19826"/>
    <cellStyle name="Normal 6 2 6 21 2 3" xfId="19827"/>
    <cellStyle name="Normal 6 2 6 21 2 3 2" xfId="32751"/>
    <cellStyle name="Normal 6 2 6 21 2 4" xfId="19828"/>
    <cellStyle name="Normal 6 2 6 21 2 5" xfId="19829"/>
    <cellStyle name="Normal 6 2 6 21 3" xfId="19830"/>
    <cellStyle name="Normal 6 2 6 21 3 2" xfId="19831"/>
    <cellStyle name="Normal 6 2 6 21 3 3" xfId="19832"/>
    <cellStyle name="Normal 6 2 6 21 4" xfId="19833"/>
    <cellStyle name="Normal 6 2 6 21 4 2" xfId="32750"/>
    <cellStyle name="Normal 6 2 6 21 5" xfId="19834"/>
    <cellStyle name="Normal 6 2 6 21 6" xfId="19835"/>
    <cellStyle name="Normal 6 2 6 22" xfId="19836"/>
    <cellStyle name="Normal 6 2 6 22 2" xfId="19837"/>
    <cellStyle name="Normal 6 2 6 22 2 2" xfId="19838"/>
    <cellStyle name="Normal 6 2 6 22 2 2 2" xfId="19839"/>
    <cellStyle name="Normal 6 2 6 22 2 2 3" xfId="19840"/>
    <cellStyle name="Normal 6 2 6 22 2 3" xfId="19841"/>
    <cellStyle name="Normal 6 2 6 22 2 3 2" xfId="32753"/>
    <cellStyle name="Normal 6 2 6 22 2 4" xfId="19842"/>
    <cellStyle name="Normal 6 2 6 22 2 5" xfId="19843"/>
    <cellStyle name="Normal 6 2 6 22 3" xfId="19844"/>
    <cellStyle name="Normal 6 2 6 22 3 2" xfId="19845"/>
    <cellStyle name="Normal 6 2 6 22 3 3" xfId="19846"/>
    <cellStyle name="Normal 6 2 6 22 4" xfId="19847"/>
    <cellStyle name="Normal 6 2 6 22 4 2" xfId="32752"/>
    <cellStyle name="Normal 6 2 6 22 5" xfId="19848"/>
    <cellStyle name="Normal 6 2 6 22 6" xfId="19849"/>
    <cellStyle name="Normal 6 2 6 23" xfId="19850"/>
    <cellStyle name="Normal 6 2 6 23 2" xfId="19851"/>
    <cellStyle name="Normal 6 2 6 23 2 2" xfId="19852"/>
    <cellStyle name="Normal 6 2 6 23 2 3" xfId="19853"/>
    <cellStyle name="Normal 6 2 6 23 3" xfId="19854"/>
    <cellStyle name="Normal 6 2 6 23 3 2" xfId="33980"/>
    <cellStyle name="Normal 6 2 6 23 4" xfId="19855"/>
    <cellStyle name="Normal 6 2 6 23 5" xfId="19856"/>
    <cellStyle name="Normal 6 2 6 24" xfId="19857"/>
    <cellStyle name="Normal 6 2 6 24 2" xfId="19858"/>
    <cellStyle name="Normal 6 2 6 24 2 2" xfId="19859"/>
    <cellStyle name="Normal 6 2 6 24 2 3" xfId="19860"/>
    <cellStyle name="Normal 6 2 6 24 3" xfId="19861"/>
    <cellStyle name="Normal 6 2 6 24 3 2" xfId="34032"/>
    <cellStyle name="Normal 6 2 6 24 4" xfId="19862"/>
    <cellStyle name="Normal 6 2 6 24 5" xfId="19863"/>
    <cellStyle name="Normal 6 2 6 25" xfId="19864"/>
    <cellStyle name="Normal 6 2 6 25 2" xfId="19865"/>
    <cellStyle name="Normal 6 2 6 25 3" xfId="19866"/>
    <cellStyle name="Normal 6 2 6 26" xfId="19867"/>
    <cellStyle name="Normal 6 2 6 26 2" xfId="32708"/>
    <cellStyle name="Normal 6 2 6 27" xfId="19868"/>
    <cellStyle name="Normal 6 2 6 28" xfId="19869"/>
    <cellStyle name="Normal 6 2 6 29" xfId="19870"/>
    <cellStyle name="Normal 6 2 6 3" xfId="19871"/>
    <cellStyle name="Normal 6 2 6 3 2" xfId="19872"/>
    <cellStyle name="Normal 6 2 6 3 2 2" xfId="19873"/>
    <cellStyle name="Normal 6 2 6 3 2 2 2" xfId="19874"/>
    <cellStyle name="Normal 6 2 6 3 2 2 3" xfId="19875"/>
    <cellStyle name="Normal 6 2 6 3 2 3" xfId="19876"/>
    <cellStyle name="Normal 6 2 6 3 2 3 2" xfId="35153"/>
    <cellStyle name="Normal 6 2 6 3 2 4" xfId="19877"/>
    <cellStyle name="Normal 6 2 6 3 2 5" xfId="19878"/>
    <cellStyle name="Normal 6 2 6 3 3" xfId="19879"/>
    <cellStyle name="Normal 6 2 6 3 3 2" xfId="19880"/>
    <cellStyle name="Normal 6 2 6 3 3 3" xfId="19881"/>
    <cellStyle name="Normal 6 2 6 3 4" xfId="19882"/>
    <cellStyle name="Normal 6 2 6 3 4 2" xfId="32754"/>
    <cellStyle name="Normal 6 2 6 3 5" xfId="19883"/>
    <cellStyle name="Normal 6 2 6 3 6" xfId="19884"/>
    <cellStyle name="Normal 6 2 6 3 7" xfId="19885"/>
    <cellStyle name="Normal 6 2 6 4" xfId="19886"/>
    <cellStyle name="Normal 6 2 6 4 2" xfId="19887"/>
    <cellStyle name="Normal 6 2 6 4 2 2" xfId="19888"/>
    <cellStyle name="Normal 6 2 6 4 2 2 2" xfId="19889"/>
    <cellStyle name="Normal 6 2 6 4 2 2 3" xfId="19890"/>
    <cellStyle name="Normal 6 2 6 4 2 3" xfId="19891"/>
    <cellStyle name="Normal 6 2 6 4 2 3 2" xfId="35154"/>
    <cellStyle name="Normal 6 2 6 4 2 4" xfId="19892"/>
    <cellStyle name="Normal 6 2 6 4 2 5" xfId="19893"/>
    <cellStyle name="Normal 6 2 6 4 3" xfId="19894"/>
    <cellStyle name="Normal 6 2 6 4 3 2" xfId="19895"/>
    <cellStyle name="Normal 6 2 6 4 3 3" xfId="19896"/>
    <cellStyle name="Normal 6 2 6 4 4" xfId="19897"/>
    <cellStyle name="Normal 6 2 6 4 4 2" xfId="32755"/>
    <cellStyle name="Normal 6 2 6 4 5" xfId="19898"/>
    <cellStyle name="Normal 6 2 6 4 6" xfId="19899"/>
    <cellStyle name="Normal 6 2 6 4 7" xfId="19900"/>
    <cellStyle name="Normal 6 2 6 5" xfId="19901"/>
    <cellStyle name="Normal 6 2 6 5 2" xfId="19902"/>
    <cellStyle name="Normal 6 2 6 5 2 2" xfId="19903"/>
    <cellStyle name="Normal 6 2 6 5 2 2 2" xfId="19904"/>
    <cellStyle name="Normal 6 2 6 5 2 2 3" xfId="19905"/>
    <cellStyle name="Normal 6 2 6 5 2 3" xfId="19906"/>
    <cellStyle name="Normal 6 2 6 5 2 3 2" xfId="35155"/>
    <cellStyle name="Normal 6 2 6 5 2 4" xfId="19907"/>
    <cellStyle name="Normal 6 2 6 5 2 5" xfId="19908"/>
    <cellStyle name="Normal 6 2 6 5 3" xfId="19909"/>
    <cellStyle name="Normal 6 2 6 5 3 2" xfId="19910"/>
    <cellStyle name="Normal 6 2 6 5 3 3" xfId="19911"/>
    <cellStyle name="Normal 6 2 6 5 4" xfId="19912"/>
    <cellStyle name="Normal 6 2 6 5 4 2" xfId="32756"/>
    <cellStyle name="Normal 6 2 6 5 5" xfId="19913"/>
    <cellStyle name="Normal 6 2 6 5 6" xfId="19914"/>
    <cellStyle name="Normal 6 2 6 5 7" xfId="19915"/>
    <cellStyle name="Normal 6 2 6 6" xfId="19916"/>
    <cellStyle name="Normal 6 2 6 6 2" xfId="19917"/>
    <cellStyle name="Normal 6 2 6 6 2 2" xfId="19918"/>
    <cellStyle name="Normal 6 2 6 6 2 2 2" xfId="19919"/>
    <cellStyle name="Normal 6 2 6 6 2 2 3" xfId="19920"/>
    <cellStyle name="Normal 6 2 6 6 2 3" xfId="19921"/>
    <cellStyle name="Normal 6 2 6 6 2 3 2" xfId="35317"/>
    <cellStyle name="Normal 6 2 6 6 2 4" xfId="19922"/>
    <cellStyle name="Normal 6 2 6 6 2 5" xfId="19923"/>
    <cellStyle name="Normal 6 2 6 6 3" xfId="19924"/>
    <cellStyle name="Normal 6 2 6 6 3 2" xfId="19925"/>
    <cellStyle name="Normal 6 2 6 6 3 3" xfId="19926"/>
    <cellStyle name="Normal 6 2 6 6 4" xfId="19927"/>
    <cellStyle name="Normal 6 2 6 6 4 2" xfId="32757"/>
    <cellStyle name="Normal 6 2 6 6 5" xfId="19928"/>
    <cellStyle name="Normal 6 2 6 6 6" xfId="19929"/>
    <cellStyle name="Normal 6 2 6 6 7" xfId="19930"/>
    <cellStyle name="Normal 6 2 6 7" xfId="19931"/>
    <cellStyle name="Normal 6 2 6 7 2" xfId="19932"/>
    <cellStyle name="Normal 6 2 6 7 2 2" xfId="19933"/>
    <cellStyle name="Normal 6 2 6 7 2 3" xfId="19934"/>
    <cellStyle name="Normal 6 2 6 7 3" xfId="19935"/>
    <cellStyle name="Normal 6 2 6 7 3 2" xfId="32758"/>
    <cellStyle name="Normal 6 2 6 7 4" xfId="19936"/>
    <cellStyle name="Normal 6 2 6 7 5" xfId="19937"/>
    <cellStyle name="Normal 6 2 6 8" xfId="19938"/>
    <cellStyle name="Normal 6 2 6 8 2" xfId="19939"/>
    <cellStyle name="Normal 6 2 6 8 2 2" xfId="19940"/>
    <cellStyle name="Normal 6 2 6 8 2 2 2" xfId="19941"/>
    <cellStyle name="Normal 6 2 6 8 2 2 3" xfId="19942"/>
    <cellStyle name="Normal 6 2 6 8 2 3" xfId="19943"/>
    <cellStyle name="Normal 6 2 6 8 2 3 2" xfId="32760"/>
    <cellStyle name="Normal 6 2 6 8 2 4" xfId="19944"/>
    <cellStyle name="Normal 6 2 6 8 2 5" xfId="19945"/>
    <cellStyle name="Normal 6 2 6 8 3" xfId="19946"/>
    <cellStyle name="Normal 6 2 6 8 3 2" xfId="19947"/>
    <cellStyle name="Normal 6 2 6 8 3 3" xfId="19948"/>
    <cellStyle name="Normal 6 2 6 8 4" xfId="19949"/>
    <cellStyle name="Normal 6 2 6 8 4 2" xfId="32759"/>
    <cellStyle name="Normal 6 2 6 8 5" xfId="19950"/>
    <cellStyle name="Normal 6 2 6 8 6" xfId="19951"/>
    <cellStyle name="Normal 6 2 6 9" xfId="19952"/>
    <cellStyle name="Normal 6 2 6 9 2" xfId="19953"/>
    <cellStyle name="Normal 6 2 6 9 2 2" xfId="19954"/>
    <cellStyle name="Normal 6 2 6 9 2 2 2" xfId="19955"/>
    <cellStyle name="Normal 6 2 6 9 2 2 3" xfId="19956"/>
    <cellStyle name="Normal 6 2 6 9 2 3" xfId="19957"/>
    <cellStyle name="Normal 6 2 6 9 2 3 2" xfId="32762"/>
    <cellStyle name="Normal 6 2 6 9 2 4" xfId="19958"/>
    <cellStyle name="Normal 6 2 6 9 2 5" xfId="19959"/>
    <cellStyle name="Normal 6 2 6 9 3" xfId="19960"/>
    <cellStyle name="Normal 6 2 6 9 3 2" xfId="19961"/>
    <cellStyle name="Normal 6 2 6 9 3 3" xfId="19962"/>
    <cellStyle name="Normal 6 2 6 9 4" xfId="19963"/>
    <cellStyle name="Normal 6 2 6 9 4 2" xfId="32761"/>
    <cellStyle name="Normal 6 2 6 9 5" xfId="19964"/>
    <cellStyle name="Normal 6 2 6 9 6" xfId="19965"/>
    <cellStyle name="Normal 6 2 7" xfId="19966"/>
    <cellStyle name="Normal 6 2 7 10" xfId="19967"/>
    <cellStyle name="Normal 6 2 7 11" xfId="19968"/>
    <cellStyle name="Normal 6 2 7 2" xfId="19969"/>
    <cellStyle name="Normal 6 2 7 2 2" xfId="19970"/>
    <cellStyle name="Normal 6 2 7 2 2 2" xfId="19971"/>
    <cellStyle name="Normal 6 2 7 2 2 2 2" xfId="19972"/>
    <cellStyle name="Normal 6 2 7 2 2 2 3" xfId="19973"/>
    <cellStyle name="Normal 6 2 7 2 2 3" xfId="19974"/>
    <cellStyle name="Normal 6 2 7 2 2 3 2" xfId="34294"/>
    <cellStyle name="Normal 6 2 7 2 2 4" xfId="19975"/>
    <cellStyle name="Normal 6 2 7 2 2 5" xfId="19976"/>
    <cellStyle name="Normal 6 2 7 2 3" xfId="19977"/>
    <cellStyle name="Normal 6 2 7 2 3 2" xfId="19978"/>
    <cellStyle name="Normal 6 2 7 2 3 2 2" xfId="19979"/>
    <cellStyle name="Normal 6 2 7 2 3 2 3" xfId="19980"/>
    <cellStyle name="Normal 6 2 7 2 3 3" xfId="19981"/>
    <cellStyle name="Normal 6 2 7 2 3 3 2" xfId="35156"/>
    <cellStyle name="Normal 6 2 7 2 3 4" xfId="19982"/>
    <cellStyle name="Normal 6 2 7 2 3 5" xfId="19983"/>
    <cellStyle name="Normal 6 2 7 2 4" xfId="19984"/>
    <cellStyle name="Normal 6 2 7 2 4 2" xfId="19985"/>
    <cellStyle name="Normal 6 2 7 2 4 3" xfId="19986"/>
    <cellStyle name="Normal 6 2 7 2 5" xfId="19987"/>
    <cellStyle name="Normal 6 2 7 2 5 2" xfId="33688"/>
    <cellStyle name="Normal 6 2 7 2 6" xfId="19988"/>
    <cellStyle name="Normal 6 2 7 2 7" xfId="19989"/>
    <cellStyle name="Normal 6 2 7 2 8" xfId="19990"/>
    <cellStyle name="Normal 6 2 7 3" xfId="19991"/>
    <cellStyle name="Normal 6 2 7 3 2" xfId="19992"/>
    <cellStyle name="Normal 6 2 7 3 2 2" xfId="19993"/>
    <cellStyle name="Normal 6 2 7 3 2 2 2" xfId="19994"/>
    <cellStyle name="Normal 6 2 7 3 2 2 3" xfId="19995"/>
    <cellStyle name="Normal 6 2 7 3 2 3" xfId="19996"/>
    <cellStyle name="Normal 6 2 7 3 2 3 2" xfId="34994"/>
    <cellStyle name="Normal 6 2 7 3 2 4" xfId="19997"/>
    <cellStyle name="Normal 6 2 7 3 2 5" xfId="19998"/>
    <cellStyle name="Normal 6 2 7 3 3" xfId="19999"/>
    <cellStyle name="Normal 6 2 7 3 3 2" xfId="20000"/>
    <cellStyle name="Normal 6 2 7 3 3 2 2" xfId="20001"/>
    <cellStyle name="Normal 6 2 7 3 3 2 3" xfId="20002"/>
    <cellStyle name="Normal 6 2 7 3 3 3" xfId="20003"/>
    <cellStyle name="Normal 6 2 7 3 3 3 2" xfId="34610"/>
    <cellStyle name="Normal 6 2 7 3 3 4" xfId="20004"/>
    <cellStyle name="Normal 6 2 7 3 3 5" xfId="20005"/>
    <cellStyle name="Normal 6 2 7 3 4" xfId="20006"/>
    <cellStyle name="Normal 6 2 7 3 4 2" xfId="20007"/>
    <cellStyle name="Normal 6 2 7 3 4 3" xfId="20008"/>
    <cellStyle name="Normal 6 2 7 3 5" xfId="20009"/>
    <cellStyle name="Normal 6 2 7 3 5 2" xfId="33981"/>
    <cellStyle name="Normal 6 2 7 3 6" xfId="20010"/>
    <cellStyle name="Normal 6 2 7 3 7" xfId="20011"/>
    <cellStyle name="Normal 6 2 7 3 8" xfId="20012"/>
    <cellStyle name="Normal 6 2 7 4" xfId="20013"/>
    <cellStyle name="Normal 6 2 7 4 2" xfId="20014"/>
    <cellStyle name="Normal 6 2 7 4 2 2" xfId="20015"/>
    <cellStyle name="Normal 6 2 7 4 2 2 2" xfId="20016"/>
    <cellStyle name="Normal 6 2 7 4 2 2 3" xfId="20017"/>
    <cellStyle name="Normal 6 2 7 4 2 3" xfId="20018"/>
    <cellStyle name="Normal 6 2 7 4 2 3 2" xfId="35235"/>
    <cellStyle name="Normal 6 2 7 4 2 4" xfId="20019"/>
    <cellStyle name="Normal 6 2 7 4 2 5" xfId="20020"/>
    <cellStyle name="Normal 6 2 7 4 3" xfId="20021"/>
    <cellStyle name="Normal 6 2 7 4 3 2" xfId="20022"/>
    <cellStyle name="Normal 6 2 7 4 3 3" xfId="20023"/>
    <cellStyle name="Normal 6 2 7 4 4" xfId="20024"/>
    <cellStyle name="Normal 6 2 7 4 4 2" xfId="34092"/>
    <cellStyle name="Normal 6 2 7 4 5" xfId="20025"/>
    <cellStyle name="Normal 6 2 7 4 6" xfId="20026"/>
    <cellStyle name="Normal 6 2 7 4 7" xfId="20027"/>
    <cellStyle name="Normal 6 2 7 5" xfId="20028"/>
    <cellStyle name="Normal 6 2 7 5 2" xfId="20029"/>
    <cellStyle name="Normal 6 2 7 5 2 2" xfId="20030"/>
    <cellStyle name="Normal 6 2 7 5 2 3" xfId="20031"/>
    <cellStyle name="Normal 6 2 7 5 3" xfId="20032"/>
    <cellStyle name="Normal 6 2 7 5 3 2" xfId="35268"/>
    <cellStyle name="Normal 6 2 7 5 4" xfId="20033"/>
    <cellStyle name="Normal 6 2 7 5 5" xfId="20034"/>
    <cellStyle name="Normal 6 2 7 5 6" xfId="20035"/>
    <cellStyle name="Normal 6 2 7 6" xfId="20036"/>
    <cellStyle name="Normal 6 2 7 6 2" xfId="20037"/>
    <cellStyle name="Normal 6 2 7 6 2 2" xfId="20038"/>
    <cellStyle name="Normal 6 2 7 6 2 3" xfId="20039"/>
    <cellStyle name="Normal 6 2 7 6 3" xfId="20040"/>
    <cellStyle name="Normal 6 2 7 6 3 2" xfId="35157"/>
    <cellStyle name="Normal 6 2 7 6 4" xfId="20041"/>
    <cellStyle name="Normal 6 2 7 6 5" xfId="20042"/>
    <cellStyle name="Normal 6 2 7 6 6" xfId="20043"/>
    <cellStyle name="Normal 6 2 7 7" xfId="20044"/>
    <cellStyle name="Normal 6 2 7 7 2" xfId="20045"/>
    <cellStyle name="Normal 6 2 7 7 3" xfId="20046"/>
    <cellStyle name="Normal 6 2 7 8" xfId="20047"/>
    <cellStyle name="Normal 6 2 7 8 2" xfId="33687"/>
    <cellStyle name="Normal 6 2 7 9" xfId="20048"/>
    <cellStyle name="Normal 6 2 8" xfId="20049"/>
    <cellStyle name="Normal 6 2 8 10" xfId="20050"/>
    <cellStyle name="Normal 6 2 8 10 2" xfId="20051"/>
    <cellStyle name="Normal 6 2 8 10 3" xfId="20052"/>
    <cellStyle name="Normal 6 2 8 11" xfId="20053"/>
    <cellStyle name="Normal 6 2 8 11 2" xfId="33689"/>
    <cellStyle name="Normal 6 2 8 12" xfId="20054"/>
    <cellStyle name="Normal 6 2 8 13" xfId="20055"/>
    <cellStyle name="Normal 6 2 8 14" xfId="20056"/>
    <cellStyle name="Normal 6 2 8 2" xfId="20057"/>
    <cellStyle name="Normal 6 2 8 2 10" xfId="20058"/>
    <cellStyle name="Normal 6 2 8 2 11" xfId="20059"/>
    <cellStyle name="Normal 6 2 8 2 12" xfId="20060"/>
    <cellStyle name="Normal 6 2 8 2 2" xfId="20061"/>
    <cellStyle name="Normal 6 2 8 2 2 10" xfId="20062"/>
    <cellStyle name="Normal 6 2 8 2 2 11" xfId="20063"/>
    <cellStyle name="Normal 6 2 8 2 2 2" xfId="20064"/>
    <cellStyle name="Normal 6 2 8 2 2 2 2" xfId="20065"/>
    <cellStyle name="Normal 6 2 8 2 2 2 2 2" xfId="20066"/>
    <cellStyle name="Normal 6 2 8 2 2 2 2 2 2" xfId="20067"/>
    <cellStyle name="Normal 6 2 8 2 2 2 2 2 2 2" xfId="20068"/>
    <cellStyle name="Normal 6 2 8 2 2 2 2 2 2 2 2" xfId="20069"/>
    <cellStyle name="Normal 6 2 8 2 2 2 2 2 2 2 3" xfId="20070"/>
    <cellStyle name="Normal 6 2 8 2 2 2 2 2 2 3" xfId="20071"/>
    <cellStyle name="Normal 6 2 8 2 2 2 2 2 2 3 2" xfId="34850"/>
    <cellStyle name="Normal 6 2 8 2 2 2 2 2 2 4" xfId="20072"/>
    <cellStyle name="Normal 6 2 8 2 2 2 2 2 2 5" xfId="20073"/>
    <cellStyle name="Normal 6 2 8 2 2 2 2 2 3" xfId="20074"/>
    <cellStyle name="Normal 6 2 8 2 2 2 2 2 3 2" xfId="20075"/>
    <cellStyle name="Normal 6 2 8 2 2 2 2 2 3 3" xfId="20076"/>
    <cellStyle name="Normal 6 2 8 2 2 2 2 2 4" xfId="20077"/>
    <cellStyle name="Normal 6 2 8 2 2 2 2 2 4 2" xfId="33693"/>
    <cellStyle name="Normal 6 2 8 2 2 2 2 2 5" xfId="20078"/>
    <cellStyle name="Normal 6 2 8 2 2 2 2 2 6" xfId="20079"/>
    <cellStyle name="Normal 6 2 8 2 2 2 2 3" xfId="20080"/>
    <cellStyle name="Normal 6 2 8 2 2 2 2 3 2" xfId="20081"/>
    <cellStyle name="Normal 6 2 8 2 2 2 2 3 3" xfId="20082"/>
    <cellStyle name="Normal 6 2 8 2 2 2 2 4" xfId="20083"/>
    <cellStyle name="Normal 6 2 8 2 2 2 2 5" xfId="20084"/>
    <cellStyle name="Normal 6 2 8 2 2 2 2 6" xfId="20085"/>
    <cellStyle name="Normal 6 2 8 2 2 2 3" xfId="20086"/>
    <cellStyle name="Normal 6 2 8 2 2 2 3 2" xfId="20087"/>
    <cellStyle name="Normal 6 2 8 2 2 2 3 2 2" xfId="20088"/>
    <cellStyle name="Normal 6 2 8 2 2 2 3 2 2 2" xfId="20089"/>
    <cellStyle name="Normal 6 2 8 2 2 2 3 2 2 3" xfId="20090"/>
    <cellStyle name="Normal 6 2 8 2 2 2 3 2 3" xfId="20091"/>
    <cellStyle name="Normal 6 2 8 2 2 2 3 2 3 2" xfId="34711"/>
    <cellStyle name="Normal 6 2 8 2 2 2 3 2 4" xfId="20092"/>
    <cellStyle name="Normal 6 2 8 2 2 2 3 2 5" xfId="20093"/>
    <cellStyle name="Normal 6 2 8 2 2 2 3 3" xfId="20094"/>
    <cellStyle name="Normal 6 2 8 2 2 2 3 3 2" xfId="20095"/>
    <cellStyle name="Normal 6 2 8 2 2 2 3 3 3" xfId="20096"/>
    <cellStyle name="Normal 6 2 8 2 2 2 3 4" xfId="20097"/>
    <cellStyle name="Normal 6 2 8 2 2 2 3 4 2" xfId="33694"/>
    <cellStyle name="Normal 6 2 8 2 2 2 3 5" xfId="20098"/>
    <cellStyle name="Normal 6 2 8 2 2 2 3 6" xfId="20099"/>
    <cellStyle name="Normal 6 2 8 2 2 2 4" xfId="20100"/>
    <cellStyle name="Normal 6 2 8 2 2 2 4 2" xfId="20101"/>
    <cellStyle name="Normal 6 2 8 2 2 2 4 2 2" xfId="20102"/>
    <cellStyle name="Normal 6 2 8 2 2 2 4 2 3" xfId="20103"/>
    <cellStyle name="Normal 6 2 8 2 2 2 4 3" xfId="20104"/>
    <cellStyle name="Normal 6 2 8 2 2 2 4 3 2" xfId="34480"/>
    <cellStyle name="Normal 6 2 8 2 2 2 4 4" xfId="20105"/>
    <cellStyle name="Normal 6 2 8 2 2 2 4 5" xfId="20106"/>
    <cellStyle name="Normal 6 2 8 2 2 2 5" xfId="20107"/>
    <cellStyle name="Normal 6 2 8 2 2 2 5 2" xfId="20108"/>
    <cellStyle name="Normal 6 2 8 2 2 2 5 3" xfId="20109"/>
    <cellStyle name="Normal 6 2 8 2 2 2 6" xfId="20110"/>
    <cellStyle name="Normal 6 2 8 2 2 2 6 2" xfId="33692"/>
    <cellStyle name="Normal 6 2 8 2 2 2 7" xfId="20111"/>
    <cellStyle name="Normal 6 2 8 2 2 2 8" xfId="20112"/>
    <cellStyle name="Normal 6 2 8 2 2 3" xfId="20113"/>
    <cellStyle name="Normal 6 2 8 2 2 3 2" xfId="20114"/>
    <cellStyle name="Normal 6 2 8 2 2 3 2 2" xfId="20115"/>
    <cellStyle name="Normal 6 2 8 2 2 3 2 2 2" xfId="20116"/>
    <cellStyle name="Normal 6 2 8 2 2 3 2 2 3" xfId="20117"/>
    <cellStyle name="Normal 6 2 8 2 2 3 2 3" xfId="20118"/>
    <cellStyle name="Normal 6 2 8 2 2 3 2 3 2" xfId="34295"/>
    <cellStyle name="Normal 6 2 8 2 2 3 2 4" xfId="20119"/>
    <cellStyle name="Normal 6 2 8 2 2 3 2 5" xfId="20120"/>
    <cellStyle name="Normal 6 2 8 2 2 3 3" xfId="20121"/>
    <cellStyle name="Normal 6 2 8 2 2 3 3 2" xfId="20122"/>
    <cellStyle name="Normal 6 2 8 2 2 3 3 3" xfId="20123"/>
    <cellStyle name="Normal 6 2 8 2 2 3 4" xfId="20124"/>
    <cellStyle name="Normal 6 2 8 2 2 3 4 2" xfId="33695"/>
    <cellStyle name="Normal 6 2 8 2 2 3 5" xfId="20125"/>
    <cellStyle name="Normal 6 2 8 2 2 3 6" xfId="20126"/>
    <cellStyle name="Normal 6 2 8 2 2 4" xfId="20127"/>
    <cellStyle name="Normal 6 2 8 2 2 4 2" xfId="20128"/>
    <cellStyle name="Normal 6 2 8 2 2 4 2 2" xfId="20129"/>
    <cellStyle name="Normal 6 2 8 2 2 4 2 2 2" xfId="20130"/>
    <cellStyle name="Normal 6 2 8 2 2 4 2 2 3" xfId="20131"/>
    <cellStyle name="Normal 6 2 8 2 2 4 2 3" xfId="20132"/>
    <cellStyle name="Normal 6 2 8 2 2 4 2 4" xfId="20133"/>
    <cellStyle name="Normal 6 2 8 2 2 4 2 5" xfId="20134"/>
    <cellStyle name="Normal 6 2 8 2 2 4 3" xfId="20135"/>
    <cellStyle name="Normal 6 2 8 2 2 4 3 2" xfId="20136"/>
    <cellStyle name="Normal 6 2 8 2 2 4 3 2 2" xfId="20137"/>
    <cellStyle name="Normal 6 2 8 2 2 4 3 2 3" xfId="20138"/>
    <cellStyle name="Normal 6 2 8 2 2 4 3 3" xfId="20139"/>
    <cellStyle name="Normal 6 2 8 2 2 4 3 3 2" xfId="34869"/>
    <cellStyle name="Normal 6 2 8 2 2 4 3 4" xfId="20140"/>
    <cellStyle name="Normal 6 2 8 2 2 4 3 5" xfId="20141"/>
    <cellStyle name="Normal 6 2 8 2 2 4 4" xfId="20142"/>
    <cellStyle name="Normal 6 2 8 2 2 4 4 2" xfId="20143"/>
    <cellStyle name="Normal 6 2 8 2 2 4 4 3" xfId="20144"/>
    <cellStyle name="Normal 6 2 8 2 2 4 5" xfId="20145"/>
    <cellStyle name="Normal 6 2 8 2 2 4 5 2" xfId="33696"/>
    <cellStyle name="Normal 6 2 8 2 2 4 6" xfId="20146"/>
    <cellStyle name="Normal 6 2 8 2 2 4 7" xfId="20147"/>
    <cellStyle name="Normal 6 2 8 2 2 5" xfId="20148"/>
    <cellStyle name="Normal 6 2 8 2 2 5 2" xfId="20149"/>
    <cellStyle name="Normal 6 2 8 2 2 5 2 2" xfId="20150"/>
    <cellStyle name="Normal 6 2 8 2 2 5 2 3" xfId="20151"/>
    <cellStyle name="Normal 6 2 8 2 2 5 3" xfId="20152"/>
    <cellStyle name="Normal 6 2 8 2 2 5 4" xfId="20153"/>
    <cellStyle name="Normal 6 2 8 2 2 5 5" xfId="20154"/>
    <cellStyle name="Normal 6 2 8 2 2 6" xfId="20155"/>
    <cellStyle name="Normal 6 2 8 2 2 6 2" xfId="20156"/>
    <cellStyle name="Normal 6 2 8 2 2 6 2 2" xfId="20157"/>
    <cellStyle name="Normal 6 2 8 2 2 6 2 3" xfId="20158"/>
    <cellStyle name="Normal 6 2 8 2 2 6 3" xfId="20159"/>
    <cellStyle name="Normal 6 2 8 2 2 6 3 2" xfId="34712"/>
    <cellStyle name="Normal 6 2 8 2 2 6 4" xfId="20160"/>
    <cellStyle name="Normal 6 2 8 2 2 6 5" xfId="20161"/>
    <cellStyle name="Normal 6 2 8 2 2 7" xfId="20162"/>
    <cellStyle name="Normal 6 2 8 2 2 7 2" xfId="20163"/>
    <cellStyle name="Normal 6 2 8 2 2 7 3" xfId="20164"/>
    <cellStyle name="Normal 6 2 8 2 2 8" xfId="20165"/>
    <cellStyle name="Normal 6 2 8 2 2 8 2" xfId="33691"/>
    <cellStyle name="Normal 6 2 8 2 2 9" xfId="20166"/>
    <cellStyle name="Normal 6 2 8 2 3" xfId="20167"/>
    <cellStyle name="Normal 6 2 8 2 3 2" xfId="20168"/>
    <cellStyle name="Normal 6 2 8 2 3 2 2" xfId="20169"/>
    <cellStyle name="Normal 6 2 8 2 3 2 2 2" xfId="20170"/>
    <cellStyle name="Normal 6 2 8 2 3 2 2 2 2" xfId="20171"/>
    <cellStyle name="Normal 6 2 8 2 3 2 2 2 3" xfId="20172"/>
    <cellStyle name="Normal 6 2 8 2 3 2 2 3" xfId="20173"/>
    <cellStyle name="Normal 6 2 8 2 3 2 2 3 2" xfId="34611"/>
    <cellStyle name="Normal 6 2 8 2 3 2 2 4" xfId="20174"/>
    <cellStyle name="Normal 6 2 8 2 3 2 2 5" xfId="20175"/>
    <cellStyle name="Normal 6 2 8 2 3 2 3" xfId="20176"/>
    <cellStyle name="Normal 6 2 8 2 3 2 3 2" xfId="20177"/>
    <cellStyle name="Normal 6 2 8 2 3 2 3 3" xfId="20178"/>
    <cellStyle name="Normal 6 2 8 2 3 2 4" xfId="20179"/>
    <cellStyle name="Normal 6 2 8 2 3 2 4 2" xfId="33697"/>
    <cellStyle name="Normal 6 2 8 2 3 2 5" xfId="20180"/>
    <cellStyle name="Normal 6 2 8 2 3 2 6" xfId="20181"/>
    <cellStyle name="Normal 6 2 8 2 3 3" xfId="20182"/>
    <cellStyle name="Normal 6 2 8 2 3 3 2" xfId="20183"/>
    <cellStyle name="Normal 6 2 8 2 3 3 3" xfId="20184"/>
    <cellStyle name="Normal 6 2 8 2 3 4" xfId="20185"/>
    <cellStyle name="Normal 6 2 8 2 3 5" xfId="20186"/>
    <cellStyle name="Normal 6 2 8 2 3 6" xfId="20187"/>
    <cellStyle name="Normal 6 2 8 2 3 7" xfId="20188"/>
    <cellStyle name="Normal 6 2 8 2 4" xfId="20189"/>
    <cellStyle name="Normal 6 2 8 2 4 2" xfId="20190"/>
    <cellStyle name="Normal 6 2 8 2 4 2 2" xfId="20191"/>
    <cellStyle name="Normal 6 2 8 2 4 2 2 2" xfId="20192"/>
    <cellStyle name="Normal 6 2 8 2 4 2 2 3" xfId="20193"/>
    <cellStyle name="Normal 6 2 8 2 4 2 3" xfId="20194"/>
    <cellStyle name="Normal 6 2 8 2 4 2 3 2" xfId="34853"/>
    <cellStyle name="Normal 6 2 8 2 4 2 4" xfId="20195"/>
    <cellStyle name="Normal 6 2 8 2 4 2 5" xfId="20196"/>
    <cellStyle name="Normal 6 2 8 2 4 3" xfId="20197"/>
    <cellStyle name="Normal 6 2 8 2 4 3 2" xfId="20198"/>
    <cellStyle name="Normal 6 2 8 2 4 3 3" xfId="20199"/>
    <cellStyle name="Normal 6 2 8 2 4 4" xfId="20200"/>
    <cellStyle name="Normal 6 2 8 2 4 4 2" xfId="33698"/>
    <cellStyle name="Normal 6 2 8 2 4 5" xfId="20201"/>
    <cellStyle name="Normal 6 2 8 2 4 6" xfId="20202"/>
    <cellStyle name="Normal 6 2 8 2 5" xfId="20203"/>
    <cellStyle name="Normal 6 2 8 2 5 2" xfId="20204"/>
    <cellStyle name="Normal 6 2 8 2 5 2 2" xfId="20205"/>
    <cellStyle name="Normal 6 2 8 2 5 2 2 2" xfId="20206"/>
    <cellStyle name="Normal 6 2 8 2 5 2 2 2 2" xfId="20207"/>
    <cellStyle name="Normal 6 2 8 2 5 2 2 2 3" xfId="20208"/>
    <cellStyle name="Normal 6 2 8 2 5 2 2 3" xfId="20209"/>
    <cellStyle name="Normal 6 2 8 2 5 2 2 4" xfId="20210"/>
    <cellStyle name="Normal 6 2 8 2 5 2 2 5" xfId="20211"/>
    <cellStyle name="Normal 6 2 8 2 5 2 3" xfId="20212"/>
    <cellStyle name="Normal 6 2 8 2 5 2 3 2" xfId="20213"/>
    <cellStyle name="Normal 6 2 8 2 5 2 3 2 2" xfId="20214"/>
    <cellStyle name="Normal 6 2 8 2 5 2 3 2 3" xfId="20215"/>
    <cellStyle name="Normal 6 2 8 2 5 2 3 3" xfId="20216"/>
    <cellStyle name="Normal 6 2 8 2 5 2 3 3 2" xfId="34352"/>
    <cellStyle name="Normal 6 2 8 2 5 2 3 4" xfId="20217"/>
    <cellStyle name="Normal 6 2 8 2 5 2 3 5" xfId="20218"/>
    <cellStyle name="Normal 6 2 8 2 5 2 4" xfId="20219"/>
    <cellStyle name="Normal 6 2 8 2 5 2 4 2" xfId="20220"/>
    <cellStyle name="Normal 6 2 8 2 5 2 4 3" xfId="20221"/>
    <cellStyle name="Normal 6 2 8 2 5 2 5" xfId="20222"/>
    <cellStyle name="Normal 6 2 8 2 5 2 5 2" xfId="33699"/>
    <cellStyle name="Normal 6 2 8 2 5 2 6" xfId="20223"/>
    <cellStyle name="Normal 6 2 8 2 5 2 7" xfId="20224"/>
    <cellStyle name="Normal 6 2 8 2 5 3" xfId="20225"/>
    <cellStyle name="Normal 6 2 8 2 5 3 2" xfId="20226"/>
    <cellStyle name="Normal 6 2 8 2 5 3 2 2" xfId="20227"/>
    <cellStyle name="Normal 6 2 8 2 5 3 2 3" xfId="20228"/>
    <cellStyle name="Normal 6 2 8 2 5 3 3" xfId="20229"/>
    <cellStyle name="Normal 6 2 8 2 5 3 4" xfId="20230"/>
    <cellStyle name="Normal 6 2 8 2 5 3 5" xfId="20231"/>
    <cellStyle name="Normal 6 2 8 2 5 4" xfId="20232"/>
    <cellStyle name="Normal 6 2 8 2 5 4 2" xfId="20233"/>
    <cellStyle name="Normal 6 2 8 2 5 4 3" xfId="20234"/>
    <cellStyle name="Normal 6 2 8 2 5 5" xfId="20235"/>
    <cellStyle name="Normal 6 2 8 2 5 6" xfId="20236"/>
    <cellStyle name="Normal 6 2 8 2 5 7" xfId="20237"/>
    <cellStyle name="Normal 6 2 8 2 6" xfId="20238"/>
    <cellStyle name="Normal 6 2 8 2 6 2" xfId="20239"/>
    <cellStyle name="Normal 6 2 8 2 6 2 2" xfId="20240"/>
    <cellStyle name="Normal 6 2 8 2 6 2 2 2" xfId="20241"/>
    <cellStyle name="Normal 6 2 8 2 6 2 2 2 2" xfId="20242"/>
    <cellStyle name="Normal 6 2 8 2 6 2 2 2 3" xfId="20243"/>
    <cellStyle name="Normal 6 2 8 2 6 2 2 3" xfId="20244"/>
    <cellStyle name="Normal 6 2 8 2 6 2 2 3 2" xfId="34612"/>
    <cellStyle name="Normal 6 2 8 2 6 2 2 4" xfId="20245"/>
    <cellStyle name="Normal 6 2 8 2 6 2 2 5" xfId="20246"/>
    <cellStyle name="Normal 6 2 8 2 6 2 3" xfId="20247"/>
    <cellStyle name="Normal 6 2 8 2 6 2 3 2" xfId="20248"/>
    <cellStyle name="Normal 6 2 8 2 6 2 3 3" xfId="20249"/>
    <cellStyle name="Normal 6 2 8 2 6 2 4" xfId="20250"/>
    <cellStyle name="Normal 6 2 8 2 6 2 4 2" xfId="33700"/>
    <cellStyle name="Normal 6 2 8 2 6 2 5" xfId="20251"/>
    <cellStyle name="Normal 6 2 8 2 6 2 6" xfId="20252"/>
    <cellStyle name="Normal 6 2 8 2 6 3" xfId="20253"/>
    <cellStyle name="Normal 6 2 8 2 6 3 2" xfId="20254"/>
    <cellStyle name="Normal 6 2 8 2 6 3 3" xfId="20255"/>
    <cellStyle name="Normal 6 2 8 2 6 4" xfId="20256"/>
    <cellStyle name="Normal 6 2 8 2 6 5" xfId="20257"/>
    <cellStyle name="Normal 6 2 8 2 6 6" xfId="20258"/>
    <cellStyle name="Normal 6 2 8 2 7" xfId="20259"/>
    <cellStyle name="Normal 6 2 8 2 7 2" xfId="20260"/>
    <cellStyle name="Normal 6 2 8 2 7 2 2" xfId="20261"/>
    <cellStyle name="Normal 6 2 8 2 7 2 3" xfId="20262"/>
    <cellStyle name="Normal 6 2 8 2 7 3" xfId="20263"/>
    <cellStyle name="Normal 6 2 8 2 7 3 2" xfId="34296"/>
    <cellStyle name="Normal 6 2 8 2 7 4" xfId="20264"/>
    <cellStyle name="Normal 6 2 8 2 7 5" xfId="20265"/>
    <cellStyle name="Normal 6 2 8 2 8" xfId="20266"/>
    <cellStyle name="Normal 6 2 8 2 8 2" xfId="20267"/>
    <cellStyle name="Normal 6 2 8 2 8 3" xfId="20268"/>
    <cellStyle name="Normal 6 2 8 2 9" xfId="20269"/>
    <cellStyle name="Normal 6 2 8 2 9 2" xfId="33690"/>
    <cellStyle name="Normal 6 2 8 3" xfId="20270"/>
    <cellStyle name="Normal 6 2 8 3 2" xfId="20271"/>
    <cellStyle name="Normal 6 2 8 3 2 2" xfId="20272"/>
    <cellStyle name="Normal 6 2 8 3 2 2 2" xfId="20273"/>
    <cellStyle name="Normal 6 2 8 3 2 2 2 2" xfId="20274"/>
    <cellStyle name="Normal 6 2 8 3 2 2 2 3" xfId="20275"/>
    <cellStyle name="Normal 6 2 8 3 2 2 3" xfId="20276"/>
    <cellStyle name="Normal 6 2 8 3 2 2 3 2" xfId="34353"/>
    <cellStyle name="Normal 6 2 8 3 2 2 4" xfId="20277"/>
    <cellStyle name="Normal 6 2 8 3 2 2 5" xfId="20278"/>
    <cellStyle name="Normal 6 2 8 3 2 3" xfId="20279"/>
    <cellStyle name="Normal 6 2 8 3 2 3 2" xfId="20280"/>
    <cellStyle name="Normal 6 2 8 3 2 3 3" xfId="20281"/>
    <cellStyle name="Normal 6 2 8 3 2 4" xfId="20282"/>
    <cellStyle name="Normal 6 2 8 3 2 4 2" xfId="33702"/>
    <cellStyle name="Normal 6 2 8 3 2 5" xfId="20283"/>
    <cellStyle name="Normal 6 2 8 3 2 6" xfId="20284"/>
    <cellStyle name="Normal 6 2 8 3 3" xfId="20285"/>
    <cellStyle name="Normal 6 2 8 3 3 2" xfId="20286"/>
    <cellStyle name="Normal 6 2 8 3 3 2 2" xfId="20287"/>
    <cellStyle name="Normal 6 2 8 3 3 2 3" xfId="20288"/>
    <cellStyle name="Normal 6 2 8 3 3 3" xfId="20289"/>
    <cellStyle name="Normal 6 2 8 3 3 3 2" xfId="34481"/>
    <cellStyle name="Normal 6 2 8 3 3 4" xfId="20290"/>
    <cellStyle name="Normal 6 2 8 3 3 5" xfId="20291"/>
    <cellStyle name="Normal 6 2 8 3 4" xfId="20292"/>
    <cellStyle name="Normal 6 2 8 3 4 2" xfId="20293"/>
    <cellStyle name="Normal 6 2 8 3 4 3" xfId="20294"/>
    <cellStyle name="Normal 6 2 8 3 5" xfId="20295"/>
    <cellStyle name="Normal 6 2 8 3 5 2" xfId="33701"/>
    <cellStyle name="Normal 6 2 8 3 6" xfId="20296"/>
    <cellStyle name="Normal 6 2 8 3 7" xfId="20297"/>
    <cellStyle name="Normal 6 2 8 4" xfId="20298"/>
    <cellStyle name="Normal 6 2 8 4 2" xfId="20299"/>
    <cellStyle name="Normal 6 2 8 4 2 2" xfId="20300"/>
    <cellStyle name="Normal 6 2 8 4 2 2 2" xfId="20301"/>
    <cellStyle name="Normal 6 2 8 4 2 2 2 2" xfId="20302"/>
    <cellStyle name="Normal 6 2 8 4 2 2 2 2 2" xfId="20303"/>
    <cellStyle name="Normal 6 2 8 4 2 2 2 2 3" xfId="20304"/>
    <cellStyle name="Normal 6 2 8 4 2 2 2 3" xfId="20305"/>
    <cellStyle name="Normal 6 2 8 4 2 2 2 4" xfId="20306"/>
    <cellStyle name="Normal 6 2 8 4 2 2 2 5" xfId="20307"/>
    <cellStyle name="Normal 6 2 8 4 2 2 3" xfId="20308"/>
    <cellStyle name="Normal 6 2 8 4 2 2 3 2" xfId="20309"/>
    <cellStyle name="Normal 6 2 8 4 2 2 3 2 2" xfId="20310"/>
    <cellStyle name="Normal 6 2 8 4 2 2 3 2 3" xfId="20311"/>
    <cellStyle name="Normal 6 2 8 4 2 2 3 3" xfId="20312"/>
    <cellStyle name="Normal 6 2 8 4 2 2 3 3 2" xfId="34613"/>
    <cellStyle name="Normal 6 2 8 4 2 2 3 4" xfId="20313"/>
    <cellStyle name="Normal 6 2 8 4 2 2 3 5" xfId="20314"/>
    <cellStyle name="Normal 6 2 8 4 2 2 4" xfId="20315"/>
    <cellStyle name="Normal 6 2 8 4 2 2 4 2" xfId="20316"/>
    <cellStyle name="Normal 6 2 8 4 2 2 4 3" xfId="20317"/>
    <cellStyle name="Normal 6 2 8 4 2 2 5" xfId="20318"/>
    <cellStyle name="Normal 6 2 8 4 2 2 5 2" xfId="33704"/>
    <cellStyle name="Normal 6 2 8 4 2 2 6" xfId="20319"/>
    <cellStyle name="Normal 6 2 8 4 2 2 7" xfId="20320"/>
    <cellStyle name="Normal 6 2 8 4 2 3" xfId="20321"/>
    <cellStyle name="Normal 6 2 8 4 2 3 2" xfId="20322"/>
    <cellStyle name="Normal 6 2 8 4 2 3 2 2" xfId="20323"/>
    <cellStyle name="Normal 6 2 8 4 2 3 2 3" xfId="20324"/>
    <cellStyle name="Normal 6 2 8 4 2 3 3" xfId="20325"/>
    <cellStyle name="Normal 6 2 8 4 2 3 4" xfId="20326"/>
    <cellStyle name="Normal 6 2 8 4 2 3 5" xfId="20327"/>
    <cellStyle name="Normal 6 2 8 4 2 4" xfId="20328"/>
    <cellStyle name="Normal 6 2 8 4 2 4 2" xfId="20329"/>
    <cellStyle name="Normal 6 2 8 4 2 4 3" xfId="20330"/>
    <cellStyle name="Normal 6 2 8 4 2 5" xfId="20331"/>
    <cellStyle name="Normal 6 2 8 4 2 6" xfId="20332"/>
    <cellStyle name="Normal 6 2 8 4 2 7" xfId="20333"/>
    <cellStyle name="Normal 6 2 8 4 3" xfId="20334"/>
    <cellStyle name="Normal 6 2 8 4 3 2" xfId="20335"/>
    <cellStyle name="Normal 6 2 8 4 3 2 2" xfId="20336"/>
    <cellStyle name="Normal 6 2 8 4 3 2 3" xfId="20337"/>
    <cellStyle name="Normal 6 2 8 4 3 3" xfId="20338"/>
    <cellStyle name="Normal 6 2 8 4 3 4" xfId="20339"/>
    <cellStyle name="Normal 6 2 8 4 3 5" xfId="20340"/>
    <cellStyle name="Normal 6 2 8 4 4" xfId="20341"/>
    <cellStyle name="Normal 6 2 8 4 4 2" xfId="20342"/>
    <cellStyle name="Normal 6 2 8 4 4 2 2" xfId="20343"/>
    <cellStyle name="Normal 6 2 8 4 4 2 2 2" xfId="20344"/>
    <cellStyle name="Normal 6 2 8 4 4 2 2 2 2" xfId="20345"/>
    <cellStyle name="Normal 6 2 8 4 4 2 2 2 3" xfId="20346"/>
    <cellStyle name="Normal 6 2 8 4 4 2 2 3" xfId="20347"/>
    <cellStyle name="Normal 6 2 8 4 4 2 2 3 2" xfId="34614"/>
    <cellStyle name="Normal 6 2 8 4 4 2 2 4" xfId="20348"/>
    <cellStyle name="Normal 6 2 8 4 4 2 2 5" xfId="20349"/>
    <cellStyle name="Normal 6 2 8 4 4 2 3" xfId="20350"/>
    <cellStyle name="Normal 6 2 8 4 4 2 3 2" xfId="20351"/>
    <cellStyle name="Normal 6 2 8 4 4 2 3 3" xfId="20352"/>
    <cellStyle name="Normal 6 2 8 4 4 2 4" xfId="20353"/>
    <cellStyle name="Normal 6 2 8 4 4 2 4 2" xfId="33705"/>
    <cellStyle name="Normal 6 2 8 4 4 2 5" xfId="20354"/>
    <cellStyle name="Normal 6 2 8 4 4 2 6" xfId="20355"/>
    <cellStyle name="Normal 6 2 8 4 4 3" xfId="20356"/>
    <cellStyle name="Normal 6 2 8 4 4 3 2" xfId="20357"/>
    <cellStyle name="Normal 6 2 8 4 4 3 3" xfId="20358"/>
    <cellStyle name="Normal 6 2 8 4 4 4" xfId="20359"/>
    <cellStyle name="Normal 6 2 8 4 4 5" xfId="20360"/>
    <cellStyle name="Normal 6 2 8 4 4 6" xfId="20361"/>
    <cellStyle name="Normal 6 2 8 4 5" xfId="20362"/>
    <cellStyle name="Normal 6 2 8 4 5 2" xfId="20363"/>
    <cellStyle name="Normal 6 2 8 4 5 2 2" xfId="20364"/>
    <cellStyle name="Normal 6 2 8 4 5 2 3" xfId="20365"/>
    <cellStyle name="Normal 6 2 8 4 5 3" xfId="20366"/>
    <cellStyle name="Normal 6 2 8 4 5 3 2" xfId="34615"/>
    <cellStyle name="Normal 6 2 8 4 5 4" xfId="20367"/>
    <cellStyle name="Normal 6 2 8 4 5 5" xfId="20368"/>
    <cellStyle name="Normal 6 2 8 4 6" xfId="20369"/>
    <cellStyle name="Normal 6 2 8 4 6 2" xfId="20370"/>
    <cellStyle name="Normal 6 2 8 4 6 3" xfId="20371"/>
    <cellStyle name="Normal 6 2 8 4 7" xfId="20372"/>
    <cellStyle name="Normal 6 2 8 4 7 2" xfId="33703"/>
    <cellStyle name="Normal 6 2 8 4 8" xfId="20373"/>
    <cellStyle name="Normal 6 2 8 4 9" xfId="20374"/>
    <cellStyle name="Normal 6 2 8 5" xfId="20375"/>
    <cellStyle name="Normal 6 2 8 5 2" xfId="20376"/>
    <cellStyle name="Normal 6 2 8 5 2 2" xfId="20377"/>
    <cellStyle name="Normal 6 2 8 5 2 3" xfId="20378"/>
    <cellStyle name="Normal 6 2 8 5 3" xfId="20379"/>
    <cellStyle name="Normal 6 2 8 5 4" xfId="20380"/>
    <cellStyle name="Normal 6 2 8 5 5" xfId="20381"/>
    <cellStyle name="Normal 6 2 8 6" xfId="20382"/>
    <cellStyle name="Normal 6 2 8 6 2" xfId="20383"/>
    <cellStyle name="Normal 6 2 8 6 2 2" xfId="20384"/>
    <cellStyle name="Normal 6 2 8 6 2 2 2" xfId="20385"/>
    <cellStyle name="Normal 6 2 8 6 2 2 2 2" xfId="20386"/>
    <cellStyle name="Normal 6 2 8 6 2 2 2 2 2" xfId="20387"/>
    <cellStyle name="Normal 6 2 8 6 2 2 2 2 3" xfId="20388"/>
    <cellStyle name="Normal 6 2 8 6 2 2 2 3" xfId="20389"/>
    <cellStyle name="Normal 6 2 8 6 2 2 2 3 2" xfId="34354"/>
    <cellStyle name="Normal 6 2 8 6 2 2 2 4" xfId="20390"/>
    <cellStyle name="Normal 6 2 8 6 2 2 2 5" xfId="20391"/>
    <cellStyle name="Normal 6 2 8 6 2 2 3" xfId="20392"/>
    <cellStyle name="Normal 6 2 8 6 2 2 3 2" xfId="20393"/>
    <cellStyle name="Normal 6 2 8 6 2 2 3 3" xfId="20394"/>
    <cellStyle name="Normal 6 2 8 6 2 2 4" xfId="20395"/>
    <cellStyle name="Normal 6 2 8 6 2 2 4 2" xfId="33707"/>
    <cellStyle name="Normal 6 2 8 6 2 2 5" xfId="20396"/>
    <cellStyle name="Normal 6 2 8 6 2 2 6" xfId="20397"/>
    <cellStyle name="Normal 6 2 8 6 2 3" xfId="20398"/>
    <cellStyle name="Normal 6 2 8 6 2 3 2" xfId="20399"/>
    <cellStyle name="Normal 6 2 8 6 2 3 3" xfId="20400"/>
    <cellStyle name="Normal 6 2 8 6 2 4" xfId="20401"/>
    <cellStyle name="Normal 6 2 8 6 2 5" xfId="20402"/>
    <cellStyle name="Normal 6 2 8 6 2 6" xfId="20403"/>
    <cellStyle name="Normal 6 2 8 6 3" xfId="20404"/>
    <cellStyle name="Normal 6 2 8 6 3 2" xfId="20405"/>
    <cellStyle name="Normal 6 2 8 6 3 2 2" xfId="20406"/>
    <cellStyle name="Normal 6 2 8 6 3 2 2 2" xfId="20407"/>
    <cellStyle name="Normal 6 2 8 6 3 2 2 3" xfId="20408"/>
    <cellStyle name="Normal 6 2 8 6 3 2 3" xfId="20409"/>
    <cellStyle name="Normal 6 2 8 6 3 2 3 2" xfId="34355"/>
    <cellStyle name="Normal 6 2 8 6 3 2 4" xfId="20410"/>
    <cellStyle name="Normal 6 2 8 6 3 2 5" xfId="20411"/>
    <cellStyle name="Normal 6 2 8 6 3 3" xfId="20412"/>
    <cellStyle name="Normal 6 2 8 6 3 3 2" xfId="20413"/>
    <cellStyle name="Normal 6 2 8 6 3 3 3" xfId="20414"/>
    <cellStyle name="Normal 6 2 8 6 3 4" xfId="20415"/>
    <cellStyle name="Normal 6 2 8 6 3 4 2" xfId="33708"/>
    <cellStyle name="Normal 6 2 8 6 3 5" xfId="20416"/>
    <cellStyle name="Normal 6 2 8 6 3 6" xfId="20417"/>
    <cellStyle name="Normal 6 2 8 6 4" xfId="20418"/>
    <cellStyle name="Normal 6 2 8 6 4 2" xfId="20419"/>
    <cellStyle name="Normal 6 2 8 6 4 2 2" xfId="20420"/>
    <cellStyle name="Normal 6 2 8 6 4 2 3" xfId="20421"/>
    <cellStyle name="Normal 6 2 8 6 4 3" xfId="20422"/>
    <cellStyle name="Normal 6 2 8 6 4 3 2" xfId="34356"/>
    <cellStyle name="Normal 6 2 8 6 4 4" xfId="20423"/>
    <cellStyle name="Normal 6 2 8 6 4 5" xfId="20424"/>
    <cellStyle name="Normal 6 2 8 6 5" xfId="20425"/>
    <cellStyle name="Normal 6 2 8 6 5 2" xfId="20426"/>
    <cellStyle name="Normal 6 2 8 6 5 3" xfId="20427"/>
    <cellStyle name="Normal 6 2 8 6 6" xfId="20428"/>
    <cellStyle name="Normal 6 2 8 6 6 2" xfId="33706"/>
    <cellStyle name="Normal 6 2 8 6 7" xfId="20429"/>
    <cellStyle name="Normal 6 2 8 6 8" xfId="20430"/>
    <cellStyle name="Normal 6 2 8 7" xfId="20431"/>
    <cellStyle name="Normal 6 2 8 7 2" xfId="20432"/>
    <cellStyle name="Normal 6 2 8 7 2 2" xfId="20433"/>
    <cellStyle name="Normal 6 2 8 7 2 2 2" xfId="20434"/>
    <cellStyle name="Normal 6 2 8 7 2 2 3" xfId="20435"/>
    <cellStyle name="Normal 6 2 8 7 2 3" xfId="20436"/>
    <cellStyle name="Normal 6 2 8 7 2 4" xfId="20437"/>
    <cellStyle name="Normal 6 2 8 7 2 5" xfId="20438"/>
    <cellStyle name="Normal 6 2 8 7 3" xfId="20439"/>
    <cellStyle name="Normal 6 2 8 7 3 2" xfId="20440"/>
    <cellStyle name="Normal 6 2 8 7 3 2 2" xfId="20441"/>
    <cellStyle name="Normal 6 2 8 7 3 2 3" xfId="20442"/>
    <cellStyle name="Normal 6 2 8 7 3 3" xfId="20443"/>
    <cellStyle name="Normal 6 2 8 7 3 3 2" xfId="34870"/>
    <cellStyle name="Normal 6 2 8 7 3 4" xfId="20444"/>
    <cellStyle name="Normal 6 2 8 7 3 5" xfId="20445"/>
    <cellStyle name="Normal 6 2 8 7 4" xfId="20446"/>
    <cellStyle name="Normal 6 2 8 7 4 2" xfId="20447"/>
    <cellStyle name="Normal 6 2 8 7 4 3" xfId="20448"/>
    <cellStyle name="Normal 6 2 8 7 5" xfId="20449"/>
    <cellStyle name="Normal 6 2 8 7 5 2" xfId="33709"/>
    <cellStyle name="Normal 6 2 8 7 6" xfId="20450"/>
    <cellStyle name="Normal 6 2 8 7 7" xfId="20451"/>
    <cellStyle name="Normal 6 2 8 8" xfId="20452"/>
    <cellStyle name="Normal 6 2 8 8 2" xfId="20453"/>
    <cellStyle name="Normal 6 2 8 8 2 2" xfId="20454"/>
    <cellStyle name="Normal 6 2 8 8 2 3" xfId="20455"/>
    <cellStyle name="Normal 6 2 8 8 3" xfId="20456"/>
    <cellStyle name="Normal 6 2 8 8 4" xfId="20457"/>
    <cellStyle name="Normal 6 2 8 8 5" xfId="20458"/>
    <cellStyle name="Normal 6 2 8 9" xfId="20459"/>
    <cellStyle name="Normal 6 2 8 9 2" xfId="20460"/>
    <cellStyle name="Normal 6 2 8 9 2 2" xfId="20461"/>
    <cellStyle name="Normal 6 2 8 9 2 3" xfId="20462"/>
    <cellStyle name="Normal 6 2 8 9 3" xfId="20463"/>
    <cellStyle name="Normal 6 2 8 9 3 2" xfId="34925"/>
    <cellStyle name="Normal 6 2 8 9 4" xfId="20464"/>
    <cellStyle name="Normal 6 2 8 9 5" xfId="20465"/>
    <cellStyle name="Normal 6 2 9" xfId="20466"/>
    <cellStyle name="Normal 6 2 9 10" xfId="20467"/>
    <cellStyle name="Normal 6 2 9 10 2" xfId="20468"/>
    <cellStyle name="Normal 6 2 9 10 3" xfId="20469"/>
    <cellStyle name="Normal 6 2 9 11" xfId="20470"/>
    <cellStyle name="Normal 6 2 9 11 2" xfId="33710"/>
    <cellStyle name="Normal 6 2 9 12" xfId="20471"/>
    <cellStyle name="Normal 6 2 9 13" xfId="20472"/>
    <cellStyle name="Normal 6 2 9 14" xfId="20473"/>
    <cellStyle name="Normal 6 2 9 2" xfId="20474"/>
    <cellStyle name="Normal 6 2 9 2 2" xfId="20475"/>
    <cellStyle name="Normal 6 2 9 2 2 2" xfId="20476"/>
    <cellStyle name="Normal 6 2 9 2 2 2 2" xfId="20477"/>
    <cellStyle name="Normal 6 2 9 2 2 2 2 2" xfId="20478"/>
    <cellStyle name="Normal 6 2 9 2 2 2 2 2 2" xfId="20479"/>
    <cellStyle name="Normal 6 2 9 2 2 2 2 2 3" xfId="20480"/>
    <cellStyle name="Normal 6 2 9 2 2 2 2 3" xfId="20481"/>
    <cellStyle name="Normal 6 2 9 2 2 2 2 4" xfId="20482"/>
    <cellStyle name="Normal 6 2 9 2 2 2 2 5" xfId="20483"/>
    <cellStyle name="Normal 6 2 9 2 2 2 3" xfId="20484"/>
    <cellStyle name="Normal 6 2 9 2 2 2 3 2" xfId="20485"/>
    <cellStyle name="Normal 6 2 9 2 2 2 3 2 2" xfId="20486"/>
    <cellStyle name="Normal 6 2 9 2 2 2 3 2 3" xfId="20487"/>
    <cellStyle name="Normal 6 2 9 2 2 2 3 3" xfId="20488"/>
    <cellStyle name="Normal 6 2 9 2 2 2 3 3 2" xfId="34924"/>
    <cellStyle name="Normal 6 2 9 2 2 2 3 4" xfId="20489"/>
    <cellStyle name="Normal 6 2 9 2 2 2 3 5" xfId="20490"/>
    <cellStyle name="Normal 6 2 9 2 2 2 4" xfId="20491"/>
    <cellStyle name="Normal 6 2 9 2 2 2 4 2" xfId="20492"/>
    <cellStyle name="Normal 6 2 9 2 2 2 4 3" xfId="20493"/>
    <cellStyle name="Normal 6 2 9 2 2 2 5" xfId="20494"/>
    <cellStyle name="Normal 6 2 9 2 2 2 5 2" xfId="33711"/>
    <cellStyle name="Normal 6 2 9 2 2 2 6" xfId="20495"/>
    <cellStyle name="Normal 6 2 9 2 2 2 7" xfId="20496"/>
    <cellStyle name="Normal 6 2 9 2 2 3" xfId="20497"/>
    <cellStyle name="Normal 6 2 9 2 2 3 2" xfId="20498"/>
    <cellStyle name="Normal 6 2 9 2 2 3 2 2" xfId="20499"/>
    <cellStyle name="Normal 6 2 9 2 2 3 2 3" xfId="20500"/>
    <cellStyle name="Normal 6 2 9 2 2 3 3" xfId="20501"/>
    <cellStyle name="Normal 6 2 9 2 2 3 4" xfId="20502"/>
    <cellStyle name="Normal 6 2 9 2 2 3 5" xfId="20503"/>
    <cellStyle name="Normal 6 2 9 2 2 4" xfId="20504"/>
    <cellStyle name="Normal 6 2 9 2 2 4 2" xfId="20505"/>
    <cellStyle name="Normal 6 2 9 2 2 4 3" xfId="20506"/>
    <cellStyle name="Normal 6 2 9 2 2 5" xfId="20507"/>
    <cellStyle name="Normal 6 2 9 2 2 6" xfId="20508"/>
    <cellStyle name="Normal 6 2 9 2 2 7" xfId="20509"/>
    <cellStyle name="Normal 6 2 9 2 3" xfId="20510"/>
    <cellStyle name="Normal 6 2 9 2 3 2" xfId="20511"/>
    <cellStyle name="Normal 6 2 9 2 3 2 2" xfId="20512"/>
    <cellStyle name="Normal 6 2 9 2 3 2 3" xfId="20513"/>
    <cellStyle name="Normal 6 2 9 2 3 3" xfId="20514"/>
    <cellStyle name="Normal 6 2 9 2 3 4" xfId="20515"/>
    <cellStyle name="Normal 6 2 9 2 3 5" xfId="20516"/>
    <cellStyle name="Normal 6 2 9 2 4" xfId="20517"/>
    <cellStyle name="Normal 6 2 9 2 4 2" xfId="20518"/>
    <cellStyle name="Normal 6 2 9 2 4 2 2" xfId="20519"/>
    <cellStyle name="Normal 6 2 9 2 4 2 2 2" xfId="20520"/>
    <cellStyle name="Normal 6 2 9 2 4 2 2 2 2" xfId="20521"/>
    <cellStyle name="Normal 6 2 9 2 4 2 2 2 3" xfId="20522"/>
    <cellStyle name="Normal 6 2 9 2 4 2 2 3" xfId="20523"/>
    <cellStyle name="Normal 6 2 9 2 4 2 2 3 2" xfId="34357"/>
    <cellStyle name="Normal 6 2 9 2 4 2 2 4" xfId="20524"/>
    <cellStyle name="Normal 6 2 9 2 4 2 2 5" xfId="20525"/>
    <cellStyle name="Normal 6 2 9 2 4 2 3" xfId="20526"/>
    <cellStyle name="Normal 6 2 9 2 4 2 3 2" xfId="20527"/>
    <cellStyle name="Normal 6 2 9 2 4 2 3 3" xfId="20528"/>
    <cellStyle name="Normal 6 2 9 2 4 2 4" xfId="20529"/>
    <cellStyle name="Normal 6 2 9 2 4 2 4 2" xfId="33712"/>
    <cellStyle name="Normal 6 2 9 2 4 2 5" xfId="20530"/>
    <cellStyle name="Normal 6 2 9 2 4 2 6" xfId="20531"/>
    <cellStyle name="Normal 6 2 9 2 4 3" xfId="20532"/>
    <cellStyle name="Normal 6 2 9 2 4 3 2" xfId="20533"/>
    <cellStyle name="Normal 6 2 9 2 4 3 3" xfId="20534"/>
    <cellStyle name="Normal 6 2 9 2 4 4" xfId="20535"/>
    <cellStyle name="Normal 6 2 9 2 4 5" xfId="20536"/>
    <cellStyle name="Normal 6 2 9 2 4 6" xfId="20537"/>
    <cellStyle name="Normal 6 2 9 2 5" xfId="20538"/>
    <cellStyle name="Normal 6 2 9 2 5 2" xfId="20539"/>
    <cellStyle name="Normal 6 2 9 2 5 2 2" xfId="20540"/>
    <cellStyle name="Normal 6 2 9 2 5 2 2 2" xfId="20541"/>
    <cellStyle name="Normal 6 2 9 2 5 2 2 3" xfId="20542"/>
    <cellStyle name="Normal 6 2 9 2 5 2 3" xfId="20543"/>
    <cellStyle name="Normal 6 2 9 2 5 2 3 2" xfId="34358"/>
    <cellStyle name="Normal 6 2 9 2 5 2 4" xfId="20544"/>
    <cellStyle name="Normal 6 2 9 2 5 2 5" xfId="20545"/>
    <cellStyle name="Normal 6 2 9 2 5 3" xfId="20546"/>
    <cellStyle name="Normal 6 2 9 2 5 3 2" xfId="20547"/>
    <cellStyle name="Normal 6 2 9 2 5 3 3" xfId="20548"/>
    <cellStyle name="Normal 6 2 9 2 5 4" xfId="20549"/>
    <cellStyle name="Normal 6 2 9 2 5 4 2" xfId="33713"/>
    <cellStyle name="Normal 6 2 9 2 5 5" xfId="20550"/>
    <cellStyle name="Normal 6 2 9 2 5 6" xfId="20551"/>
    <cellStyle name="Normal 6 2 9 2 6" xfId="20552"/>
    <cellStyle name="Normal 6 2 9 2 6 2" xfId="20553"/>
    <cellStyle name="Normal 6 2 9 2 6 3" xfId="20554"/>
    <cellStyle name="Normal 6 2 9 2 7" xfId="20555"/>
    <cellStyle name="Normal 6 2 9 2 8" xfId="20556"/>
    <cellStyle name="Normal 6 2 9 2 9" xfId="20557"/>
    <cellStyle name="Normal 6 2 9 3" xfId="20558"/>
    <cellStyle name="Normal 6 2 9 3 2" xfId="20559"/>
    <cellStyle name="Normal 6 2 9 3 2 2" xfId="20560"/>
    <cellStyle name="Normal 6 2 9 3 2 2 2" xfId="20561"/>
    <cellStyle name="Normal 6 2 9 3 2 2 3" xfId="20562"/>
    <cellStyle name="Normal 6 2 9 3 2 3" xfId="20563"/>
    <cellStyle name="Normal 6 2 9 3 2 4" xfId="20564"/>
    <cellStyle name="Normal 6 2 9 3 2 5" xfId="20565"/>
    <cellStyle name="Normal 6 2 9 3 3" xfId="20566"/>
    <cellStyle name="Normal 6 2 9 3 3 2" xfId="20567"/>
    <cellStyle name="Normal 6 2 9 3 3 2 2" xfId="20568"/>
    <cellStyle name="Normal 6 2 9 3 3 2 3" xfId="20569"/>
    <cellStyle name="Normal 6 2 9 3 3 3" xfId="20570"/>
    <cellStyle name="Normal 6 2 9 3 3 3 2" xfId="34359"/>
    <cellStyle name="Normal 6 2 9 3 3 4" xfId="20571"/>
    <cellStyle name="Normal 6 2 9 3 3 5" xfId="20572"/>
    <cellStyle name="Normal 6 2 9 3 4" xfId="20573"/>
    <cellStyle name="Normal 6 2 9 3 4 2" xfId="20574"/>
    <cellStyle name="Normal 6 2 9 3 4 3" xfId="20575"/>
    <cellStyle name="Normal 6 2 9 3 5" xfId="20576"/>
    <cellStyle name="Normal 6 2 9 3 5 2" xfId="33714"/>
    <cellStyle name="Normal 6 2 9 3 6" xfId="20577"/>
    <cellStyle name="Normal 6 2 9 3 7" xfId="20578"/>
    <cellStyle name="Normal 6 2 9 4" xfId="20579"/>
    <cellStyle name="Normal 6 2 9 4 2" xfId="20580"/>
    <cellStyle name="Normal 6 2 9 4 2 2" xfId="20581"/>
    <cellStyle name="Normal 6 2 9 4 2 3" xfId="20582"/>
    <cellStyle name="Normal 6 2 9 4 3" xfId="20583"/>
    <cellStyle name="Normal 6 2 9 4 4" xfId="20584"/>
    <cellStyle name="Normal 6 2 9 4 5" xfId="20585"/>
    <cellStyle name="Normal 6 2 9 5" xfId="20586"/>
    <cellStyle name="Normal 6 2 9 5 2" xfId="20587"/>
    <cellStyle name="Normal 6 2 9 5 2 2" xfId="20588"/>
    <cellStyle name="Normal 6 2 9 5 2 2 2" xfId="20589"/>
    <cellStyle name="Normal 6 2 9 5 2 2 2 2" xfId="20590"/>
    <cellStyle name="Normal 6 2 9 5 2 2 2 2 2" xfId="20591"/>
    <cellStyle name="Normal 6 2 9 5 2 2 2 2 3" xfId="20592"/>
    <cellStyle name="Normal 6 2 9 5 2 2 2 3" xfId="20593"/>
    <cellStyle name="Normal 6 2 9 5 2 2 2 3 2" xfId="34360"/>
    <cellStyle name="Normal 6 2 9 5 2 2 2 4" xfId="20594"/>
    <cellStyle name="Normal 6 2 9 5 2 2 2 5" xfId="20595"/>
    <cellStyle name="Normal 6 2 9 5 2 2 3" xfId="20596"/>
    <cellStyle name="Normal 6 2 9 5 2 2 3 2" xfId="20597"/>
    <cellStyle name="Normal 6 2 9 5 2 2 3 3" xfId="20598"/>
    <cellStyle name="Normal 6 2 9 5 2 2 4" xfId="20599"/>
    <cellStyle name="Normal 6 2 9 5 2 2 4 2" xfId="33716"/>
    <cellStyle name="Normal 6 2 9 5 2 2 5" xfId="20600"/>
    <cellStyle name="Normal 6 2 9 5 2 2 6" xfId="20601"/>
    <cellStyle name="Normal 6 2 9 5 2 3" xfId="20602"/>
    <cellStyle name="Normal 6 2 9 5 2 3 2" xfId="20603"/>
    <cellStyle name="Normal 6 2 9 5 2 3 3" xfId="20604"/>
    <cellStyle name="Normal 6 2 9 5 2 4" xfId="20605"/>
    <cellStyle name="Normal 6 2 9 5 2 5" xfId="20606"/>
    <cellStyle name="Normal 6 2 9 5 2 6" xfId="20607"/>
    <cellStyle name="Normal 6 2 9 5 3" xfId="20608"/>
    <cellStyle name="Normal 6 2 9 5 3 2" xfId="20609"/>
    <cellStyle name="Normal 6 2 9 5 3 2 2" xfId="20610"/>
    <cellStyle name="Normal 6 2 9 5 3 2 2 2" xfId="20611"/>
    <cellStyle name="Normal 6 2 9 5 3 2 2 3" xfId="20612"/>
    <cellStyle name="Normal 6 2 9 5 3 2 3" xfId="20613"/>
    <cellStyle name="Normal 6 2 9 5 3 2 3 2" xfId="34361"/>
    <cellStyle name="Normal 6 2 9 5 3 2 4" xfId="20614"/>
    <cellStyle name="Normal 6 2 9 5 3 2 5" xfId="20615"/>
    <cellStyle name="Normal 6 2 9 5 3 3" xfId="20616"/>
    <cellStyle name="Normal 6 2 9 5 3 3 2" xfId="20617"/>
    <cellStyle name="Normal 6 2 9 5 3 3 3" xfId="20618"/>
    <cellStyle name="Normal 6 2 9 5 3 4" xfId="20619"/>
    <cellStyle name="Normal 6 2 9 5 3 4 2" xfId="33717"/>
    <cellStyle name="Normal 6 2 9 5 3 5" xfId="20620"/>
    <cellStyle name="Normal 6 2 9 5 3 6" xfId="20621"/>
    <cellStyle name="Normal 6 2 9 5 4" xfId="20622"/>
    <cellStyle name="Normal 6 2 9 5 4 2" xfId="20623"/>
    <cellStyle name="Normal 6 2 9 5 4 2 2" xfId="20624"/>
    <cellStyle name="Normal 6 2 9 5 4 2 3" xfId="20625"/>
    <cellStyle name="Normal 6 2 9 5 4 3" xfId="20626"/>
    <cellStyle name="Normal 6 2 9 5 4 3 2" xfId="34923"/>
    <cellStyle name="Normal 6 2 9 5 4 4" xfId="20627"/>
    <cellStyle name="Normal 6 2 9 5 4 5" xfId="20628"/>
    <cellStyle name="Normal 6 2 9 5 5" xfId="20629"/>
    <cellStyle name="Normal 6 2 9 5 5 2" xfId="20630"/>
    <cellStyle name="Normal 6 2 9 5 5 3" xfId="20631"/>
    <cellStyle name="Normal 6 2 9 5 6" xfId="20632"/>
    <cellStyle name="Normal 6 2 9 5 6 2" xfId="33715"/>
    <cellStyle name="Normal 6 2 9 5 7" xfId="20633"/>
    <cellStyle name="Normal 6 2 9 5 8" xfId="20634"/>
    <cellStyle name="Normal 6 2 9 6" xfId="20635"/>
    <cellStyle name="Normal 6 2 9 6 2" xfId="20636"/>
    <cellStyle name="Normal 6 2 9 6 2 2" xfId="20637"/>
    <cellStyle name="Normal 6 2 9 6 2 2 2" xfId="20638"/>
    <cellStyle name="Normal 6 2 9 6 2 2 3" xfId="20639"/>
    <cellStyle name="Normal 6 2 9 6 2 3" xfId="20640"/>
    <cellStyle name="Normal 6 2 9 6 2 4" xfId="20641"/>
    <cellStyle name="Normal 6 2 9 6 2 5" xfId="20642"/>
    <cellStyle name="Normal 6 2 9 6 3" xfId="20643"/>
    <cellStyle name="Normal 6 2 9 6 3 2" xfId="20644"/>
    <cellStyle name="Normal 6 2 9 6 3 2 2" xfId="20645"/>
    <cellStyle name="Normal 6 2 9 6 3 2 3" xfId="20646"/>
    <cellStyle name="Normal 6 2 9 6 3 3" xfId="20647"/>
    <cellStyle name="Normal 6 2 9 6 3 3 2" xfId="34616"/>
    <cellStyle name="Normal 6 2 9 6 3 4" xfId="20648"/>
    <cellStyle name="Normal 6 2 9 6 3 5" xfId="20649"/>
    <cellStyle name="Normal 6 2 9 6 4" xfId="20650"/>
    <cellStyle name="Normal 6 2 9 6 4 2" xfId="20651"/>
    <cellStyle name="Normal 6 2 9 6 4 3" xfId="20652"/>
    <cellStyle name="Normal 6 2 9 6 5" xfId="20653"/>
    <cellStyle name="Normal 6 2 9 6 5 2" xfId="33718"/>
    <cellStyle name="Normal 6 2 9 6 6" xfId="20654"/>
    <cellStyle name="Normal 6 2 9 6 7" xfId="20655"/>
    <cellStyle name="Normal 6 2 9 7" xfId="20656"/>
    <cellStyle name="Normal 6 2 9 7 2" xfId="20657"/>
    <cellStyle name="Normal 6 2 9 7 2 2" xfId="20658"/>
    <cellStyle name="Normal 6 2 9 7 2 3" xfId="20659"/>
    <cellStyle name="Normal 6 2 9 7 3" xfId="20660"/>
    <cellStyle name="Normal 6 2 9 7 4" xfId="20661"/>
    <cellStyle name="Normal 6 2 9 7 5" xfId="20662"/>
    <cellStyle name="Normal 6 2 9 8" xfId="20663"/>
    <cellStyle name="Normal 6 2 9 8 2" xfId="20664"/>
    <cellStyle name="Normal 6 2 9 8 2 2" xfId="20665"/>
    <cellStyle name="Normal 6 2 9 8 2 3" xfId="20666"/>
    <cellStyle name="Normal 6 2 9 8 3" xfId="20667"/>
    <cellStyle name="Normal 6 2 9 8 3 2" xfId="34617"/>
    <cellStyle name="Normal 6 2 9 8 4" xfId="20668"/>
    <cellStyle name="Normal 6 2 9 8 5" xfId="20669"/>
    <cellStyle name="Normal 6 2 9 9" xfId="20670"/>
    <cellStyle name="Normal 6 2 9 9 2" xfId="20671"/>
    <cellStyle name="Normal 6 2 9 9 2 2" xfId="20672"/>
    <cellStyle name="Normal 6 2 9 9 2 3" xfId="20673"/>
    <cellStyle name="Normal 6 2 9 9 3" xfId="20674"/>
    <cellStyle name="Normal 6 2 9 9 3 2" xfId="35158"/>
    <cellStyle name="Normal 6 2 9 9 4" xfId="20675"/>
    <cellStyle name="Normal 6 2 9 9 5" xfId="20676"/>
    <cellStyle name="Normal 6 20" xfId="20677"/>
    <cellStyle name="Normal 6 20 2" xfId="20678"/>
    <cellStyle name="Normal 6 20 3" xfId="20679"/>
    <cellStyle name="Normal 6 21" xfId="20680"/>
    <cellStyle name="Normal 6 21 2" xfId="32701"/>
    <cellStyle name="Normal 6 22" xfId="20681"/>
    <cellStyle name="Normal 6 3" xfId="20682"/>
    <cellStyle name="Normal 6 3 10" xfId="20683"/>
    <cellStyle name="Normal 6 3 10 2" xfId="20684"/>
    <cellStyle name="Normal 6 3 10 2 2" xfId="20685"/>
    <cellStyle name="Normal 6 3 10 2 2 2" xfId="20686"/>
    <cellStyle name="Normal 6 3 10 2 2 3" xfId="20687"/>
    <cellStyle name="Normal 6 3 10 2 3" xfId="20688"/>
    <cellStyle name="Normal 6 3 10 2 3 2" xfId="35159"/>
    <cellStyle name="Normal 6 3 10 2 4" xfId="20689"/>
    <cellStyle name="Normal 6 3 10 2 5" xfId="20690"/>
    <cellStyle name="Normal 6 3 10 3" xfId="20691"/>
    <cellStyle name="Normal 6 3 10 3 2" xfId="20692"/>
    <cellStyle name="Normal 6 3 10 3 3" xfId="20693"/>
    <cellStyle name="Normal 6 3 10 4" xfId="20694"/>
    <cellStyle name="Normal 6 3 10 5" xfId="20695"/>
    <cellStyle name="Normal 6 3 10 6" xfId="20696"/>
    <cellStyle name="Normal 6 3 10 7" xfId="20697"/>
    <cellStyle name="Normal 6 3 11" xfId="20698"/>
    <cellStyle name="Normal 6 3 11 2" xfId="20699"/>
    <cellStyle name="Normal 6 3 11 2 2" xfId="20700"/>
    <cellStyle name="Normal 6 3 11 2 3" xfId="20701"/>
    <cellStyle name="Normal 6 3 11 3" xfId="20702"/>
    <cellStyle name="Normal 6 3 11 3 2" xfId="35236"/>
    <cellStyle name="Normal 6 3 11 4" xfId="20703"/>
    <cellStyle name="Normal 6 3 11 5" xfId="20704"/>
    <cellStyle name="Normal 6 3 11 6" xfId="20705"/>
    <cellStyle name="Normal 6 3 12" xfId="20706"/>
    <cellStyle name="Normal 6 3 12 2" xfId="20707"/>
    <cellStyle name="Normal 6 3 12 2 2" xfId="20708"/>
    <cellStyle name="Normal 6 3 12 2 3" xfId="20709"/>
    <cellStyle name="Normal 6 3 12 3" xfId="20710"/>
    <cellStyle name="Normal 6 3 12 3 2" xfId="35237"/>
    <cellStyle name="Normal 6 3 12 4" xfId="20711"/>
    <cellStyle name="Normal 6 3 12 5" xfId="20712"/>
    <cellStyle name="Normal 6 3 12 6" xfId="20713"/>
    <cellStyle name="Normal 6 3 13" xfId="20714"/>
    <cellStyle name="Normal 6 3 13 2" xfId="20715"/>
    <cellStyle name="Normal 6 3 13 2 2" xfId="20716"/>
    <cellStyle name="Normal 6 3 13 2 3" xfId="20717"/>
    <cellStyle name="Normal 6 3 13 3" xfId="20718"/>
    <cellStyle name="Normal 6 3 13 3 2" xfId="35160"/>
    <cellStyle name="Normal 6 3 13 4" xfId="20719"/>
    <cellStyle name="Normal 6 3 13 5" xfId="20720"/>
    <cellStyle name="Normal 6 3 13 6" xfId="20721"/>
    <cellStyle name="Normal 6 3 14" xfId="20722"/>
    <cellStyle name="Normal 6 3 14 2" xfId="20723"/>
    <cellStyle name="Normal 6 3 14 3" xfId="20724"/>
    <cellStyle name="Normal 6 3 14 4" xfId="20725"/>
    <cellStyle name="Normal 6 3 15" xfId="20726"/>
    <cellStyle name="Normal 6 3 15 2" xfId="32763"/>
    <cellStyle name="Normal 6 3 16" xfId="20727"/>
    <cellStyle name="Normal 6 3 16 2" xfId="20728"/>
    <cellStyle name="Normal 6 3 17" xfId="20729"/>
    <cellStyle name="Normal 6 3 2" xfId="20730"/>
    <cellStyle name="Normal 6 3 2 10" xfId="20731"/>
    <cellStyle name="Normal 6 3 2 11" xfId="20732"/>
    <cellStyle name="Normal 6 3 2 2" xfId="20733"/>
    <cellStyle name="Normal 6 3 2 2 2" xfId="20734"/>
    <cellStyle name="Normal 6 3 2 2 2 2" xfId="20735"/>
    <cellStyle name="Normal 6 3 2 2 2 2 2" xfId="20736"/>
    <cellStyle name="Normal 6 3 2 2 2 2 3" xfId="20737"/>
    <cellStyle name="Normal 6 3 2 2 2 3" xfId="20738"/>
    <cellStyle name="Normal 6 3 2 2 2 3 2" xfId="34362"/>
    <cellStyle name="Normal 6 3 2 2 2 4" xfId="20739"/>
    <cellStyle name="Normal 6 3 2 2 2 5" xfId="20740"/>
    <cellStyle name="Normal 6 3 2 2 3" xfId="20741"/>
    <cellStyle name="Normal 6 3 2 2 3 2" xfId="20742"/>
    <cellStyle name="Normal 6 3 2 2 3 2 2" xfId="20743"/>
    <cellStyle name="Normal 6 3 2 2 3 2 3" xfId="20744"/>
    <cellStyle name="Normal 6 3 2 2 3 3" xfId="20745"/>
    <cellStyle name="Normal 6 3 2 2 3 3 2" xfId="35238"/>
    <cellStyle name="Normal 6 3 2 2 3 4" xfId="20746"/>
    <cellStyle name="Normal 6 3 2 2 3 5" xfId="20747"/>
    <cellStyle name="Normal 6 3 2 2 4" xfId="20748"/>
    <cellStyle name="Normal 6 3 2 2 4 2" xfId="20749"/>
    <cellStyle name="Normal 6 3 2 2 4 3" xfId="20750"/>
    <cellStyle name="Normal 6 3 2 2 5" xfId="20751"/>
    <cellStyle name="Normal 6 3 2 2 5 2" xfId="33719"/>
    <cellStyle name="Normal 6 3 2 2 6" xfId="20752"/>
    <cellStyle name="Normal 6 3 2 2 7" xfId="20753"/>
    <cellStyle name="Normal 6 3 2 2 8" xfId="20754"/>
    <cellStyle name="Normal 6 3 2 3" xfId="20755"/>
    <cellStyle name="Normal 6 3 2 3 2" xfId="20756"/>
    <cellStyle name="Normal 6 3 2 3 2 2" xfId="20757"/>
    <cellStyle name="Normal 6 3 2 3 2 2 2" xfId="20758"/>
    <cellStyle name="Normal 6 3 2 3 2 2 3" xfId="20759"/>
    <cellStyle name="Normal 6 3 2 3 2 3" xfId="20760"/>
    <cellStyle name="Normal 6 3 2 3 2 3 2" xfId="34830"/>
    <cellStyle name="Normal 6 3 2 3 2 4" xfId="20761"/>
    <cellStyle name="Normal 6 3 2 3 2 5" xfId="20762"/>
    <cellStyle name="Normal 6 3 2 3 3" xfId="20763"/>
    <cellStyle name="Normal 6 3 2 3 3 2" xfId="20764"/>
    <cellStyle name="Normal 6 3 2 3 3 2 2" xfId="20765"/>
    <cellStyle name="Normal 6 3 2 3 3 2 3" xfId="20766"/>
    <cellStyle name="Normal 6 3 2 3 3 3" xfId="20767"/>
    <cellStyle name="Normal 6 3 2 3 3 3 2" xfId="35248"/>
    <cellStyle name="Normal 6 3 2 3 3 4" xfId="20768"/>
    <cellStyle name="Normal 6 3 2 3 3 5" xfId="20769"/>
    <cellStyle name="Normal 6 3 2 3 4" xfId="20770"/>
    <cellStyle name="Normal 6 3 2 3 4 2" xfId="20771"/>
    <cellStyle name="Normal 6 3 2 3 4 3" xfId="20772"/>
    <cellStyle name="Normal 6 3 2 3 5" xfId="20773"/>
    <cellStyle name="Normal 6 3 2 3 5 2" xfId="33720"/>
    <cellStyle name="Normal 6 3 2 3 6" xfId="20774"/>
    <cellStyle name="Normal 6 3 2 3 7" xfId="20775"/>
    <cellStyle name="Normal 6 3 2 3 8" xfId="20776"/>
    <cellStyle name="Normal 6 3 2 4" xfId="20777"/>
    <cellStyle name="Normal 6 3 2 4 2" xfId="20778"/>
    <cellStyle name="Normal 6 3 2 4 2 2" xfId="20779"/>
    <cellStyle name="Normal 6 3 2 4 2 2 2" xfId="20780"/>
    <cellStyle name="Normal 6 3 2 4 2 2 3" xfId="20781"/>
    <cellStyle name="Normal 6 3 2 4 2 3" xfId="20782"/>
    <cellStyle name="Normal 6 3 2 4 2 3 2" xfId="34995"/>
    <cellStyle name="Normal 6 3 2 4 2 4" xfId="20783"/>
    <cellStyle name="Normal 6 3 2 4 2 5" xfId="20784"/>
    <cellStyle name="Normal 6 3 2 4 3" xfId="20785"/>
    <cellStyle name="Normal 6 3 2 4 3 2" xfId="20786"/>
    <cellStyle name="Normal 6 3 2 4 3 2 2" xfId="20787"/>
    <cellStyle name="Normal 6 3 2 4 3 2 3" xfId="20788"/>
    <cellStyle name="Normal 6 3 2 4 3 3" xfId="20789"/>
    <cellStyle name="Normal 6 3 2 4 3 3 2" xfId="34363"/>
    <cellStyle name="Normal 6 3 2 4 3 4" xfId="20790"/>
    <cellStyle name="Normal 6 3 2 4 3 5" xfId="20791"/>
    <cellStyle name="Normal 6 3 2 4 4" xfId="20792"/>
    <cellStyle name="Normal 6 3 2 4 4 2" xfId="20793"/>
    <cellStyle name="Normal 6 3 2 4 4 3" xfId="20794"/>
    <cellStyle name="Normal 6 3 2 4 5" xfId="20795"/>
    <cellStyle name="Normal 6 3 2 4 5 2" xfId="33983"/>
    <cellStyle name="Normal 6 3 2 4 6" xfId="20796"/>
    <cellStyle name="Normal 6 3 2 4 7" xfId="20797"/>
    <cellStyle name="Normal 6 3 2 4 8" xfId="20798"/>
    <cellStyle name="Normal 6 3 2 5" xfId="20799"/>
    <cellStyle name="Normal 6 3 2 5 2" xfId="20800"/>
    <cellStyle name="Normal 6 3 2 5 2 2" xfId="20801"/>
    <cellStyle name="Normal 6 3 2 5 2 2 2" xfId="20802"/>
    <cellStyle name="Normal 6 3 2 5 2 2 3" xfId="20803"/>
    <cellStyle name="Normal 6 3 2 5 2 3" xfId="20804"/>
    <cellStyle name="Normal 6 3 2 5 2 3 2" xfId="35161"/>
    <cellStyle name="Normal 6 3 2 5 2 4" xfId="20805"/>
    <cellStyle name="Normal 6 3 2 5 2 5" xfId="20806"/>
    <cellStyle name="Normal 6 3 2 5 3" xfId="20807"/>
    <cellStyle name="Normal 6 3 2 5 3 2" xfId="20808"/>
    <cellStyle name="Normal 6 3 2 5 3 3" xfId="20809"/>
    <cellStyle name="Normal 6 3 2 5 4" xfId="20810"/>
    <cellStyle name="Normal 6 3 2 5 4 2" xfId="34034"/>
    <cellStyle name="Normal 6 3 2 5 5" xfId="20811"/>
    <cellStyle name="Normal 6 3 2 5 6" xfId="20812"/>
    <cellStyle name="Normal 6 3 2 5 7" xfId="20813"/>
    <cellStyle name="Normal 6 3 2 6" xfId="20814"/>
    <cellStyle name="Normal 6 3 2 6 2" xfId="20815"/>
    <cellStyle name="Normal 6 3 2 6 2 2" xfId="20816"/>
    <cellStyle name="Normal 6 3 2 6 2 3" xfId="20817"/>
    <cellStyle name="Normal 6 3 2 6 3" xfId="20818"/>
    <cellStyle name="Normal 6 3 2 6 3 2" xfId="35303"/>
    <cellStyle name="Normal 6 3 2 6 4" xfId="20819"/>
    <cellStyle name="Normal 6 3 2 6 5" xfId="20820"/>
    <cellStyle name="Normal 6 3 2 6 6" xfId="20821"/>
    <cellStyle name="Normal 6 3 2 7" xfId="20822"/>
    <cellStyle name="Normal 6 3 2 7 2" xfId="20823"/>
    <cellStyle name="Normal 6 3 2 7 3" xfId="20824"/>
    <cellStyle name="Normal 6 3 2 8" xfId="20825"/>
    <cellStyle name="Normal 6 3 2 8 2" xfId="32764"/>
    <cellStyle name="Normal 6 3 2 9" xfId="20826"/>
    <cellStyle name="Normal 6 3 3" xfId="20827"/>
    <cellStyle name="Normal 6 3 3 10" xfId="20828"/>
    <cellStyle name="Normal 6 3 3 11" xfId="20829"/>
    <cellStyle name="Normal 6 3 3 2" xfId="20830"/>
    <cellStyle name="Normal 6 3 3 2 2" xfId="20831"/>
    <cellStyle name="Normal 6 3 3 2 2 2" xfId="20832"/>
    <cellStyle name="Normal 6 3 3 2 2 2 2" xfId="20833"/>
    <cellStyle name="Normal 6 3 3 2 2 2 3" xfId="20834"/>
    <cellStyle name="Normal 6 3 3 2 2 3" xfId="20835"/>
    <cellStyle name="Normal 6 3 3 2 2 3 2" xfId="34996"/>
    <cellStyle name="Normal 6 3 3 2 2 4" xfId="20836"/>
    <cellStyle name="Normal 6 3 3 2 2 5" xfId="20837"/>
    <cellStyle name="Normal 6 3 3 2 3" xfId="20838"/>
    <cellStyle name="Normal 6 3 3 2 3 2" xfId="20839"/>
    <cellStyle name="Normal 6 3 3 2 3 2 2" xfId="20840"/>
    <cellStyle name="Normal 6 3 3 2 3 2 3" xfId="20841"/>
    <cellStyle name="Normal 6 3 3 2 3 3" xfId="20842"/>
    <cellStyle name="Normal 6 3 3 2 3 3 2" xfId="34224"/>
    <cellStyle name="Normal 6 3 3 2 3 4" xfId="20843"/>
    <cellStyle name="Normal 6 3 3 2 3 5" xfId="20844"/>
    <cellStyle name="Normal 6 3 3 2 4" xfId="20845"/>
    <cellStyle name="Normal 6 3 3 2 4 2" xfId="20846"/>
    <cellStyle name="Normal 6 3 3 2 4 3" xfId="20847"/>
    <cellStyle name="Normal 6 3 3 2 5" xfId="20848"/>
    <cellStyle name="Normal 6 3 3 2 5 2" xfId="33984"/>
    <cellStyle name="Normal 6 3 3 2 6" xfId="20849"/>
    <cellStyle name="Normal 6 3 3 2 7" xfId="20850"/>
    <cellStyle name="Normal 6 3 3 2 8" xfId="20851"/>
    <cellStyle name="Normal 6 3 3 3" xfId="20852"/>
    <cellStyle name="Normal 6 3 3 3 2" xfId="20853"/>
    <cellStyle name="Normal 6 3 3 3 2 2" xfId="20854"/>
    <cellStyle name="Normal 6 3 3 3 2 2 2" xfId="20855"/>
    <cellStyle name="Normal 6 3 3 3 2 2 3" xfId="20856"/>
    <cellStyle name="Normal 6 3 3 3 2 3" xfId="20857"/>
    <cellStyle name="Normal 6 3 3 3 2 3 2" xfId="35162"/>
    <cellStyle name="Normal 6 3 3 3 2 4" xfId="20858"/>
    <cellStyle name="Normal 6 3 3 3 2 5" xfId="20859"/>
    <cellStyle name="Normal 6 3 3 3 3" xfId="20860"/>
    <cellStyle name="Normal 6 3 3 3 3 2" xfId="20861"/>
    <cellStyle name="Normal 6 3 3 3 3 3" xfId="20862"/>
    <cellStyle name="Normal 6 3 3 3 4" xfId="20863"/>
    <cellStyle name="Normal 6 3 3 3 4 2" xfId="34093"/>
    <cellStyle name="Normal 6 3 3 3 5" xfId="20864"/>
    <cellStyle name="Normal 6 3 3 3 6" xfId="20865"/>
    <cellStyle name="Normal 6 3 3 3 7" xfId="20866"/>
    <cellStyle name="Normal 6 3 3 4" xfId="20867"/>
    <cellStyle name="Normal 6 3 3 4 2" xfId="20868"/>
    <cellStyle name="Normal 6 3 3 4 2 2" xfId="20869"/>
    <cellStyle name="Normal 6 3 3 4 2 3" xfId="20870"/>
    <cellStyle name="Normal 6 3 3 4 3" xfId="20871"/>
    <cellStyle name="Normal 6 3 3 4 3 2" xfId="35266"/>
    <cellStyle name="Normal 6 3 3 4 4" xfId="20872"/>
    <cellStyle name="Normal 6 3 3 4 5" xfId="20873"/>
    <cellStyle name="Normal 6 3 3 4 6" xfId="20874"/>
    <cellStyle name="Normal 6 3 3 5" xfId="20875"/>
    <cellStyle name="Normal 6 3 3 5 2" xfId="20876"/>
    <cellStyle name="Normal 6 3 3 5 2 2" xfId="20877"/>
    <cellStyle name="Normal 6 3 3 5 2 3" xfId="20878"/>
    <cellStyle name="Normal 6 3 3 5 3" xfId="20879"/>
    <cellStyle name="Normal 6 3 3 5 3 2" xfId="35322"/>
    <cellStyle name="Normal 6 3 3 5 4" xfId="20880"/>
    <cellStyle name="Normal 6 3 3 5 5" xfId="20881"/>
    <cellStyle name="Normal 6 3 3 5 6" xfId="20882"/>
    <cellStyle name="Normal 6 3 3 6" xfId="20883"/>
    <cellStyle name="Normal 6 3 3 6 2" xfId="20884"/>
    <cellStyle name="Normal 6 3 3 6 2 2" xfId="20885"/>
    <cellStyle name="Normal 6 3 3 6 2 3" xfId="20886"/>
    <cellStyle name="Normal 6 3 3 6 3" xfId="20887"/>
    <cellStyle name="Normal 6 3 3 6 3 2" xfId="35163"/>
    <cellStyle name="Normal 6 3 3 6 4" xfId="20888"/>
    <cellStyle name="Normal 6 3 3 6 5" xfId="20889"/>
    <cellStyle name="Normal 6 3 3 6 6" xfId="20890"/>
    <cellStyle name="Normal 6 3 3 7" xfId="20891"/>
    <cellStyle name="Normal 6 3 3 7 2" xfId="20892"/>
    <cellStyle name="Normal 6 3 3 7 3" xfId="20893"/>
    <cellStyle name="Normal 6 3 3 8" xfId="20894"/>
    <cellStyle name="Normal 6 3 3 8 2" xfId="33721"/>
    <cellStyle name="Normal 6 3 3 9" xfId="20895"/>
    <cellStyle name="Normal 6 3 4" xfId="20896"/>
    <cellStyle name="Normal 6 3 4 10" xfId="20897"/>
    <cellStyle name="Normal 6 3 4 11" xfId="20898"/>
    <cellStyle name="Normal 6 3 4 2" xfId="20899"/>
    <cellStyle name="Normal 6 3 4 2 2" xfId="20900"/>
    <cellStyle name="Normal 6 3 4 2 2 2" xfId="20901"/>
    <cellStyle name="Normal 6 3 4 2 2 3" xfId="20902"/>
    <cellStyle name="Normal 6 3 4 2 3" xfId="20903"/>
    <cellStyle name="Normal 6 3 4 2 3 2" xfId="34997"/>
    <cellStyle name="Normal 6 3 4 2 4" xfId="20904"/>
    <cellStyle name="Normal 6 3 4 2 5" xfId="20905"/>
    <cellStyle name="Normal 6 3 4 2 6" xfId="20906"/>
    <cellStyle name="Normal 6 3 4 3" xfId="20907"/>
    <cellStyle name="Normal 6 3 4 3 2" xfId="20908"/>
    <cellStyle name="Normal 6 3 4 3 2 2" xfId="20909"/>
    <cellStyle name="Normal 6 3 4 3 2 2 2" xfId="20910"/>
    <cellStyle name="Normal 6 3 4 3 2 2 3" xfId="20911"/>
    <cellStyle name="Normal 6 3 4 3 2 3" xfId="20912"/>
    <cellStyle name="Normal 6 3 4 3 2 3 2" xfId="35264"/>
    <cellStyle name="Normal 6 3 4 3 2 4" xfId="20913"/>
    <cellStyle name="Normal 6 3 4 3 2 5" xfId="20914"/>
    <cellStyle name="Normal 6 3 4 3 3" xfId="20915"/>
    <cellStyle name="Normal 6 3 4 3 3 2" xfId="20916"/>
    <cellStyle name="Normal 6 3 4 3 3 3" xfId="20917"/>
    <cellStyle name="Normal 6 3 4 3 4" xfId="20918"/>
    <cellStyle name="Normal 6 3 4 3 4 2" xfId="34871"/>
    <cellStyle name="Normal 6 3 4 3 5" xfId="20919"/>
    <cellStyle name="Normal 6 3 4 3 6" xfId="20920"/>
    <cellStyle name="Normal 6 3 4 3 7" xfId="20921"/>
    <cellStyle name="Normal 6 3 4 4" xfId="20922"/>
    <cellStyle name="Normal 6 3 4 4 2" xfId="20923"/>
    <cellStyle name="Normal 6 3 4 4 2 2" xfId="20924"/>
    <cellStyle name="Normal 6 3 4 4 2 3" xfId="20925"/>
    <cellStyle name="Normal 6 3 4 4 3" xfId="20926"/>
    <cellStyle name="Normal 6 3 4 4 3 2" xfId="35164"/>
    <cellStyle name="Normal 6 3 4 4 4" xfId="20927"/>
    <cellStyle name="Normal 6 3 4 4 5" xfId="20928"/>
    <cellStyle name="Normal 6 3 4 4 6" xfId="20929"/>
    <cellStyle name="Normal 6 3 4 5" xfId="20930"/>
    <cellStyle name="Normal 6 3 4 5 2" xfId="20931"/>
    <cellStyle name="Normal 6 3 4 5 2 2" xfId="20932"/>
    <cellStyle name="Normal 6 3 4 5 2 3" xfId="20933"/>
    <cellStyle name="Normal 6 3 4 5 3" xfId="20934"/>
    <cellStyle name="Normal 6 3 4 5 3 2" xfId="35165"/>
    <cellStyle name="Normal 6 3 4 5 4" xfId="20935"/>
    <cellStyle name="Normal 6 3 4 5 5" xfId="20936"/>
    <cellStyle name="Normal 6 3 4 5 6" xfId="20937"/>
    <cellStyle name="Normal 6 3 4 6" xfId="20938"/>
    <cellStyle name="Normal 6 3 4 6 2" xfId="20939"/>
    <cellStyle name="Normal 6 3 4 6 2 2" xfId="20940"/>
    <cellStyle name="Normal 6 3 4 6 2 3" xfId="20941"/>
    <cellStyle name="Normal 6 3 4 6 3" xfId="20942"/>
    <cellStyle name="Normal 6 3 4 6 3 2" xfId="35323"/>
    <cellStyle name="Normal 6 3 4 6 4" xfId="20943"/>
    <cellStyle name="Normal 6 3 4 6 5" xfId="20944"/>
    <cellStyle name="Normal 6 3 4 6 6" xfId="20945"/>
    <cellStyle name="Normal 6 3 4 7" xfId="20946"/>
    <cellStyle name="Normal 6 3 4 7 2" xfId="20947"/>
    <cellStyle name="Normal 6 3 4 7 3" xfId="20948"/>
    <cellStyle name="Normal 6 3 4 8" xfId="20949"/>
    <cellStyle name="Normal 6 3 4 8 2" xfId="33985"/>
    <cellStyle name="Normal 6 3 4 9" xfId="20950"/>
    <cellStyle name="Normal 6 3 5" xfId="20951"/>
    <cellStyle name="Normal 6 3 5 10" xfId="20952"/>
    <cellStyle name="Normal 6 3 5 11" xfId="20953"/>
    <cellStyle name="Normal 6 3 5 2" xfId="20954"/>
    <cellStyle name="Normal 6 3 5 2 2" xfId="20955"/>
    <cellStyle name="Normal 6 3 5 2 2 2" xfId="20956"/>
    <cellStyle name="Normal 6 3 5 2 2 3" xfId="20957"/>
    <cellStyle name="Normal 6 3 5 2 3" xfId="20958"/>
    <cellStyle name="Normal 6 3 5 2 3 2" xfId="35166"/>
    <cellStyle name="Normal 6 3 5 2 4" xfId="20959"/>
    <cellStyle name="Normal 6 3 5 2 5" xfId="20960"/>
    <cellStyle name="Normal 6 3 5 2 6" xfId="20961"/>
    <cellStyle name="Normal 6 3 5 3" xfId="20962"/>
    <cellStyle name="Normal 6 3 5 3 2" xfId="20963"/>
    <cellStyle name="Normal 6 3 5 3 2 2" xfId="20964"/>
    <cellStyle name="Normal 6 3 5 3 2 3" xfId="20965"/>
    <cellStyle name="Normal 6 3 5 3 3" xfId="20966"/>
    <cellStyle name="Normal 6 3 5 3 3 2" xfId="35232"/>
    <cellStyle name="Normal 6 3 5 3 4" xfId="20967"/>
    <cellStyle name="Normal 6 3 5 3 5" xfId="20968"/>
    <cellStyle name="Normal 6 3 5 3 6" xfId="20969"/>
    <cellStyle name="Normal 6 3 5 4" xfId="20970"/>
    <cellStyle name="Normal 6 3 5 4 2" xfId="20971"/>
    <cellStyle name="Normal 6 3 5 4 2 2" xfId="20972"/>
    <cellStyle name="Normal 6 3 5 4 2 3" xfId="20973"/>
    <cellStyle name="Normal 6 3 5 4 3" xfId="20974"/>
    <cellStyle name="Normal 6 3 5 4 3 2" xfId="35167"/>
    <cellStyle name="Normal 6 3 5 4 4" xfId="20975"/>
    <cellStyle name="Normal 6 3 5 4 5" xfId="20976"/>
    <cellStyle name="Normal 6 3 5 4 6" xfId="20977"/>
    <cellStyle name="Normal 6 3 5 5" xfId="20978"/>
    <cellStyle name="Normal 6 3 5 5 2" xfId="20979"/>
    <cellStyle name="Normal 6 3 5 5 2 2" xfId="20980"/>
    <cellStyle name="Normal 6 3 5 5 2 3" xfId="20981"/>
    <cellStyle name="Normal 6 3 5 5 3" xfId="20982"/>
    <cellStyle name="Normal 6 3 5 5 3 2" xfId="35314"/>
    <cellStyle name="Normal 6 3 5 5 4" xfId="20983"/>
    <cellStyle name="Normal 6 3 5 5 5" xfId="20984"/>
    <cellStyle name="Normal 6 3 5 5 6" xfId="20985"/>
    <cellStyle name="Normal 6 3 5 6" xfId="20986"/>
    <cellStyle name="Normal 6 3 5 6 2" xfId="20987"/>
    <cellStyle name="Normal 6 3 5 6 2 2" xfId="20988"/>
    <cellStyle name="Normal 6 3 5 6 2 3" xfId="20989"/>
    <cellStyle name="Normal 6 3 5 6 3" xfId="20990"/>
    <cellStyle name="Normal 6 3 5 6 3 2" xfId="35168"/>
    <cellStyle name="Normal 6 3 5 6 4" xfId="20991"/>
    <cellStyle name="Normal 6 3 5 6 5" xfId="20992"/>
    <cellStyle name="Normal 6 3 5 6 6" xfId="20993"/>
    <cellStyle name="Normal 6 3 5 7" xfId="20994"/>
    <cellStyle name="Normal 6 3 5 7 2" xfId="20995"/>
    <cellStyle name="Normal 6 3 5 7 3" xfId="20996"/>
    <cellStyle name="Normal 6 3 5 8" xfId="20997"/>
    <cellStyle name="Normal 6 3 5 8 2" xfId="33986"/>
    <cellStyle name="Normal 6 3 5 9" xfId="20998"/>
    <cellStyle name="Normal 6 3 6" xfId="20999"/>
    <cellStyle name="Normal 6 3 6 10" xfId="21000"/>
    <cellStyle name="Normal 6 3 6 11" xfId="21001"/>
    <cellStyle name="Normal 6 3 6 2" xfId="21002"/>
    <cellStyle name="Normal 6 3 6 2 2" xfId="21003"/>
    <cellStyle name="Normal 6 3 6 2 2 2" xfId="21004"/>
    <cellStyle name="Normal 6 3 6 2 2 3" xfId="21005"/>
    <cellStyle name="Normal 6 3 6 2 3" xfId="21006"/>
    <cellStyle name="Normal 6 3 6 2 3 2" xfId="35169"/>
    <cellStyle name="Normal 6 3 6 2 4" xfId="21007"/>
    <cellStyle name="Normal 6 3 6 2 5" xfId="21008"/>
    <cellStyle name="Normal 6 3 6 2 6" xfId="21009"/>
    <cellStyle name="Normal 6 3 6 3" xfId="21010"/>
    <cellStyle name="Normal 6 3 6 3 2" xfId="21011"/>
    <cellStyle name="Normal 6 3 6 3 2 2" xfId="21012"/>
    <cellStyle name="Normal 6 3 6 3 2 3" xfId="21013"/>
    <cellStyle name="Normal 6 3 6 3 3" xfId="21014"/>
    <cellStyle name="Normal 6 3 6 3 3 2" xfId="35313"/>
    <cellStyle name="Normal 6 3 6 3 4" xfId="21015"/>
    <cellStyle name="Normal 6 3 6 3 5" xfId="21016"/>
    <cellStyle name="Normal 6 3 6 3 6" xfId="21017"/>
    <cellStyle name="Normal 6 3 6 4" xfId="21018"/>
    <cellStyle name="Normal 6 3 6 4 2" xfId="21019"/>
    <cellStyle name="Normal 6 3 6 4 2 2" xfId="21020"/>
    <cellStyle name="Normal 6 3 6 4 2 3" xfId="21021"/>
    <cellStyle name="Normal 6 3 6 4 3" xfId="21022"/>
    <cellStyle name="Normal 6 3 6 4 3 2" xfId="35051"/>
    <cellStyle name="Normal 6 3 6 4 4" xfId="21023"/>
    <cellStyle name="Normal 6 3 6 4 5" xfId="21024"/>
    <cellStyle name="Normal 6 3 6 4 6" xfId="21025"/>
    <cellStyle name="Normal 6 3 6 5" xfId="21026"/>
    <cellStyle name="Normal 6 3 6 5 2" xfId="21027"/>
    <cellStyle name="Normal 6 3 6 5 2 2" xfId="21028"/>
    <cellStyle name="Normal 6 3 6 5 2 3" xfId="21029"/>
    <cellStyle name="Normal 6 3 6 5 3" xfId="21030"/>
    <cellStyle name="Normal 6 3 6 5 3 2" xfId="35170"/>
    <cellStyle name="Normal 6 3 6 5 4" xfId="21031"/>
    <cellStyle name="Normal 6 3 6 5 5" xfId="21032"/>
    <cellStyle name="Normal 6 3 6 5 6" xfId="21033"/>
    <cellStyle name="Normal 6 3 6 6" xfId="21034"/>
    <cellStyle name="Normal 6 3 6 6 2" xfId="21035"/>
    <cellStyle name="Normal 6 3 6 6 2 2" xfId="21036"/>
    <cellStyle name="Normal 6 3 6 6 2 3" xfId="21037"/>
    <cellStyle name="Normal 6 3 6 6 3" xfId="21038"/>
    <cellStyle name="Normal 6 3 6 6 3 2" xfId="35171"/>
    <cellStyle name="Normal 6 3 6 6 4" xfId="21039"/>
    <cellStyle name="Normal 6 3 6 6 5" xfId="21040"/>
    <cellStyle name="Normal 6 3 6 6 6" xfId="21041"/>
    <cellStyle name="Normal 6 3 6 7" xfId="21042"/>
    <cellStyle name="Normal 6 3 6 7 2" xfId="21043"/>
    <cellStyle name="Normal 6 3 6 7 3" xfId="21044"/>
    <cellStyle name="Normal 6 3 6 8" xfId="21045"/>
    <cellStyle name="Normal 6 3 6 8 2" xfId="33987"/>
    <cellStyle name="Normal 6 3 6 9" xfId="21046"/>
    <cellStyle name="Normal 6 3 7" xfId="21047"/>
    <cellStyle name="Normal 6 3 7 10" xfId="21048"/>
    <cellStyle name="Normal 6 3 7 11" xfId="21049"/>
    <cellStyle name="Normal 6 3 7 2" xfId="21050"/>
    <cellStyle name="Normal 6 3 7 2 2" xfId="21051"/>
    <cellStyle name="Normal 6 3 7 2 2 2" xfId="21052"/>
    <cellStyle name="Normal 6 3 7 2 2 3" xfId="21053"/>
    <cellStyle name="Normal 6 3 7 2 3" xfId="21054"/>
    <cellStyle name="Normal 6 3 7 2 3 2" xfId="35172"/>
    <cellStyle name="Normal 6 3 7 2 4" xfId="21055"/>
    <cellStyle name="Normal 6 3 7 2 5" xfId="21056"/>
    <cellStyle name="Normal 6 3 7 2 6" xfId="21057"/>
    <cellStyle name="Normal 6 3 7 3" xfId="21058"/>
    <cellStyle name="Normal 6 3 7 3 2" xfId="21059"/>
    <cellStyle name="Normal 6 3 7 3 2 2" xfId="21060"/>
    <cellStyle name="Normal 6 3 7 3 2 3" xfId="21061"/>
    <cellStyle name="Normal 6 3 7 3 3" xfId="21062"/>
    <cellStyle name="Normal 6 3 7 3 3 2" xfId="35307"/>
    <cellStyle name="Normal 6 3 7 3 4" xfId="21063"/>
    <cellStyle name="Normal 6 3 7 3 5" xfId="21064"/>
    <cellStyle name="Normal 6 3 7 3 6" xfId="21065"/>
    <cellStyle name="Normal 6 3 7 4" xfId="21066"/>
    <cellStyle name="Normal 6 3 7 4 2" xfId="21067"/>
    <cellStyle name="Normal 6 3 7 4 2 2" xfId="21068"/>
    <cellStyle name="Normal 6 3 7 4 2 3" xfId="21069"/>
    <cellStyle name="Normal 6 3 7 4 3" xfId="21070"/>
    <cellStyle name="Normal 6 3 7 4 3 2" xfId="35173"/>
    <cellStyle name="Normal 6 3 7 4 4" xfId="21071"/>
    <cellStyle name="Normal 6 3 7 4 5" xfId="21072"/>
    <cellStyle name="Normal 6 3 7 4 6" xfId="21073"/>
    <cellStyle name="Normal 6 3 7 5" xfId="21074"/>
    <cellStyle name="Normal 6 3 7 5 2" xfId="21075"/>
    <cellStyle name="Normal 6 3 7 5 2 2" xfId="21076"/>
    <cellStyle name="Normal 6 3 7 5 2 3" xfId="21077"/>
    <cellStyle name="Normal 6 3 7 5 3" xfId="21078"/>
    <cellStyle name="Normal 6 3 7 5 3 2" xfId="35174"/>
    <cellStyle name="Normal 6 3 7 5 4" xfId="21079"/>
    <cellStyle name="Normal 6 3 7 5 5" xfId="21080"/>
    <cellStyle name="Normal 6 3 7 5 6" xfId="21081"/>
    <cellStyle name="Normal 6 3 7 6" xfId="21082"/>
    <cellStyle name="Normal 6 3 7 6 2" xfId="21083"/>
    <cellStyle name="Normal 6 3 7 6 2 2" xfId="21084"/>
    <cellStyle name="Normal 6 3 7 6 2 3" xfId="21085"/>
    <cellStyle name="Normal 6 3 7 6 3" xfId="21086"/>
    <cellStyle name="Normal 6 3 7 6 3 2" xfId="35175"/>
    <cellStyle name="Normal 6 3 7 6 4" xfId="21087"/>
    <cellStyle name="Normal 6 3 7 6 5" xfId="21088"/>
    <cellStyle name="Normal 6 3 7 6 6" xfId="21089"/>
    <cellStyle name="Normal 6 3 7 7" xfId="21090"/>
    <cellStyle name="Normal 6 3 7 7 2" xfId="21091"/>
    <cellStyle name="Normal 6 3 7 7 3" xfId="21092"/>
    <cellStyle name="Normal 6 3 7 8" xfId="21093"/>
    <cellStyle name="Normal 6 3 7 8 2" xfId="33988"/>
    <cellStyle name="Normal 6 3 7 9" xfId="21094"/>
    <cellStyle name="Normal 6 3 8" xfId="21095"/>
    <cellStyle name="Normal 6 3 8 2" xfId="21096"/>
    <cellStyle name="Normal 6 3 8 2 2" xfId="21097"/>
    <cellStyle name="Normal 6 3 8 2 3" xfId="21098"/>
    <cellStyle name="Normal 6 3 8 3" xfId="21099"/>
    <cellStyle name="Normal 6 3 8 3 2" xfId="33982"/>
    <cellStyle name="Normal 6 3 8 4" xfId="21100"/>
    <cellStyle name="Normal 6 3 8 5" xfId="21101"/>
    <cellStyle name="Normal 6 3 8 6" xfId="21102"/>
    <cellStyle name="Normal 6 3 9" xfId="21103"/>
    <cellStyle name="Normal 6 3 9 2" xfId="21104"/>
    <cellStyle name="Normal 6 3 9 2 2" xfId="21105"/>
    <cellStyle name="Normal 6 3 9 2 2 2" xfId="21106"/>
    <cellStyle name="Normal 6 3 9 2 2 3" xfId="21107"/>
    <cellStyle name="Normal 6 3 9 2 3" xfId="21108"/>
    <cellStyle name="Normal 6 3 9 2 4" xfId="21109"/>
    <cellStyle name="Normal 6 3 9 2 5" xfId="21110"/>
    <cellStyle name="Normal 6 3 9 3" xfId="21111"/>
    <cellStyle name="Normal 6 3 9 3 2" xfId="21112"/>
    <cellStyle name="Normal 6 3 9 3 3" xfId="21113"/>
    <cellStyle name="Normal 6 3 9 4" xfId="21114"/>
    <cellStyle name="Normal 6 3 9 4 2" xfId="34033"/>
    <cellStyle name="Normal 6 3 9 5" xfId="21115"/>
    <cellStyle name="Normal 6 3 9 6" xfId="21116"/>
    <cellStyle name="Normal 6 3 9 7" xfId="21117"/>
    <cellStyle name="Normal 6 4" xfId="21118"/>
    <cellStyle name="Normal 6 4 10" xfId="21119"/>
    <cellStyle name="Normal 6 4 10 2" xfId="21120"/>
    <cellStyle name="Normal 6 4 10 2 2" xfId="21121"/>
    <cellStyle name="Normal 6 4 10 2 3" xfId="21122"/>
    <cellStyle name="Normal 6 4 10 3" xfId="21123"/>
    <cellStyle name="Normal 6 4 10 4" xfId="21124"/>
    <cellStyle name="Normal 6 4 10 5" xfId="21125"/>
    <cellStyle name="Normal 6 4 11" xfId="21126"/>
    <cellStyle name="Normal 6 4 11 2" xfId="21127"/>
    <cellStyle name="Normal 6 4 11 2 2" xfId="21128"/>
    <cellStyle name="Normal 6 4 11 2 3" xfId="21129"/>
    <cellStyle name="Normal 6 4 11 3" xfId="21130"/>
    <cellStyle name="Normal 6 4 11 4" xfId="21131"/>
    <cellStyle name="Normal 6 4 11 5" xfId="21132"/>
    <cellStyle name="Normal 6 4 12" xfId="21133"/>
    <cellStyle name="Normal 6 4 12 2" xfId="21134"/>
    <cellStyle name="Normal 6 4 12 2 2" xfId="21135"/>
    <cellStyle name="Normal 6 4 12 2 3" xfId="21136"/>
    <cellStyle name="Normal 6 4 12 3" xfId="21137"/>
    <cellStyle name="Normal 6 4 12 4" xfId="21138"/>
    <cellStyle name="Normal 6 4 12 5" xfId="21139"/>
    <cellStyle name="Normal 6 4 13" xfId="21140"/>
    <cellStyle name="Normal 6 4 13 2" xfId="21141"/>
    <cellStyle name="Normal 6 4 13 2 2" xfId="21142"/>
    <cellStyle name="Normal 6 4 13 2 3" xfId="21143"/>
    <cellStyle name="Normal 6 4 13 3" xfId="21144"/>
    <cellStyle name="Normal 6 4 13 4" xfId="21145"/>
    <cellStyle name="Normal 6 4 13 5" xfId="21146"/>
    <cellStyle name="Normal 6 4 14" xfId="21147"/>
    <cellStyle name="Normal 6 4 14 2" xfId="21148"/>
    <cellStyle name="Normal 6 4 14 2 2" xfId="21149"/>
    <cellStyle name="Normal 6 4 14 2 2 2" xfId="21150"/>
    <cellStyle name="Normal 6 4 14 2 2 3" xfId="21151"/>
    <cellStyle name="Normal 6 4 14 2 3" xfId="21152"/>
    <cellStyle name="Normal 6 4 14 2 3 2" xfId="34998"/>
    <cellStyle name="Normal 6 4 14 2 4" xfId="21153"/>
    <cellStyle name="Normal 6 4 14 2 5" xfId="21154"/>
    <cellStyle name="Normal 6 4 14 3" xfId="21155"/>
    <cellStyle name="Normal 6 4 14 3 2" xfId="21156"/>
    <cellStyle name="Normal 6 4 14 3 2 2" xfId="21157"/>
    <cellStyle name="Normal 6 4 14 3 2 3" xfId="21158"/>
    <cellStyle name="Normal 6 4 14 3 3" xfId="21159"/>
    <cellStyle name="Normal 6 4 14 3 3 2" xfId="34364"/>
    <cellStyle name="Normal 6 4 14 3 4" xfId="21160"/>
    <cellStyle name="Normal 6 4 14 3 5" xfId="21161"/>
    <cellStyle name="Normal 6 4 14 4" xfId="21162"/>
    <cellStyle name="Normal 6 4 14 4 2" xfId="21163"/>
    <cellStyle name="Normal 6 4 14 4 3" xfId="21164"/>
    <cellStyle name="Normal 6 4 14 5" xfId="21165"/>
    <cellStyle name="Normal 6 4 14 5 2" xfId="33989"/>
    <cellStyle name="Normal 6 4 14 6" xfId="21166"/>
    <cellStyle name="Normal 6 4 14 7" xfId="21167"/>
    <cellStyle name="Normal 6 4 15" xfId="21168"/>
    <cellStyle name="Normal 6 4 15 2" xfId="21169"/>
    <cellStyle name="Normal 6 4 15 2 2" xfId="21170"/>
    <cellStyle name="Normal 6 4 15 2 3" xfId="21171"/>
    <cellStyle name="Normal 6 4 15 3" xfId="21172"/>
    <cellStyle name="Normal 6 4 15 3 2" xfId="34035"/>
    <cellStyle name="Normal 6 4 15 4" xfId="21173"/>
    <cellStyle name="Normal 6 4 15 5" xfId="21174"/>
    <cellStyle name="Normal 6 4 16" xfId="21175"/>
    <cellStyle name="Normal 6 4 16 2" xfId="21176"/>
    <cellStyle name="Normal 6 4 16 3" xfId="21177"/>
    <cellStyle name="Normal 6 4 17" xfId="21178"/>
    <cellStyle name="Normal 6 4 17 2" xfId="32765"/>
    <cellStyle name="Normal 6 4 18" xfId="21179"/>
    <cellStyle name="Normal 6 4 18 2" xfId="21180"/>
    <cellStyle name="Normal 6 4 19" xfId="21181"/>
    <cellStyle name="Normal 6 4 2" xfId="21182"/>
    <cellStyle name="Normal 6 4 2 2" xfId="21183"/>
    <cellStyle name="Normal 6 4 2 2 2" xfId="21184"/>
    <cellStyle name="Normal 6 4 2 2 2 2" xfId="21185"/>
    <cellStyle name="Normal 6 4 2 2 2 3" xfId="21186"/>
    <cellStyle name="Normal 6 4 2 2 3" xfId="21187"/>
    <cellStyle name="Normal 6 4 2 2 4" xfId="21188"/>
    <cellStyle name="Normal 6 4 2 2 5" xfId="21189"/>
    <cellStyle name="Normal 6 4 2 3" xfId="21190"/>
    <cellStyle name="Normal 6 4 2 3 2" xfId="21191"/>
    <cellStyle name="Normal 6 4 2 3 2 2" xfId="21192"/>
    <cellStyle name="Normal 6 4 2 3 2 3" xfId="21193"/>
    <cellStyle name="Normal 6 4 2 3 3" xfId="21194"/>
    <cellStyle name="Normal 6 4 2 3 3 2" xfId="34365"/>
    <cellStyle name="Normal 6 4 2 3 4" xfId="21195"/>
    <cellStyle name="Normal 6 4 2 3 5" xfId="21196"/>
    <cellStyle name="Normal 6 4 2 4" xfId="21197"/>
    <cellStyle name="Normal 6 4 2 4 2" xfId="21198"/>
    <cellStyle name="Normal 6 4 2 4 2 2" xfId="21199"/>
    <cellStyle name="Normal 6 4 2 4 2 3" xfId="21200"/>
    <cellStyle name="Normal 6 4 2 4 3" xfId="21201"/>
    <cellStyle name="Normal 6 4 2 4 3 2" xfId="35219"/>
    <cellStyle name="Normal 6 4 2 4 4" xfId="21202"/>
    <cellStyle name="Normal 6 4 2 4 5" xfId="21203"/>
    <cellStyle name="Normal 6 4 2 5" xfId="21204"/>
    <cellStyle name="Normal 6 4 2 5 2" xfId="21205"/>
    <cellStyle name="Normal 6 4 2 5 3" xfId="21206"/>
    <cellStyle name="Normal 6 4 2 6" xfId="21207"/>
    <cellStyle name="Normal 6 4 2 6 2" xfId="33722"/>
    <cellStyle name="Normal 6 4 2 7" xfId="21208"/>
    <cellStyle name="Normal 6 4 2 8" xfId="21209"/>
    <cellStyle name="Normal 6 4 2 9" xfId="21210"/>
    <cellStyle name="Normal 6 4 3" xfId="21211"/>
    <cellStyle name="Normal 6 4 3 2" xfId="21212"/>
    <cellStyle name="Normal 6 4 3 2 2" xfId="21213"/>
    <cellStyle name="Normal 6 4 3 2 2 2" xfId="21214"/>
    <cellStyle name="Normal 6 4 3 2 2 3" xfId="21215"/>
    <cellStyle name="Normal 6 4 3 2 3" xfId="21216"/>
    <cellStyle name="Normal 6 4 3 2 3 2" xfId="35176"/>
    <cellStyle name="Normal 6 4 3 2 4" xfId="21217"/>
    <cellStyle name="Normal 6 4 3 2 5" xfId="21218"/>
    <cellStyle name="Normal 6 4 3 3" xfId="21219"/>
    <cellStyle name="Normal 6 4 3 3 2" xfId="21220"/>
    <cellStyle name="Normal 6 4 3 3 3" xfId="21221"/>
    <cellStyle name="Normal 6 4 3 4" xfId="21222"/>
    <cellStyle name="Normal 6 4 3 5" xfId="21223"/>
    <cellStyle name="Normal 6 4 3 6" xfId="21224"/>
    <cellStyle name="Normal 6 4 3 7" xfId="21225"/>
    <cellStyle name="Normal 6 4 4" xfId="21226"/>
    <cellStyle name="Normal 6 4 4 2" xfId="21227"/>
    <cellStyle name="Normal 6 4 4 2 2" xfId="21228"/>
    <cellStyle name="Normal 6 4 4 2 2 2" xfId="21229"/>
    <cellStyle name="Normal 6 4 4 2 2 3" xfId="21230"/>
    <cellStyle name="Normal 6 4 4 2 3" xfId="21231"/>
    <cellStyle name="Normal 6 4 4 2 3 2" xfId="35177"/>
    <cellStyle name="Normal 6 4 4 2 4" xfId="21232"/>
    <cellStyle name="Normal 6 4 4 2 5" xfId="21233"/>
    <cellStyle name="Normal 6 4 4 3" xfId="21234"/>
    <cellStyle name="Normal 6 4 4 3 2" xfId="21235"/>
    <cellStyle name="Normal 6 4 4 3 3" xfId="21236"/>
    <cellStyle name="Normal 6 4 4 4" xfId="21237"/>
    <cellStyle name="Normal 6 4 4 5" xfId="21238"/>
    <cellStyle name="Normal 6 4 4 6" xfId="21239"/>
    <cellStyle name="Normal 6 4 4 7" xfId="21240"/>
    <cellStyle name="Normal 6 4 5" xfId="21241"/>
    <cellStyle name="Normal 6 4 5 2" xfId="21242"/>
    <cellStyle name="Normal 6 4 5 2 2" xfId="21243"/>
    <cellStyle name="Normal 6 4 5 2 2 2" xfId="21244"/>
    <cellStyle name="Normal 6 4 5 2 2 3" xfId="21245"/>
    <cellStyle name="Normal 6 4 5 2 3" xfId="21246"/>
    <cellStyle name="Normal 6 4 5 2 3 2" xfId="35249"/>
    <cellStyle name="Normal 6 4 5 2 4" xfId="21247"/>
    <cellStyle name="Normal 6 4 5 2 5" xfId="21248"/>
    <cellStyle name="Normal 6 4 5 3" xfId="21249"/>
    <cellStyle name="Normal 6 4 5 3 2" xfId="21250"/>
    <cellStyle name="Normal 6 4 5 3 3" xfId="21251"/>
    <cellStyle name="Normal 6 4 5 4" xfId="21252"/>
    <cellStyle name="Normal 6 4 5 5" xfId="21253"/>
    <cellStyle name="Normal 6 4 5 6" xfId="21254"/>
    <cellStyle name="Normal 6 4 5 7" xfId="21255"/>
    <cellStyle name="Normal 6 4 6" xfId="21256"/>
    <cellStyle name="Normal 6 4 6 2" xfId="21257"/>
    <cellStyle name="Normal 6 4 6 2 2" xfId="21258"/>
    <cellStyle name="Normal 6 4 6 2 2 2" xfId="21259"/>
    <cellStyle name="Normal 6 4 6 2 2 3" xfId="21260"/>
    <cellStyle name="Normal 6 4 6 2 3" xfId="21261"/>
    <cellStyle name="Normal 6 4 6 2 3 2" xfId="35178"/>
    <cellStyle name="Normal 6 4 6 2 4" xfId="21262"/>
    <cellStyle name="Normal 6 4 6 2 5" xfId="21263"/>
    <cellStyle name="Normal 6 4 6 3" xfId="21264"/>
    <cellStyle name="Normal 6 4 6 3 2" xfId="21265"/>
    <cellStyle name="Normal 6 4 6 3 3" xfId="21266"/>
    <cellStyle name="Normal 6 4 6 4" xfId="21267"/>
    <cellStyle name="Normal 6 4 6 5" xfId="21268"/>
    <cellStyle name="Normal 6 4 6 6" xfId="21269"/>
    <cellStyle name="Normal 6 4 6 7" xfId="21270"/>
    <cellStyle name="Normal 6 4 7" xfId="21271"/>
    <cellStyle name="Normal 6 4 7 2" xfId="21272"/>
    <cellStyle name="Normal 6 4 7 2 2" xfId="21273"/>
    <cellStyle name="Normal 6 4 7 2 3" xfId="21274"/>
    <cellStyle name="Normal 6 4 7 3" xfId="21275"/>
    <cellStyle name="Normal 6 4 7 4" xfId="21276"/>
    <cellStyle name="Normal 6 4 7 5" xfId="21277"/>
    <cellStyle name="Normal 6 4 7 6" xfId="21278"/>
    <cellStyle name="Normal 6 4 8" xfId="21279"/>
    <cellStyle name="Normal 6 4 8 2" xfId="21280"/>
    <cellStyle name="Normal 6 4 8 2 2" xfId="21281"/>
    <cellStyle name="Normal 6 4 8 2 3" xfId="21282"/>
    <cellStyle name="Normal 6 4 8 3" xfId="21283"/>
    <cellStyle name="Normal 6 4 8 4" xfId="21284"/>
    <cellStyle name="Normal 6 4 8 5" xfId="21285"/>
    <cellStyle name="Normal 6 4 9" xfId="21286"/>
    <cellStyle name="Normal 6 4 9 2" xfId="21287"/>
    <cellStyle name="Normal 6 4 9 2 2" xfId="21288"/>
    <cellStyle name="Normal 6 4 9 2 3" xfId="21289"/>
    <cellStyle name="Normal 6 4 9 3" xfId="21290"/>
    <cellStyle name="Normal 6 4 9 4" xfId="21291"/>
    <cellStyle name="Normal 6 4 9 5" xfId="21292"/>
    <cellStyle name="Normal 6 5" xfId="21293"/>
    <cellStyle name="Normal 6 5 10" xfId="21294"/>
    <cellStyle name="Normal 6 5 10 2" xfId="21295"/>
    <cellStyle name="Normal 6 5 10 2 2" xfId="21296"/>
    <cellStyle name="Normal 6 5 10 2 3" xfId="21297"/>
    <cellStyle name="Normal 6 5 10 3" xfId="21298"/>
    <cellStyle name="Normal 6 5 10 4" xfId="21299"/>
    <cellStyle name="Normal 6 5 10 5" xfId="21300"/>
    <cellStyle name="Normal 6 5 11" xfId="21301"/>
    <cellStyle name="Normal 6 5 11 2" xfId="21302"/>
    <cellStyle name="Normal 6 5 11 2 2" xfId="21303"/>
    <cellStyle name="Normal 6 5 11 2 3" xfId="21304"/>
    <cellStyle name="Normal 6 5 11 3" xfId="21305"/>
    <cellStyle name="Normal 6 5 11 4" xfId="21306"/>
    <cellStyle name="Normal 6 5 11 5" xfId="21307"/>
    <cellStyle name="Normal 6 5 12" xfId="21308"/>
    <cellStyle name="Normal 6 5 12 2" xfId="21309"/>
    <cellStyle name="Normal 6 5 12 2 2" xfId="21310"/>
    <cellStyle name="Normal 6 5 12 2 3" xfId="21311"/>
    <cellStyle name="Normal 6 5 12 3" xfId="21312"/>
    <cellStyle name="Normal 6 5 12 4" xfId="21313"/>
    <cellStyle name="Normal 6 5 12 5" xfId="21314"/>
    <cellStyle name="Normal 6 5 13" xfId="21315"/>
    <cellStyle name="Normal 6 5 13 2" xfId="21316"/>
    <cellStyle name="Normal 6 5 13 2 2" xfId="21317"/>
    <cellStyle name="Normal 6 5 13 2 3" xfId="21318"/>
    <cellStyle name="Normal 6 5 13 3" xfId="21319"/>
    <cellStyle name="Normal 6 5 13 4" xfId="21320"/>
    <cellStyle name="Normal 6 5 13 5" xfId="21321"/>
    <cellStyle name="Normal 6 5 14" xfId="21322"/>
    <cellStyle name="Normal 6 5 14 2" xfId="21323"/>
    <cellStyle name="Normal 6 5 14 2 2" xfId="21324"/>
    <cellStyle name="Normal 6 5 14 2 3" xfId="21325"/>
    <cellStyle name="Normal 6 5 14 3" xfId="21326"/>
    <cellStyle name="Normal 6 5 14 4" xfId="21327"/>
    <cellStyle name="Normal 6 5 14 5" xfId="21328"/>
    <cellStyle name="Normal 6 5 15" xfId="21329"/>
    <cellStyle name="Normal 6 5 15 2" xfId="21330"/>
    <cellStyle name="Normal 6 5 15 2 2" xfId="21331"/>
    <cellStyle name="Normal 6 5 15 2 2 2" xfId="21332"/>
    <cellStyle name="Normal 6 5 15 2 2 3" xfId="21333"/>
    <cellStyle name="Normal 6 5 15 2 3" xfId="21334"/>
    <cellStyle name="Normal 6 5 15 2 3 2" xfId="34999"/>
    <cellStyle name="Normal 6 5 15 2 4" xfId="21335"/>
    <cellStyle name="Normal 6 5 15 2 5" xfId="21336"/>
    <cellStyle name="Normal 6 5 15 3" xfId="21337"/>
    <cellStyle name="Normal 6 5 15 3 2" xfId="21338"/>
    <cellStyle name="Normal 6 5 15 3 2 2" xfId="21339"/>
    <cellStyle name="Normal 6 5 15 3 2 3" xfId="21340"/>
    <cellStyle name="Normal 6 5 15 3 3" xfId="21341"/>
    <cellStyle name="Normal 6 5 15 3 3 2" xfId="34843"/>
    <cellStyle name="Normal 6 5 15 3 4" xfId="21342"/>
    <cellStyle name="Normal 6 5 15 3 5" xfId="21343"/>
    <cellStyle name="Normal 6 5 15 4" xfId="21344"/>
    <cellStyle name="Normal 6 5 15 4 2" xfId="21345"/>
    <cellStyle name="Normal 6 5 15 4 3" xfId="21346"/>
    <cellStyle name="Normal 6 5 15 5" xfId="21347"/>
    <cellStyle name="Normal 6 5 15 5 2" xfId="33990"/>
    <cellStyle name="Normal 6 5 15 6" xfId="21348"/>
    <cellStyle name="Normal 6 5 15 7" xfId="21349"/>
    <cellStyle name="Normal 6 5 16" xfId="21350"/>
    <cellStyle name="Normal 6 5 16 2" xfId="21351"/>
    <cellStyle name="Normal 6 5 16 2 2" xfId="21352"/>
    <cellStyle name="Normal 6 5 16 2 3" xfId="21353"/>
    <cellStyle name="Normal 6 5 16 3" xfId="21354"/>
    <cellStyle name="Normal 6 5 16 3 2" xfId="34036"/>
    <cellStyle name="Normal 6 5 16 4" xfId="21355"/>
    <cellStyle name="Normal 6 5 16 5" xfId="21356"/>
    <cellStyle name="Normal 6 5 17" xfId="21357"/>
    <cellStyle name="Normal 6 5 17 2" xfId="21358"/>
    <cellStyle name="Normal 6 5 17 3" xfId="21359"/>
    <cellStyle name="Normal 6 5 18" xfId="21360"/>
    <cellStyle name="Normal 6 5 18 2" xfId="32766"/>
    <cellStyle name="Normal 6 5 19" xfId="21361"/>
    <cellStyle name="Normal 6 5 19 2" xfId="21362"/>
    <cellStyle name="Normal 6 5 2" xfId="21363"/>
    <cellStyle name="Normal 6 5 2 2" xfId="21364"/>
    <cellStyle name="Normal 6 5 2 2 2" xfId="21365"/>
    <cellStyle name="Normal 6 5 2 2 2 2" xfId="21366"/>
    <cellStyle name="Normal 6 5 2 2 2 3" xfId="21367"/>
    <cellStyle name="Normal 6 5 2 2 3" xfId="21368"/>
    <cellStyle name="Normal 6 5 2 2 4" xfId="21369"/>
    <cellStyle name="Normal 6 5 2 2 5" xfId="21370"/>
    <cellStyle name="Normal 6 5 2 3" xfId="21371"/>
    <cellStyle name="Normal 6 5 2 3 2" xfId="21372"/>
    <cellStyle name="Normal 6 5 2 3 2 2" xfId="21373"/>
    <cellStyle name="Normal 6 5 2 3 2 3" xfId="21374"/>
    <cellStyle name="Normal 6 5 2 3 3" xfId="21375"/>
    <cellStyle name="Normal 6 5 2 3 3 2" xfId="34713"/>
    <cellStyle name="Normal 6 5 2 3 4" xfId="21376"/>
    <cellStyle name="Normal 6 5 2 3 5" xfId="21377"/>
    <cellStyle name="Normal 6 5 2 4" xfId="21378"/>
    <cellStyle name="Normal 6 5 2 4 2" xfId="21379"/>
    <cellStyle name="Normal 6 5 2 4 2 2" xfId="21380"/>
    <cellStyle name="Normal 6 5 2 4 2 3" xfId="21381"/>
    <cellStyle name="Normal 6 5 2 4 3" xfId="21382"/>
    <cellStyle name="Normal 6 5 2 4 3 2" xfId="35179"/>
    <cellStyle name="Normal 6 5 2 4 4" xfId="21383"/>
    <cellStyle name="Normal 6 5 2 4 5" xfId="21384"/>
    <cellStyle name="Normal 6 5 2 5" xfId="21385"/>
    <cellStyle name="Normal 6 5 2 5 2" xfId="21386"/>
    <cellStyle name="Normal 6 5 2 5 3" xfId="21387"/>
    <cellStyle name="Normal 6 5 2 6" xfId="21388"/>
    <cellStyle name="Normal 6 5 2 6 2" xfId="33723"/>
    <cellStyle name="Normal 6 5 2 7" xfId="21389"/>
    <cellStyle name="Normal 6 5 2 8" xfId="21390"/>
    <cellStyle name="Normal 6 5 2 9" xfId="21391"/>
    <cellStyle name="Normal 6 5 20" xfId="21392"/>
    <cellStyle name="Normal 6 5 3" xfId="21393"/>
    <cellStyle name="Normal 6 5 3 2" xfId="21394"/>
    <cellStyle name="Normal 6 5 3 2 2" xfId="21395"/>
    <cellStyle name="Normal 6 5 3 2 2 2" xfId="21396"/>
    <cellStyle name="Normal 6 5 3 2 2 3" xfId="21397"/>
    <cellStyle name="Normal 6 5 3 2 3" xfId="21398"/>
    <cellStyle name="Normal 6 5 3 2 3 2" xfId="35250"/>
    <cellStyle name="Normal 6 5 3 2 4" xfId="21399"/>
    <cellStyle name="Normal 6 5 3 2 5" xfId="21400"/>
    <cellStyle name="Normal 6 5 3 3" xfId="21401"/>
    <cellStyle name="Normal 6 5 3 3 2" xfId="21402"/>
    <cellStyle name="Normal 6 5 3 3 3" xfId="21403"/>
    <cellStyle name="Normal 6 5 3 4" xfId="21404"/>
    <cellStyle name="Normal 6 5 3 5" xfId="21405"/>
    <cellStyle name="Normal 6 5 3 6" xfId="21406"/>
    <cellStyle name="Normal 6 5 3 7" xfId="21407"/>
    <cellStyle name="Normal 6 5 4" xfId="21408"/>
    <cellStyle name="Normal 6 5 4 2" xfId="21409"/>
    <cellStyle name="Normal 6 5 4 2 2" xfId="21410"/>
    <cellStyle name="Normal 6 5 4 2 2 2" xfId="21411"/>
    <cellStyle name="Normal 6 5 4 2 2 3" xfId="21412"/>
    <cellStyle name="Normal 6 5 4 2 3" xfId="21413"/>
    <cellStyle name="Normal 6 5 4 2 3 2" xfId="35180"/>
    <cellStyle name="Normal 6 5 4 2 4" xfId="21414"/>
    <cellStyle name="Normal 6 5 4 2 5" xfId="21415"/>
    <cellStyle name="Normal 6 5 4 3" xfId="21416"/>
    <cellStyle name="Normal 6 5 4 3 2" xfId="21417"/>
    <cellStyle name="Normal 6 5 4 3 3" xfId="21418"/>
    <cellStyle name="Normal 6 5 4 4" xfId="21419"/>
    <cellStyle name="Normal 6 5 4 5" xfId="21420"/>
    <cellStyle name="Normal 6 5 4 6" xfId="21421"/>
    <cellStyle name="Normal 6 5 4 7" xfId="21422"/>
    <cellStyle name="Normal 6 5 5" xfId="21423"/>
    <cellStyle name="Normal 6 5 5 2" xfId="21424"/>
    <cellStyle name="Normal 6 5 5 2 2" xfId="21425"/>
    <cellStyle name="Normal 6 5 5 2 2 2" xfId="21426"/>
    <cellStyle name="Normal 6 5 5 2 2 3" xfId="21427"/>
    <cellStyle name="Normal 6 5 5 2 3" xfId="21428"/>
    <cellStyle name="Normal 6 5 5 2 3 2" xfId="35181"/>
    <cellStyle name="Normal 6 5 5 2 4" xfId="21429"/>
    <cellStyle name="Normal 6 5 5 2 5" xfId="21430"/>
    <cellStyle name="Normal 6 5 5 3" xfId="21431"/>
    <cellStyle name="Normal 6 5 5 3 2" xfId="21432"/>
    <cellStyle name="Normal 6 5 5 3 3" xfId="21433"/>
    <cellStyle name="Normal 6 5 5 4" xfId="21434"/>
    <cellStyle name="Normal 6 5 5 5" xfId="21435"/>
    <cellStyle name="Normal 6 5 5 6" xfId="21436"/>
    <cellStyle name="Normal 6 5 5 7" xfId="21437"/>
    <cellStyle name="Normal 6 5 6" xfId="21438"/>
    <cellStyle name="Normal 6 5 6 2" xfId="21439"/>
    <cellStyle name="Normal 6 5 6 2 2" xfId="21440"/>
    <cellStyle name="Normal 6 5 6 2 2 2" xfId="21441"/>
    <cellStyle name="Normal 6 5 6 2 2 3" xfId="21442"/>
    <cellStyle name="Normal 6 5 6 2 3" xfId="21443"/>
    <cellStyle name="Normal 6 5 6 2 3 2" xfId="35251"/>
    <cellStyle name="Normal 6 5 6 2 4" xfId="21444"/>
    <cellStyle name="Normal 6 5 6 2 5" xfId="21445"/>
    <cellStyle name="Normal 6 5 6 3" xfId="21446"/>
    <cellStyle name="Normal 6 5 6 3 2" xfId="21447"/>
    <cellStyle name="Normal 6 5 6 3 3" xfId="21448"/>
    <cellStyle name="Normal 6 5 6 4" xfId="21449"/>
    <cellStyle name="Normal 6 5 6 5" xfId="21450"/>
    <cellStyle name="Normal 6 5 6 6" xfId="21451"/>
    <cellStyle name="Normal 6 5 6 7" xfId="21452"/>
    <cellStyle name="Normal 6 5 7" xfId="21453"/>
    <cellStyle name="Normal 6 5 7 2" xfId="21454"/>
    <cellStyle name="Normal 6 5 7 2 2" xfId="21455"/>
    <cellStyle name="Normal 6 5 7 2 3" xfId="21456"/>
    <cellStyle name="Normal 6 5 7 3" xfId="21457"/>
    <cellStyle name="Normal 6 5 7 4" xfId="21458"/>
    <cellStyle name="Normal 6 5 7 5" xfId="21459"/>
    <cellStyle name="Normal 6 5 7 6" xfId="21460"/>
    <cellStyle name="Normal 6 5 8" xfId="21461"/>
    <cellStyle name="Normal 6 5 8 2" xfId="21462"/>
    <cellStyle name="Normal 6 5 8 2 2" xfId="21463"/>
    <cellStyle name="Normal 6 5 8 2 3" xfId="21464"/>
    <cellStyle name="Normal 6 5 8 3" xfId="21465"/>
    <cellStyle name="Normal 6 5 8 4" xfId="21466"/>
    <cellStyle name="Normal 6 5 8 5" xfId="21467"/>
    <cellStyle name="Normal 6 5 9" xfId="21468"/>
    <cellStyle name="Normal 6 5 9 2" xfId="21469"/>
    <cellStyle name="Normal 6 5 9 2 2" xfId="21470"/>
    <cellStyle name="Normal 6 5 9 2 3" xfId="21471"/>
    <cellStyle name="Normal 6 5 9 3" xfId="21472"/>
    <cellStyle name="Normal 6 5 9 4" xfId="21473"/>
    <cellStyle name="Normal 6 5 9 5" xfId="21474"/>
    <cellStyle name="Normal 6 6" xfId="21475"/>
    <cellStyle name="Normal 6 6 10" xfId="21476"/>
    <cellStyle name="Normal 6 6 10 2" xfId="21477"/>
    <cellStyle name="Normal 6 6 10 2 2" xfId="21478"/>
    <cellStyle name="Normal 6 6 10 2 2 2" xfId="21479"/>
    <cellStyle name="Normal 6 6 10 2 2 3" xfId="21480"/>
    <cellStyle name="Normal 6 6 10 2 3" xfId="21481"/>
    <cellStyle name="Normal 6 6 10 2 3 2" xfId="32769"/>
    <cellStyle name="Normal 6 6 10 2 4" xfId="21482"/>
    <cellStyle name="Normal 6 6 10 2 5" xfId="21483"/>
    <cellStyle name="Normal 6 6 10 3" xfId="21484"/>
    <cellStyle name="Normal 6 6 10 3 2" xfId="21485"/>
    <cellStyle name="Normal 6 6 10 3 3" xfId="21486"/>
    <cellStyle name="Normal 6 6 10 4" xfId="21487"/>
    <cellStyle name="Normal 6 6 10 4 2" xfId="32768"/>
    <cellStyle name="Normal 6 6 10 5" xfId="21488"/>
    <cellStyle name="Normal 6 6 10 6" xfId="21489"/>
    <cellStyle name="Normal 6 6 11" xfId="21490"/>
    <cellStyle name="Normal 6 6 11 2" xfId="21491"/>
    <cellStyle name="Normal 6 6 11 2 2" xfId="21492"/>
    <cellStyle name="Normal 6 6 11 2 2 2" xfId="21493"/>
    <cellStyle name="Normal 6 6 11 2 2 3" xfId="21494"/>
    <cellStyle name="Normal 6 6 11 2 3" xfId="21495"/>
    <cellStyle name="Normal 6 6 11 2 3 2" xfId="32771"/>
    <cellStyle name="Normal 6 6 11 2 4" xfId="21496"/>
    <cellStyle name="Normal 6 6 11 2 5" xfId="21497"/>
    <cellStyle name="Normal 6 6 11 3" xfId="21498"/>
    <cellStyle name="Normal 6 6 11 3 2" xfId="21499"/>
    <cellStyle name="Normal 6 6 11 3 3" xfId="21500"/>
    <cellStyle name="Normal 6 6 11 4" xfId="21501"/>
    <cellStyle name="Normal 6 6 11 4 2" xfId="32770"/>
    <cellStyle name="Normal 6 6 11 5" xfId="21502"/>
    <cellStyle name="Normal 6 6 11 6" xfId="21503"/>
    <cellStyle name="Normal 6 6 12" xfId="21504"/>
    <cellStyle name="Normal 6 6 12 2" xfId="21505"/>
    <cellStyle name="Normal 6 6 12 2 2" xfId="21506"/>
    <cellStyle name="Normal 6 6 12 2 2 2" xfId="21507"/>
    <cellStyle name="Normal 6 6 12 2 2 3" xfId="21508"/>
    <cellStyle name="Normal 6 6 12 2 3" xfId="21509"/>
    <cellStyle name="Normal 6 6 12 2 3 2" xfId="32773"/>
    <cellStyle name="Normal 6 6 12 2 4" xfId="21510"/>
    <cellStyle name="Normal 6 6 12 2 5" xfId="21511"/>
    <cellStyle name="Normal 6 6 12 3" xfId="21512"/>
    <cellStyle name="Normal 6 6 12 3 2" xfId="21513"/>
    <cellStyle name="Normal 6 6 12 3 3" xfId="21514"/>
    <cellStyle name="Normal 6 6 12 4" xfId="21515"/>
    <cellStyle name="Normal 6 6 12 4 2" xfId="32772"/>
    <cellStyle name="Normal 6 6 12 5" xfId="21516"/>
    <cellStyle name="Normal 6 6 12 6" xfId="21517"/>
    <cellStyle name="Normal 6 6 13" xfId="21518"/>
    <cellStyle name="Normal 6 6 13 2" xfId="21519"/>
    <cellStyle name="Normal 6 6 13 2 2" xfId="21520"/>
    <cellStyle name="Normal 6 6 13 2 2 2" xfId="21521"/>
    <cellStyle name="Normal 6 6 13 2 2 3" xfId="21522"/>
    <cellStyle name="Normal 6 6 13 2 3" xfId="21523"/>
    <cellStyle name="Normal 6 6 13 2 3 2" xfId="32775"/>
    <cellStyle name="Normal 6 6 13 2 4" xfId="21524"/>
    <cellStyle name="Normal 6 6 13 2 5" xfId="21525"/>
    <cellStyle name="Normal 6 6 13 3" xfId="21526"/>
    <cellStyle name="Normal 6 6 13 3 2" xfId="21527"/>
    <cellStyle name="Normal 6 6 13 3 3" xfId="21528"/>
    <cellStyle name="Normal 6 6 13 4" xfId="21529"/>
    <cellStyle name="Normal 6 6 13 4 2" xfId="32774"/>
    <cellStyle name="Normal 6 6 13 5" xfId="21530"/>
    <cellStyle name="Normal 6 6 13 6" xfId="21531"/>
    <cellStyle name="Normal 6 6 14" xfId="21532"/>
    <cellStyle name="Normal 6 6 14 2" xfId="21533"/>
    <cellStyle name="Normal 6 6 14 2 2" xfId="21534"/>
    <cellStyle name="Normal 6 6 14 2 2 2" xfId="21535"/>
    <cellStyle name="Normal 6 6 14 2 2 3" xfId="21536"/>
    <cellStyle name="Normal 6 6 14 2 3" xfId="21537"/>
    <cellStyle name="Normal 6 6 14 2 3 2" xfId="32777"/>
    <cellStyle name="Normal 6 6 14 2 4" xfId="21538"/>
    <cellStyle name="Normal 6 6 14 2 5" xfId="21539"/>
    <cellStyle name="Normal 6 6 14 3" xfId="21540"/>
    <cellStyle name="Normal 6 6 14 3 2" xfId="21541"/>
    <cellStyle name="Normal 6 6 14 3 3" xfId="21542"/>
    <cellStyle name="Normal 6 6 14 4" xfId="21543"/>
    <cellStyle name="Normal 6 6 14 4 2" xfId="32776"/>
    <cellStyle name="Normal 6 6 14 5" xfId="21544"/>
    <cellStyle name="Normal 6 6 14 6" xfId="21545"/>
    <cellStyle name="Normal 6 6 15" xfId="21546"/>
    <cellStyle name="Normal 6 6 15 2" xfId="21547"/>
    <cellStyle name="Normal 6 6 15 2 2" xfId="21548"/>
    <cellStyle name="Normal 6 6 15 2 2 2" xfId="21549"/>
    <cellStyle name="Normal 6 6 15 2 2 3" xfId="21550"/>
    <cellStyle name="Normal 6 6 15 2 3" xfId="21551"/>
    <cellStyle name="Normal 6 6 15 2 3 2" xfId="32779"/>
    <cellStyle name="Normal 6 6 15 2 4" xfId="21552"/>
    <cellStyle name="Normal 6 6 15 2 5" xfId="21553"/>
    <cellStyle name="Normal 6 6 15 3" xfId="21554"/>
    <cellStyle name="Normal 6 6 15 3 2" xfId="21555"/>
    <cellStyle name="Normal 6 6 15 3 3" xfId="21556"/>
    <cellStyle name="Normal 6 6 15 4" xfId="21557"/>
    <cellStyle name="Normal 6 6 15 4 2" xfId="32778"/>
    <cellStyle name="Normal 6 6 15 5" xfId="21558"/>
    <cellStyle name="Normal 6 6 15 6" xfId="21559"/>
    <cellStyle name="Normal 6 6 16" xfId="21560"/>
    <cellStyle name="Normal 6 6 16 2" xfId="21561"/>
    <cellStyle name="Normal 6 6 16 2 2" xfId="21562"/>
    <cellStyle name="Normal 6 6 16 2 2 2" xfId="21563"/>
    <cellStyle name="Normal 6 6 16 2 2 3" xfId="21564"/>
    <cellStyle name="Normal 6 6 16 2 3" xfId="21565"/>
    <cellStyle name="Normal 6 6 16 2 3 2" xfId="32781"/>
    <cellStyle name="Normal 6 6 16 2 4" xfId="21566"/>
    <cellStyle name="Normal 6 6 16 2 5" xfId="21567"/>
    <cellStyle name="Normal 6 6 16 3" xfId="21568"/>
    <cellStyle name="Normal 6 6 16 3 2" xfId="21569"/>
    <cellStyle name="Normal 6 6 16 3 3" xfId="21570"/>
    <cellStyle name="Normal 6 6 16 4" xfId="21571"/>
    <cellStyle name="Normal 6 6 16 4 2" xfId="32780"/>
    <cellStyle name="Normal 6 6 16 5" xfId="21572"/>
    <cellStyle name="Normal 6 6 16 6" xfId="21573"/>
    <cellStyle name="Normal 6 6 17" xfId="21574"/>
    <cellStyle name="Normal 6 6 17 2" xfId="21575"/>
    <cellStyle name="Normal 6 6 17 2 2" xfId="21576"/>
    <cellStyle name="Normal 6 6 17 2 2 2" xfId="21577"/>
    <cellStyle name="Normal 6 6 17 2 2 3" xfId="21578"/>
    <cellStyle name="Normal 6 6 17 2 3" xfId="21579"/>
    <cellStyle name="Normal 6 6 17 2 3 2" xfId="32783"/>
    <cellStyle name="Normal 6 6 17 2 4" xfId="21580"/>
    <cellStyle name="Normal 6 6 17 2 5" xfId="21581"/>
    <cellStyle name="Normal 6 6 17 3" xfId="21582"/>
    <cellStyle name="Normal 6 6 17 3 2" xfId="21583"/>
    <cellStyle name="Normal 6 6 17 3 3" xfId="21584"/>
    <cellStyle name="Normal 6 6 17 4" xfId="21585"/>
    <cellStyle name="Normal 6 6 17 4 2" xfId="32782"/>
    <cellStyle name="Normal 6 6 17 5" xfId="21586"/>
    <cellStyle name="Normal 6 6 17 6" xfId="21587"/>
    <cellStyle name="Normal 6 6 18" xfId="21588"/>
    <cellStyle name="Normal 6 6 18 2" xfId="21589"/>
    <cellStyle name="Normal 6 6 18 2 2" xfId="21590"/>
    <cellStyle name="Normal 6 6 18 2 2 2" xfId="21591"/>
    <cellStyle name="Normal 6 6 18 2 2 3" xfId="21592"/>
    <cellStyle name="Normal 6 6 18 2 3" xfId="21593"/>
    <cellStyle name="Normal 6 6 18 2 3 2" xfId="32785"/>
    <cellStyle name="Normal 6 6 18 2 4" xfId="21594"/>
    <cellStyle name="Normal 6 6 18 2 5" xfId="21595"/>
    <cellStyle name="Normal 6 6 18 3" xfId="21596"/>
    <cellStyle name="Normal 6 6 18 3 2" xfId="21597"/>
    <cellStyle name="Normal 6 6 18 3 3" xfId="21598"/>
    <cellStyle name="Normal 6 6 18 4" xfId="21599"/>
    <cellStyle name="Normal 6 6 18 4 2" xfId="32784"/>
    <cellStyle name="Normal 6 6 18 5" xfId="21600"/>
    <cellStyle name="Normal 6 6 18 6" xfId="21601"/>
    <cellStyle name="Normal 6 6 19" xfId="21602"/>
    <cellStyle name="Normal 6 6 19 2" xfId="21603"/>
    <cellStyle name="Normal 6 6 19 2 2" xfId="21604"/>
    <cellStyle name="Normal 6 6 19 2 2 2" xfId="21605"/>
    <cellStyle name="Normal 6 6 19 2 2 3" xfId="21606"/>
    <cellStyle name="Normal 6 6 19 2 3" xfId="21607"/>
    <cellStyle name="Normal 6 6 19 2 3 2" xfId="32787"/>
    <cellStyle name="Normal 6 6 19 2 4" xfId="21608"/>
    <cellStyle name="Normal 6 6 19 2 5" xfId="21609"/>
    <cellStyle name="Normal 6 6 19 3" xfId="21610"/>
    <cellStyle name="Normal 6 6 19 3 2" xfId="21611"/>
    <cellStyle name="Normal 6 6 19 3 3" xfId="21612"/>
    <cellStyle name="Normal 6 6 19 4" xfId="21613"/>
    <cellStyle name="Normal 6 6 19 4 2" xfId="32786"/>
    <cellStyle name="Normal 6 6 19 5" xfId="21614"/>
    <cellStyle name="Normal 6 6 19 6" xfId="21615"/>
    <cellStyle name="Normal 6 6 2" xfId="21616"/>
    <cellStyle name="Normal 6 6 2 10" xfId="21617"/>
    <cellStyle name="Normal 6 6 2 10 2" xfId="21618"/>
    <cellStyle name="Normal 6 6 2 10 2 2" xfId="21619"/>
    <cellStyle name="Normal 6 6 2 10 2 3" xfId="21620"/>
    <cellStyle name="Normal 6 6 2 10 3" xfId="21621"/>
    <cellStyle name="Normal 6 6 2 10 3 2" xfId="32789"/>
    <cellStyle name="Normal 6 6 2 10 4" xfId="21622"/>
    <cellStyle name="Normal 6 6 2 10 5" xfId="21623"/>
    <cellStyle name="Normal 6 6 2 11" xfId="21624"/>
    <cellStyle name="Normal 6 6 2 11 2" xfId="21625"/>
    <cellStyle name="Normal 6 6 2 11 2 2" xfId="21626"/>
    <cellStyle name="Normal 6 6 2 11 2 3" xfId="21627"/>
    <cellStyle name="Normal 6 6 2 11 3" xfId="21628"/>
    <cellStyle name="Normal 6 6 2 11 3 2" xfId="32790"/>
    <cellStyle name="Normal 6 6 2 11 4" xfId="21629"/>
    <cellStyle name="Normal 6 6 2 11 5" xfId="21630"/>
    <cellStyle name="Normal 6 6 2 12" xfId="21631"/>
    <cellStyle name="Normal 6 6 2 12 2" xfId="21632"/>
    <cellStyle name="Normal 6 6 2 12 2 2" xfId="21633"/>
    <cellStyle name="Normal 6 6 2 12 2 3" xfId="21634"/>
    <cellStyle name="Normal 6 6 2 12 3" xfId="21635"/>
    <cellStyle name="Normal 6 6 2 12 3 2" xfId="32791"/>
    <cellStyle name="Normal 6 6 2 12 4" xfId="21636"/>
    <cellStyle name="Normal 6 6 2 12 5" xfId="21637"/>
    <cellStyle name="Normal 6 6 2 13" xfId="21638"/>
    <cellStyle name="Normal 6 6 2 13 2" xfId="21639"/>
    <cellStyle name="Normal 6 6 2 13 2 2" xfId="21640"/>
    <cellStyle name="Normal 6 6 2 13 2 3" xfId="21641"/>
    <cellStyle name="Normal 6 6 2 13 3" xfId="21642"/>
    <cellStyle name="Normal 6 6 2 13 3 2" xfId="32792"/>
    <cellStyle name="Normal 6 6 2 13 4" xfId="21643"/>
    <cellStyle name="Normal 6 6 2 13 5" xfId="21644"/>
    <cellStyle name="Normal 6 6 2 14" xfId="21645"/>
    <cellStyle name="Normal 6 6 2 14 2" xfId="21646"/>
    <cellStyle name="Normal 6 6 2 14 2 2" xfId="21647"/>
    <cellStyle name="Normal 6 6 2 14 2 3" xfId="21648"/>
    <cellStyle name="Normal 6 6 2 14 3" xfId="21649"/>
    <cellStyle name="Normal 6 6 2 14 3 2" xfId="32793"/>
    <cellStyle name="Normal 6 6 2 14 4" xfId="21650"/>
    <cellStyle name="Normal 6 6 2 14 5" xfId="21651"/>
    <cellStyle name="Normal 6 6 2 15" xfId="21652"/>
    <cellStyle name="Normal 6 6 2 15 2" xfId="21653"/>
    <cellStyle name="Normal 6 6 2 15 2 2" xfId="21654"/>
    <cellStyle name="Normal 6 6 2 15 2 3" xfId="21655"/>
    <cellStyle name="Normal 6 6 2 15 3" xfId="21656"/>
    <cellStyle name="Normal 6 6 2 15 3 2" xfId="32794"/>
    <cellStyle name="Normal 6 6 2 15 4" xfId="21657"/>
    <cellStyle name="Normal 6 6 2 15 5" xfId="21658"/>
    <cellStyle name="Normal 6 6 2 16" xfId="21659"/>
    <cellStyle name="Normal 6 6 2 16 2" xfId="21660"/>
    <cellStyle name="Normal 6 6 2 16 2 2" xfId="21661"/>
    <cellStyle name="Normal 6 6 2 16 2 3" xfId="21662"/>
    <cellStyle name="Normal 6 6 2 16 3" xfId="21663"/>
    <cellStyle name="Normal 6 6 2 16 3 2" xfId="32795"/>
    <cellStyle name="Normal 6 6 2 16 4" xfId="21664"/>
    <cellStyle name="Normal 6 6 2 16 5" xfId="21665"/>
    <cellStyle name="Normal 6 6 2 17" xfId="21666"/>
    <cellStyle name="Normal 6 6 2 17 2" xfId="21667"/>
    <cellStyle name="Normal 6 6 2 17 2 2" xfId="21668"/>
    <cellStyle name="Normal 6 6 2 17 2 3" xfId="21669"/>
    <cellStyle name="Normal 6 6 2 17 3" xfId="21670"/>
    <cellStyle name="Normal 6 6 2 17 3 2" xfId="32796"/>
    <cellStyle name="Normal 6 6 2 17 4" xfId="21671"/>
    <cellStyle name="Normal 6 6 2 17 5" xfId="21672"/>
    <cellStyle name="Normal 6 6 2 18" xfId="21673"/>
    <cellStyle name="Normal 6 6 2 18 2" xfId="21674"/>
    <cellStyle name="Normal 6 6 2 18 2 2" xfId="21675"/>
    <cellStyle name="Normal 6 6 2 18 2 3" xfId="21676"/>
    <cellStyle name="Normal 6 6 2 18 3" xfId="21677"/>
    <cellStyle name="Normal 6 6 2 18 3 2" xfId="32797"/>
    <cellStyle name="Normal 6 6 2 18 4" xfId="21678"/>
    <cellStyle name="Normal 6 6 2 18 5" xfId="21679"/>
    <cellStyle name="Normal 6 6 2 19" xfId="21680"/>
    <cellStyle name="Normal 6 6 2 19 2" xfId="21681"/>
    <cellStyle name="Normal 6 6 2 19 2 2" xfId="21682"/>
    <cellStyle name="Normal 6 6 2 19 2 3" xfId="21683"/>
    <cellStyle name="Normal 6 6 2 19 3" xfId="21684"/>
    <cellStyle name="Normal 6 6 2 19 3 2" xfId="32798"/>
    <cellStyle name="Normal 6 6 2 19 4" xfId="21685"/>
    <cellStyle name="Normal 6 6 2 19 5" xfId="21686"/>
    <cellStyle name="Normal 6 6 2 2" xfId="21687"/>
    <cellStyle name="Normal 6 6 2 2 2" xfId="21688"/>
    <cellStyle name="Normal 6 6 2 2 2 2" xfId="21689"/>
    <cellStyle name="Normal 6 6 2 2 2 3" xfId="21690"/>
    <cellStyle name="Normal 6 6 2 2 3" xfId="21691"/>
    <cellStyle name="Normal 6 6 2 2 3 2" xfId="32799"/>
    <cellStyle name="Normal 6 6 2 2 4" xfId="21692"/>
    <cellStyle name="Normal 6 6 2 2 5" xfId="21693"/>
    <cellStyle name="Normal 6 6 2 20" xfId="21694"/>
    <cellStyle name="Normal 6 6 2 20 2" xfId="21695"/>
    <cellStyle name="Normal 6 6 2 20 2 2" xfId="21696"/>
    <cellStyle name="Normal 6 6 2 20 2 3" xfId="21697"/>
    <cellStyle name="Normal 6 6 2 20 3" xfId="21698"/>
    <cellStyle name="Normal 6 6 2 20 3 2" xfId="35252"/>
    <cellStyle name="Normal 6 6 2 20 4" xfId="21699"/>
    <cellStyle name="Normal 6 6 2 20 5" xfId="21700"/>
    <cellStyle name="Normal 6 6 2 21" xfId="21701"/>
    <cellStyle name="Normal 6 6 2 21 2" xfId="21702"/>
    <cellStyle name="Normal 6 6 2 21 3" xfId="21703"/>
    <cellStyle name="Normal 6 6 2 22" xfId="21704"/>
    <cellStyle name="Normal 6 6 2 22 2" xfId="32788"/>
    <cellStyle name="Normal 6 6 2 23" xfId="21705"/>
    <cellStyle name="Normal 6 6 2 24" xfId="21706"/>
    <cellStyle name="Normal 6 6 2 25" xfId="21707"/>
    <cellStyle name="Normal 6 6 2 3" xfId="21708"/>
    <cellStyle name="Normal 6 6 2 3 2" xfId="21709"/>
    <cellStyle name="Normal 6 6 2 3 2 2" xfId="21710"/>
    <cellStyle name="Normal 6 6 2 3 2 3" xfId="21711"/>
    <cellStyle name="Normal 6 6 2 3 3" xfId="21712"/>
    <cellStyle name="Normal 6 6 2 3 3 2" xfId="32800"/>
    <cellStyle name="Normal 6 6 2 3 4" xfId="21713"/>
    <cellStyle name="Normal 6 6 2 3 5" xfId="21714"/>
    <cellStyle name="Normal 6 6 2 4" xfId="21715"/>
    <cellStyle name="Normal 6 6 2 4 2" xfId="21716"/>
    <cellStyle name="Normal 6 6 2 4 2 2" xfId="21717"/>
    <cellStyle name="Normal 6 6 2 4 2 3" xfId="21718"/>
    <cellStyle name="Normal 6 6 2 4 3" xfId="21719"/>
    <cellStyle name="Normal 6 6 2 4 3 2" xfId="32801"/>
    <cellStyle name="Normal 6 6 2 4 4" xfId="21720"/>
    <cellStyle name="Normal 6 6 2 4 5" xfId="21721"/>
    <cellStyle name="Normal 6 6 2 5" xfId="21722"/>
    <cellStyle name="Normal 6 6 2 5 2" xfId="21723"/>
    <cellStyle name="Normal 6 6 2 5 2 2" xfId="21724"/>
    <cellStyle name="Normal 6 6 2 5 2 3" xfId="21725"/>
    <cellStyle name="Normal 6 6 2 5 3" xfId="21726"/>
    <cellStyle name="Normal 6 6 2 5 3 2" xfId="32802"/>
    <cellStyle name="Normal 6 6 2 5 4" xfId="21727"/>
    <cellStyle name="Normal 6 6 2 5 5" xfId="21728"/>
    <cellStyle name="Normal 6 6 2 6" xfId="21729"/>
    <cellStyle name="Normal 6 6 2 6 2" xfId="21730"/>
    <cellStyle name="Normal 6 6 2 6 2 2" xfId="21731"/>
    <cellStyle name="Normal 6 6 2 6 2 3" xfId="21732"/>
    <cellStyle name="Normal 6 6 2 6 3" xfId="21733"/>
    <cellStyle name="Normal 6 6 2 6 3 2" xfId="32803"/>
    <cellStyle name="Normal 6 6 2 6 4" xfId="21734"/>
    <cellStyle name="Normal 6 6 2 6 5" xfId="21735"/>
    <cellStyle name="Normal 6 6 2 7" xfId="21736"/>
    <cellStyle name="Normal 6 6 2 7 2" xfId="21737"/>
    <cellStyle name="Normal 6 6 2 7 2 2" xfId="21738"/>
    <cellStyle name="Normal 6 6 2 7 2 3" xfId="21739"/>
    <cellStyle name="Normal 6 6 2 7 3" xfId="21740"/>
    <cellStyle name="Normal 6 6 2 7 3 2" xfId="32804"/>
    <cellStyle name="Normal 6 6 2 7 4" xfId="21741"/>
    <cellStyle name="Normal 6 6 2 7 5" xfId="21742"/>
    <cellStyle name="Normal 6 6 2 8" xfId="21743"/>
    <cellStyle name="Normal 6 6 2 8 2" xfId="21744"/>
    <cellStyle name="Normal 6 6 2 8 2 2" xfId="21745"/>
    <cellStyle name="Normal 6 6 2 8 2 3" xfId="21746"/>
    <cellStyle name="Normal 6 6 2 8 3" xfId="21747"/>
    <cellStyle name="Normal 6 6 2 8 3 2" xfId="32805"/>
    <cellStyle name="Normal 6 6 2 8 4" xfId="21748"/>
    <cellStyle name="Normal 6 6 2 8 5" xfId="21749"/>
    <cellStyle name="Normal 6 6 2 9" xfId="21750"/>
    <cellStyle name="Normal 6 6 2 9 2" xfId="21751"/>
    <cellStyle name="Normal 6 6 2 9 2 2" xfId="21752"/>
    <cellStyle name="Normal 6 6 2 9 2 3" xfId="21753"/>
    <cellStyle name="Normal 6 6 2 9 3" xfId="21754"/>
    <cellStyle name="Normal 6 6 2 9 3 2" xfId="32806"/>
    <cellStyle name="Normal 6 6 2 9 4" xfId="21755"/>
    <cellStyle name="Normal 6 6 2 9 5" xfId="21756"/>
    <cellStyle name="Normal 6 6 20" xfId="21757"/>
    <cellStyle name="Normal 6 6 20 2" xfId="21758"/>
    <cellStyle name="Normal 6 6 20 2 2" xfId="21759"/>
    <cellStyle name="Normal 6 6 20 2 2 2" xfId="21760"/>
    <cellStyle name="Normal 6 6 20 2 2 3" xfId="21761"/>
    <cellStyle name="Normal 6 6 20 2 3" xfId="21762"/>
    <cellStyle name="Normal 6 6 20 2 3 2" xfId="32808"/>
    <cellStyle name="Normal 6 6 20 2 4" xfId="21763"/>
    <cellStyle name="Normal 6 6 20 2 5" xfId="21764"/>
    <cellStyle name="Normal 6 6 20 3" xfId="21765"/>
    <cellStyle name="Normal 6 6 20 3 2" xfId="21766"/>
    <cellStyle name="Normal 6 6 20 3 3" xfId="21767"/>
    <cellStyle name="Normal 6 6 20 4" xfId="21768"/>
    <cellStyle name="Normal 6 6 20 4 2" xfId="32807"/>
    <cellStyle name="Normal 6 6 20 5" xfId="21769"/>
    <cellStyle name="Normal 6 6 20 6" xfId="21770"/>
    <cellStyle name="Normal 6 6 21" xfId="21771"/>
    <cellStyle name="Normal 6 6 21 2" xfId="21772"/>
    <cellStyle name="Normal 6 6 21 2 2" xfId="21773"/>
    <cellStyle name="Normal 6 6 21 2 2 2" xfId="21774"/>
    <cellStyle name="Normal 6 6 21 2 2 3" xfId="21775"/>
    <cellStyle name="Normal 6 6 21 2 3" xfId="21776"/>
    <cellStyle name="Normal 6 6 21 2 3 2" xfId="32810"/>
    <cellStyle name="Normal 6 6 21 2 4" xfId="21777"/>
    <cellStyle name="Normal 6 6 21 2 5" xfId="21778"/>
    <cellStyle name="Normal 6 6 21 3" xfId="21779"/>
    <cellStyle name="Normal 6 6 21 3 2" xfId="21780"/>
    <cellStyle name="Normal 6 6 21 3 3" xfId="21781"/>
    <cellStyle name="Normal 6 6 21 4" xfId="21782"/>
    <cellStyle name="Normal 6 6 21 4 2" xfId="32809"/>
    <cellStyle name="Normal 6 6 21 5" xfId="21783"/>
    <cellStyle name="Normal 6 6 21 6" xfId="21784"/>
    <cellStyle name="Normal 6 6 22" xfId="21785"/>
    <cellStyle name="Normal 6 6 22 2" xfId="21786"/>
    <cellStyle name="Normal 6 6 22 2 2" xfId="21787"/>
    <cellStyle name="Normal 6 6 22 2 2 2" xfId="21788"/>
    <cellStyle name="Normal 6 6 22 2 2 3" xfId="21789"/>
    <cellStyle name="Normal 6 6 22 2 3" xfId="21790"/>
    <cellStyle name="Normal 6 6 22 2 3 2" xfId="32812"/>
    <cellStyle name="Normal 6 6 22 2 4" xfId="21791"/>
    <cellStyle name="Normal 6 6 22 2 5" xfId="21792"/>
    <cellStyle name="Normal 6 6 22 3" xfId="21793"/>
    <cellStyle name="Normal 6 6 22 3 2" xfId="21794"/>
    <cellStyle name="Normal 6 6 22 3 3" xfId="21795"/>
    <cellStyle name="Normal 6 6 22 4" xfId="21796"/>
    <cellStyle name="Normal 6 6 22 4 2" xfId="32811"/>
    <cellStyle name="Normal 6 6 22 5" xfId="21797"/>
    <cellStyle name="Normal 6 6 22 6" xfId="21798"/>
    <cellStyle name="Normal 6 6 23" xfId="21799"/>
    <cellStyle name="Normal 6 6 23 2" xfId="21800"/>
    <cellStyle name="Normal 6 6 23 2 2" xfId="21801"/>
    <cellStyle name="Normal 6 6 23 2 3" xfId="21802"/>
    <cellStyle name="Normal 6 6 23 3" xfId="21803"/>
    <cellStyle name="Normal 6 6 23 3 2" xfId="33991"/>
    <cellStyle name="Normal 6 6 23 4" xfId="21804"/>
    <cellStyle name="Normal 6 6 23 5" xfId="21805"/>
    <cellStyle name="Normal 6 6 24" xfId="21806"/>
    <cellStyle name="Normal 6 6 24 2" xfId="21807"/>
    <cellStyle name="Normal 6 6 24 2 2" xfId="21808"/>
    <cellStyle name="Normal 6 6 24 2 3" xfId="21809"/>
    <cellStyle name="Normal 6 6 24 3" xfId="21810"/>
    <cellStyle name="Normal 6 6 24 3 2" xfId="34037"/>
    <cellStyle name="Normal 6 6 24 4" xfId="21811"/>
    <cellStyle name="Normal 6 6 24 5" xfId="21812"/>
    <cellStyle name="Normal 6 6 25" xfId="21813"/>
    <cellStyle name="Normal 6 6 25 2" xfId="21814"/>
    <cellStyle name="Normal 6 6 25 3" xfId="21815"/>
    <cellStyle name="Normal 6 6 26" xfId="21816"/>
    <cellStyle name="Normal 6 6 26 2" xfId="32767"/>
    <cellStyle name="Normal 6 6 27" xfId="21817"/>
    <cellStyle name="Normal 6 6 28" xfId="21818"/>
    <cellStyle name="Normal 6 6 29" xfId="21819"/>
    <cellStyle name="Normal 6 6 3" xfId="21820"/>
    <cellStyle name="Normal 6 6 3 2" xfId="21821"/>
    <cellStyle name="Normal 6 6 3 2 2" xfId="21822"/>
    <cellStyle name="Normal 6 6 3 2 2 2" xfId="21823"/>
    <cellStyle name="Normal 6 6 3 2 2 3" xfId="21824"/>
    <cellStyle name="Normal 6 6 3 2 3" xfId="21825"/>
    <cellStyle name="Normal 6 6 3 2 3 2" xfId="33724"/>
    <cellStyle name="Normal 6 6 3 2 4" xfId="21826"/>
    <cellStyle name="Normal 6 6 3 2 5" xfId="21827"/>
    <cellStyle name="Normal 6 6 3 3" xfId="21828"/>
    <cellStyle name="Normal 6 6 3 3 2" xfId="21829"/>
    <cellStyle name="Normal 6 6 3 3 2 2" xfId="21830"/>
    <cellStyle name="Normal 6 6 3 3 2 3" xfId="21831"/>
    <cellStyle name="Normal 6 6 3 3 3" xfId="21832"/>
    <cellStyle name="Normal 6 6 3 3 3 2" xfId="34958"/>
    <cellStyle name="Normal 6 6 3 3 4" xfId="21833"/>
    <cellStyle name="Normal 6 6 3 3 5" xfId="21834"/>
    <cellStyle name="Normal 6 6 3 4" xfId="21835"/>
    <cellStyle name="Normal 6 6 3 4 2" xfId="21836"/>
    <cellStyle name="Normal 6 6 3 4 2 2" xfId="21837"/>
    <cellStyle name="Normal 6 6 3 4 2 3" xfId="21838"/>
    <cellStyle name="Normal 6 6 3 4 3" xfId="21839"/>
    <cellStyle name="Normal 6 6 3 4 3 2" xfId="35253"/>
    <cellStyle name="Normal 6 6 3 4 4" xfId="21840"/>
    <cellStyle name="Normal 6 6 3 4 5" xfId="21841"/>
    <cellStyle name="Normal 6 6 3 5" xfId="21842"/>
    <cellStyle name="Normal 6 6 3 5 2" xfId="21843"/>
    <cellStyle name="Normal 6 6 3 5 3" xfId="21844"/>
    <cellStyle name="Normal 6 6 3 6" xfId="21845"/>
    <cellStyle name="Normal 6 6 3 6 2" xfId="32813"/>
    <cellStyle name="Normal 6 6 3 7" xfId="21846"/>
    <cellStyle name="Normal 6 6 3 8" xfId="21847"/>
    <cellStyle name="Normal 6 6 3 9" xfId="21848"/>
    <cellStyle name="Normal 6 6 4" xfId="21849"/>
    <cellStyle name="Normal 6 6 4 2" xfId="21850"/>
    <cellStyle name="Normal 6 6 4 2 2" xfId="21851"/>
    <cellStyle name="Normal 6 6 4 2 2 2" xfId="21852"/>
    <cellStyle name="Normal 6 6 4 2 2 3" xfId="21853"/>
    <cellStyle name="Normal 6 6 4 2 3" xfId="21854"/>
    <cellStyle name="Normal 6 6 4 2 3 2" xfId="35182"/>
    <cellStyle name="Normal 6 6 4 2 4" xfId="21855"/>
    <cellStyle name="Normal 6 6 4 2 5" xfId="21856"/>
    <cellStyle name="Normal 6 6 4 3" xfId="21857"/>
    <cellStyle name="Normal 6 6 4 3 2" xfId="21858"/>
    <cellStyle name="Normal 6 6 4 3 3" xfId="21859"/>
    <cellStyle name="Normal 6 6 4 4" xfId="21860"/>
    <cellStyle name="Normal 6 6 4 4 2" xfId="32814"/>
    <cellStyle name="Normal 6 6 4 5" xfId="21861"/>
    <cellStyle name="Normal 6 6 4 6" xfId="21862"/>
    <cellStyle name="Normal 6 6 4 7" xfId="21863"/>
    <cellStyle name="Normal 6 6 5" xfId="21864"/>
    <cellStyle name="Normal 6 6 5 2" xfId="21865"/>
    <cellStyle name="Normal 6 6 5 2 2" xfId="21866"/>
    <cellStyle name="Normal 6 6 5 2 2 2" xfId="21867"/>
    <cellStyle name="Normal 6 6 5 2 2 3" xfId="21868"/>
    <cellStyle name="Normal 6 6 5 2 3" xfId="21869"/>
    <cellStyle name="Normal 6 6 5 2 3 2" xfId="35183"/>
    <cellStyle name="Normal 6 6 5 2 4" xfId="21870"/>
    <cellStyle name="Normal 6 6 5 2 5" xfId="21871"/>
    <cellStyle name="Normal 6 6 5 3" xfId="21872"/>
    <cellStyle name="Normal 6 6 5 3 2" xfId="21873"/>
    <cellStyle name="Normal 6 6 5 3 3" xfId="21874"/>
    <cellStyle name="Normal 6 6 5 4" xfId="21875"/>
    <cellStyle name="Normal 6 6 5 4 2" xfId="32815"/>
    <cellStyle name="Normal 6 6 5 5" xfId="21876"/>
    <cellStyle name="Normal 6 6 5 6" xfId="21877"/>
    <cellStyle name="Normal 6 6 5 7" xfId="21878"/>
    <cellStyle name="Normal 6 6 6" xfId="21879"/>
    <cellStyle name="Normal 6 6 6 2" xfId="21880"/>
    <cellStyle name="Normal 6 6 6 2 2" xfId="21881"/>
    <cellStyle name="Normal 6 6 6 2 2 2" xfId="21882"/>
    <cellStyle name="Normal 6 6 6 2 2 3" xfId="21883"/>
    <cellStyle name="Normal 6 6 6 2 3" xfId="21884"/>
    <cellStyle name="Normal 6 6 6 2 3 2" xfId="35254"/>
    <cellStyle name="Normal 6 6 6 2 4" xfId="21885"/>
    <cellStyle name="Normal 6 6 6 2 5" xfId="21886"/>
    <cellStyle name="Normal 6 6 6 3" xfId="21887"/>
    <cellStyle name="Normal 6 6 6 3 2" xfId="21888"/>
    <cellStyle name="Normal 6 6 6 3 3" xfId="21889"/>
    <cellStyle name="Normal 6 6 6 4" xfId="21890"/>
    <cellStyle name="Normal 6 6 6 4 2" xfId="32816"/>
    <cellStyle name="Normal 6 6 6 5" xfId="21891"/>
    <cellStyle name="Normal 6 6 6 6" xfId="21892"/>
    <cellStyle name="Normal 6 6 6 7" xfId="21893"/>
    <cellStyle name="Normal 6 6 7" xfId="21894"/>
    <cellStyle name="Normal 6 6 7 2" xfId="21895"/>
    <cellStyle name="Normal 6 6 7 2 2" xfId="21896"/>
    <cellStyle name="Normal 6 6 7 2 3" xfId="21897"/>
    <cellStyle name="Normal 6 6 7 3" xfId="21898"/>
    <cellStyle name="Normal 6 6 7 3 2" xfId="32817"/>
    <cellStyle name="Normal 6 6 7 4" xfId="21899"/>
    <cellStyle name="Normal 6 6 7 5" xfId="21900"/>
    <cellStyle name="Normal 6 6 8" xfId="21901"/>
    <cellStyle name="Normal 6 6 8 2" xfId="21902"/>
    <cellStyle name="Normal 6 6 8 2 2" xfId="21903"/>
    <cellStyle name="Normal 6 6 8 2 2 2" xfId="21904"/>
    <cellStyle name="Normal 6 6 8 2 2 3" xfId="21905"/>
    <cellStyle name="Normal 6 6 8 2 3" xfId="21906"/>
    <cellStyle name="Normal 6 6 8 2 3 2" xfId="32819"/>
    <cellStyle name="Normal 6 6 8 2 4" xfId="21907"/>
    <cellStyle name="Normal 6 6 8 2 5" xfId="21908"/>
    <cellStyle name="Normal 6 6 8 3" xfId="21909"/>
    <cellStyle name="Normal 6 6 8 3 2" xfId="21910"/>
    <cellStyle name="Normal 6 6 8 3 3" xfId="21911"/>
    <cellStyle name="Normal 6 6 8 4" xfId="21912"/>
    <cellStyle name="Normal 6 6 8 4 2" xfId="32818"/>
    <cellStyle name="Normal 6 6 8 5" xfId="21913"/>
    <cellStyle name="Normal 6 6 8 6" xfId="21914"/>
    <cellStyle name="Normal 6 6 9" xfId="21915"/>
    <cellStyle name="Normal 6 6 9 2" xfId="21916"/>
    <cellStyle name="Normal 6 6 9 2 2" xfId="21917"/>
    <cellStyle name="Normal 6 6 9 2 2 2" xfId="21918"/>
    <cellStyle name="Normal 6 6 9 2 2 3" xfId="21919"/>
    <cellStyle name="Normal 6 6 9 2 3" xfId="21920"/>
    <cellStyle name="Normal 6 6 9 2 3 2" xfId="32821"/>
    <cellStyle name="Normal 6 6 9 2 4" xfId="21921"/>
    <cellStyle name="Normal 6 6 9 2 5" xfId="21922"/>
    <cellStyle name="Normal 6 6 9 3" xfId="21923"/>
    <cellStyle name="Normal 6 6 9 3 2" xfId="21924"/>
    <cellStyle name="Normal 6 6 9 3 3" xfId="21925"/>
    <cellStyle name="Normal 6 6 9 4" xfId="21926"/>
    <cellStyle name="Normal 6 6 9 4 2" xfId="32820"/>
    <cellStyle name="Normal 6 6 9 5" xfId="21927"/>
    <cellStyle name="Normal 6 6 9 6" xfId="21928"/>
    <cellStyle name="Normal 6 7" xfId="21929"/>
    <cellStyle name="Normal 6 7 10" xfId="21930"/>
    <cellStyle name="Normal 6 7 11" xfId="21931"/>
    <cellStyle name="Normal 6 7 2" xfId="21932"/>
    <cellStyle name="Normal 6 7 2 2" xfId="21933"/>
    <cellStyle name="Normal 6 7 2 2 2" xfId="21934"/>
    <cellStyle name="Normal 6 7 2 2 2 2" xfId="21935"/>
    <cellStyle name="Normal 6 7 2 2 2 3" xfId="21936"/>
    <cellStyle name="Normal 6 7 2 2 3" xfId="21937"/>
    <cellStyle name="Normal 6 7 2 2 3 2" xfId="34714"/>
    <cellStyle name="Normal 6 7 2 2 4" xfId="21938"/>
    <cellStyle name="Normal 6 7 2 2 5" xfId="21939"/>
    <cellStyle name="Normal 6 7 2 3" xfId="21940"/>
    <cellStyle name="Normal 6 7 2 3 2" xfId="21941"/>
    <cellStyle name="Normal 6 7 2 3 2 2" xfId="21942"/>
    <cellStyle name="Normal 6 7 2 3 2 3" xfId="21943"/>
    <cellStyle name="Normal 6 7 2 3 3" xfId="21944"/>
    <cellStyle name="Normal 6 7 2 3 3 2" xfId="35184"/>
    <cellStyle name="Normal 6 7 2 3 4" xfId="21945"/>
    <cellStyle name="Normal 6 7 2 3 5" xfId="21946"/>
    <cellStyle name="Normal 6 7 2 4" xfId="21947"/>
    <cellStyle name="Normal 6 7 2 4 2" xfId="21948"/>
    <cellStyle name="Normal 6 7 2 4 3" xfId="21949"/>
    <cellStyle name="Normal 6 7 2 5" xfId="21950"/>
    <cellStyle name="Normal 6 7 2 5 2" xfId="33726"/>
    <cellStyle name="Normal 6 7 2 6" xfId="21951"/>
    <cellStyle name="Normal 6 7 2 7" xfId="21952"/>
    <cellStyle name="Normal 6 7 2 8" xfId="21953"/>
    <cellStyle name="Normal 6 7 3" xfId="21954"/>
    <cellStyle name="Normal 6 7 3 2" xfId="21955"/>
    <cellStyle name="Normal 6 7 3 2 2" xfId="21956"/>
    <cellStyle name="Normal 6 7 3 2 2 2" xfId="21957"/>
    <cellStyle name="Normal 6 7 3 2 2 3" xfId="21958"/>
    <cellStyle name="Normal 6 7 3 2 3" xfId="21959"/>
    <cellStyle name="Normal 6 7 3 2 3 2" xfId="35185"/>
    <cellStyle name="Normal 6 7 3 2 4" xfId="21960"/>
    <cellStyle name="Normal 6 7 3 2 5" xfId="21961"/>
    <cellStyle name="Normal 6 7 3 3" xfId="21962"/>
    <cellStyle name="Normal 6 7 3 3 2" xfId="21963"/>
    <cellStyle name="Normal 6 7 3 3 3" xfId="21964"/>
    <cellStyle name="Normal 6 7 3 4" xfId="21965"/>
    <cellStyle name="Normal 6 7 3 5" xfId="21966"/>
    <cellStyle name="Normal 6 7 3 6" xfId="21967"/>
    <cellStyle name="Normal 6 7 3 7" xfId="21968"/>
    <cellStyle name="Normal 6 7 4" xfId="21969"/>
    <cellStyle name="Normal 6 7 4 2" xfId="21970"/>
    <cellStyle name="Normal 6 7 4 2 2" xfId="21971"/>
    <cellStyle name="Normal 6 7 4 2 2 2" xfId="21972"/>
    <cellStyle name="Normal 6 7 4 2 2 3" xfId="21973"/>
    <cellStyle name="Normal 6 7 4 2 3" xfId="21974"/>
    <cellStyle name="Normal 6 7 4 2 3 2" xfId="35000"/>
    <cellStyle name="Normal 6 7 4 2 4" xfId="21975"/>
    <cellStyle name="Normal 6 7 4 2 5" xfId="21976"/>
    <cellStyle name="Normal 6 7 4 3" xfId="21977"/>
    <cellStyle name="Normal 6 7 4 3 2" xfId="21978"/>
    <cellStyle name="Normal 6 7 4 3 2 2" xfId="21979"/>
    <cellStyle name="Normal 6 7 4 3 2 3" xfId="21980"/>
    <cellStyle name="Normal 6 7 4 3 3" xfId="21981"/>
    <cellStyle name="Normal 6 7 4 3 3 2" xfId="34898"/>
    <cellStyle name="Normal 6 7 4 3 4" xfId="21982"/>
    <cellStyle name="Normal 6 7 4 3 5" xfId="21983"/>
    <cellStyle name="Normal 6 7 4 4" xfId="21984"/>
    <cellStyle name="Normal 6 7 4 4 2" xfId="21985"/>
    <cellStyle name="Normal 6 7 4 4 3" xfId="21986"/>
    <cellStyle name="Normal 6 7 4 5" xfId="21987"/>
    <cellStyle name="Normal 6 7 4 5 2" xfId="33992"/>
    <cellStyle name="Normal 6 7 4 6" xfId="21988"/>
    <cellStyle name="Normal 6 7 4 7" xfId="21989"/>
    <cellStyle name="Normal 6 7 4 8" xfId="21990"/>
    <cellStyle name="Normal 6 7 5" xfId="21991"/>
    <cellStyle name="Normal 6 7 5 2" xfId="21992"/>
    <cellStyle name="Normal 6 7 5 2 2" xfId="21993"/>
    <cellStyle name="Normal 6 7 5 2 2 2" xfId="21994"/>
    <cellStyle name="Normal 6 7 5 2 2 3" xfId="21995"/>
    <cellStyle name="Normal 6 7 5 2 3" xfId="21996"/>
    <cellStyle name="Normal 6 7 5 2 3 2" xfId="35255"/>
    <cellStyle name="Normal 6 7 5 2 4" xfId="21997"/>
    <cellStyle name="Normal 6 7 5 2 5" xfId="21998"/>
    <cellStyle name="Normal 6 7 5 3" xfId="21999"/>
    <cellStyle name="Normal 6 7 5 3 2" xfId="22000"/>
    <cellStyle name="Normal 6 7 5 3 3" xfId="22001"/>
    <cellStyle name="Normal 6 7 5 4" xfId="22002"/>
    <cellStyle name="Normal 6 7 5 4 2" xfId="34094"/>
    <cellStyle name="Normal 6 7 5 5" xfId="22003"/>
    <cellStyle name="Normal 6 7 5 6" xfId="22004"/>
    <cellStyle name="Normal 6 7 5 7" xfId="22005"/>
    <cellStyle name="Normal 6 7 6" xfId="22006"/>
    <cellStyle name="Normal 6 7 6 2" xfId="22007"/>
    <cellStyle name="Normal 6 7 6 2 2" xfId="22008"/>
    <cellStyle name="Normal 6 7 6 2 3" xfId="22009"/>
    <cellStyle name="Normal 6 7 6 3" xfId="22010"/>
    <cellStyle name="Normal 6 7 6 3 2" xfId="35186"/>
    <cellStyle name="Normal 6 7 6 4" xfId="22011"/>
    <cellStyle name="Normal 6 7 6 5" xfId="22012"/>
    <cellStyle name="Normal 6 7 6 6" xfId="22013"/>
    <cellStyle name="Normal 6 7 7" xfId="22014"/>
    <cellStyle name="Normal 6 7 7 2" xfId="22015"/>
    <cellStyle name="Normal 6 7 7 3" xfId="22016"/>
    <cellStyle name="Normal 6 7 8" xfId="22017"/>
    <cellStyle name="Normal 6 7 8 2" xfId="33725"/>
    <cellStyle name="Normal 6 7 9" xfId="22018"/>
    <cellStyle name="Normal 6 8" xfId="22019"/>
    <cellStyle name="Normal 6 8 10" xfId="22020"/>
    <cellStyle name="Normal 6 8 11" xfId="22021"/>
    <cellStyle name="Normal 6 8 2" xfId="22022"/>
    <cellStyle name="Normal 6 8 2 2" xfId="22023"/>
    <cellStyle name="Normal 6 8 2 2 2" xfId="22024"/>
    <cellStyle name="Normal 6 8 2 2 2 2" xfId="22025"/>
    <cellStyle name="Normal 6 8 2 2 2 3" xfId="22026"/>
    <cellStyle name="Normal 6 8 2 2 3" xfId="22027"/>
    <cellStyle name="Normal 6 8 2 2 3 2" xfId="34715"/>
    <cellStyle name="Normal 6 8 2 2 4" xfId="22028"/>
    <cellStyle name="Normal 6 8 2 2 5" xfId="22029"/>
    <cellStyle name="Normal 6 8 2 3" xfId="22030"/>
    <cellStyle name="Normal 6 8 2 3 2" xfId="22031"/>
    <cellStyle name="Normal 6 8 2 3 2 2" xfId="22032"/>
    <cellStyle name="Normal 6 8 2 3 2 3" xfId="22033"/>
    <cellStyle name="Normal 6 8 2 3 3" xfId="22034"/>
    <cellStyle name="Normal 6 8 2 3 3 2" xfId="35256"/>
    <cellStyle name="Normal 6 8 2 3 4" xfId="22035"/>
    <cellStyle name="Normal 6 8 2 3 5" xfId="22036"/>
    <cellStyle name="Normal 6 8 2 4" xfId="22037"/>
    <cellStyle name="Normal 6 8 2 4 2" xfId="22038"/>
    <cellStyle name="Normal 6 8 2 4 3" xfId="22039"/>
    <cellStyle name="Normal 6 8 2 5" xfId="22040"/>
    <cellStyle name="Normal 6 8 2 5 2" xfId="33728"/>
    <cellStyle name="Normal 6 8 2 6" xfId="22041"/>
    <cellStyle name="Normal 6 8 2 7" xfId="22042"/>
    <cellStyle name="Normal 6 8 2 8" xfId="22043"/>
    <cellStyle name="Normal 6 8 3" xfId="22044"/>
    <cellStyle name="Normal 6 8 3 2" xfId="22045"/>
    <cellStyle name="Normal 6 8 3 2 2" xfId="22046"/>
    <cellStyle name="Normal 6 8 3 2 2 2" xfId="22047"/>
    <cellStyle name="Normal 6 8 3 2 2 3" xfId="22048"/>
    <cellStyle name="Normal 6 8 3 2 3" xfId="22049"/>
    <cellStyle name="Normal 6 8 3 2 3 2" xfId="35257"/>
    <cellStyle name="Normal 6 8 3 2 4" xfId="22050"/>
    <cellStyle name="Normal 6 8 3 2 5" xfId="22051"/>
    <cellStyle name="Normal 6 8 3 3" xfId="22052"/>
    <cellStyle name="Normal 6 8 3 3 2" xfId="22053"/>
    <cellStyle name="Normal 6 8 3 3 3" xfId="22054"/>
    <cellStyle name="Normal 6 8 3 4" xfId="22055"/>
    <cellStyle name="Normal 6 8 3 5" xfId="22056"/>
    <cellStyle name="Normal 6 8 3 6" xfId="22057"/>
    <cellStyle name="Normal 6 8 3 7" xfId="22058"/>
    <cellStyle name="Normal 6 8 4" xfId="22059"/>
    <cellStyle name="Normal 6 8 4 2" xfId="22060"/>
    <cellStyle name="Normal 6 8 4 2 2" xfId="22061"/>
    <cellStyle name="Normal 6 8 4 2 2 2" xfId="22062"/>
    <cellStyle name="Normal 6 8 4 2 2 3" xfId="22063"/>
    <cellStyle name="Normal 6 8 4 2 3" xfId="22064"/>
    <cellStyle name="Normal 6 8 4 2 3 2" xfId="35001"/>
    <cellStyle name="Normal 6 8 4 2 4" xfId="22065"/>
    <cellStyle name="Normal 6 8 4 2 5" xfId="22066"/>
    <cellStyle name="Normal 6 8 4 3" xfId="22067"/>
    <cellStyle name="Normal 6 8 4 3 2" xfId="22068"/>
    <cellStyle name="Normal 6 8 4 3 2 2" xfId="22069"/>
    <cellStyle name="Normal 6 8 4 3 2 3" xfId="22070"/>
    <cellStyle name="Normal 6 8 4 3 3" xfId="22071"/>
    <cellStyle name="Normal 6 8 4 3 3 2" xfId="34899"/>
    <cellStyle name="Normal 6 8 4 3 4" xfId="22072"/>
    <cellStyle name="Normal 6 8 4 3 5" xfId="22073"/>
    <cellStyle name="Normal 6 8 4 4" xfId="22074"/>
    <cellStyle name="Normal 6 8 4 4 2" xfId="22075"/>
    <cellStyle name="Normal 6 8 4 4 3" xfId="22076"/>
    <cellStyle name="Normal 6 8 4 5" xfId="22077"/>
    <cellStyle name="Normal 6 8 4 5 2" xfId="33993"/>
    <cellStyle name="Normal 6 8 4 6" xfId="22078"/>
    <cellStyle name="Normal 6 8 4 7" xfId="22079"/>
    <cellStyle name="Normal 6 8 4 8" xfId="22080"/>
    <cellStyle name="Normal 6 8 5" xfId="22081"/>
    <cellStyle name="Normal 6 8 5 2" xfId="22082"/>
    <cellStyle name="Normal 6 8 5 2 2" xfId="22083"/>
    <cellStyle name="Normal 6 8 5 2 2 2" xfId="22084"/>
    <cellStyle name="Normal 6 8 5 2 2 3" xfId="22085"/>
    <cellStyle name="Normal 6 8 5 2 3" xfId="22086"/>
    <cellStyle name="Normal 6 8 5 2 3 2" xfId="35187"/>
    <cellStyle name="Normal 6 8 5 2 4" xfId="22087"/>
    <cellStyle name="Normal 6 8 5 2 5" xfId="22088"/>
    <cellStyle name="Normal 6 8 5 3" xfId="22089"/>
    <cellStyle name="Normal 6 8 5 3 2" xfId="22090"/>
    <cellStyle name="Normal 6 8 5 3 3" xfId="22091"/>
    <cellStyle name="Normal 6 8 5 4" xfId="22092"/>
    <cellStyle name="Normal 6 8 5 4 2" xfId="34095"/>
    <cellStyle name="Normal 6 8 5 5" xfId="22093"/>
    <cellStyle name="Normal 6 8 5 6" xfId="22094"/>
    <cellStyle name="Normal 6 8 5 7" xfId="22095"/>
    <cellStyle name="Normal 6 8 6" xfId="22096"/>
    <cellStyle name="Normal 6 8 6 2" xfId="22097"/>
    <cellStyle name="Normal 6 8 6 2 2" xfId="22098"/>
    <cellStyle name="Normal 6 8 6 2 3" xfId="22099"/>
    <cellStyle name="Normal 6 8 6 3" xfId="22100"/>
    <cellStyle name="Normal 6 8 6 3 2" xfId="35258"/>
    <cellStyle name="Normal 6 8 6 4" xfId="22101"/>
    <cellStyle name="Normal 6 8 6 5" xfId="22102"/>
    <cellStyle name="Normal 6 8 6 6" xfId="22103"/>
    <cellStyle name="Normal 6 8 7" xfId="22104"/>
    <cellStyle name="Normal 6 8 7 2" xfId="22105"/>
    <cellStyle name="Normal 6 8 7 3" xfId="22106"/>
    <cellStyle name="Normal 6 8 8" xfId="22107"/>
    <cellStyle name="Normal 6 8 8 2" xfId="33727"/>
    <cellStyle name="Normal 6 8 9" xfId="22108"/>
    <cellStyle name="Normal 6 9" xfId="22109"/>
    <cellStyle name="Normal 6 9 10" xfId="22110"/>
    <cellStyle name="Normal 6 9 11" xfId="22111"/>
    <cellStyle name="Normal 6 9 2" xfId="22112"/>
    <cellStyle name="Normal 6 9 2 2" xfId="22113"/>
    <cellStyle name="Normal 6 9 2 2 2" xfId="22114"/>
    <cellStyle name="Normal 6 9 2 2 2 2" xfId="22115"/>
    <cellStyle name="Normal 6 9 2 2 2 3" xfId="22116"/>
    <cellStyle name="Normal 6 9 2 2 3" xfId="22117"/>
    <cellStyle name="Normal 6 9 2 2 3 2" xfId="34716"/>
    <cellStyle name="Normal 6 9 2 2 4" xfId="22118"/>
    <cellStyle name="Normal 6 9 2 2 5" xfId="22119"/>
    <cellStyle name="Normal 6 9 2 3" xfId="22120"/>
    <cellStyle name="Normal 6 9 2 3 2" xfId="22121"/>
    <cellStyle name="Normal 6 9 2 3 2 2" xfId="22122"/>
    <cellStyle name="Normal 6 9 2 3 2 3" xfId="22123"/>
    <cellStyle name="Normal 6 9 2 3 3" xfId="22124"/>
    <cellStyle name="Normal 6 9 2 3 3 2" xfId="35188"/>
    <cellStyle name="Normal 6 9 2 3 4" xfId="22125"/>
    <cellStyle name="Normal 6 9 2 3 5" xfId="22126"/>
    <cellStyle name="Normal 6 9 2 4" xfId="22127"/>
    <cellStyle name="Normal 6 9 2 4 2" xfId="22128"/>
    <cellStyle name="Normal 6 9 2 4 3" xfId="22129"/>
    <cellStyle name="Normal 6 9 2 5" xfId="22130"/>
    <cellStyle name="Normal 6 9 2 5 2" xfId="33730"/>
    <cellStyle name="Normal 6 9 2 6" xfId="22131"/>
    <cellStyle name="Normal 6 9 2 7" xfId="22132"/>
    <cellStyle name="Normal 6 9 2 8" xfId="22133"/>
    <cellStyle name="Normal 6 9 3" xfId="22134"/>
    <cellStyle name="Normal 6 9 3 2" xfId="22135"/>
    <cellStyle name="Normal 6 9 3 2 2" xfId="22136"/>
    <cellStyle name="Normal 6 9 3 2 2 2" xfId="22137"/>
    <cellStyle name="Normal 6 9 3 2 2 3" xfId="22138"/>
    <cellStyle name="Normal 6 9 3 2 3" xfId="22139"/>
    <cellStyle name="Normal 6 9 3 2 3 2" xfId="35189"/>
    <cellStyle name="Normal 6 9 3 2 4" xfId="22140"/>
    <cellStyle name="Normal 6 9 3 2 5" xfId="22141"/>
    <cellStyle name="Normal 6 9 3 3" xfId="22142"/>
    <cellStyle name="Normal 6 9 3 3 2" xfId="22143"/>
    <cellStyle name="Normal 6 9 3 3 3" xfId="22144"/>
    <cellStyle name="Normal 6 9 3 4" xfId="22145"/>
    <cellStyle name="Normal 6 9 3 5" xfId="22146"/>
    <cellStyle name="Normal 6 9 3 6" xfId="22147"/>
    <cellStyle name="Normal 6 9 3 7" xfId="22148"/>
    <cellStyle name="Normal 6 9 4" xfId="22149"/>
    <cellStyle name="Normal 6 9 4 2" xfId="22150"/>
    <cellStyle name="Normal 6 9 4 2 2" xfId="22151"/>
    <cellStyle name="Normal 6 9 4 2 2 2" xfId="22152"/>
    <cellStyle name="Normal 6 9 4 2 2 3" xfId="22153"/>
    <cellStyle name="Normal 6 9 4 2 3" xfId="22154"/>
    <cellStyle name="Normal 6 9 4 2 3 2" xfId="35002"/>
    <cellStyle name="Normal 6 9 4 2 4" xfId="22155"/>
    <cellStyle name="Normal 6 9 4 2 5" xfId="22156"/>
    <cellStyle name="Normal 6 9 4 3" xfId="22157"/>
    <cellStyle name="Normal 6 9 4 3 2" xfId="22158"/>
    <cellStyle name="Normal 6 9 4 3 2 2" xfId="22159"/>
    <cellStyle name="Normal 6 9 4 3 2 3" xfId="22160"/>
    <cellStyle name="Normal 6 9 4 3 3" xfId="22161"/>
    <cellStyle name="Normal 6 9 4 3 3 2" xfId="34717"/>
    <cellStyle name="Normal 6 9 4 3 4" xfId="22162"/>
    <cellStyle name="Normal 6 9 4 3 5" xfId="22163"/>
    <cellStyle name="Normal 6 9 4 4" xfId="22164"/>
    <cellStyle name="Normal 6 9 4 4 2" xfId="22165"/>
    <cellStyle name="Normal 6 9 4 4 3" xfId="22166"/>
    <cellStyle name="Normal 6 9 4 5" xfId="22167"/>
    <cellStyle name="Normal 6 9 4 5 2" xfId="33994"/>
    <cellStyle name="Normal 6 9 4 6" xfId="22168"/>
    <cellStyle name="Normal 6 9 4 7" xfId="22169"/>
    <cellStyle name="Normal 6 9 4 8" xfId="22170"/>
    <cellStyle name="Normal 6 9 5" xfId="22171"/>
    <cellStyle name="Normal 6 9 5 2" xfId="22172"/>
    <cellStyle name="Normal 6 9 5 2 2" xfId="22173"/>
    <cellStyle name="Normal 6 9 5 2 2 2" xfId="22174"/>
    <cellStyle name="Normal 6 9 5 2 2 3" xfId="22175"/>
    <cellStyle name="Normal 6 9 5 2 3" xfId="22176"/>
    <cellStyle name="Normal 6 9 5 2 3 2" xfId="35308"/>
    <cellStyle name="Normal 6 9 5 2 4" xfId="22177"/>
    <cellStyle name="Normal 6 9 5 2 5" xfId="22178"/>
    <cellStyle name="Normal 6 9 5 3" xfId="22179"/>
    <cellStyle name="Normal 6 9 5 3 2" xfId="22180"/>
    <cellStyle name="Normal 6 9 5 3 3" xfId="22181"/>
    <cellStyle name="Normal 6 9 5 4" xfId="22182"/>
    <cellStyle name="Normal 6 9 5 4 2" xfId="34096"/>
    <cellStyle name="Normal 6 9 5 5" xfId="22183"/>
    <cellStyle name="Normal 6 9 5 6" xfId="22184"/>
    <cellStyle name="Normal 6 9 5 7" xfId="22185"/>
    <cellStyle name="Normal 6 9 6" xfId="22186"/>
    <cellStyle name="Normal 6 9 6 2" xfId="22187"/>
    <cellStyle name="Normal 6 9 6 2 2" xfId="22188"/>
    <cellStyle name="Normal 6 9 6 2 3" xfId="22189"/>
    <cellStyle name="Normal 6 9 6 3" xfId="22190"/>
    <cellStyle name="Normal 6 9 6 3 2" xfId="35190"/>
    <cellStyle name="Normal 6 9 6 4" xfId="22191"/>
    <cellStyle name="Normal 6 9 6 5" xfId="22192"/>
    <cellStyle name="Normal 6 9 6 6" xfId="22193"/>
    <cellStyle name="Normal 6 9 7" xfId="22194"/>
    <cellStyle name="Normal 6 9 7 2" xfId="22195"/>
    <cellStyle name="Normal 6 9 7 3" xfId="22196"/>
    <cellStyle name="Normal 6 9 8" xfId="22197"/>
    <cellStyle name="Normal 6 9 8 2" xfId="33729"/>
    <cellStyle name="Normal 6 9 9" xfId="22198"/>
    <cellStyle name="Normal 7" xfId="22199"/>
    <cellStyle name="Normal 7 10" xfId="22200"/>
    <cellStyle name="Normal 7 10 2" xfId="22201"/>
    <cellStyle name="Normal 7 10 2 2" xfId="22202"/>
    <cellStyle name="Normal 7 10 2 2 2" xfId="22203"/>
    <cellStyle name="Normal 7 10 2 2 2 2" xfId="22204"/>
    <cellStyle name="Normal 7 10 2 2 2 2 2" xfId="22205"/>
    <cellStyle name="Normal 7 10 2 2 2 2 3" xfId="22206"/>
    <cellStyle name="Normal 7 10 2 2 2 3" xfId="22207"/>
    <cellStyle name="Normal 7 10 2 2 2 3 2" xfId="34719"/>
    <cellStyle name="Normal 7 10 2 2 2 4" xfId="22208"/>
    <cellStyle name="Normal 7 10 2 2 2 5" xfId="22209"/>
    <cellStyle name="Normal 7 10 2 2 3" xfId="22210"/>
    <cellStyle name="Normal 7 10 2 2 3 2" xfId="22211"/>
    <cellStyle name="Normal 7 10 2 2 3 3" xfId="22212"/>
    <cellStyle name="Normal 7 10 2 2 4" xfId="22213"/>
    <cellStyle name="Normal 7 10 2 2 4 2" xfId="33733"/>
    <cellStyle name="Normal 7 10 2 2 5" xfId="22214"/>
    <cellStyle name="Normal 7 10 2 2 6" xfId="22215"/>
    <cellStyle name="Normal 7 10 2 3" xfId="22216"/>
    <cellStyle name="Normal 7 10 2 3 2" xfId="22217"/>
    <cellStyle name="Normal 7 10 2 3 2 2" xfId="22218"/>
    <cellStyle name="Normal 7 10 2 3 2 3" xfId="22219"/>
    <cellStyle name="Normal 7 10 2 3 3" xfId="22220"/>
    <cellStyle name="Normal 7 10 2 3 3 2" xfId="34720"/>
    <cellStyle name="Normal 7 10 2 3 4" xfId="22221"/>
    <cellStyle name="Normal 7 10 2 3 5" xfId="22222"/>
    <cellStyle name="Normal 7 10 2 4" xfId="22223"/>
    <cellStyle name="Normal 7 10 2 4 2" xfId="22224"/>
    <cellStyle name="Normal 7 10 2 4 3" xfId="22225"/>
    <cellStyle name="Normal 7 10 2 5" xfId="22226"/>
    <cellStyle name="Normal 7 10 2 5 2" xfId="33732"/>
    <cellStyle name="Normal 7 10 2 6" xfId="22227"/>
    <cellStyle name="Normal 7 10 2 7" xfId="22228"/>
    <cellStyle name="Normal 7 10 3" xfId="22229"/>
    <cellStyle name="Normal 7 10 3 2" xfId="22230"/>
    <cellStyle name="Normal 7 10 3 2 2" xfId="22231"/>
    <cellStyle name="Normal 7 10 3 2 2 2" xfId="22232"/>
    <cellStyle name="Normal 7 10 3 2 2 3" xfId="22233"/>
    <cellStyle name="Normal 7 10 3 2 3" xfId="22234"/>
    <cellStyle name="Normal 7 10 3 2 3 2" xfId="34851"/>
    <cellStyle name="Normal 7 10 3 2 4" xfId="22235"/>
    <cellStyle name="Normal 7 10 3 2 5" xfId="22236"/>
    <cellStyle name="Normal 7 10 3 3" xfId="22237"/>
    <cellStyle name="Normal 7 10 3 3 2" xfId="22238"/>
    <cellStyle name="Normal 7 10 3 3 3" xfId="22239"/>
    <cellStyle name="Normal 7 10 3 4" xfId="22240"/>
    <cellStyle name="Normal 7 10 3 4 2" xfId="33734"/>
    <cellStyle name="Normal 7 10 3 5" xfId="22241"/>
    <cellStyle name="Normal 7 10 3 6" xfId="22242"/>
    <cellStyle name="Normal 7 10 4" xfId="22243"/>
    <cellStyle name="Normal 7 10 4 2" xfId="22244"/>
    <cellStyle name="Normal 7 10 4 2 2" xfId="22245"/>
    <cellStyle name="Normal 7 10 4 2 3" xfId="22246"/>
    <cellStyle name="Normal 7 10 4 3" xfId="22247"/>
    <cellStyle name="Normal 7 10 4 3 2" xfId="34721"/>
    <cellStyle name="Normal 7 10 4 4" xfId="22248"/>
    <cellStyle name="Normal 7 10 4 5" xfId="22249"/>
    <cellStyle name="Normal 7 10 5" xfId="22250"/>
    <cellStyle name="Normal 7 10 5 2" xfId="22251"/>
    <cellStyle name="Normal 7 10 5 3" xfId="22252"/>
    <cellStyle name="Normal 7 10 6" xfId="22253"/>
    <cellStyle name="Normal 7 10 6 2" xfId="33731"/>
    <cellStyle name="Normal 7 10 7" xfId="22254"/>
    <cellStyle name="Normal 7 10 8" xfId="22255"/>
    <cellStyle name="Normal 7 11" xfId="22256"/>
    <cellStyle name="Normal 7 11 2" xfId="22257"/>
    <cellStyle name="Normal 7 11 2 2" xfId="22258"/>
    <cellStyle name="Normal 7 11 2 2 2" xfId="22259"/>
    <cellStyle name="Normal 7 11 2 2 2 2" xfId="22260"/>
    <cellStyle name="Normal 7 11 2 2 2 3" xfId="22261"/>
    <cellStyle name="Normal 7 11 2 2 3" xfId="22262"/>
    <cellStyle name="Normal 7 11 2 2 3 2" xfId="34618"/>
    <cellStyle name="Normal 7 11 2 2 4" xfId="22263"/>
    <cellStyle name="Normal 7 11 2 2 5" xfId="22264"/>
    <cellStyle name="Normal 7 11 2 3" xfId="22265"/>
    <cellStyle name="Normal 7 11 2 3 2" xfId="22266"/>
    <cellStyle name="Normal 7 11 2 3 3" xfId="22267"/>
    <cellStyle name="Normal 7 11 2 4" xfId="22268"/>
    <cellStyle name="Normal 7 11 2 4 2" xfId="33736"/>
    <cellStyle name="Normal 7 11 2 5" xfId="22269"/>
    <cellStyle name="Normal 7 11 2 6" xfId="22270"/>
    <cellStyle name="Normal 7 11 3" xfId="22271"/>
    <cellStyle name="Normal 7 11 3 2" xfId="22272"/>
    <cellStyle name="Normal 7 11 3 2 2" xfId="22273"/>
    <cellStyle name="Normal 7 11 3 2 2 2" xfId="22274"/>
    <cellStyle name="Normal 7 11 3 2 2 3" xfId="22275"/>
    <cellStyle name="Normal 7 11 3 2 3" xfId="22276"/>
    <cellStyle name="Normal 7 11 3 2 3 2" xfId="34482"/>
    <cellStyle name="Normal 7 11 3 2 4" xfId="22277"/>
    <cellStyle name="Normal 7 11 3 2 5" xfId="22278"/>
    <cellStyle name="Normal 7 11 3 3" xfId="22279"/>
    <cellStyle name="Normal 7 11 3 3 2" xfId="22280"/>
    <cellStyle name="Normal 7 11 3 3 3" xfId="22281"/>
    <cellStyle name="Normal 7 11 3 4" xfId="22282"/>
    <cellStyle name="Normal 7 11 3 4 2" xfId="33737"/>
    <cellStyle name="Normal 7 11 3 5" xfId="22283"/>
    <cellStyle name="Normal 7 11 3 6" xfId="22284"/>
    <cellStyle name="Normal 7 11 4" xfId="22285"/>
    <cellStyle name="Normal 7 11 4 2" xfId="22286"/>
    <cellStyle name="Normal 7 11 4 2 2" xfId="22287"/>
    <cellStyle name="Normal 7 11 4 2 3" xfId="22288"/>
    <cellStyle name="Normal 7 11 4 3" xfId="22289"/>
    <cellStyle name="Normal 7 11 4 3 2" xfId="34225"/>
    <cellStyle name="Normal 7 11 4 4" xfId="22290"/>
    <cellStyle name="Normal 7 11 4 5" xfId="22291"/>
    <cellStyle name="Normal 7 11 5" xfId="22292"/>
    <cellStyle name="Normal 7 11 5 2" xfId="22293"/>
    <cellStyle name="Normal 7 11 5 3" xfId="22294"/>
    <cellStyle name="Normal 7 11 6" xfId="22295"/>
    <cellStyle name="Normal 7 11 6 2" xfId="33735"/>
    <cellStyle name="Normal 7 11 7" xfId="22296"/>
    <cellStyle name="Normal 7 11 8" xfId="22297"/>
    <cellStyle name="Normal 7 12" xfId="22298"/>
    <cellStyle name="Normal 7 12 2" xfId="22299"/>
    <cellStyle name="Normal 7 12 2 2" xfId="22300"/>
    <cellStyle name="Normal 7 12 2 2 2" xfId="22301"/>
    <cellStyle name="Normal 7 12 2 2 3" xfId="22302"/>
    <cellStyle name="Normal 7 12 2 3" xfId="22303"/>
    <cellStyle name="Normal 7 12 2 4" xfId="22304"/>
    <cellStyle name="Normal 7 12 2 5" xfId="22305"/>
    <cellStyle name="Normal 7 12 3" xfId="22306"/>
    <cellStyle name="Normal 7 12 3 2" xfId="22307"/>
    <cellStyle name="Normal 7 12 3 2 2" xfId="22308"/>
    <cellStyle name="Normal 7 12 3 2 3" xfId="22309"/>
    <cellStyle name="Normal 7 12 3 3" xfId="22310"/>
    <cellStyle name="Normal 7 12 3 3 2" xfId="34799"/>
    <cellStyle name="Normal 7 12 3 4" xfId="22311"/>
    <cellStyle name="Normal 7 12 3 5" xfId="22312"/>
    <cellStyle name="Normal 7 12 4" xfId="22313"/>
    <cellStyle name="Normal 7 12 4 2" xfId="22314"/>
    <cellStyle name="Normal 7 12 4 3" xfId="22315"/>
    <cellStyle name="Normal 7 12 5" xfId="22316"/>
    <cellStyle name="Normal 7 12 5 2" xfId="33738"/>
    <cellStyle name="Normal 7 12 6" xfId="22317"/>
    <cellStyle name="Normal 7 12 7" xfId="22318"/>
    <cellStyle name="Normal 7 13" xfId="22319"/>
    <cellStyle name="Normal 7 13 2" xfId="22320"/>
    <cellStyle name="Normal 7 13 2 2" xfId="22321"/>
    <cellStyle name="Normal 7 13 2 2 2" xfId="22322"/>
    <cellStyle name="Normal 7 13 2 2 2 2" xfId="22323"/>
    <cellStyle name="Normal 7 13 2 2 2 3" xfId="22324"/>
    <cellStyle name="Normal 7 13 2 2 3" xfId="22325"/>
    <cellStyle name="Normal 7 13 2 2 3 2" xfId="34878"/>
    <cellStyle name="Normal 7 13 2 2 4" xfId="22326"/>
    <cellStyle name="Normal 7 13 2 2 5" xfId="22327"/>
    <cellStyle name="Normal 7 13 2 3" xfId="22328"/>
    <cellStyle name="Normal 7 13 2 3 2" xfId="22329"/>
    <cellStyle name="Normal 7 13 2 3 3" xfId="22330"/>
    <cellStyle name="Normal 7 13 2 4" xfId="22331"/>
    <cellStyle name="Normal 7 13 2 4 2" xfId="33740"/>
    <cellStyle name="Normal 7 13 2 5" xfId="22332"/>
    <cellStyle name="Normal 7 13 2 6" xfId="22333"/>
    <cellStyle name="Normal 7 13 3" xfId="22334"/>
    <cellStyle name="Normal 7 13 3 2" xfId="22335"/>
    <cellStyle name="Normal 7 13 3 2 2" xfId="22336"/>
    <cellStyle name="Normal 7 13 3 2 3" xfId="22337"/>
    <cellStyle name="Normal 7 13 3 3" xfId="22338"/>
    <cellStyle name="Normal 7 13 3 4" xfId="22339"/>
    <cellStyle name="Normal 7 13 3 5" xfId="22340"/>
    <cellStyle name="Normal 7 13 4" xfId="22341"/>
    <cellStyle name="Normal 7 13 4 2" xfId="22342"/>
    <cellStyle name="Normal 7 13 4 2 2" xfId="22343"/>
    <cellStyle name="Normal 7 13 4 2 3" xfId="22344"/>
    <cellStyle name="Normal 7 13 4 3" xfId="22345"/>
    <cellStyle name="Normal 7 13 4 3 2" xfId="34722"/>
    <cellStyle name="Normal 7 13 4 4" xfId="22346"/>
    <cellStyle name="Normal 7 13 4 5" xfId="22347"/>
    <cellStyle name="Normal 7 13 5" xfId="22348"/>
    <cellStyle name="Normal 7 13 5 2" xfId="22349"/>
    <cellStyle name="Normal 7 13 5 3" xfId="22350"/>
    <cellStyle name="Normal 7 13 6" xfId="22351"/>
    <cellStyle name="Normal 7 13 6 2" xfId="33739"/>
    <cellStyle name="Normal 7 13 7" xfId="22352"/>
    <cellStyle name="Normal 7 13 8" xfId="22353"/>
    <cellStyle name="Normal 7 14" xfId="22354"/>
    <cellStyle name="Normal 7 14 2" xfId="22355"/>
    <cellStyle name="Normal 7 14 2 2" xfId="22356"/>
    <cellStyle name="Normal 7 14 2 2 2" xfId="22357"/>
    <cellStyle name="Normal 7 14 2 2 2 2" xfId="22358"/>
    <cellStyle name="Normal 7 14 2 2 2 3" xfId="22359"/>
    <cellStyle name="Normal 7 14 2 2 3" xfId="22360"/>
    <cellStyle name="Normal 7 14 2 2 3 2" xfId="34723"/>
    <cellStyle name="Normal 7 14 2 2 4" xfId="22361"/>
    <cellStyle name="Normal 7 14 2 2 5" xfId="22362"/>
    <cellStyle name="Normal 7 14 2 3" xfId="22363"/>
    <cellStyle name="Normal 7 14 2 3 2" xfId="22364"/>
    <cellStyle name="Normal 7 14 2 3 3" xfId="22365"/>
    <cellStyle name="Normal 7 14 2 4" xfId="22366"/>
    <cellStyle name="Normal 7 14 2 4 2" xfId="33742"/>
    <cellStyle name="Normal 7 14 2 5" xfId="22367"/>
    <cellStyle name="Normal 7 14 2 6" xfId="22368"/>
    <cellStyle name="Normal 7 14 3" xfId="22369"/>
    <cellStyle name="Normal 7 14 3 2" xfId="22370"/>
    <cellStyle name="Normal 7 14 3 2 2" xfId="22371"/>
    <cellStyle name="Normal 7 14 3 2 3" xfId="22372"/>
    <cellStyle name="Normal 7 14 3 3" xfId="22373"/>
    <cellStyle name="Normal 7 14 3 4" xfId="22374"/>
    <cellStyle name="Normal 7 14 3 5" xfId="22375"/>
    <cellStyle name="Normal 7 14 4" xfId="22376"/>
    <cellStyle name="Normal 7 14 4 2" xfId="22377"/>
    <cellStyle name="Normal 7 14 4 2 2" xfId="22378"/>
    <cellStyle name="Normal 7 14 4 2 3" xfId="22379"/>
    <cellStyle name="Normal 7 14 4 3" xfId="22380"/>
    <cellStyle name="Normal 7 14 4 3 2" xfId="34724"/>
    <cellStyle name="Normal 7 14 4 4" xfId="22381"/>
    <cellStyle name="Normal 7 14 4 5" xfId="22382"/>
    <cellStyle name="Normal 7 14 5" xfId="22383"/>
    <cellStyle name="Normal 7 14 5 2" xfId="22384"/>
    <cellStyle name="Normal 7 14 5 3" xfId="22385"/>
    <cellStyle name="Normal 7 14 6" xfId="22386"/>
    <cellStyle name="Normal 7 14 6 2" xfId="33741"/>
    <cellStyle name="Normal 7 14 7" xfId="22387"/>
    <cellStyle name="Normal 7 14 8" xfId="22388"/>
    <cellStyle name="Normal 7 15" xfId="22389"/>
    <cellStyle name="Normal 7 15 2" xfId="22390"/>
    <cellStyle name="Normal 7 15 2 2" xfId="22391"/>
    <cellStyle name="Normal 7 15 2 2 2" xfId="22392"/>
    <cellStyle name="Normal 7 15 2 2 2 2" xfId="22393"/>
    <cellStyle name="Normal 7 15 2 2 2 3" xfId="22394"/>
    <cellStyle name="Normal 7 15 2 2 3" xfId="22395"/>
    <cellStyle name="Normal 7 15 2 2 3 2" xfId="34725"/>
    <cellStyle name="Normal 7 15 2 2 4" xfId="22396"/>
    <cellStyle name="Normal 7 15 2 2 5" xfId="22397"/>
    <cellStyle name="Normal 7 15 2 3" xfId="22398"/>
    <cellStyle name="Normal 7 15 2 3 2" xfId="22399"/>
    <cellStyle name="Normal 7 15 2 3 3" xfId="22400"/>
    <cellStyle name="Normal 7 15 2 4" xfId="22401"/>
    <cellStyle name="Normal 7 15 2 4 2" xfId="33937"/>
    <cellStyle name="Normal 7 15 2 5" xfId="22402"/>
    <cellStyle name="Normal 7 15 2 6" xfId="22403"/>
    <cellStyle name="Normal 7 15 3" xfId="22404"/>
    <cellStyle name="Normal 7 15 3 2" xfId="22405"/>
    <cellStyle name="Normal 7 15 3 2 2" xfId="22406"/>
    <cellStyle name="Normal 7 15 3 2 3" xfId="22407"/>
    <cellStyle name="Normal 7 15 3 3" xfId="22408"/>
    <cellStyle name="Normal 7 15 3 3 2" xfId="33935"/>
    <cellStyle name="Normal 7 15 3 4" xfId="22409"/>
    <cellStyle name="Normal 7 15 3 5" xfId="22410"/>
    <cellStyle name="Normal 7 15 4" xfId="22411"/>
    <cellStyle name="Normal 7 15 4 2" xfId="22412"/>
    <cellStyle name="Normal 7 15 4 3" xfId="22413"/>
    <cellStyle name="Normal 7 15 5" xfId="22414"/>
    <cellStyle name="Normal 7 15 5 2" xfId="33932"/>
    <cellStyle name="Normal 7 15 6" xfId="22415"/>
    <cellStyle name="Normal 7 15 7" xfId="22416"/>
    <cellStyle name="Normal 7 16" xfId="22417"/>
    <cellStyle name="Normal 7 16 2" xfId="22418"/>
    <cellStyle name="Normal 7 16 2 2" xfId="22419"/>
    <cellStyle name="Normal 7 16 2 2 2" xfId="22420"/>
    <cellStyle name="Normal 7 16 2 2 3" xfId="22421"/>
    <cellStyle name="Normal 7 16 2 3" xfId="22422"/>
    <cellStyle name="Normal 7 16 2 3 2" xfId="34726"/>
    <cellStyle name="Normal 7 16 2 4" xfId="22423"/>
    <cellStyle name="Normal 7 16 2 5" xfId="22424"/>
    <cellStyle name="Normal 7 16 3" xfId="22425"/>
    <cellStyle name="Normal 7 16 3 2" xfId="22426"/>
    <cellStyle name="Normal 7 16 3 3" xfId="22427"/>
    <cellStyle name="Normal 7 16 4" xfId="22428"/>
    <cellStyle name="Normal 7 16 4 2" xfId="34038"/>
    <cellStyle name="Normal 7 16 5" xfId="22429"/>
    <cellStyle name="Normal 7 16 6" xfId="22430"/>
    <cellStyle name="Normal 7 17" xfId="22431"/>
    <cellStyle name="Normal 7 17 2" xfId="22432"/>
    <cellStyle name="Normal 7 17 2 2" xfId="22433"/>
    <cellStyle name="Normal 7 17 2 3" xfId="22434"/>
    <cellStyle name="Normal 7 17 3" xfId="22435"/>
    <cellStyle name="Normal 7 17 3 2" xfId="34727"/>
    <cellStyle name="Normal 7 17 4" xfId="22436"/>
    <cellStyle name="Normal 7 17 5" xfId="22437"/>
    <cellStyle name="Normal 7 18" xfId="22438"/>
    <cellStyle name="Normal 7 18 2" xfId="22439"/>
    <cellStyle name="Normal 7 18 2 2" xfId="22440"/>
    <cellStyle name="Normal 7 18 2 3" xfId="22441"/>
    <cellStyle name="Normal 7 18 3" xfId="22442"/>
    <cellStyle name="Normal 7 18 3 2" xfId="34718"/>
    <cellStyle name="Normal 7 18 4" xfId="22443"/>
    <cellStyle name="Normal 7 18 5" xfId="22444"/>
    <cellStyle name="Normal 7 19" xfId="22445"/>
    <cellStyle name="Normal 7 19 2" xfId="22446"/>
    <cellStyle name="Normal 7 19 2 2" xfId="22447"/>
    <cellStyle name="Normal 7 19 2 3" xfId="22448"/>
    <cellStyle name="Normal 7 19 3" xfId="22449"/>
    <cellStyle name="Normal 7 19 4" xfId="22450"/>
    <cellStyle name="Normal 7 19 5" xfId="22451"/>
    <cellStyle name="Normal 7 2" xfId="22452"/>
    <cellStyle name="Normal 7 2 10" xfId="22453"/>
    <cellStyle name="Normal 7 2 10 2" xfId="22454"/>
    <cellStyle name="Normal 7 2 10 2 2" xfId="22455"/>
    <cellStyle name="Normal 7 2 10 2 2 2" xfId="22456"/>
    <cellStyle name="Normal 7 2 10 2 2 2 2" xfId="22457"/>
    <cellStyle name="Normal 7 2 10 2 2 2 3" xfId="22458"/>
    <cellStyle name="Normal 7 2 10 2 2 3" xfId="22459"/>
    <cellStyle name="Normal 7 2 10 2 2 3 2" xfId="34366"/>
    <cellStyle name="Normal 7 2 10 2 2 4" xfId="22460"/>
    <cellStyle name="Normal 7 2 10 2 2 5" xfId="22461"/>
    <cellStyle name="Normal 7 2 10 2 3" xfId="22462"/>
    <cellStyle name="Normal 7 2 10 2 3 2" xfId="22463"/>
    <cellStyle name="Normal 7 2 10 2 3 3" xfId="22464"/>
    <cellStyle name="Normal 7 2 10 2 4" xfId="22465"/>
    <cellStyle name="Normal 7 2 10 2 4 2" xfId="33744"/>
    <cellStyle name="Normal 7 2 10 2 5" xfId="22466"/>
    <cellStyle name="Normal 7 2 10 2 6" xfId="22467"/>
    <cellStyle name="Normal 7 2 10 3" xfId="22468"/>
    <cellStyle name="Normal 7 2 10 3 2" xfId="22469"/>
    <cellStyle name="Normal 7 2 10 3 2 2" xfId="22470"/>
    <cellStyle name="Normal 7 2 10 3 2 3" xfId="22471"/>
    <cellStyle name="Normal 7 2 10 3 3" xfId="22472"/>
    <cellStyle name="Normal 7 2 10 3 3 2" xfId="34728"/>
    <cellStyle name="Normal 7 2 10 3 4" xfId="22473"/>
    <cellStyle name="Normal 7 2 10 3 5" xfId="22474"/>
    <cellStyle name="Normal 7 2 10 4" xfId="22475"/>
    <cellStyle name="Normal 7 2 10 4 2" xfId="22476"/>
    <cellStyle name="Normal 7 2 10 4 3" xfId="22477"/>
    <cellStyle name="Normal 7 2 10 5" xfId="22478"/>
    <cellStyle name="Normal 7 2 10 5 2" xfId="33743"/>
    <cellStyle name="Normal 7 2 10 6" xfId="22479"/>
    <cellStyle name="Normal 7 2 10 7" xfId="22480"/>
    <cellStyle name="Normal 7 2 11" xfId="22481"/>
    <cellStyle name="Normal 7 2 11 2" xfId="22482"/>
    <cellStyle name="Normal 7 2 11 2 2" xfId="22483"/>
    <cellStyle name="Normal 7 2 11 2 2 2" xfId="22484"/>
    <cellStyle name="Normal 7 2 11 2 2 2 2" xfId="22485"/>
    <cellStyle name="Normal 7 2 11 2 2 2 3" xfId="22486"/>
    <cellStyle name="Normal 7 2 11 2 2 3" xfId="22487"/>
    <cellStyle name="Normal 7 2 11 2 2 3 2" xfId="34729"/>
    <cellStyle name="Normal 7 2 11 2 2 4" xfId="22488"/>
    <cellStyle name="Normal 7 2 11 2 2 5" xfId="22489"/>
    <cellStyle name="Normal 7 2 11 2 3" xfId="22490"/>
    <cellStyle name="Normal 7 2 11 2 3 2" xfId="22491"/>
    <cellStyle name="Normal 7 2 11 2 3 3" xfId="22492"/>
    <cellStyle name="Normal 7 2 11 2 4" xfId="22493"/>
    <cellStyle name="Normal 7 2 11 2 4 2" xfId="33746"/>
    <cellStyle name="Normal 7 2 11 2 5" xfId="22494"/>
    <cellStyle name="Normal 7 2 11 2 6" xfId="22495"/>
    <cellStyle name="Normal 7 2 11 3" xfId="22496"/>
    <cellStyle name="Normal 7 2 11 3 2" xfId="22497"/>
    <cellStyle name="Normal 7 2 11 3 2 2" xfId="22498"/>
    <cellStyle name="Normal 7 2 11 3 2 3" xfId="22499"/>
    <cellStyle name="Normal 7 2 11 3 3" xfId="22500"/>
    <cellStyle name="Normal 7 2 11 3 3 2" xfId="34730"/>
    <cellStyle name="Normal 7 2 11 3 4" xfId="22501"/>
    <cellStyle name="Normal 7 2 11 3 5" xfId="22502"/>
    <cellStyle name="Normal 7 2 11 4" xfId="22503"/>
    <cellStyle name="Normal 7 2 11 4 2" xfId="22504"/>
    <cellStyle name="Normal 7 2 11 4 3" xfId="22505"/>
    <cellStyle name="Normal 7 2 11 5" xfId="22506"/>
    <cellStyle name="Normal 7 2 11 5 2" xfId="33745"/>
    <cellStyle name="Normal 7 2 11 6" xfId="22507"/>
    <cellStyle name="Normal 7 2 11 7" xfId="22508"/>
    <cellStyle name="Normal 7 2 12" xfId="22509"/>
    <cellStyle name="Normal 7 2 12 2" xfId="22510"/>
    <cellStyle name="Normal 7 2 12 2 2" xfId="22511"/>
    <cellStyle name="Normal 7 2 12 2 2 2" xfId="22512"/>
    <cellStyle name="Normal 7 2 12 2 2 2 2" xfId="22513"/>
    <cellStyle name="Normal 7 2 12 2 2 2 3" xfId="22514"/>
    <cellStyle name="Normal 7 2 12 2 2 3" xfId="22515"/>
    <cellStyle name="Normal 7 2 12 2 2 3 2" xfId="34731"/>
    <cellStyle name="Normal 7 2 12 2 2 4" xfId="22516"/>
    <cellStyle name="Normal 7 2 12 2 2 5" xfId="22517"/>
    <cellStyle name="Normal 7 2 12 2 3" xfId="22518"/>
    <cellStyle name="Normal 7 2 12 2 3 2" xfId="22519"/>
    <cellStyle name="Normal 7 2 12 2 3 3" xfId="22520"/>
    <cellStyle name="Normal 7 2 12 2 4" xfId="22521"/>
    <cellStyle name="Normal 7 2 12 2 4 2" xfId="33748"/>
    <cellStyle name="Normal 7 2 12 2 5" xfId="22522"/>
    <cellStyle name="Normal 7 2 12 2 6" xfId="22523"/>
    <cellStyle name="Normal 7 2 12 3" xfId="22524"/>
    <cellStyle name="Normal 7 2 12 3 2" xfId="22525"/>
    <cellStyle name="Normal 7 2 12 3 2 2" xfId="22526"/>
    <cellStyle name="Normal 7 2 12 3 2 3" xfId="22527"/>
    <cellStyle name="Normal 7 2 12 3 3" xfId="22528"/>
    <cellStyle name="Normal 7 2 12 3 3 2" xfId="34732"/>
    <cellStyle name="Normal 7 2 12 3 4" xfId="22529"/>
    <cellStyle name="Normal 7 2 12 3 5" xfId="22530"/>
    <cellStyle name="Normal 7 2 12 4" xfId="22531"/>
    <cellStyle name="Normal 7 2 12 4 2" xfId="22532"/>
    <cellStyle name="Normal 7 2 12 4 3" xfId="22533"/>
    <cellStyle name="Normal 7 2 12 5" xfId="22534"/>
    <cellStyle name="Normal 7 2 12 5 2" xfId="33747"/>
    <cellStyle name="Normal 7 2 12 6" xfId="22535"/>
    <cellStyle name="Normal 7 2 12 7" xfId="22536"/>
    <cellStyle name="Normal 7 2 13" xfId="22537"/>
    <cellStyle name="Normal 7 2 13 2" xfId="22538"/>
    <cellStyle name="Normal 7 2 13 2 2" xfId="22539"/>
    <cellStyle name="Normal 7 2 13 2 2 2" xfId="22540"/>
    <cellStyle name="Normal 7 2 13 2 2 2 2" xfId="22541"/>
    <cellStyle name="Normal 7 2 13 2 2 2 3" xfId="22542"/>
    <cellStyle name="Normal 7 2 13 2 2 3" xfId="22543"/>
    <cellStyle name="Normal 7 2 13 2 2 3 2" xfId="34733"/>
    <cellStyle name="Normal 7 2 13 2 2 4" xfId="22544"/>
    <cellStyle name="Normal 7 2 13 2 2 5" xfId="22545"/>
    <cellStyle name="Normal 7 2 13 2 3" xfId="22546"/>
    <cellStyle name="Normal 7 2 13 2 3 2" xfId="22547"/>
    <cellStyle name="Normal 7 2 13 2 3 3" xfId="22548"/>
    <cellStyle name="Normal 7 2 13 2 4" xfId="22549"/>
    <cellStyle name="Normal 7 2 13 2 4 2" xfId="33750"/>
    <cellStyle name="Normal 7 2 13 2 5" xfId="22550"/>
    <cellStyle name="Normal 7 2 13 2 6" xfId="22551"/>
    <cellStyle name="Normal 7 2 13 3" xfId="22552"/>
    <cellStyle name="Normal 7 2 13 3 2" xfId="22553"/>
    <cellStyle name="Normal 7 2 13 3 2 2" xfId="22554"/>
    <cellStyle name="Normal 7 2 13 3 2 3" xfId="22555"/>
    <cellStyle name="Normal 7 2 13 3 3" xfId="22556"/>
    <cellStyle name="Normal 7 2 13 3 3 2" xfId="34734"/>
    <cellStyle name="Normal 7 2 13 3 4" xfId="22557"/>
    <cellStyle name="Normal 7 2 13 3 5" xfId="22558"/>
    <cellStyle name="Normal 7 2 13 4" xfId="22559"/>
    <cellStyle name="Normal 7 2 13 4 2" xfId="22560"/>
    <cellStyle name="Normal 7 2 13 4 3" xfId="22561"/>
    <cellStyle name="Normal 7 2 13 5" xfId="22562"/>
    <cellStyle name="Normal 7 2 13 5 2" xfId="33749"/>
    <cellStyle name="Normal 7 2 13 6" xfId="22563"/>
    <cellStyle name="Normal 7 2 13 7" xfId="22564"/>
    <cellStyle name="Normal 7 2 14" xfId="22565"/>
    <cellStyle name="Normal 7 2 14 2" xfId="22566"/>
    <cellStyle name="Normal 7 2 14 2 2" xfId="22567"/>
    <cellStyle name="Normal 7 2 14 2 2 2" xfId="22568"/>
    <cellStyle name="Normal 7 2 14 2 2 3" xfId="22569"/>
    <cellStyle name="Normal 7 2 14 2 3" xfId="22570"/>
    <cellStyle name="Normal 7 2 14 2 3 2" xfId="34735"/>
    <cellStyle name="Normal 7 2 14 2 4" xfId="22571"/>
    <cellStyle name="Normal 7 2 14 2 5" xfId="22572"/>
    <cellStyle name="Normal 7 2 14 3" xfId="22573"/>
    <cellStyle name="Normal 7 2 14 3 2" xfId="22574"/>
    <cellStyle name="Normal 7 2 14 3 3" xfId="22575"/>
    <cellStyle name="Normal 7 2 14 4" xfId="22576"/>
    <cellStyle name="Normal 7 2 14 4 2" xfId="33751"/>
    <cellStyle name="Normal 7 2 14 5" xfId="22577"/>
    <cellStyle name="Normal 7 2 14 6" xfId="22578"/>
    <cellStyle name="Normal 7 2 15" xfId="22579"/>
    <cellStyle name="Normal 7 2 15 2" xfId="22580"/>
    <cellStyle name="Normal 7 2 15 2 2" xfId="22581"/>
    <cellStyle name="Normal 7 2 15 2 2 2" xfId="22582"/>
    <cellStyle name="Normal 7 2 15 2 2 3" xfId="22583"/>
    <cellStyle name="Normal 7 2 15 2 3" xfId="22584"/>
    <cellStyle name="Normal 7 2 15 2 3 2" xfId="34736"/>
    <cellStyle name="Normal 7 2 15 2 4" xfId="22585"/>
    <cellStyle name="Normal 7 2 15 2 5" xfId="22586"/>
    <cellStyle name="Normal 7 2 15 3" xfId="22587"/>
    <cellStyle name="Normal 7 2 15 3 2" xfId="22588"/>
    <cellStyle name="Normal 7 2 15 3 3" xfId="22589"/>
    <cellStyle name="Normal 7 2 15 4" xfId="22590"/>
    <cellStyle name="Normal 7 2 15 4 2" xfId="33752"/>
    <cellStyle name="Normal 7 2 15 5" xfId="22591"/>
    <cellStyle name="Normal 7 2 15 6" xfId="22592"/>
    <cellStyle name="Normal 7 2 16" xfId="22593"/>
    <cellStyle name="Normal 7 2 16 2" xfId="22594"/>
    <cellStyle name="Normal 7 2 16 2 2" xfId="22595"/>
    <cellStyle name="Normal 7 2 16 2 2 2" xfId="22596"/>
    <cellStyle name="Normal 7 2 16 2 2 3" xfId="22597"/>
    <cellStyle name="Normal 7 2 16 2 3" xfId="22598"/>
    <cellStyle name="Normal 7 2 16 2 3 2" xfId="34879"/>
    <cellStyle name="Normal 7 2 16 2 4" xfId="22599"/>
    <cellStyle name="Normal 7 2 16 2 5" xfId="22600"/>
    <cellStyle name="Normal 7 2 16 3" xfId="22601"/>
    <cellStyle name="Normal 7 2 16 3 2" xfId="22602"/>
    <cellStyle name="Normal 7 2 16 3 3" xfId="22603"/>
    <cellStyle name="Normal 7 2 16 4" xfId="22604"/>
    <cellStyle name="Normal 7 2 16 4 2" xfId="33753"/>
    <cellStyle name="Normal 7 2 16 5" xfId="22605"/>
    <cellStyle name="Normal 7 2 16 6" xfId="22606"/>
    <cellStyle name="Normal 7 2 17" xfId="22607"/>
    <cellStyle name="Normal 7 2 17 2" xfId="22608"/>
    <cellStyle name="Normal 7 2 17 2 2" xfId="22609"/>
    <cellStyle name="Normal 7 2 17 2 2 2" xfId="22610"/>
    <cellStyle name="Normal 7 2 17 2 2 3" xfId="22611"/>
    <cellStyle name="Normal 7 2 17 2 3" xfId="22612"/>
    <cellStyle name="Normal 7 2 17 2 3 2" xfId="34737"/>
    <cellStyle name="Normal 7 2 17 2 4" xfId="22613"/>
    <cellStyle name="Normal 7 2 17 2 5" xfId="22614"/>
    <cellStyle name="Normal 7 2 17 3" xfId="22615"/>
    <cellStyle name="Normal 7 2 17 3 2" xfId="22616"/>
    <cellStyle name="Normal 7 2 17 3 3" xfId="22617"/>
    <cellStyle name="Normal 7 2 17 4" xfId="22618"/>
    <cellStyle name="Normal 7 2 17 4 2" xfId="33754"/>
    <cellStyle name="Normal 7 2 17 5" xfId="22619"/>
    <cellStyle name="Normal 7 2 17 6" xfId="22620"/>
    <cellStyle name="Normal 7 2 18" xfId="22621"/>
    <cellStyle name="Normal 7 2 18 2" xfId="22622"/>
    <cellStyle name="Normal 7 2 18 2 2" xfId="22623"/>
    <cellStyle name="Normal 7 2 18 2 2 2" xfId="22624"/>
    <cellStyle name="Normal 7 2 18 2 2 3" xfId="22625"/>
    <cellStyle name="Normal 7 2 18 2 3" xfId="22626"/>
    <cellStyle name="Normal 7 2 18 2 3 2" xfId="34738"/>
    <cellStyle name="Normal 7 2 18 2 4" xfId="22627"/>
    <cellStyle name="Normal 7 2 18 2 5" xfId="22628"/>
    <cellStyle name="Normal 7 2 18 3" xfId="22629"/>
    <cellStyle name="Normal 7 2 18 3 2" xfId="22630"/>
    <cellStyle name="Normal 7 2 18 3 3" xfId="22631"/>
    <cellStyle name="Normal 7 2 18 4" xfId="22632"/>
    <cellStyle name="Normal 7 2 18 4 2" xfId="33755"/>
    <cellStyle name="Normal 7 2 18 5" xfId="22633"/>
    <cellStyle name="Normal 7 2 18 6" xfId="22634"/>
    <cellStyle name="Normal 7 2 19" xfId="22635"/>
    <cellStyle name="Normal 7 2 19 2" xfId="22636"/>
    <cellStyle name="Normal 7 2 19 2 2" xfId="22637"/>
    <cellStyle name="Normal 7 2 19 2 2 2" xfId="22638"/>
    <cellStyle name="Normal 7 2 19 2 2 3" xfId="22639"/>
    <cellStyle name="Normal 7 2 19 2 3" xfId="22640"/>
    <cellStyle name="Normal 7 2 19 2 3 2" xfId="34483"/>
    <cellStyle name="Normal 7 2 19 2 4" xfId="22641"/>
    <cellStyle name="Normal 7 2 19 2 5" xfId="22642"/>
    <cellStyle name="Normal 7 2 19 3" xfId="22643"/>
    <cellStyle name="Normal 7 2 19 3 2" xfId="22644"/>
    <cellStyle name="Normal 7 2 19 3 3" xfId="22645"/>
    <cellStyle name="Normal 7 2 19 4" xfId="22646"/>
    <cellStyle name="Normal 7 2 19 4 2" xfId="33756"/>
    <cellStyle name="Normal 7 2 19 5" xfId="22647"/>
    <cellStyle name="Normal 7 2 19 6" xfId="22648"/>
    <cellStyle name="Normal 7 2 2" xfId="22649"/>
    <cellStyle name="Normal 7 2 2 10" xfId="22650"/>
    <cellStyle name="Normal 7 2 2 11" xfId="22651"/>
    <cellStyle name="Normal 7 2 2 12" xfId="22652"/>
    <cellStyle name="Normal 7 2 2 2" xfId="22653"/>
    <cellStyle name="Normal 7 2 2 2 10" xfId="22654"/>
    <cellStyle name="Normal 7 2 2 2 10 2" xfId="32825"/>
    <cellStyle name="Normal 7 2 2 2 11" xfId="22655"/>
    <cellStyle name="Normal 7 2 2 2 12" xfId="22656"/>
    <cellStyle name="Normal 7 2 2 2 13" xfId="22657"/>
    <cellStyle name="Normal 7 2 2 2 2" xfId="22658"/>
    <cellStyle name="Normal 7 2 2 2 2 2" xfId="22659"/>
    <cellStyle name="Normal 7 2 2 2 2 2 2" xfId="22660"/>
    <cellStyle name="Normal 7 2 2 2 2 2 2 2" xfId="22661"/>
    <cellStyle name="Normal 7 2 2 2 2 2 2 2 2" xfId="22662"/>
    <cellStyle name="Normal 7 2 2 2 2 2 2 2 3" xfId="22663"/>
    <cellStyle name="Normal 7 2 2 2 2 2 2 3" xfId="22664"/>
    <cellStyle name="Normal 7 2 2 2 2 2 2 3 2" xfId="34619"/>
    <cellStyle name="Normal 7 2 2 2 2 2 2 4" xfId="22665"/>
    <cellStyle name="Normal 7 2 2 2 2 2 2 5" xfId="22666"/>
    <cellStyle name="Normal 7 2 2 2 2 2 3" xfId="22667"/>
    <cellStyle name="Normal 7 2 2 2 2 2 3 2" xfId="22668"/>
    <cellStyle name="Normal 7 2 2 2 2 2 3 3" xfId="22669"/>
    <cellStyle name="Normal 7 2 2 2 2 2 4" xfId="22670"/>
    <cellStyle name="Normal 7 2 2 2 2 2 4 2" xfId="33758"/>
    <cellStyle name="Normal 7 2 2 2 2 2 5" xfId="22671"/>
    <cellStyle name="Normal 7 2 2 2 2 2 6" xfId="22672"/>
    <cellStyle name="Normal 7 2 2 2 2 3" xfId="22673"/>
    <cellStyle name="Normal 7 2 2 2 2 3 2" xfId="22674"/>
    <cellStyle name="Normal 7 2 2 2 2 3 2 2" xfId="22675"/>
    <cellStyle name="Normal 7 2 2 2 2 3 2 3" xfId="22676"/>
    <cellStyle name="Normal 7 2 2 2 2 3 3" xfId="22677"/>
    <cellStyle name="Normal 7 2 2 2 2 3 3 2" xfId="34620"/>
    <cellStyle name="Normal 7 2 2 2 2 3 4" xfId="22678"/>
    <cellStyle name="Normal 7 2 2 2 2 3 5" xfId="22679"/>
    <cellStyle name="Normal 7 2 2 2 2 4" xfId="22680"/>
    <cellStyle name="Normal 7 2 2 2 2 4 2" xfId="22681"/>
    <cellStyle name="Normal 7 2 2 2 2 4 3" xfId="22682"/>
    <cellStyle name="Normal 7 2 2 2 2 5" xfId="22683"/>
    <cellStyle name="Normal 7 2 2 2 2 5 2" xfId="33757"/>
    <cellStyle name="Normal 7 2 2 2 2 6" xfId="22684"/>
    <cellStyle name="Normal 7 2 2 2 2 7" xfId="22685"/>
    <cellStyle name="Normal 7 2 2 2 3" xfId="22686"/>
    <cellStyle name="Normal 7 2 2 2 3 2" xfId="22687"/>
    <cellStyle name="Normal 7 2 2 2 3 2 2" xfId="22688"/>
    <cellStyle name="Normal 7 2 2 2 3 2 2 2" xfId="22689"/>
    <cellStyle name="Normal 7 2 2 2 3 2 2 2 2" xfId="22690"/>
    <cellStyle name="Normal 7 2 2 2 3 2 2 2 3" xfId="22691"/>
    <cellStyle name="Normal 7 2 2 2 3 2 2 3" xfId="22692"/>
    <cellStyle name="Normal 7 2 2 2 3 2 2 3 2" xfId="34880"/>
    <cellStyle name="Normal 7 2 2 2 3 2 2 4" xfId="22693"/>
    <cellStyle name="Normal 7 2 2 2 3 2 2 5" xfId="22694"/>
    <cellStyle name="Normal 7 2 2 2 3 2 3" xfId="22695"/>
    <cellStyle name="Normal 7 2 2 2 3 2 3 2" xfId="22696"/>
    <cellStyle name="Normal 7 2 2 2 3 2 3 3" xfId="22697"/>
    <cellStyle name="Normal 7 2 2 2 3 2 4" xfId="22698"/>
    <cellStyle name="Normal 7 2 2 2 3 2 4 2" xfId="33760"/>
    <cellStyle name="Normal 7 2 2 2 3 2 5" xfId="22699"/>
    <cellStyle name="Normal 7 2 2 2 3 2 6" xfId="22700"/>
    <cellStyle name="Normal 7 2 2 2 3 3" xfId="22701"/>
    <cellStyle name="Normal 7 2 2 2 3 3 2" xfId="22702"/>
    <cellStyle name="Normal 7 2 2 2 3 3 2 2" xfId="22703"/>
    <cellStyle name="Normal 7 2 2 2 3 3 2 3" xfId="22704"/>
    <cellStyle name="Normal 7 2 2 2 3 3 3" xfId="22705"/>
    <cellStyle name="Normal 7 2 2 2 3 3 3 2" xfId="34367"/>
    <cellStyle name="Normal 7 2 2 2 3 3 4" xfId="22706"/>
    <cellStyle name="Normal 7 2 2 2 3 3 5" xfId="22707"/>
    <cellStyle name="Normal 7 2 2 2 3 4" xfId="22708"/>
    <cellStyle name="Normal 7 2 2 2 3 4 2" xfId="22709"/>
    <cellStyle name="Normal 7 2 2 2 3 4 3" xfId="22710"/>
    <cellStyle name="Normal 7 2 2 2 3 5" xfId="22711"/>
    <cellStyle name="Normal 7 2 2 2 3 5 2" xfId="33759"/>
    <cellStyle name="Normal 7 2 2 2 3 6" xfId="22712"/>
    <cellStyle name="Normal 7 2 2 2 3 7" xfId="22713"/>
    <cellStyle name="Normal 7 2 2 2 4" xfId="22714"/>
    <cellStyle name="Normal 7 2 2 2 4 2" xfId="22715"/>
    <cellStyle name="Normal 7 2 2 2 4 2 2" xfId="22716"/>
    <cellStyle name="Normal 7 2 2 2 4 2 2 2" xfId="22717"/>
    <cellStyle name="Normal 7 2 2 2 4 2 2 2 2" xfId="22718"/>
    <cellStyle name="Normal 7 2 2 2 4 2 2 2 3" xfId="22719"/>
    <cellStyle name="Normal 7 2 2 2 4 2 2 3" xfId="22720"/>
    <cellStyle name="Normal 7 2 2 2 4 2 2 3 2" xfId="34881"/>
    <cellStyle name="Normal 7 2 2 2 4 2 2 4" xfId="22721"/>
    <cellStyle name="Normal 7 2 2 2 4 2 2 5" xfId="22722"/>
    <cellStyle name="Normal 7 2 2 2 4 2 3" xfId="22723"/>
    <cellStyle name="Normal 7 2 2 2 4 2 3 2" xfId="22724"/>
    <cellStyle name="Normal 7 2 2 2 4 2 3 3" xfId="22725"/>
    <cellStyle name="Normal 7 2 2 2 4 2 4" xfId="22726"/>
    <cellStyle name="Normal 7 2 2 2 4 2 4 2" xfId="33762"/>
    <cellStyle name="Normal 7 2 2 2 4 2 5" xfId="22727"/>
    <cellStyle name="Normal 7 2 2 2 4 2 6" xfId="22728"/>
    <cellStyle name="Normal 7 2 2 2 4 3" xfId="22729"/>
    <cellStyle name="Normal 7 2 2 2 4 3 2" xfId="22730"/>
    <cellStyle name="Normal 7 2 2 2 4 3 2 2" xfId="22731"/>
    <cellStyle name="Normal 7 2 2 2 4 3 2 3" xfId="22732"/>
    <cellStyle name="Normal 7 2 2 2 4 3 3" xfId="22733"/>
    <cellStyle name="Normal 7 2 2 2 4 3 3 2" xfId="34368"/>
    <cellStyle name="Normal 7 2 2 2 4 3 4" xfId="22734"/>
    <cellStyle name="Normal 7 2 2 2 4 3 5" xfId="22735"/>
    <cellStyle name="Normal 7 2 2 2 4 4" xfId="22736"/>
    <cellStyle name="Normal 7 2 2 2 4 4 2" xfId="22737"/>
    <cellStyle name="Normal 7 2 2 2 4 4 3" xfId="22738"/>
    <cellStyle name="Normal 7 2 2 2 4 5" xfId="22739"/>
    <cellStyle name="Normal 7 2 2 2 4 5 2" xfId="33761"/>
    <cellStyle name="Normal 7 2 2 2 4 6" xfId="22740"/>
    <cellStyle name="Normal 7 2 2 2 4 7" xfId="22741"/>
    <cellStyle name="Normal 7 2 2 2 5" xfId="22742"/>
    <cellStyle name="Normal 7 2 2 2 5 2" xfId="22743"/>
    <cellStyle name="Normal 7 2 2 2 5 2 2" xfId="22744"/>
    <cellStyle name="Normal 7 2 2 2 5 2 2 2" xfId="22745"/>
    <cellStyle name="Normal 7 2 2 2 5 2 2 2 2" xfId="22746"/>
    <cellStyle name="Normal 7 2 2 2 5 2 2 2 3" xfId="22747"/>
    <cellStyle name="Normal 7 2 2 2 5 2 2 3" xfId="22748"/>
    <cellStyle name="Normal 7 2 2 2 5 2 2 3 2" xfId="34882"/>
    <cellStyle name="Normal 7 2 2 2 5 2 2 4" xfId="22749"/>
    <cellStyle name="Normal 7 2 2 2 5 2 2 5" xfId="22750"/>
    <cellStyle name="Normal 7 2 2 2 5 2 3" xfId="22751"/>
    <cellStyle name="Normal 7 2 2 2 5 2 3 2" xfId="22752"/>
    <cellStyle name="Normal 7 2 2 2 5 2 3 3" xfId="22753"/>
    <cellStyle name="Normal 7 2 2 2 5 2 4" xfId="22754"/>
    <cellStyle name="Normal 7 2 2 2 5 2 4 2" xfId="33764"/>
    <cellStyle name="Normal 7 2 2 2 5 2 5" xfId="22755"/>
    <cellStyle name="Normal 7 2 2 2 5 2 6" xfId="22756"/>
    <cellStyle name="Normal 7 2 2 2 5 3" xfId="22757"/>
    <cellStyle name="Normal 7 2 2 2 5 3 2" xfId="22758"/>
    <cellStyle name="Normal 7 2 2 2 5 3 2 2" xfId="22759"/>
    <cellStyle name="Normal 7 2 2 2 5 3 2 3" xfId="22760"/>
    <cellStyle name="Normal 7 2 2 2 5 3 3" xfId="22761"/>
    <cellStyle name="Normal 7 2 2 2 5 3 3 2" xfId="34369"/>
    <cellStyle name="Normal 7 2 2 2 5 3 4" xfId="22762"/>
    <cellStyle name="Normal 7 2 2 2 5 3 5" xfId="22763"/>
    <cellStyle name="Normal 7 2 2 2 5 4" xfId="22764"/>
    <cellStyle name="Normal 7 2 2 2 5 4 2" xfId="22765"/>
    <cellStyle name="Normal 7 2 2 2 5 4 3" xfId="22766"/>
    <cellStyle name="Normal 7 2 2 2 5 5" xfId="22767"/>
    <cellStyle name="Normal 7 2 2 2 5 5 2" xfId="33763"/>
    <cellStyle name="Normal 7 2 2 2 5 6" xfId="22768"/>
    <cellStyle name="Normal 7 2 2 2 5 7" xfId="22769"/>
    <cellStyle name="Normal 7 2 2 2 6" xfId="22770"/>
    <cellStyle name="Normal 7 2 2 2 6 2" xfId="22771"/>
    <cellStyle name="Normal 7 2 2 2 6 2 2" xfId="22772"/>
    <cellStyle name="Normal 7 2 2 2 6 2 2 2" xfId="22773"/>
    <cellStyle name="Normal 7 2 2 2 6 2 2 3" xfId="22774"/>
    <cellStyle name="Normal 7 2 2 2 6 2 3" xfId="22775"/>
    <cellStyle name="Normal 7 2 2 2 6 2 3 2" xfId="34370"/>
    <cellStyle name="Normal 7 2 2 2 6 2 4" xfId="22776"/>
    <cellStyle name="Normal 7 2 2 2 6 2 5" xfId="22777"/>
    <cellStyle name="Normal 7 2 2 2 6 3" xfId="22778"/>
    <cellStyle name="Normal 7 2 2 2 6 3 2" xfId="22779"/>
    <cellStyle name="Normal 7 2 2 2 6 3 3" xfId="22780"/>
    <cellStyle name="Normal 7 2 2 2 6 4" xfId="22781"/>
    <cellStyle name="Normal 7 2 2 2 6 4 2" xfId="33765"/>
    <cellStyle name="Normal 7 2 2 2 6 5" xfId="22782"/>
    <cellStyle name="Normal 7 2 2 2 6 6" xfId="22783"/>
    <cellStyle name="Normal 7 2 2 2 7" xfId="22784"/>
    <cellStyle name="Normal 7 2 2 2 7 2" xfId="22785"/>
    <cellStyle name="Normal 7 2 2 2 7 2 2" xfId="22786"/>
    <cellStyle name="Normal 7 2 2 2 7 2 3" xfId="22787"/>
    <cellStyle name="Normal 7 2 2 2 7 3" xfId="22788"/>
    <cellStyle name="Normal 7 2 2 2 7 3 2" xfId="33766"/>
    <cellStyle name="Normal 7 2 2 2 7 4" xfId="22789"/>
    <cellStyle name="Normal 7 2 2 2 7 5" xfId="22790"/>
    <cellStyle name="Normal 7 2 2 2 8" xfId="22791"/>
    <cellStyle name="Normal 7 2 2 2 8 2" xfId="22792"/>
    <cellStyle name="Normal 7 2 2 2 8 2 2" xfId="22793"/>
    <cellStyle name="Normal 7 2 2 2 8 2 3" xfId="22794"/>
    <cellStyle name="Normal 7 2 2 2 8 3" xfId="22795"/>
    <cellStyle name="Normal 7 2 2 2 8 3 2" xfId="34104"/>
    <cellStyle name="Normal 7 2 2 2 8 4" xfId="22796"/>
    <cellStyle name="Normal 7 2 2 2 8 5" xfId="22797"/>
    <cellStyle name="Normal 7 2 2 2 9" xfId="22798"/>
    <cellStyle name="Normal 7 2 2 2 9 2" xfId="22799"/>
    <cellStyle name="Normal 7 2 2 2 9 3" xfId="22800"/>
    <cellStyle name="Normal 7 2 2 3" xfId="22801"/>
    <cellStyle name="Normal 7 2 2 3 2" xfId="22802"/>
    <cellStyle name="Normal 7 2 2 3 2 2" xfId="22803"/>
    <cellStyle name="Normal 7 2 2 3 2 2 2" xfId="22804"/>
    <cellStyle name="Normal 7 2 2 3 2 2 2 2" xfId="22805"/>
    <cellStyle name="Normal 7 2 2 3 2 2 2 3" xfId="22806"/>
    <cellStyle name="Normal 7 2 2 3 2 2 3" xfId="22807"/>
    <cellStyle name="Normal 7 2 2 3 2 2 3 2" xfId="34371"/>
    <cellStyle name="Normal 7 2 2 3 2 2 4" xfId="22808"/>
    <cellStyle name="Normal 7 2 2 3 2 2 5" xfId="22809"/>
    <cellStyle name="Normal 7 2 2 3 2 3" xfId="22810"/>
    <cellStyle name="Normal 7 2 2 3 2 3 2" xfId="22811"/>
    <cellStyle name="Normal 7 2 2 3 2 3 3" xfId="22812"/>
    <cellStyle name="Normal 7 2 2 3 2 4" xfId="22813"/>
    <cellStyle name="Normal 7 2 2 3 2 4 2" xfId="33768"/>
    <cellStyle name="Normal 7 2 2 3 2 5" xfId="22814"/>
    <cellStyle name="Normal 7 2 2 3 2 6" xfId="22815"/>
    <cellStyle name="Normal 7 2 2 3 3" xfId="22816"/>
    <cellStyle name="Normal 7 2 2 3 3 2" xfId="22817"/>
    <cellStyle name="Normal 7 2 2 3 3 2 2" xfId="22818"/>
    <cellStyle name="Normal 7 2 2 3 3 2 3" xfId="22819"/>
    <cellStyle name="Normal 7 2 2 3 3 3" xfId="22820"/>
    <cellStyle name="Normal 7 2 2 3 3 3 2" xfId="34372"/>
    <cellStyle name="Normal 7 2 2 3 3 4" xfId="22821"/>
    <cellStyle name="Normal 7 2 2 3 3 5" xfId="22822"/>
    <cellStyle name="Normal 7 2 2 3 4" xfId="22823"/>
    <cellStyle name="Normal 7 2 2 3 4 2" xfId="22824"/>
    <cellStyle name="Normal 7 2 2 3 4 2 2" xfId="22825"/>
    <cellStyle name="Normal 7 2 2 3 4 2 3" xfId="22826"/>
    <cellStyle name="Normal 7 2 2 3 4 3" xfId="22827"/>
    <cellStyle name="Normal 7 2 2 3 4 3 2" xfId="35259"/>
    <cellStyle name="Normal 7 2 2 3 4 4" xfId="22828"/>
    <cellStyle name="Normal 7 2 2 3 4 5" xfId="22829"/>
    <cellStyle name="Normal 7 2 2 3 5" xfId="22830"/>
    <cellStyle name="Normal 7 2 2 3 5 2" xfId="22831"/>
    <cellStyle name="Normal 7 2 2 3 5 3" xfId="22832"/>
    <cellStyle name="Normal 7 2 2 3 6" xfId="22833"/>
    <cellStyle name="Normal 7 2 2 3 6 2" xfId="33767"/>
    <cellStyle name="Normal 7 2 2 3 7" xfId="22834"/>
    <cellStyle name="Normal 7 2 2 3 8" xfId="22835"/>
    <cellStyle name="Normal 7 2 2 3 9" xfId="22836"/>
    <cellStyle name="Normal 7 2 2 4" xfId="22837"/>
    <cellStyle name="Normal 7 2 2 4 2" xfId="22838"/>
    <cellStyle name="Normal 7 2 2 4 2 2" xfId="22839"/>
    <cellStyle name="Normal 7 2 2 4 2 2 2" xfId="22840"/>
    <cellStyle name="Normal 7 2 2 4 2 2 2 2" xfId="22841"/>
    <cellStyle name="Normal 7 2 2 4 2 2 2 3" xfId="22842"/>
    <cellStyle name="Normal 7 2 2 4 2 2 3" xfId="22843"/>
    <cellStyle name="Normal 7 2 2 4 2 2 3 2" xfId="34373"/>
    <cellStyle name="Normal 7 2 2 4 2 2 4" xfId="22844"/>
    <cellStyle name="Normal 7 2 2 4 2 2 5" xfId="22845"/>
    <cellStyle name="Normal 7 2 2 4 2 3" xfId="22846"/>
    <cellStyle name="Normal 7 2 2 4 2 3 2" xfId="22847"/>
    <cellStyle name="Normal 7 2 2 4 2 3 3" xfId="22848"/>
    <cellStyle name="Normal 7 2 2 4 2 4" xfId="22849"/>
    <cellStyle name="Normal 7 2 2 4 2 4 2" xfId="33770"/>
    <cellStyle name="Normal 7 2 2 4 2 5" xfId="22850"/>
    <cellStyle name="Normal 7 2 2 4 2 6" xfId="22851"/>
    <cellStyle name="Normal 7 2 2 4 3" xfId="22852"/>
    <cellStyle name="Normal 7 2 2 4 3 2" xfId="22853"/>
    <cellStyle name="Normal 7 2 2 4 3 2 2" xfId="22854"/>
    <cellStyle name="Normal 7 2 2 4 3 2 3" xfId="22855"/>
    <cellStyle name="Normal 7 2 2 4 3 3" xfId="22856"/>
    <cellStyle name="Normal 7 2 2 4 3 3 2" xfId="34374"/>
    <cellStyle name="Normal 7 2 2 4 3 4" xfId="22857"/>
    <cellStyle name="Normal 7 2 2 4 3 5" xfId="22858"/>
    <cellStyle name="Normal 7 2 2 4 4" xfId="22859"/>
    <cellStyle name="Normal 7 2 2 4 4 2" xfId="22860"/>
    <cellStyle name="Normal 7 2 2 4 4 2 2" xfId="22861"/>
    <cellStyle name="Normal 7 2 2 4 4 2 3" xfId="22862"/>
    <cellStyle name="Normal 7 2 2 4 4 3" xfId="22863"/>
    <cellStyle name="Normal 7 2 2 4 4 3 2" xfId="35191"/>
    <cellStyle name="Normal 7 2 2 4 4 4" xfId="22864"/>
    <cellStyle name="Normal 7 2 2 4 4 5" xfId="22865"/>
    <cellStyle name="Normal 7 2 2 4 5" xfId="22866"/>
    <cellStyle name="Normal 7 2 2 4 5 2" xfId="22867"/>
    <cellStyle name="Normal 7 2 2 4 5 3" xfId="22868"/>
    <cellStyle name="Normal 7 2 2 4 6" xfId="22869"/>
    <cellStyle name="Normal 7 2 2 4 6 2" xfId="33769"/>
    <cellStyle name="Normal 7 2 2 4 7" xfId="22870"/>
    <cellStyle name="Normal 7 2 2 4 8" xfId="22871"/>
    <cellStyle name="Normal 7 2 2 4 9" xfId="22872"/>
    <cellStyle name="Normal 7 2 2 5" xfId="22873"/>
    <cellStyle name="Normal 7 2 2 5 2" xfId="22874"/>
    <cellStyle name="Normal 7 2 2 5 2 2" xfId="22875"/>
    <cellStyle name="Normal 7 2 2 5 2 2 2" xfId="22876"/>
    <cellStyle name="Normal 7 2 2 5 2 2 2 2" xfId="22877"/>
    <cellStyle name="Normal 7 2 2 5 2 2 2 3" xfId="22878"/>
    <cellStyle name="Normal 7 2 2 5 2 2 3" xfId="22879"/>
    <cellStyle name="Normal 7 2 2 5 2 2 3 2" xfId="34375"/>
    <cellStyle name="Normal 7 2 2 5 2 2 4" xfId="22880"/>
    <cellStyle name="Normal 7 2 2 5 2 2 5" xfId="22881"/>
    <cellStyle name="Normal 7 2 2 5 2 3" xfId="22882"/>
    <cellStyle name="Normal 7 2 2 5 2 3 2" xfId="22883"/>
    <cellStyle name="Normal 7 2 2 5 2 3 3" xfId="22884"/>
    <cellStyle name="Normal 7 2 2 5 2 4" xfId="22885"/>
    <cellStyle name="Normal 7 2 2 5 2 4 2" xfId="33772"/>
    <cellStyle name="Normal 7 2 2 5 2 5" xfId="22886"/>
    <cellStyle name="Normal 7 2 2 5 2 6" xfId="22887"/>
    <cellStyle name="Normal 7 2 2 5 3" xfId="22888"/>
    <cellStyle name="Normal 7 2 2 5 3 2" xfId="22889"/>
    <cellStyle name="Normal 7 2 2 5 3 2 2" xfId="22890"/>
    <cellStyle name="Normal 7 2 2 5 3 2 3" xfId="22891"/>
    <cellStyle name="Normal 7 2 2 5 3 3" xfId="22892"/>
    <cellStyle name="Normal 7 2 2 5 3 3 2" xfId="34376"/>
    <cellStyle name="Normal 7 2 2 5 3 4" xfId="22893"/>
    <cellStyle name="Normal 7 2 2 5 3 5" xfId="22894"/>
    <cellStyle name="Normal 7 2 2 5 4" xfId="22895"/>
    <cellStyle name="Normal 7 2 2 5 4 2" xfId="22896"/>
    <cellStyle name="Normal 7 2 2 5 4 2 2" xfId="22897"/>
    <cellStyle name="Normal 7 2 2 5 4 2 3" xfId="22898"/>
    <cellStyle name="Normal 7 2 2 5 4 3" xfId="22899"/>
    <cellStyle name="Normal 7 2 2 5 4 3 2" xfId="35192"/>
    <cellStyle name="Normal 7 2 2 5 4 4" xfId="22900"/>
    <cellStyle name="Normal 7 2 2 5 4 5" xfId="22901"/>
    <cellStyle name="Normal 7 2 2 5 5" xfId="22902"/>
    <cellStyle name="Normal 7 2 2 5 5 2" xfId="22903"/>
    <cellStyle name="Normal 7 2 2 5 5 3" xfId="22904"/>
    <cellStyle name="Normal 7 2 2 5 6" xfId="22905"/>
    <cellStyle name="Normal 7 2 2 5 6 2" xfId="33771"/>
    <cellStyle name="Normal 7 2 2 5 7" xfId="22906"/>
    <cellStyle name="Normal 7 2 2 5 8" xfId="22907"/>
    <cellStyle name="Normal 7 2 2 5 9" xfId="22908"/>
    <cellStyle name="Normal 7 2 2 6" xfId="22909"/>
    <cellStyle name="Normal 7 2 2 6 2" xfId="22910"/>
    <cellStyle name="Normal 7 2 2 6 2 2" xfId="22911"/>
    <cellStyle name="Normal 7 2 2 6 2 2 2" xfId="22912"/>
    <cellStyle name="Normal 7 2 2 6 2 2 3" xfId="22913"/>
    <cellStyle name="Normal 7 2 2 6 2 3" xfId="22914"/>
    <cellStyle name="Normal 7 2 2 6 2 3 2" xfId="35003"/>
    <cellStyle name="Normal 7 2 2 6 2 4" xfId="22915"/>
    <cellStyle name="Normal 7 2 2 6 2 5" xfId="22916"/>
    <cellStyle name="Normal 7 2 2 6 3" xfId="22917"/>
    <cellStyle name="Normal 7 2 2 6 3 2" xfId="22918"/>
    <cellStyle name="Normal 7 2 2 6 3 2 2" xfId="22919"/>
    <cellStyle name="Normal 7 2 2 6 3 2 3" xfId="22920"/>
    <cellStyle name="Normal 7 2 2 6 3 3" xfId="22921"/>
    <cellStyle name="Normal 7 2 2 6 3 3 2" xfId="34377"/>
    <cellStyle name="Normal 7 2 2 6 3 4" xfId="22922"/>
    <cellStyle name="Normal 7 2 2 6 3 5" xfId="22923"/>
    <cellStyle name="Normal 7 2 2 6 4" xfId="22924"/>
    <cellStyle name="Normal 7 2 2 6 4 2" xfId="22925"/>
    <cellStyle name="Normal 7 2 2 6 4 3" xfId="22926"/>
    <cellStyle name="Normal 7 2 2 6 5" xfId="22927"/>
    <cellStyle name="Normal 7 2 2 6 5 2" xfId="33995"/>
    <cellStyle name="Normal 7 2 2 6 6" xfId="22928"/>
    <cellStyle name="Normal 7 2 2 6 7" xfId="22929"/>
    <cellStyle name="Normal 7 2 2 6 8" xfId="22930"/>
    <cellStyle name="Normal 7 2 2 7" xfId="22931"/>
    <cellStyle name="Normal 7 2 2 7 2" xfId="22932"/>
    <cellStyle name="Normal 7 2 2 7 2 2" xfId="22933"/>
    <cellStyle name="Normal 7 2 2 7 2 2 2" xfId="22934"/>
    <cellStyle name="Normal 7 2 2 7 2 2 3" xfId="22935"/>
    <cellStyle name="Normal 7 2 2 7 2 3" xfId="22936"/>
    <cellStyle name="Normal 7 2 2 7 2 3 2" xfId="35260"/>
    <cellStyle name="Normal 7 2 2 7 2 4" xfId="22937"/>
    <cellStyle name="Normal 7 2 2 7 2 5" xfId="22938"/>
    <cellStyle name="Normal 7 2 2 7 3" xfId="22939"/>
    <cellStyle name="Normal 7 2 2 7 3 2" xfId="22940"/>
    <cellStyle name="Normal 7 2 2 7 3 3" xfId="22941"/>
    <cellStyle name="Normal 7 2 2 7 4" xfId="22942"/>
    <cellStyle name="Normal 7 2 2 7 4 2" xfId="34039"/>
    <cellStyle name="Normal 7 2 2 7 5" xfId="22943"/>
    <cellStyle name="Normal 7 2 2 7 6" xfId="22944"/>
    <cellStyle name="Normal 7 2 2 7 7" xfId="22945"/>
    <cellStyle name="Normal 7 2 2 8" xfId="22946"/>
    <cellStyle name="Normal 7 2 2 8 2" xfId="22947"/>
    <cellStyle name="Normal 7 2 2 8 3" xfId="22948"/>
    <cellStyle name="Normal 7 2 2 9" xfId="22949"/>
    <cellStyle name="Normal 7 2 2 9 2" xfId="32824"/>
    <cellStyle name="Normal 7 2 20" xfId="22950"/>
    <cellStyle name="Normal 7 2 20 2" xfId="22951"/>
    <cellStyle name="Normal 7 2 20 2 2" xfId="22952"/>
    <cellStyle name="Normal 7 2 20 2 2 2" xfId="22953"/>
    <cellStyle name="Normal 7 2 20 2 2 3" xfId="22954"/>
    <cellStyle name="Normal 7 2 20 2 3" xfId="22955"/>
    <cellStyle name="Normal 7 2 20 2 3 2" xfId="34378"/>
    <cellStyle name="Normal 7 2 20 2 4" xfId="22956"/>
    <cellStyle name="Normal 7 2 20 2 5" xfId="22957"/>
    <cellStyle name="Normal 7 2 20 3" xfId="22958"/>
    <cellStyle name="Normal 7 2 20 3 2" xfId="22959"/>
    <cellStyle name="Normal 7 2 20 3 3" xfId="22960"/>
    <cellStyle name="Normal 7 2 20 4" xfId="22961"/>
    <cellStyle name="Normal 7 2 20 4 2" xfId="33773"/>
    <cellStyle name="Normal 7 2 20 5" xfId="22962"/>
    <cellStyle name="Normal 7 2 20 6" xfId="22963"/>
    <cellStyle name="Normal 7 2 21" xfId="22964"/>
    <cellStyle name="Normal 7 2 21 2" xfId="22965"/>
    <cellStyle name="Normal 7 2 21 2 2" xfId="22966"/>
    <cellStyle name="Normal 7 2 21 2 2 2" xfId="22967"/>
    <cellStyle name="Normal 7 2 21 2 2 3" xfId="22968"/>
    <cellStyle name="Normal 7 2 21 2 3" xfId="22969"/>
    <cellStyle name="Normal 7 2 21 2 3 2" xfId="34379"/>
    <cellStyle name="Normal 7 2 21 2 4" xfId="22970"/>
    <cellStyle name="Normal 7 2 21 2 5" xfId="22971"/>
    <cellStyle name="Normal 7 2 21 3" xfId="22972"/>
    <cellStyle name="Normal 7 2 21 3 2" xfId="22973"/>
    <cellStyle name="Normal 7 2 21 3 3" xfId="22974"/>
    <cellStyle name="Normal 7 2 21 4" xfId="22975"/>
    <cellStyle name="Normal 7 2 21 4 2" xfId="33774"/>
    <cellStyle name="Normal 7 2 21 5" xfId="22976"/>
    <cellStyle name="Normal 7 2 21 6" xfId="22977"/>
    <cellStyle name="Normal 7 2 22" xfId="22978"/>
    <cellStyle name="Normal 7 2 22 2" xfId="22979"/>
    <cellStyle name="Normal 7 2 22 2 2" xfId="22980"/>
    <cellStyle name="Normal 7 2 22 2 2 2" xfId="22981"/>
    <cellStyle name="Normal 7 2 22 2 2 3" xfId="22982"/>
    <cellStyle name="Normal 7 2 22 2 3" xfId="22983"/>
    <cellStyle name="Normal 7 2 22 2 3 2" xfId="34380"/>
    <cellStyle name="Normal 7 2 22 2 4" xfId="22984"/>
    <cellStyle name="Normal 7 2 22 2 5" xfId="22985"/>
    <cellStyle name="Normal 7 2 22 3" xfId="22986"/>
    <cellStyle name="Normal 7 2 22 3 2" xfId="22987"/>
    <cellStyle name="Normal 7 2 22 3 3" xfId="22988"/>
    <cellStyle name="Normal 7 2 22 4" xfId="22989"/>
    <cellStyle name="Normal 7 2 22 4 2" xfId="33775"/>
    <cellStyle name="Normal 7 2 22 5" xfId="22990"/>
    <cellStyle name="Normal 7 2 22 6" xfId="22991"/>
    <cellStyle name="Normal 7 2 23" xfId="22992"/>
    <cellStyle name="Normal 7 2 23 2" xfId="22993"/>
    <cellStyle name="Normal 7 2 23 2 2" xfId="22994"/>
    <cellStyle name="Normal 7 2 23 2 3" xfId="22995"/>
    <cellStyle name="Normal 7 2 23 3" xfId="22996"/>
    <cellStyle name="Normal 7 2 23 4" xfId="22997"/>
    <cellStyle name="Normal 7 2 23 5" xfId="22998"/>
    <cellStyle name="Normal 7 2 24" xfId="22999"/>
    <cellStyle name="Normal 7 2 24 2" xfId="23000"/>
    <cellStyle name="Normal 7 2 24 2 2" xfId="23001"/>
    <cellStyle name="Normal 7 2 24 2 3" xfId="23002"/>
    <cellStyle name="Normal 7 2 24 3" xfId="23003"/>
    <cellStyle name="Normal 7 2 24 3 2" xfId="34381"/>
    <cellStyle name="Normal 7 2 24 4" xfId="23004"/>
    <cellStyle name="Normal 7 2 24 5" xfId="23005"/>
    <cellStyle name="Normal 7 2 25" xfId="23006"/>
    <cellStyle name="Normal 7 2 25 2" xfId="23007"/>
    <cellStyle name="Normal 7 2 25 3" xfId="23008"/>
    <cellStyle name="Normal 7 2 26" xfId="23009"/>
    <cellStyle name="Normal 7 2 26 2" xfId="32823"/>
    <cellStyle name="Normal 7 2 27" xfId="23010"/>
    <cellStyle name="Normal 7 2 28" xfId="23011"/>
    <cellStyle name="Normal 7 2 29" xfId="23012"/>
    <cellStyle name="Normal 7 2 3" xfId="23013"/>
    <cellStyle name="Normal 7 2 3 10" xfId="23014"/>
    <cellStyle name="Normal 7 2 3 11" xfId="23015"/>
    <cellStyle name="Normal 7 2 3 2" xfId="23016"/>
    <cellStyle name="Normal 7 2 3 2 2" xfId="23017"/>
    <cellStyle name="Normal 7 2 3 2 2 2" xfId="23018"/>
    <cellStyle name="Normal 7 2 3 2 2 2 2" xfId="23019"/>
    <cellStyle name="Normal 7 2 3 2 2 2 3" xfId="23020"/>
    <cellStyle name="Normal 7 2 3 2 2 3" xfId="23021"/>
    <cellStyle name="Normal 7 2 3 2 2 3 2" xfId="34382"/>
    <cellStyle name="Normal 7 2 3 2 2 4" xfId="23022"/>
    <cellStyle name="Normal 7 2 3 2 2 5" xfId="23023"/>
    <cellStyle name="Normal 7 2 3 2 3" xfId="23024"/>
    <cellStyle name="Normal 7 2 3 2 3 2" xfId="23025"/>
    <cellStyle name="Normal 7 2 3 2 3 2 2" xfId="23026"/>
    <cellStyle name="Normal 7 2 3 2 3 2 3" xfId="23027"/>
    <cellStyle name="Normal 7 2 3 2 3 3" xfId="23028"/>
    <cellStyle name="Normal 7 2 3 2 3 3 2" xfId="35193"/>
    <cellStyle name="Normal 7 2 3 2 3 4" xfId="23029"/>
    <cellStyle name="Normal 7 2 3 2 3 5" xfId="23030"/>
    <cellStyle name="Normal 7 2 3 2 4" xfId="23031"/>
    <cellStyle name="Normal 7 2 3 2 4 2" xfId="23032"/>
    <cellStyle name="Normal 7 2 3 2 4 3" xfId="23033"/>
    <cellStyle name="Normal 7 2 3 2 5" xfId="23034"/>
    <cellStyle name="Normal 7 2 3 2 5 2" xfId="33776"/>
    <cellStyle name="Normal 7 2 3 2 6" xfId="23035"/>
    <cellStyle name="Normal 7 2 3 2 7" xfId="23036"/>
    <cellStyle name="Normal 7 2 3 2 8" xfId="23037"/>
    <cellStyle name="Normal 7 2 3 3" xfId="23038"/>
    <cellStyle name="Normal 7 2 3 3 2" xfId="23039"/>
    <cellStyle name="Normal 7 2 3 3 2 2" xfId="23040"/>
    <cellStyle name="Normal 7 2 3 3 2 2 2" xfId="23041"/>
    <cellStyle name="Normal 7 2 3 3 2 2 3" xfId="23042"/>
    <cellStyle name="Normal 7 2 3 3 2 3" xfId="23043"/>
    <cellStyle name="Normal 7 2 3 3 2 3 2" xfId="35004"/>
    <cellStyle name="Normal 7 2 3 3 2 4" xfId="23044"/>
    <cellStyle name="Normal 7 2 3 3 2 5" xfId="23045"/>
    <cellStyle name="Normal 7 2 3 3 3" xfId="23046"/>
    <cellStyle name="Normal 7 2 3 3 3 2" xfId="23047"/>
    <cellStyle name="Normal 7 2 3 3 3 2 2" xfId="23048"/>
    <cellStyle name="Normal 7 2 3 3 3 2 3" xfId="23049"/>
    <cellStyle name="Normal 7 2 3 3 3 3" xfId="23050"/>
    <cellStyle name="Normal 7 2 3 3 3 3 2" xfId="34383"/>
    <cellStyle name="Normal 7 2 3 3 3 4" xfId="23051"/>
    <cellStyle name="Normal 7 2 3 3 3 5" xfId="23052"/>
    <cellStyle name="Normal 7 2 3 3 4" xfId="23053"/>
    <cellStyle name="Normal 7 2 3 3 4 2" xfId="23054"/>
    <cellStyle name="Normal 7 2 3 3 4 3" xfId="23055"/>
    <cellStyle name="Normal 7 2 3 3 5" xfId="23056"/>
    <cellStyle name="Normal 7 2 3 3 5 2" xfId="33996"/>
    <cellStyle name="Normal 7 2 3 3 6" xfId="23057"/>
    <cellStyle name="Normal 7 2 3 3 7" xfId="23058"/>
    <cellStyle name="Normal 7 2 3 3 8" xfId="23059"/>
    <cellStyle name="Normal 7 2 3 4" xfId="23060"/>
    <cellStyle name="Normal 7 2 3 4 2" xfId="23061"/>
    <cellStyle name="Normal 7 2 3 4 2 2" xfId="23062"/>
    <cellStyle name="Normal 7 2 3 4 2 2 2" xfId="23063"/>
    <cellStyle name="Normal 7 2 3 4 2 2 3" xfId="23064"/>
    <cellStyle name="Normal 7 2 3 4 2 3" xfId="23065"/>
    <cellStyle name="Normal 7 2 3 4 2 3 2" xfId="35261"/>
    <cellStyle name="Normal 7 2 3 4 2 4" xfId="23066"/>
    <cellStyle name="Normal 7 2 3 4 2 5" xfId="23067"/>
    <cellStyle name="Normal 7 2 3 4 3" xfId="23068"/>
    <cellStyle name="Normal 7 2 3 4 3 2" xfId="23069"/>
    <cellStyle name="Normal 7 2 3 4 3 3" xfId="23070"/>
    <cellStyle name="Normal 7 2 3 4 4" xfId="23071"/>
    <cellStyle name="Normal 7 2 3 4 4 2" xfId="34040"/>
    <cellStyle name="Normal 7 2 3 4 5" xfId="23072"/>
    <cellStyle name="Normal 7 2 3 4 6" xfId="23073"/>
    <cellStyle name="Normal 7 2 3 4 7" xfId="23074"/>
    <cellStyle name="Normal 7 2 3 5" xfId="23075"/>
    <cellStyle name="Normal 7 2 3 5 2" xfId="23076"/>
    <cellStyle name="Normal 7 2 3 5 2 2" xfId="23077"/>
    <cellStyle name="Normal 7 2 3 5 2 3" xfId="23078"/>
    <cellStyle name="Normal 7 2 3 5 3" xfId="23079"/>
    <cellStyle name="Normal 7 2 3 5 3 2" xfId="35194"/>
    <cellStyle name="Normal 7 2 3 5 4" xfId="23080"/>
    <cellStyle name="Normal 7 2 3 5 5" xfId="23081"/>
    <cellStyle name="Normal 7 2 3 5 6" xfId="23082"/>
    <cellStyle name="Normal 7 2 3 6" xfId="23083"/>
    <cellStyle name="Normal 7 2 3 6 2" xfId="23084"/>
    <cellStyle name="Normal 7 2 3 6 2 2" xfId="23085"/>
    <cellStyle name="Normal 7 2 3 6 2 3" xfId="23086"/>
    <cellStyle name="Normal 7 2 3 6 3" xfId="23087"/>
    <cellStyle name="Normal 7 2 3 6 3 2" xfId="35195"/>
    <cellStyle name="Normal 7 2 3 6 4" xfId="23088"/>
    <cellStyle name="Normal 7 2 3 6 5" xfId="23089"/>
    <cellStyle name="Normal 7 2 3 6 6" xfId="23090"/>
    <cellStyle name="Normal 7 2 3 7" xfId="23091"/>
    <cellStyle name="Normal 7 2 3 7 2" xfId="23092"/>
    <cellStyle name="Normal 7 2 3 7 3" xfId="23093"/>
    <cellStyle name="Normal 7 2 3 8" xfId="23094"/>
    <cellStyle name="Normal 7 2 3 8 2" xfId="32826"/>
    <cellStyle name="Normal 7 2 3 9" xfId="23095"/>
    <cellStyle name="Normal 7 2 4" xfId="23096"/>
    <cellStyle name="Normal 7 2 4 10" xfId="23097"/>
    <cellStyle name="Normal 7 2 4 11" xfId="23098"/>
    <cellStyle name="Normal 7 2 4 2" xfId="23099"/>
    <cellStyle name="Normal 7 2 4 2 2" xfId="23100"/>
    <cellStyle name="Normal 7 2 4 2 2 2" xfId="23101"/>
    <cellStyle name="Normal 7 2 4 2 2 2 2" xfId="23102"/>
    <cellStyle name="Normal 7 2 4 2 2 2 3" xfId="23103"/>
    <cellStyle name="Normal 7 2 4 2 2 3" xfId="23104"/>
    <cellStyle name="Normal 7 2 4 2 2 3 2" xfId="34384"/>
    <cellStyle name="Normal 7 2 4 2 2 4" xfId="23105"/>
    <cellStyle name="Normal 7 2 4 2 2 5" xfId="23106"/>
    <cellStyle name="Normal 7 2 4 2 3" xfId="23107"/>
    <cellStyle name="Normal 7 2 4 2 3 2" xfId="23108"/>
    <cellStyle name="Normal 7 2 4 2 3 2 2" xfId="23109"/>
    <cellStyle name="Normal 7 2 4 2 3 2 3" xfId="23110"/>
    <cellStyle name="Normal 7 2 4 2 3 3" xfId="23111"/>
    <cellStyle name="Normal 7 2 4 2 3 3 2" xfId="35321"/>
    <cellStyle name="Normal 7 2 4 2 3 4" xfId="23112"/>
    <cellStyle name="Normal 7 2 4 2 3 5" xfId="23113"/>
    <cellStyle name="Normal 7 2 4 2 4" xfId="23114"/>
    <cellStyle name="Normal 7 2 4 2 4 2" xfId="23115"/>
    <cellStyle name="Normal 7 2 4 2 4 3" xfId="23116"/>
    <cellStyle name="Normal 7 2 4 2 5" xfId="23117"/>
    <cellStyle name="Normal 7 2 4 2 5 2" xfId="33777"/>
    <cellStyle name="Normal 7 2 4 2 6" xfId="23118"/>
    <cellStyle name="Normal 7 2 4 2 7" xfId="23119"/>
    <cellStyle name="Normal 7 2 4 2 8" xfId="23120"/>
    <cellStyle name="Normal 7 2 4 3" xfId="23121"/>
    <cellStyle name="Normal 7 2 4 3 2" xfId="23122"/>
    <cellStyle name="Normal 7 2 4 3 2 2" xfId="23123"/>
    <cellStyle name="Normal 7 2 4 3 2 2 2" xfId="23124"/>
    <cellStyle name="Normal 7 2 4 3 2 2 3" xfId="23125"/>
    <cellStyle name="Normal 7 2 4 3 2 3" xfId="23126"/>
    <cellStyle name="Normal 7 2 4 3 2 3 2" xfId="35005"/>
    <cellStyle name="Normal 7 2 4 3 2 4" xfId="23127"/>
    <cellStyle name="Normal 7 2 4 3 2 5" xfId="23128"/>
    <cellStyle name="Normal 7 2 4 3 3" xfId="23129"/>
    <cellStyle name="Normal 7 2 4 3 3 2" xfId="23130"/>
    <cellStyle name="Normal 7 2 4 3 3 2 2" xfId="23131"/>
    <cellStyle name="Normal 7 2 4 3 3 2 3" xfId="23132"/>
    <cellStyle name="Normal 7 2 4 3 3 3" xfId="23133"/>
    <cellStyle name="Normal 7 2 4 3 3 3 2" xfId="34385"/>
    <cellStyle name="Normal 7 2 4 3 3 4" xfId="23134"/>
    <cellStyle name="Normal 7 2 4 3 3 5" xfId="23135"/>
    <cellStyle name="Normal 7 2 4 3 4" xfId="23136"/>
    <cellStyle name="Normal 7 2 4 3 4 2" xfId="23137"/>
    <cellStyle name="Normal 7 2 4 3 4 3" xfId="23138"/>
    <cellStyle name="Normal 7 2 4 3 5" xfId="23139"/>
    <cellStyle name="Normal 7 2 4 3 5 2" xfId="33997"/>
    <cellStyle name="Normal 7 2 4 3 6" xfId="23140"/>
    <cellStyle name="Normal 7 2 4 3 7" xfId="23141"/>
    <cellStyle name="Normal 7 2 4 3 8" xfId="23142"/>
    <cellStyle name="Normal 7 2 4 4" xfId="23143"/>
    <cellStyle name="Normal 7 2 4 4 2" xfId="23144"/>
    <cellStyle name="Normal 7 2 4 4 2 2" xfId="23145"/>
    <cellStyle name="Normal 7 2 4 4 2 2 2" xfId="23146"/>
    <cellStyle name="Normal 7 2 4 4 2 2 3" xfId="23147"/>
    <cellStyle name="Normal 7 2 4 4 2 3" xfId="23148"/>
    <cellStyle name="Normal 7 2 4 4 2 3 2" xfId="35196"/>
    <cellStyle name="Normal 7 2 4 4 2 4" xfId="23149"/>
    <cellStyle name="Normal 7 2 4 4 2 5" xfId="23150"/>
    <cellStyle name="Normal 7 2 4 4 3" xfId="23151"/>
    <cellStyle name="Normal 7 2 4 4 3 2" xfId="23152"/>
    <cellStyle name="Normal 7 2 4 4 3 3" xfId="23153"/>
    <cellStyle name="Normal 7 2 4 4 4" xfId="23154"/>
    <cellStyle name="Normal 7 2 4 4 4 2" xfId="34041"/>
    <cellStyle name="Normal 7 2 4 4 5" xfId="23155"/>
    <cellStyle name="Normal 7 2 4 4 6" xfId="23156"/>
    <cellStyle name="Normal 7 2 4 4 7" xfId="23157"/>
    <cellStyle name="Normal 7 2 4 5" xfId="23158"/>
    <cellStyle name="Normal 7 2 4 5 2" xfId="23159"/>
    <cellStyle name="Normal 7 2 4 5 2 2" xfId="23160"/>
    <cellStyle name="Normal 7 2 4 5 2 3" xfId="23161"/>
    <cellStyle name="Normal 7 2 4 5 3" xfId="23162"/>
    <cellStyle name="Normal 7 2 4 5 3 2" xfId="35267"/>
    <cellStyle name="Normal 7 2 4 5 4" xfId="23163"/>
    <cellStyle name="Normal 7 2 4 5 5" xfId="23164"/>
    <cellStyle name="Normal 7 2 4 5 6" xfId="23165"/>
    <cellStyle name="Normal 7 2 4 6" xfId="23166"/>
    <cellStyle name="Normal 7 2 4 6 2" xfId="23167"/>
    <cellStyle name="Normal 7 2 4 6 2 2" xfId="23168"/>
    <cellStyle name="Normal 7 2 4 6 2 3" xfId="23169"/>
    <cellStyle name="Normal 7 2 4 6 3" xfId="23170"/>
    <cellStyle name="Normal 7 2 4 6 3 2" xfId="35315"/>
    <cellStyle name="Normal 7 2 4 6 4" xfId="23171"/>
    <cellStyle name="Normal 7 2 4 6 5" xfId="23172"/>
    <cellStyle name="Normal 7 2 4 6 6" xfId="23173"/>
    <cellStyle name="Normal 7 2 4 7" xfId="23174"/>
    <cellStyle name="Normal 7 2 4 7 2" xfId="23175"/>
    <cellStyle name="Normal 7 2 4 7 3" xfId="23176"/>
    <cellStyle name="Normal 7 2 4 8" xfId="23177"/>
    <cellStyle name="Normal 7 2 4 8 2" xfId="32827"/>
    <cellStyle name="Normal 7 2 4 9" xfId="23178"/>
    <cellStyle name="Normal 7 2 5" xfId="23179"/>
    <cellStyle name="Normal 7 2 5 10" xfId="23180"/>
    <cellStyle name="Normal 7 2 5 11" xfId="23181"/>
    <cellStyle name="Normal 7 2 5 2" xfId="23182"/>
    <cellStyle name="Normal 7 2 5 2 2" xfId="23183"/>
    <cellStyle name="Normal 7 2 5 2 2 2" xfId="23184"/>
    <cellStyle name="Normal 7 2 5 2 2 2 2" xfId="23185"/>
    <cellStyle name="Normal 7 2 5 2 2 2 3" xfId="23186"/>
    <cellStyle name="Normal 7 2 5 2 2 3" xfId="23187"/>
    <cellStyle name="Normal 7 2 5 2 2 3 2" xfId="34386"/>
    <cellStyle name="Normal 7 2 5 2 2 4" xfId="23188"/>
    <cellStyle name="Normal 7 2 5 2 2 5" xfId="23189"/>
    <cellStyle name="Normal 7 2 5 2 3" xfId="23190"/>
    <cellStyle name="Normal 7 2 5 2 3 2" xfId="23191"/>
    <cellStyle name="Normal 7 2 5 2 3 2 2" xfId="23192"/>
    <cellStyle name="Normal 7 2 5 2 3 2 3" xfId="23193"/>
    <cellStyle name="Normal 7 2 5 2 3 3" xfId="23194"/>
    <cellStyle name="Normal 7 2 5 2 3 3 2" xfId="35197"/>
    <cellStyle name="Normal 7 2 5 2 3 4" xfId="23195"/>
    <cellStyle name="Normal 7 2 5 2 3 5" xfId="23196"/>
    <cellStyle name="Normal 7 2 5 2 4" xfId="23197"/>
    <cellStyle name="Normal 7 2 5 2 4 2" xfId="23198"/>
    <cellStyle name="Normal 7 2 5 2 4 3" xfId="23199"/>
    <cellStyle name="Normal 7 2 5 2 5" xfId="23200"/>
    <cellStyle name="Normal 7 2 5 2 5 2" xfId="33778"/>
    <cellStyle name="Normal 7 2 5 2 6" xfId="23201"/>
    <cellStyle name="Normal 7 2 5 2 7" xfId="23202"/>
    <cellStyle name="Normal 7 2 5 2 8" xfId="23203"/>
    <cellStyle name="Normal 7 2 5 3" xfId="23204"/>
    <cellStyle name="Normal 7 2 5 3 2" xfId="23205"/>
    <cellStyle name="Normal 7 2 5 3 2 2" xfId="23206"/>
    <cellStyle name="Normal 7 2 5 3 2 2 2" xfId="23207"/>
    <cellStyle name="Normal 7 2 5 3 2 2 3" xfId="23208"/>
    <cellStyle name="Normal 7 2 5 3 2 3" xfId="23209"/>
    <cellStyle name="Normal 7 2 5 3 2 3 2" xfId="35006"/>
    <cellStyle name="Normal 7 2 5 3 2 4" xfId="23210"/>
    <cellStyle name="Normal 7 2 5 3 2 5" xfId="23211"/>
    <cellStyle name="Normal 7 2 5 3 3" xfId="23212"/>
    <cellStyle name="Normal 7 2 5 3 3 2" xfId="23213"/>
    <cellStyle name="Normal 7 2 5 3 3 2 2" xfId="23214"/>
    <cellStyle name="Normal 7 2 5 3 3 2 3" xfId="23215"/>
    <cellStyle name="Normal 7 2 5 3 3 3" xfId="23216"/>
    <cellStyle name="Normal 7 2 5 3 3 3 2" xfId="34387"/>
    <cellStyle name="Normal 7 2 5 3 3 4" xfId="23217"/>
    <cellStyle name="Normal 7 2 5 3 3 5" xfId="23218"/>
    <cellStyle name="Normal 7 2 5 3 4" xfId="23219"/>
    <cellStyle name="Normal 7 2 5 3 4 2" xfId="23220"/>
    <cellStyle name="Normal 7 2 5 3 4 3" xfId="23221"/>
    <cellStyle name="Normal 7 2 5 3 5" xfId="23222"/>
    <cellStyle name="Normal 7 2 5 3 5 2" xfId="33998"/>
    <cellStyle name="Normal 7 2 5 3 6" xfId="23223"/>
    <cellStyle name="Normal 7 2 5 3 7" xfId="23224"/>
    <cellStyle name="Normal 7 2 5 3 8" xfId="23225"/>
    <cellStyle name="Normal 7 2 5 4" xfId="23226"/>
    <cellStyle name="Normal 7 2 5 4 2" xfId="23227"/>
    <cellStyle name="Normal 7 2 5 4 2 2" xfId="23228"/>
    <cellStyle name="Normal 7 2 5 4 2 2 2" xfId="23229"/>
    <cellStyle name="Normal 7 2 5 4 2 2 3" xfId="23230"/>
    <cellStyle name="Normal 7 2 5 4 2 3" xfId="23231"/>
    <cellStyle name="Normal 7 2 5 4 2 3 2" xfId="35263"/>
    <cellStyle name="Normal 7 2 5 4 2 4" xfId="23232"/>
    <cellStyle name="Normal 7 2 5 4 2 5" xfId="23233"/>
    <cellStyle name="Normal 7 2 5 4 3" xfId="23234"/>
    <cellStyle name="Normal 7 2 5 4 3 2" xfId="23235"/>
    <cellStyle name="Normal 7 2 5 4 3 3" xfId="23236"/>
    <cellStyle name="Normal 7 2 5 4 4" xfId="23237"/>
    <cellStyle name="Normal 7 2 5 4 4 2" xfId="34042"/>
    <cellStyle name="Normal 7 2 5 4 5" xfId="23238"/>
    <cellStyle name="Normal 7 2 5 4 6" xfId="23239"/>
    <cellStyle name="Normal 7 2 5 4 7" xfId="23240"/>
    <cellStyle name="Normal 7 2 5 5" xfId="23241"/>
    <cellStyle name="Normal 7 2 5 5 2" xfId="23242"/>
    <cellStyle name="Normal 7 2 5 5 2 2" xfId="23243"/>
    <cellStyle name="Normal 7 2 5 5 2 3" xfId="23244"/>
    <cellStyle name="Normal 7 2 5 5 3" xfId="23245"/>
    <cellStyle name="Normal 7 2 5 5 3 2" xfId="35234"/>
    <cellStyle name="Normal 7 2 5 5 4" xfId="23246"/>
    <cellStyle name="Normal 7 2 5 5 5" xfId="23247"/>
    <cellStyle name="Normal 7 2 5 5 6" xfId="23248"/>
    <cellStyle name="Normal 7 2 5 6" xfId="23249"/>
    <cellStyle name="Normal 7 2 5 6 2" xfId="23250"/>
    <cellStyle name="Normal 7 2 5 6 2 2" xfId="23251"/>
    <cellStyle name="Normal 7 2 5 6 2 3" xfId="23252"/>
    <cellStyle name="Normal 7 2 5 6 3" xfId="23253"/>
    <cellStyle name="Normal 7 2 5 6 3 2" xfId="35198"/>
    <cellStyle name="Normal 7 2 5 6 4" xfId="23254"/>
    <cellStyle name="Normal 7 2 5 6 5" xfId="23255"/>
    <cellStyle name="Normal 7 2 5 6 6" xfId="23256"/>
    <cellStyle name="Normal 7 2 5 7" xfId="23257"/>
    <cellStyle name="Normal 7 2 5 7 2" xfId="23258"/>
    <cellStyle name="Normal 7 2 5 7 3" xfId="23259"/>
    <cellStyle name="Normal 7 2 5 8" xfId="23260"/>
    <cellStyle name="Normal 7 2 5 8 2" xfId="32828"/>
    <cellStyle name="Normal 7 2 5 9" xfId="23261"/>
    <cellStyle name="Normal 7 2 6" xfId="23262"/>
    <cellStyle name="Normal 7 2 6 10" xfId="23263"/>
    <cellStyle name="Normal 7 2 6 10 2" xfId="23264"/>
    <cellStyle name="Normal 7 2 6 10 2 2" xfId="23265"/>
    <cellStyle name="Normal 7 2 6 10 2 2 2" xfId="23266"/>
    <cellStyle name="Normal 7 2 6 10 2 2 3" xfId="23267"/>
    <cellStyle name="Normal 7 2 6 10 2 3" xfId="23268"/>
    <cellStyle name="Normal 7 2 6 10 2 3 2" xfId="32831"/>
    <cellStyle name="Normal 7 2 6 10 2 4" xfId="23269"/>
    <cellStyle name="Normal 7 2 6 10 2 5" xfId="23270"/>
    <cellStyle name="Normal 7 2 6 10 3" xfId="23271"/>
    <cellStyle name="Normal 7 2 6 10 3 2" xfId="23272"/>
    <cellStyle name="Normal 7 2 6 10 3 3" xfId="23273"/>
    <cellStyle name="Normal 7 2 6 10 4" xfId="23274"/>
    <cellStyle name="Normal 7 2 6 10 4 2" xfId="32830"/>
    <cellStyle name="Normal 7 2 6 10 5" xfId="23275"/>
    <cellStyle name="Normal 7 2 6 10 6" xfId="23276"/>
    <cellStyle name="Normal 7 2 6 11" xfId="23277"/>
    <cellStyle name="Normal 7 2 6 11 2" xfId="23278"/>
    <cellStyle name="Normal 7 2 6 11 2 2" xfId="23279"/>
    <cellStyle name="Normal 7 2 6 11 2 2 2" xfId="23280"/>
    <cellStyle name="Normal 7 2 6 11 2 2 3" xfId="23281"/>
    <cellStyle name="Normal 7 2 6 11 2 3" xfId="23282"/>
    <cellStyle name="Normal 7 2 6 11 2 3 2" xfId="32833"/>
    <cellStyle name="Normal 7 2 6 11 2 4" xfId="23283"/>
    <cellStyle name="Normal 7 2 6 11 2 5" xfId="23284"/>
    <cellStyle name="Normal 7 2 6 11 3" xfId="23285"/>
    <cellStyle name="Normal 7 2 6 11 3 2" xfId="23286"/>
    <cellStyle name="Normal 7 2 6 11 3 3" xfId="23287"/>
    <cellStyle name="Normal 7 2 6 11 4" xfId="23288"/>
    <cellStyle name="Normal 7 2 6 11 4 2" xfId="32832"/>
    <cellStyle name="Normal 7 2 6 11 5" xfId="23289"/>
    <cellStyle name="Normal 7 2 6 11 6" xfId="23290"/>
    <cellStyle name="Normal 7 2 6 12" xfId="23291"/>
    <cellStyle name="Normal 7 2 6 12 2" xfId="23292"/>
    <cellStyle name="Normal 7 2 6 12 2 2" xfId="23293"/>
    <cellStyle name="Normal 7 2 6 12 2 2 2" xfId="23294"/>
    <cellStyle name="Normal 7 2 6 12 2 2 3" xfId="23295"/>
    <cellStyle name="Normal 7 2 6 12 2 3" xfId="23296"/>
    <cellStyle name="Normal 7 2 6 12 2 3 2" xfId="32835"/>
    <cellStyle name="Normal 7 2 6 12 2 4" xfId="23297"/>
    <cellStyle name="Normal 7 2 6 12 2 5" xfId="23298"/>
    <cellStyle name="Normal 7 2 6 12 3" xfId="23299"/>
    <cellStyle name="Normal 7 2 6 12 3 2" xfId="23300"/>
    <cellStyle name="Normal 7 2 6 12 3 3" xfId="23301"/>
    <cellStyle name="Normal 7 2 6 12 4" xfId="23302"/>
    <cellStyle name="Normal 7 2 6 12 4 2" xfId="32834"/>
    <cellStyle name="Normal 7 2 6 12 5" xfId="23303"/>
    <cellStyle name="Normal 7 2 6 12 6" xfId="23304"/>
    <cellStyle name="Normal 7 2 6 13" xfId="23305"/>
    <cellStyle name="Normal 7 2 6 13 2" xfId="23306"/>
    <cellStyle name="Normal 7 2 6 13 2 2" xfId="23307"/>
    <cellStyle name="Normal 7 2 6 13 2 2 2" xfId="23308"/>
    <cellStyle name="Normal 7 2 6 13 2 2 3" xfId="23309"/>
    <cellStyle name="Normal 7 2 6 13 2 3" xfId="23310"/>
    <cellStyle name="Normal 7 2 6 13 2 3 2" xfId="32837"/>
    <cellStyle name="Normal 7 2 6 13 2 4" xfId="23311"/>
    <cellStyle name="Normal 7 2 6 13 2 5" xfId="23312"/>
    <cellStyle name="Normal 7 2 6 13 3" xfId="23313"/>
    <cellStyle name="Normal 7 2 6 13 3 2" xfId="23314"/>
    <cellStyle name="Normal 7 2 6 13 3 3" xfId="23315"/>
    <cellStyle name="Normal 7 2 6 13 4" xfId="23316"/>
    <cellStyle name="Normal 7 2 6 13 4 2" xfId="32836"/>
    <cellStyle name="Normal 7 2 6 13 5" xfId="23317"/>
    <cellStyle name="Normal 7 2 6 13 6" xfId="23318"/>
    <cellStyle name="Normal 7 2 6 14" xfId="23319"/>
    <cellStyle name="Normal 7 2 6 14 2" xfId="23320"/>
    <cellStyle name="Normal 7 2 6 14 2 2" xfId="23321"/>
    <cellStyle name="Normal 7 2 6 14 2 2 2" xfId="23322"/>
    <cellStyle name="Normal 7 2 6 14 2 2 3" xfId="23323"/>
    <cellStyle name="Normal 7 2 6 14 2 3" xfId="23324"/>
    <cellStyle name="Normal 7 2 6 14 2 3 2" xfId="32839"/>
    <cellStyle name="Normal 7 2 6 14 2 4" xfId="23325"/>
    <cellStyle name="Normal 7 2 6 14 2 5" xfId="23326"/>
    <cellStyle name="Normal 7 2 6 14 3" xfId="23327"/>
    <cellStyle name="Normal 7 2 6 14 3 2" xfId="23328"/>
    <cellStyle name="Normal 7 2 6 14 3 3" xfId="23329"/>
    <cellStyle name="Normal 7 2 6 14 4" xfId="23330"/>
    <cellStyle name="Normal 7 2 6 14 4 2" xfId="32838"/>
    <cellStyle name="Normal 7 2 6 14 5" xfId="23331"/>
    <cellStyle name="Normal 7 2 6 14 6" xfId="23332"/>
    <cellStyle name="Normal 7 2 6 15" xfId="23333"/>
    <cellStyle name="Normal 7 2 6 15 2" xfId="23334"/>
    <cellStyle name="Normal 7 2 6 15 2 2" xfId="23335"/>
    <cellStyle name="Normal 7 2 6 15 2 2 2" xfId="23336"/>
    <cellStyle name="Normal 7 2 6 15 2 2 3" xfId="23337"/>
    <cellStyle name="Normal 7 2 6 15 2 3" xfId="23338"/>
    <cellStyle name="Normal 7 2 6 15 2 3 2" xfId="32841"/>
    <cellStyle name="Normal 7 2 6 15 2 4" xfId="23339"/>
    <cellStyle name="Normal 7 2 6 15 2 5" xfId="23340"/>
    <cellStyle name="Normal 7 2 6 15 3" xfId="23341"/>
    <cellStyle name="Normal 7 2 6 15 3 2" xfId="23342"/>
    <cellStyle name="Normal 7 2 6 15 3 3" xfId="23343"/>
    <cellStyle name="Normal 7 2 6 15 4" xfId="23344"/>
    <cellStyle name="Normal 7 2 6 15 4 2" xfId="32840"/>
    <cellStyle name="Normal 7 2 6 15 5" xfId="23345"/>
    <cellStyle name="Normal 7 2 6 15 6" xfId="23346"/>
    <cellStyle name="Normal 7 2 6 16" xfId="23347"/>
    <cellStyle name="Normal 7 2 6 16 2" xfId="23348"/>
    <cellStyle name="Normal 7 2 6 16 2 2" xfId="23349"/>
    <cellStyle name="Normal 7 2 6 16 2 2 2" xfId="23350"/>
    <cellStyle name="Normal 7 2 6 16 2 2 3" xfId="23351"/>
    <cellStyle name="Normal 7 2 6 16 2 3" xfId="23352"/>
    <cellStyle name="Normal 7 2 6 16 2 3 2" xfId="32843"/>
    <cellStyle name="Normal 7 2 6 16 2 4" xfId="23353"/>
    <cellStyle name="Normal 7 2 6 16 2 5" xfId="23354"/>
    <cellStyle name="Normal 7 2 6 16 3" xfId="23355"/>
    <cellStyle name="Normal 7 2 6 16 3 2" xfId="23356"/>
    <cellStyle name="Normal 7 2 6 16 3 3" xfId="23357"/>
    <cellStyle name="Normal 7 2 6 16 4" xfId="23358"/>
    <cellStyle name="Normal 7 2 6 16 4 2" xfId="32842"/>
    <cellStyle name="Normal 7 2 6 16 5" xfId="23359"/>
    <cellStyle name="Normal 7 2 6 16 6" xfId="23360"/>
    <cellStyle name="Normal 7 2 6 17" xfId="23361"/>
    <cellStyle name="Normal 7 2 6 17 2" xfId="23362"/>
    <cellStyle name="Normal 7 2 6 17 2 2" xfId="23363"/>
    <cellStyle name="Normal 7 2 6 17 2 2 2" xfId="23364"/>
    <cellStyle name="Normal 7 2 6 17 2 2 3" xfId="23365"/>
    <cellStyle name="Normal 7 2 6 17 2 3" xfId="23366"/>
    <cellStyle name="Normal 7 2 6 17 2 3 2" xfId="32845"/>
    <cellStyle name="Normal 7 2 6 17 2 4" xfId="23367"/>
    <cellStyle name="Normal 7 2 6 17 2 5" xfId="23368"/>
    <cellStyle name="Normal 7 2 6 17 3" xfId="23369"/>
    <cellStyle name="Normal 7 2 6 17 3 2" xfId="23370"/>
    <cellStyle name="Normal 7 2 6 17 3 3" xfId="23371"/>
    <cellStyle name="Normal 7 2 6 17 4" xfId="23372"/>
    <cellStyle name="Normal 7 2 6 17 4 2" xfId="32844"/>
    <cellStyle name="Normal 7 2 6 17 5" xfId="23373"/>
    <cellStyle name="Normal 7 2 6 17 6" xfId="23374"/>
    <cellStyle name="Normal 7 2 6 18" xfId="23375"/>
    <cellStyle name="Normal 7 2 6 18 2" xfId="23376"/>
    <cellStyle name="Normal 7 2 6 18 2 2" xfId="23377"/>
    <cellStyle name="Normal 7 2 6 18 2 2 2" xfId="23378"/>
    <cellStyle name="Normal 7 2 6 18 2 2 3" xfId="23379"/>
    <cellStyle name="Normal 7 2 6 18 2 3" xfId="23380"/>
    <cellStyle name="Normal 7 2 6 18 2 3 2" xfId="32847"/>
    <cellStyle name="Normal 7 2 6 18 2 4" xfId="23381"/>
    <cellStyle name="Normal 7 2 6 18 2 5" xfId="23382"/>
    <cellStyle name="Normal 7 2 6 18 3" xfId="23383"/>
    <cellStyle name="Normal 7 2 6 18 3 2" xfId="23384"/>
    <cellStyle name="Normal 7 2 6 18 3 3" xfId="23385"/>
    <cellStyle name="Normal 7 2 6 18 4" xfId="23386"/>
    <cellStyle name="Normal 7 2 6 18 4 2" xfId="32846"/>
    <cellStyle name="Normal 7 2 6 18 5" xfId="23387"/>
    <cellStyle name="Normal 7 2 6 18 6" xfId="23388"/>
    <cellStyle name="Normal 7 2 6 19" xfId="23389"/>
    <cellStyle name="Normal 7 2 6 19 2" xfId="23390"/>
    <cellStyle name="Normal 7 2 6 19 2 2" xfId="23391"/>
    <cellStyle name="Normal 7 2 6 19 2 2 2" xfId="23392"/>
    <cellStyle name="Normal 7 2 6 19 2 2 3" xfId="23393"/>
    <cellStyle name="Normal 7 2 6 19 2 3" xfId="23394"/>
    <cellStyle name="Normal 7 2 6 19 2 3 2" xfId="32849"/>
    <cellStyle name="Normal 7 2 6 19 2 4" xfId="23395"/>
    <cellStyle name="Normal 7 2 6 19 2 5" xfId="23396"/>
    <cellStyle name="Normal 7 2 6 19 3" xfId="23397"/>
    <cellStyle name="Normal 7 2 6 19 3 2" xfId="23398"/>
    <cellStyle name="Normal 7 2 6 19 3 3" xfId="23399"/>
    <cellStyle name="Normal 7 2 6 19 4" xfId="23400"/>
    <cellStyle name="Normal 7 2 6 19 4 2" xfId="32848"/>
    <cellStyle name="Normal 7 2 6 19 5" xfId="23401"/>
    <cellStyle name="Normal 7 2 6 19 6" xfId="23402"/>
    <cellStyle name="Normal 7 2 6 2" xfId="23403"/>
    <cellStyle name="Normal 7 2 6 2 10" xfId="23404"/>
    <cellStyle name="Normal 7 2 6 2 10 2" xfId="23405"/>
    <cellStyle name="Normal 7 2 6 2 10 2 2" xfId="23406"/>
    <cellStyle name="Normal 7 2 6 2 10 2 3" xfId="23407"/>
    <cellStyle name="Normal 7 2 6 2 10 3" xfId="23408"/>
    <cellStyle name="Normal 7 2 6 2 10 3 2" xfId="32851"/>
    <cellStyle name="Normal 7 2 6 2 10 4" xfId="23409"/>
    <cellStyle name="Normal 7 2 6 2 10 5" xfId="23410"/>
    <cellStyle name="Normal 7 2 6 2 11" xfId="23411"/>
    <cellStyle name="Normal 7 2 6 2 11 2" xfId="23412"/>
    <cellStyle name="Normal 7 2 6 2 11 2 2" xfId="23413"/>
    <cellStyle name="Normal 7 2 6 2 11 2 3" xfId="23414"/>
    <cellStyle name="Normal 7 2 6 2 11 3" xfId="23415"/>
    <cellStyle name="Normal 7 2 6 2 11 3 2" xfId="32852"/>
    <cellStyle name="Normal 7 2 6 2 11 4" xfId="23416"/>
    <cellStyle name="Normal 7 2 6 2 11 5" xfId="23417"/>
    <cellStyle name="Normal 7 2 6 2 12" xfId="23418"/>
    <cellStyle name="Normal 7 2 6 2 12 2" xfId="23419"/>
    <cellStyle name="Normal 7 2 6 2 12 2 2" xfId="23420"/>
    <cellStyle name="Normal 7 2 6 2 12 2 3" xfId="23421"/>
    <cellStyle name="Normal 7 2 6 2 12 3" xfId="23422"/>
    <cellStyle name="Normal 7 2 6 2 12 3 2" xfId="32853"/>
    <cellStyle name="Normal 7 2 6 2 12 4" xfId="23423"/>
    <cellStyle name="Normal 7 2 6 2 12 5" xfId="23424"/>
    <cellStyle name="Normal 7 2 6 2 13" xfId="23425"/>
    <cellStyle name="Normal 7 2 6 2 13 2" xfId="23426"/>
    <cellStyle name="Normal 7 2 6 2 13 2 2" xfId="23427"/>
    <cellStyle name="Normal 7 2 6 2 13 2 3" xfId="23428"/>
    <cellStyle name="Normal 7 2 6 2 13 3" xfId="23429"/>
    <cellStyle name="Normal 7 2 6 2 13 3 2" xfId="32854"/>
    <cellStyle name="Normal 7 2 6 2 13 4" xfId="23430"/>
    <cellStyle name="Normal 7 2 6 2 13 5" xfId="23431"/>
    <cellStyle name="Normal 7 2 6 2 14" xfId="23432"/>
    <cellStyle name="Normal 7 2 6 2 14 2" xfId="23433"/>
    <cellStyle name="Normal 7 2 6 2 14 2 2" xfId="23434"/>
    <cellStyle name="Normal 7 2 6 2 14 2 3" xfId="23435"/>
    <cellStyle name="Normal 7 2 6 2 14 3" xfId="23436"/>
    <cellStyle name="Normal 7 2 6 2 14 3 2" xfId="32855"/>
    <cellStyle name="Normal 7 2 6 2 14 4" xfId="23437"/>
    <cellStyle name="Normal 7 2 6 2 14 5" xfId="23438"/>
    <cellStyle name="Normal 7 2 6 2 15" xfId="23439"/>
    <cellStyle name="Normal 7 2 6 2 15 2" xfId="23440"/>
    <cellStyle name="Normal 7 2 6 2 15 2 2" xfId="23441"/>
    <cellStyle name="Normal 7 2 6 2 15 2 3" xfId="23442"/>
    <cellStyle name="Normal 7 2 6 2 15 3" xfId="23443"/>
    <cellStyle name="Normal 7 2 6 2 15 3 2" xfId="32856"/>
    <cellStyle name="Normal 7 2 6 2 15 4" xfId="23444"/>
    <cellStyle name="Normal 7 2 6 2 15 5" xfId="23445"/>
    <cellStyle name="Normal 7 2 6 2 16" xfId="23446"/>
    <cellStyle name="Normal 7 2 6 2 16 2" xfId="23447"/>
    <cellStyle name="Normal 7 2 6 2 16 2 2" xfId="23448"/>
    <cellStyle name="Normal 7 2 6 2 16 2 3" xfId="23449"/>
    <cellStyle name="Normal 7 2 6 2 16 3" xfId="23450"/>
    <cellStyle name="Normal 7 2 6 2 16 3 2" xfId="32857"/>
    <cellStyle name="Normal 7 2 6 2 16 4" xfId="23451"/>
    <cellStyle name="Normal 7 2 6 2 16 5" xfId="23452"/>
    <cellStyle name="Normal 7 2 6 2 17" xfId="23453"/>
    <cellStyle name="Normal 7 2 6 2 17 2" xfId="23454"/>
    <cellStyle name="Normal 7 2 6 2 17 2 2" xfId="23455"/>
    <cellStyle name="Normal 7 2 6 2 17 2 3" xfId="23456"/>
    <cellStyle name="Normal 7 2 6 2 17 3" xfId="23457"/>
    <cellStyle name="Normal 7 2 6 2 17 3 2" xfId="32858"/>
    <cellStyle name="Normal 7 2 6 2 17 4" xfId="23458"/>
    <cellStyle name="Normal 7 2 6 2 17 5" xfId="23459"/>
    <cellStyle name="Normal 7 2 6 2 18" xfId="23460"/>
    <cellStyle name="Normal 7 2 6 2 18 2" xfId="23461"/>
    <cellStyle name="Normal 7 2 6 2 18 2 2" xfId="23462"/>
    <cellStyle name="Normal 7 2 6 2 18 2 3" xfId="23463"/>
    <cellStyle name="Normal 7 2 6 2 18 3" xfId="23464"/>
    <cellStyle name="Normal 7 2 6 2 18 3 2" xfId="32859"/>
    <cellStyle name="Normal 7 2 6 2 18 4" xfId="23465"/>
    <cellStyle name="Normal 7 2 6 2 18 5" xfId="23466"/>
    <cellStyle name="Normal 7 2 6 2 19" xfId="23467"/>
    <cellStyle name="Normal 7 2 6 2 19 2" xfId="23468"/>
    <cellStyle name="Normal 7 2 6 2 19 2 2" xfId="23469"/>
    <cellStyle name="Normal 7 2 6 2 19 2 3" xfId="23470"/>
    <cellStyle name="Normal 7 2 6 2 19 3" xfId="23471"/>
    <cellStyle name="Normal 7 2 6 2 19 3 2" xfId="32860"/>
    <cellStyle name="Normal 7 2 6 2 19 4" xfId="23472"/>
    <cellStyle name="Normal 7 2 6 2 19 5" xfId="23473"/>
    <cellStyle name="Normal 7 2 6 2 2" xfId="23474"/>
    <cellStyle name="Normal 7 2 6 2 2 2" xfId="23475"/>
    <cellStyle name="Normal 7 2 6 2 2 2 2" xfId="23476"/>
    <cellStyle name="Normal 7 2 6 2 2 2 3" xfId="23477"/>
    <cellStyle name="Normal 7 2 6 2 2 3" xfId="23478"/>
    <cellStyle name="Normal 7 2 6 2 2 3 2" xfId="32861"/>
    <cellStyle name="Normal 7 2 6 2 2 4" xfId="23479"/>
    <cellStyle name="Normal 7 2 6 2 2 5" xfId="23480"/>
    <cellStyle name="Normal 7 2 6 2 20" xfId="23481"/>
    <cellStyle name="Normal 7 2 6 2 20 2" xfId="23482"/>
    <cellStyle name="Normal 7 2 6 2 20 2 2" xfId="23483"/>
    <cellStyle name="Normal 7 2 6 2 20 2 3" xfId="23484"/>
    <cellStyle name="Normal 7 2 6 2 20 3" xfId="23485"/>
    <cellStyle name="Normal 7 2 6 2 20 3 2" xfId="35233"/>
    <cellStyle name="Normal 7 2 6 2 20 4" xfId="23486"/>
    <cellStyle name="Normal 7 2 6 2 20 5" xfId="23487"/>
    <cellStyle name="Normal 7 2 6 2 21" xfId="23488"/>
    <cellStyle name="Normal 7 2 6 2 21 2" xfId="23489"/>
    <cellStyle name="Normal 7 2 6 2 21 3" xfId="23490"/>
    <cellStyle name="Normal 7 2 6 2 22" xfId="23491"/>
    <cellStyle name="Normal 7 2 6 2 22 2" xfId="32850"/>
    <cellStyle name="Normal 7 2 6 2 23" xfId="23492"/>
    <cellStyle name="Normal 7 2 6 2 24" xfId="23493"/>
    <cellStyle name="Normal 7 2 6 2 25" xfId="23494"/>
    <cellStyle name="Normal 7 2 6 2 3" xfId="23495"/>
    <cellStyle name="Normal 7 2 6 2 3 2" xfId="23496"/>
    <cellStyle name="Normal 7 2 6 2 3 2 2" xfId="23497"/>
    <cellStyle name="Normal 7 2 6 2 3 2 3" xfId="23498"/>
    <cellStyle name="Normal 7 2 6 2 3 3" xfId="23499"/>
    <cellStyle name="Normal 7 2 6 2 3 3 2" xfId="32862"/>
    <cellStyle name="Normal 7 2 6 2 3 4" xfId="23500"/>
    <cellStyle name="Normal 7 2 6 2 3 5" xfId="23501"/>
    <cellStyle name="Normal 7 2 6 2 4" xfId="23502"/>
    <cellStyle name="Normal 7 2 6 2 4 2" xfId="23503"/>
    <cellStyle name="Normal 7 2 6 2 4 2 2" xfId="23504"/>
    <cellStyle name="Normal 7 2 6 2 4 2 3" xfId="23505"/>
    <cellStyle name="Normal 7 2 6 2 4 3" xfId="23506"/>
    <cellStyle name="Normal 7 2 6 2 4 3 2" xfId="32863"/>
    <cellStyle name="Normal 7 2 6 2 4 4" xfId="23507"/>
    <cellStyle name="Normal 7 2 6 2 4 5" xfId="23508"/>
    <cellStyle name="Normal 7 2 6 2 5" xfId="23509"/>
    <cellStyle name="Normal 7 2 6 2 5 2" xfId="23510"/>
    <cellStyle name="Normal 7 2 6 2 5 2 2" xfId="23511"/>
    <cellStyle name="Normal 7 2 6 2 5 2 3" xfId="23512"/>
    <cellStyle name="Normal 7 2 6 2 5 3" xfId="23513"/>
    <cellStyle name="Normal 7 2 6 2 5 3 2" xfId="32864"/>
    <cellStyle name="Normal 7 2 6 2 5 4" xfId="23514"/>
    <cellStyle name="Normal 7 2 6 2 5 5" xfId="23515"/>
    <cellStyle name="Normal 7 2 6 2 6" xfId="23516"/>
    <cellStyle name="Normal 7 2 6 2 6 2" xfId="23517"/>
    <cellStyle name="Normal 7 2 6 2 6 2 2" xfId="23518"/>
    <cellStyle name="Normal 7 2 6 2 6 2 3" xfId="23519"/>
    <cellStyle name="Normal 7 2 6 2 6 3" xfId="23520"/>
    <cellStyle name="Normal 7 2 6 2 6 3 2" xfId="32865"/>
    <cellStyle name="Normal 7 2 6 2 6 4" xfId="23521"/>
    <cellStyle name="Normal 7 2 6 2 6 5" xfId="23522"/>
    <cellStyle name="Normal 7 2 6 2 7" xfId="23523"/>
    <cellStyle name="Normal 7 2 6 2 7 2" xfId="23524"/>
    <cellStyle name="Normal 7 2 6 2 7 2 2" xfId="23525"/>
    <cellStyle name="Normal 7 2 6 2 7 2 3" xfId="23526"/>
    <cellStyle name="Normal 7 2 6 2 7 3" xfId="23527"/>
    <cellStyle name="Normal 7 2 6 2 7 3 2" xfId="32866"/>
    <cellStyle name="Normal 7 2 6 2 7 4" xfId="23528"/>
    <cellStyle name="Normal 7 2 6 2 7 5" xfId="23529"/>
    <cellStyle name="Normal 7 2 6 2 8" xfId="23530"/>
    <cellStyle name="Normal 7 2 6 2 8 2" xfId="23531"/>
    <cellStyle name="Normal 7 2 6 2 8 2 2" xfId="23532"/>
    <cellStyle name="Normal 7 2 6 2 8 2 3" xfId="23533"/>
    <cellStyle name="Normal 7 2 6 2 8 3" xfId="23534"/>
    <cellStyle name="Normal 7 2 6 2 8 3 2" xfId="32867"/>
    <cellStyle name="Normal 7 2 6 2 8 4" xfId="23535"/>
    <cellStyle name="Normal 7 2 6 2 8 5" xfId="23536"/>
    <cellStyle name="Normal 7 2 6 2 9" xfId="23537"/>
    <cellStyle name="Normal 7 2 6 2 9 2" xfId="23538"/>
    <cellStyle name="Normal 7 2 6 2 9 2 2" xfId="23539"/>
    <cellStyle name="Normal 7 2 6 2 9 2 3" xfId="23540"/>
    <cellStyle name="Normal 7 2 6 2 9 3" xfId="23541"/>
    <cellStyle name="Normal 7 2 6 2 9 3 2" xfId="32868"/>
    <cellStyle name="Normal 7 2 6 2 9 4" xfId="23542"/>
    <cellStyle name="Normal 7 2 6 2 9 5" xfId="23543"/>
    <cellStyle name="Normal 7 2 6 20" xfId="23544"/>
    <cellStyle name="Normal 7 2 6 20 2" xfId="23545"/>
    <cellStyle name="Normal 7 2 6 20 2 2" xfId="23546"/>
    <cellStyle name="Normal 7 2 6 20 2 2 2" xfId="23547"/>
    <cellStyle name="Normal 7 2 6 20 2 2 3" xfId="23548"/>
    <cellStyle name="Normal 7 2 6 20 2 3" xfId="23549"/>
    <cellStyle name="Normal 7 2 6 20 2 3 2" xfId="32870"/>
    <cellStyle name="Normal 7 2 6 20 2 4" xfId="23550"/>
    <cellStyle name="Normal 7 2 6 20 2 5" xfId="23551"/>
    <cellStyle name="Normal 7 2 6 20 3" xfId="23552"/>
    <cellStyle name="Normal 7 2 6 20 3 2" xfId="23553"/>
    <cellStyle name="Normal 7 2 6 20 3 3" xfId="23554"/>
    <cellStyle name="Normal 7 2 6 20 4" xfId="23555"/>
    <cellStyle name="Normal 7 2 6 20 4 2" xfId="32869"/>
    <cellStyle name="Normal 7 2 6 20 5" xfId="23556"/>
    <cellStyle name="Normal 7 2 6 20 6" xfId="23557"/>
    <cellStyle name="Normal 7 2 6 21" xfId="23558"/>
    <cellStyle name="Normal 7 2 6 21 2" xfId="23559"/>
    <cellStyle name="Normal 7 2 6 21 2 2" xfId="23560"/>
    <cellStyle name="Normal 7 2 6 21 2 2 2" xfId="23561"/>
    <cellStyle name="Normal 7 2 6 21 2 2 3" xfId="23562"/>
    <cellStyle name="Normal 7 2 6 21 2 3" xfId="23563"/>
    <cellStyle name="Normal 7 2 6 21 2 3 2" xfId="32872"/>
    <cellStyle name="Normal 7 2 6 21 2 4" xfId="23564"/>
    <cellStyle name="Normal 7 2 6 21 2 5" xfId="23565"/>
    <cellStyle name="Normal 7 2 6 21 3" xfId="23566"/>
    <cellStyle name="Normal 7 2 6 21 3 2" xfId="23567"/>
    <cellStyle name="Normal 7 2 6 21 3 3" xfId="23568"/>
    <cellStyle name="Normal 7 2 6 21 4" xfId="23569"/>
    <cellStyle name="Normal 7 2 6 21 4 2" xfId="32871"/>
    <cellStyle name="Normal 7 2 6 21 5" xfId="23570"/>
    <cellStyle name="Normal 7 2 6 21 6" xfId="23571"/>
    <cellStyle name="Normal 7 2 6 22" xfId="23572"/>
    <cellStyle name="Normal 7 2 6 22 2" xfId="23573"/>
    <cellStyle name="Normal 7 2 6 22 2 2" xfId="23574"/>
    <cellStyle name="Normal 7 2 6 22 2 2 2" xfId="23575"/>
    <cellStyle name="Normal 7 2 6 22 2 2 3" xfId="23576"/>
    <cellStyle name="Normal 7 2 6 22 2 3" xfId="23577"/>
    <cellStyle name="Normal 7 2 6 22 2 3 2" xfId="32874"/>
    <cellStyle name="Normal 7 2 6 22 2 4" xfId="23578"/>
    <cellStyle name="Normal 7 2 6 22 2 5" xfId="23579"/>
    <cellStyle name="Normal 7 2 6 22 3" xfId="23580"/>
    <cellStyle name="Normal 7 2 6 22 3 2" xfId="23581"/>
    <cellStyle name="Normal 7 2 6 22 3 3" xfId="23582"/>
    <cellStyle name="Normal 7 2 6 22 4" xfId="23583"/>
    <cellStyle name="Normal 7 2 6 22 4 2" xfId="32873"/>
    <cellStyle name="Normal 7 2 6 22 5" xfId="23584"/>
    <cellStyle name="Normal 7 2 6 22 6" xfId="23585"/>
    <cellStyle name="Normal 7 2 6 23" xfId="23586"/>
    <cellStyle name="Normal 7 2 6 23 2" xfId="23587"/>
    <cellStyle name="Normal 7 2 6 23 2 2" xfId="23588"/>
    <cellStyle name="Normal 7 2 6 23 2 3" xfId="23589"/>
    <cellStyle name="Normal 7 2 6 23 3" xfId="23590"/>
    <cellStyle name="Normal 7 2 6 23 3 2" xfId="33999"/>
    <cellStyle name="Normal 7 2 6 23 4" xfId="23591"/>
    <cellStyle name="Normal 7 2 6 23 5" xfId="23592"/>
    <cellStyle name="Normal 7 2 6 24" xfId="23593"/>
    <cellStyle name="Normal 7 2 6 24 2" xfId="23594"/>
    <cellStyle name="Normal 7 2 6 24 2 2" xfId="23595"/>
    <cellStyle name="Normal 7 2 6 24 2 3" xfId="23596"/>
    <cellStyle name="Normal 7 2 6 24 3" xfId="23597"/>
    <cellStyle name="Normal 7 2 6 24 3 2" xfId="34043"/>
    <cellStyle name="Normal 7 2 6 24 4" xfId="23598"/>
    <cellStyle name="Normal 7 2 6 24 5" xfId="23599"/>
    <cellStyle name="Normal 7 2 6 25" xfId="23600"/>
    <cellStyle name="Normal 7 2 6 25 2" xfId="23601"/>
    <cellStyle name="Normal 7 2 6 25 3" xfId="23602"/>
    <cellStyle name="Normal 7 2 6 26" xfId="23603"/>
    <cellStyle name="Normal 7 2 6 26 2" xfId="32829"/>
    <cellStyle name="Normal 7 2 6 27" xfId="23604"/>
    <cellStyle name="Normal 7 2 6 28" xfId="23605"/>
    <cellStyle name="Normal 7 2 6 29" xfId="23606"/>
    <cellStyle name="Normal 7 2 6 3" xfId="23607"/>
    <cellStyle name="Normal 7 2 6 3 2" xfId="23608"/>
    <cellStyle name="Normal 7 2 6 3 2 2" xfId="23609"/>
    <cellStyle name="Normal 7 2 6 3 2 2 2" xfId="23610"/>
    <cellStyle name="Normal 7 2 6 3 2 2 3" xfId="23611"/>
    <cellStyle name="Normal 7 2 6 3 2 3" xfId="23612"/>
    <cellStyle name="Normal 7 2 6 3 2 3 2" xfId="35199"/>
    <cellStyle name="Normal 7 2 6 3 2 4" xfId="23613"/>
    <cellStyle name="Normal 7 2 6 3 2 5" xfId="23614"/>
    <cellStyle name="Normal 7 2 6 3 3" xfId="23615"/>
    <cellStyle name="Normal 7 2 6 3 3 2" xfId="23616"/>
    <cellStyle name="Normal 7 2 6 3 3 3" xfId="23617"/>
    <cellStyle name="Normal 7 2 6 3 4" xfId="23618"/>
    <cellStyle name="Normal 7 2 6 3 4 2" xfId="32875"/>
    <cellStyle name="Normal 7 2 6 3 5" xfId="23619"/>
    <cellStyle name="Normal 7 2 6 3 6" xfId="23620"/>
    <cellStyle name="Normal 7 2 6 3 7" xfId="23621"/>
    <cellStyle name="Normal 7 2 6 4" xfId="23622"/>
    <cellStyle name="Normal 7 2 6 4 2" xfId="23623"/>
    <cellStyle name="Normal 7 2 6 4 2 2" xfId="23624"/>
    <cellStyle name="Normal 7 2 6 4 2 2 2" xfId="23625"/>
    <cellStyle name="Normal 7 2 6 4 2 2 3" xfId="23626"/>
    <cellStyle name="Normal 7 2 6 4 2 3" xfId="23627"/>
    <cellStyle name="Normal 7 2 6 4 2 3 2" xfId="35200"/>
    <cellStyle name="Normal 7 2 6 4 2 4" xfId="23628"/>
    <cellStyle name="Normal 7 2 6 4 2 5" xfId="23629"/>
    <cellStyle name="Normal 7 2 6 4 3" xfId="23630"/>
    <cellStyle name="Normal 7 2 6 4 3 2" xfId="23631"/>
    <cellStyle name="Normal 7 2 6 4 3 3" xfId="23632"/>
    <cellStyle name="Normal 7 2 6 4 4" xfId="23633"/>
    <cellStyle name="Normal 7 2 6 4 4 2" xfId="32876"/>
    <cellStyle name="Normal 7 2 6 4 5" xfId="23634"/>
    <cellStyle name="Normal 7 2 6 4 6" xfId="23635"/>
    <cellStyle name="Normal 7 2 6 4 7" xfId="23636"/>
    <cellStyle name="Normal 7 2 6 5" xfId="23637"/>
    <cellStyle name="Normal 7 2 6 5 2" xfId="23638"/>
    <cellStyle name="Normal 7 2 6 5 2 2" xfId="23639"/>
    <cellStyle name="Normal 7 2 6 5 2 2 2" xfId="23640"/>
    <cellStyle name="Normal 7 2 6 5 2 2 3" xfId="23641"/>
    <cellStyle name="Normal 7 2 6 5 2 3" xfId="23642"/>
    <cellStyle name="Normal 7 2 6 5 2 3 2" xfId="35239"/>
    <cellStyle name="Normal 7 2 6 5 2 4" xfId="23643"/>
    <cellStyle name="Normal 7 2 6 5 2 5" xfId="23644"/>
    <cellStyle name="Normal 7 2 6 5 3" xfId="23645"/>
    <cellStyle name="Normal 7 2 6 5 3 2" xfId="23646"/>
    <cellStyle name="Normal 7 2 6 5 3 3" xfId="23647"/>
    <cellStyle name="Normal 7 2 6 5 4" xfId="23648"/>
    <cellStyle name="Normal 7 2 6 5 4 2" xfId="32877"/>
    <cellStyle name="Normal 7 2 6 5 5" xfId="23649"/>
    <cellStyle name="Normal 7 2 6 5 6" xfId="23650"/>
    <cellStyle name="Normal 7 2 6 5 7" xfId="23651"/>
    <cellStyle name="Normal 7 2 6 6" xfId="23652"/>
    <cellStyle name="Normal 7 2 6 6 2" xfId="23653"/>
    <cellStyle name="Normal 7 2 6 6 2 2" xfId="23654"/>
    <cellStyle name="Normal 7 2 6 6 2 2 2" xfId="23655"/>
    <cellStyle name="Normal 7 2 6 6 2 2 3" xfId="23656"/>
    <cellStyle name="Normal 7 2 6 6 2 3" xfId="23657"/>
    <cellStyle name="Normal 7 2 6 6 2 3 2" xfId="35324"/>
    <cellStyle name="Normal 7 2 6 6 2 4" xfId="23658"/>
    <cellStyle name="Normal 7 2 6 6 2 5" xfId="23659"/>
    <cellStyle name="Normal 7 2 6 6 3" xfId="23660"/>
    <cellStyle name="Normal 7 2 6 6 3 2" xfId="23661"/>
    <cellStyle name="Normal 7 2 6 6 3 3" xfId="23662"/>
    <cellStyle name="Normal 7 2 6 6 4" xfId="23663"/>
    <cellStyle name="Normal 7 2 6 6 4 2" xfId="32878"/>
    <cellStyle name="Normal 7 2 6 6 5" xfId="23664"/>
    <cellStyle name="Normal 7 2 6 6 6" xfId="23665"/>
    <cellStyle name="Normal 7 2 6 6 7" xfId="23666"/>
    <cellStyle name="Normal 7 2 6 7" xfId="23667"/>
    <cellStyle name="Normal 7 2 6 7 2" xfId="23668"/>
    <cellStyle name="Normal 7 2 6 7 2 2" xfId="23669"/>
    <cellStyle name="Normal 7 2 6 7 2 3" xfId="23670"/>
    <cellStyle name="Normal 7 2 6 7 3" xfId="23671"/>
    <cellStyle name="Normal 7 2 6 7 3 2" xfId="32879"/>
    <cellStyle name="Normal 7 2 6 7 4" xfId="23672"/>
    <cellStyle name="Normal 7 2 6 7 5" xfId="23673"/>
    <cellStyle name="Normal 7 2 6 8" xfId="23674"/>
    <cellStyle name="Normal 7 2 6 8 2" xfId="23675"/>
    <cellStyle name="Normal 7 2 6 8 2 2" xfId="23676"/>
    <cellStyle name="Normal 7 2 6 8 2 2 2" xfId="23677"/>
    <cellStyle name="Normal 7 2 6 8 2 2 3" xfId="23678"/>
    <cellStyle name="Normal 7 2 6 8 2 3" xfId="23679"/>
    <cellStyle name="Normal 7 2 6 8 2 3 2" xfId="32881"/>
    <cellStyle name="Normal 7 2 6 8 2 4" xfId="23680"/>
    <cellStyle name="Normal 7 2 6 8 2 5" xfId="23681"/>
    <cellStyle name="Normal 7 2 6 8 3" xfId="23682"/>
    <cellStyle name="Normal 7 2 6 8 3 2" xfId="23683"/>
    <cellStyle name="Normal 7 2 6 8 3 3" xfId="23684"/>
    <cellStyle name="Normal 7 2 6 8 4" xfId="23685"/>
    <cellStyle name="Normal 7 2 6 8 4 2" xfId="32880"/>
    <cellStyle name="Normal 7 2 6 8 5" xfId="23686"/>
    <cellStyle name="Normal 7 2 6 8 6" xfId="23687"/>
    <cellStyle name="Normal 7 2 6 9" xfId="23688"/>
    <cellStyle name="Normal 7 2 6 9 2" xfId="23689"/>
    <cellStyle name="Normal 7 2 6 9 2 2" xfId="23690"/>
    <cellStyle name="Normal 7 2 6 9 2 2 2" xfId="23691"/>
    <cellStyle name="Normal 7 2 6 9 2 2 3" xfId="23692"/>
    <cellStyle name="Normal 7 2 6 9 2 3" xfId="23693"/>
    <cellStyle name="Normal 7 2 6 9 2 3 2" xfId="32883"/>
    <cellStyle name="Normal 7 2 6 9 2 4" xfId="23694"/>
    <cellStyle name="Normal 7 2 6 9 2 5" xfId="23695"/>
    <cellStyle name="Normal 7 2 6 9 3" xfId="23696"/>
    <cellStyle name="Normal 7 2 6 9 3 2" xfId="23697"/>
    <cellStyle name="Normal 7 2 6 9 3 3" xfId="23698"/>
    <cellStyle name="Normal 7 2 6 9 4" xfId="23699"/>
    <cellStyle name="Normal 7 2 6 9 4 2" xfId="32882"/>
    <cellStyle name="Normal 7 2 6 9 5" xfId="23700"/>
    <cellStyle name="Normal 7 2 6 9 6" xfId="23701"/>
    <cellStyle name="Normal 7 2 7" xfId="23702"/>
    <cellStyle name="Normal 7 2 7 10" xfId="23703"/>
    <cellStyle name="Normal 7 2 7 11" xfId="23704"/>
    <cellStyle name="Normal 7 2 7 2" xfId="23705"/>
    <cellStyle name="Normal 7 2 7 2 2" xfId="23706"/>
    <cellStyle name="Normal 7 2 7 2 2 2" xfId="23707"/>
    <cellStyle name="Normal 7 2 7 2 2 2 2" xfId="23708"/>
    <cellStyle name="Normal 7 2 7 2 2 2 3" xfId="23709"/>
    <cellStyle name="Normal 7 2 7 2 2 3" xfId="23710"/>
    <cellStyle name="Normal 7 2 7 2 2 3 2" xfId="34388"/>
    <cellStyle name="Normal 7 2 7 2 2 4" xfId="23711"/>
    <cellStyle name="Normal 7 2 7 2 2 5" xfId="23712"/>
    <cellStyle name="Normal 7 2 7 2 3" xfId="23713"/>
    <cellStyle name="Normal 7 2 7 2 3 2" xfId="23714"/>
    <cellStyle name="Normal 7 2 7 2 3 2 2" xfId="23715"/>
    <cellStyle name="Normal 7 2 7 2 3 2 3" xfId="23716"/>
    <cellStyle name="Normal 7 2 7 2 3 3" xfId="23717"/>
    <cellStyle name="Normal 7 2 7 2 3 3 2" xfId="35201"/>
    <cellStyle name="Normal 7 2 7 2 3 4" xfId="23718"/>
    <cellStyle name="Normal 7 2 7 2 3 5" xfId="23719"/>
    <cellStyle name="Normal 7 2 7 2 4" xfId="23720"/>
    <cellStyle name="Normal 7 2 7 2 4 2" xfId="23721"/>
    <cellStyle name="Normal 7 2 7 2 4 3" xfId="23722"/>
    <cellStyle name="Normal 7 2 7 2 5" xfId="23723"/>
    <cellStyle name="Normal 7 2 7 2 5 2" xfId="33780"/>
    <cellStyle name="Normal 7 2 7 2 6" xfId="23724"/>
    <cellStyle name="Normal 7 2 7 2 7" xfId="23725"/>
    <cellStyle name="Normal 7 2 7 2 8" xfId="23726"/>
    <cellStyle name="Normal 7 2 7 3" xfId="23727"/>
    <cellStyle name="Normal 7 2 7 3 2" xfId="23728"/>
    <cellStyle name="Normal 7 2 7 3 2 2" xfId="23729"/>
    <cellStyle name="Normal 7 2 7 3 2 2 2" xfId="23730"/>
    <cellStyle name="Normal 7 2 7 3 2 2 3" xfId="23731"/>
    <cellStyle name="Normal 7 2 7 3 2 3" xfId="23732"/>
    <cellStyle name="Normal 7 2 7 3 2 3 2" xfId="35007"/>
    <cellStyle name="Normal 7 2 7 3 2 4" xfId="23733"/>
    <cellStyle name="Normal 7 2 7 3 2 5" xfId="23734"/>
    <cellStyle name="Normal 7 2 7 3 3" xfId="23735"/>
    <cellStyle name="Normal 7 2 7 3 3 2" xfId="23736"/>
    <cellStyle name="Normal 7 2 7 3 3 2 2" xfId="23737"/>
    <cellStyle name="Normal 7 2 7 3 3 2 3" xfId="23738"/>
    <cellStyle name="Normal 7 2 7 3 3 3" xfId="23739"/>
    <cellStyle name="Normal 7 2 7 3 3 3 2" xfId="34389"/>
    <cellStyle name="Normal 7 2 7 3 3 4" xfId="23740"/>
    <cellStyle name="Normal 7 2 7 3 3 5" xfId="23741"/>
    <cellStyle name="Normal 7 2 7 3 4" xfId="23742"/>
    <cellStyle name="Normal 7 2 7 3 4 2" xfId="23743"/>
    <cellStyle name="Normal 7 2 7 3 4 3" xfId="23744"/>
    <cellStyle name="Normal 7 2 7 3 5" xfId="23745"/>
    <cellStyle name="Normal 7 2 7 3 5 2" xfId="34000"/>
    <cellStyle name="Normal 7 2 7 3 6" xfId="23746"/>
    <cellStyle name="Normal 7 2 7 3 7" xfId="23747"/>
    <cellStyle name="Normal 7 2 7 3 8" xfId="23748"/>
    <cellStyle name="Normal 7 2 7 4" xfId="23749"/>
    <cellStyle name="Normal 7 2 7 4 2" xfId="23750"/>
    <cellStyle name="Normal 7 2 7 4 2 2" xfId="23751"/>
    <cellStyle name="Normal 7 2 7 4 2 2 2" xfId="23752"/>
    <cellStyle name="Normal 7 2 7 4 2 2 3" xfId="23753"/>
    <cellStyle name="Normal 7 2 7 4 2 3" xfId="23754"/>
    <cellStyle name="Normal 7 2 7 4 2 3 2" xfId="35202"/>
    <cellStyle name="Normal 7 2 7 4 2 4" xfId="23755"/>
    <cellStyle name="Normal 7 2 7 4 2 5" xfId="23756"/>
    <cellStyle name="Normal 7 2 7 4 3" xfId="23757"/>
    <cellStyle name="Normal 7 2 7 4 3 2" xfId="23758"/>
    <cellStyle name="Normal 7 2 7 4 3 3" xfId="23759"/>
    <cellStyle name="Normal 7 2 7 4 4" xfId="23760"/>
    <cellStyle name="Normal 7 2 7 4 4 2" xfId="34097"/>
    <cellStyle name="Normal 7 2 7 4 5" xfId="23761"/>
    <cellStyle name="Normal 7 2 7 4 6" xfId="23762"/>
    <cellStyle name="Normal 7 2 7 4 7" xfId="23763"/>
    <cellStyle name="Normal 7 2 7 5" xfId="23764"/>
    <cellStyle name="Normal 7 2 7 5 2" xfId="23765"/>
    <cellStyle name="Normal 7 2 7 5 2 2" xfId="23766"/>
    <cellStyle name="Normal 7 2 7 5 2 3" xfId="23767"/>
    <cellStyle name="Normal 7 2 7 5 3" xfId="23768"/>
    <cellStyle name="Normal 7 2 7 5 3 2" xfId="35316"/>
    <cellStyle name="Normal 7 2 7 5 4" xfId="23769"/>
    <cellStyle name="Normal 7 2 7 5 5" xfId="23770"/>
    <cellStyle name="Normal 7 2 7 5 6" xfId="23771"/>
    <cellStyle name="Normal 7 2 7 6" xfId="23772"/>
    <cellStyle name="Normal 7 2 7 6 2" xfId="23773"/>
    <cellStyle name="Normal 7 2 7 6 2 2" xfId="23774"/>
    <cellStyle name="Normal 7 2 7 6 2 3" xfId="23775"/>
    <cellStyle name="Normal 7 2 7 6 3" xfId="23776"/>
    <cellStyle name="Normal 7 2 7 6 3 2" xfId="35203"/>
    <cellStyle name="Normal 7 2 7 6 4" xfId="23777"/>
    <cellStyle name="Normal 7 2 7 6 5" xfId="23778"/>
    <cellStyle name="Normal 7 2 7 6 6" xfId="23779"/>
    <cellStyle name="Normal 7 2 7 7" xfId="23780"/>
    <cellStyle name="Normal 7 2 7 7 2" xfId="23781"/>
    <cellStyle name="Normal 7 2 7 7 3" xfId="23782"/>
    <cellStyle name="Normal 7 2 7 8" xfId="23783"/>
    <cellStyle name="Normal 7 2 7 8 2" xfId="33779"/>
    <cellStyle name="Normal 7 2 7 9" xfId="23784"/>
    <cellStyle name="Normal 7 2 8" xfId="23785"/>
    <cellStyle name="Normal 7 2 8 2" xfId="23786"/>
    <cellStyle name="Normal 7 2 8 2 2" xfId="23787"/>
    <cellStyle name="Normal 7 2 8 2 2 2" xfId="23788"/>
    <cellStyle name="Normal 7 2 8 2 2 2 2" xfId="23789"/>
    <cellStyle name="Normal 7 2 8 2 2 2 3" xfId="23790"/>
    <cellStyle name="Normal 7 2 8 2 2 3" xfId="23791"/>
    <cellStyle name="Normal 7 2 8 2 2 3 2" xfId="34883"/>
    <cellStyle name="Normal 7 2 8 2 2 4" xfId="23792"/>
    <cellStyle name="Normal 7 2 8 2 2 5" xfId="23793"/>
    <cellStyle name="Normal 7 2 8 2 2 6" xfId="23794"/>
    <cellStyle name="Normal 7 2 8 2 3" xfId="23795"/>
    <cellStyle name="Normal 7 2 8 2 3 2" xfId="23796"/>
    <cellStyle name="Normal 7 2 8 2 3 2 2" xfId="23797"/>
    <cellStyle name="Normal 7 2 8 2 3 2 3" xfId="23798"/>
    <cellStyle name="Normal 7 2 8 2 3 3" xfId="23799"/>
    <cellStyle name="Normal 7 2 8 2 3 4" xfId="23800"/>
    <cellStyle name="Normal 7 2 8 2 3 5" xfId="23801"/>
    <cellStyle name="Normal 7 2 8 2 3 6" xfId="23802"/>
    <cellStyle name="Normal 7 2 8 2 4" xfId="23803"/>
    <cellStyle name="Normal 7 2 8 2 4 2" xfId="23804"/>
    <cellStyle name="Normal 7 2 8 2 4 2 2" xfId="23805"/>
    <cellStyle name="Normal 7 2 8 2 4 2 3" xfId="23806"/>
    <cellStyle name="Normal 7 2 8 2 4 3" xfId="23807"/>
    <cellStyle name="Normal 7 2 8 2 4 4" xfId="23808"/>
    <cellStyle name="Normal 7 2 8 2 4 5" xfId="23809"/>
    <cellStyle name="Normal 7 2 8 2 5" xfId="23810"/>
    <cellStyle name="Normal 7 2 8 2 5 2" xfId="23811"/>
    <cellStyle name="Normal 7 2 8 2 5 3" xfId="23812"/>
    <cellStyle name="Normal 7 2 8 2 6" xfId="23813"/>
    <cellStyle name="Normal 7 2 8 2 6 2" xfId="33782"/>
    <cellStyle name="Normal 7 2 8 2 7" xfId="23814"/>
    <cellStyle name="Normal 7 2 8 2 8" xfId="23815"/>
    <cellStyle name="Normal 7 2 8 2 9" xfId="23816"/>
    <cellStyle name="Normal 7 2 8 3" xfId="23817"/>
    <cellStyle name="Normal 7 2 8 3 2" xfId="23818"/>
    <cellStyle name="Normal 7 2 8 3 2 2" xfId="23819"/>
    <cellStyle name="Normal 7 2 8 3 2 3" xfId="23820"/>
    <cellStyle name="Normal 7 2 8 3 3" xfId="23821"/>
    <cellStyle name="Normal 7 2 8 3 3 2" xfId="34390"/>
    <cellStyle name="Normal 7 2 8 3 4" xfId="23822"/>
    <cellStyle name="Normal 7 2 8 3 5" xfId="23823"/>
    <cellStyle name="Normal 7 2 8 4" xfId="23824"/>
    <cellStyle name="Normal 7 2 8 4 2" xfId="23825"/>
    <cellStyle name="Normal 7 2 8 4 3" xfId="23826"/>
    <cellStyle name="Normal 7 2 8 5" xfId="23827"/>
    <cellStyle name="Normal 7 2 8 5 2" xfId="33781"/>
    <cellStyle name="Normal 7 2 8 6" xfId="23828"/>
    <cellStyle name="Normal 7 2 8 7" xfId="23829"/>
    <cellStyle name="Normal 7 2 8 8" xfId="23830"/>
    <cellStyle name="Normal 7 2 9" xfId="23831"/>
    <cellStyle name="Normal 7 2 9 2" xfId="23832"/>
    <cellStyle name="Normal 7 2 9 2 2" xfId="23833"/>
    <cellStyle name="Normal 7 2 9 2 2 2" xfId="23834"/>
    <cellStyle name="Normal 7 2 9 2 2 2 2" xfId="23835"/>
    <cellStyle name="Normal 7 2 9 2 2 2 3" xfId="23836"/>
    <cellStyle name="Normal 7 2 9 2 2 3" xfId="23837"/>
    <cellStyle name="Normal 7 2 9 2 2 3 2" xfId="34391"/>
    <cellStyle name="Normal 7 2 9 2 2 4" xfId="23838"/>
    <cellStyle name="Normal 7 2 9 2 2 5" xfId="23839"/>
    <cellStyle name="Normal 7 2 9 2 3" xfId="23840"/>
    <cellStyle name="Normal 7 2 9 2 3 2" xfId="23841"/>
    <cellStyle name="Normal 7 2 9 2 3 3" xfId="23842"/>
    <cellStyle name="Normal 7 2 9 2 4" xfId="23843"/>
    <cellStyle name="Normal 7 2 9 2 4 2" xfId="33784"/>
    <cellStyle name="Normal 7 2 9 2 5" xfId="23844"/>
    <cellStyle name="Normal 7 2 9 2 6" xfId="23845"/>
    <cellStyle name="Normal 7 2 9 3" xfId="23846"/>
    <cellStyle name="Normal 7 2 9 3 2" xfId="23847"/>
    <cellStyle name="Normal 7 2 9 3 2 2" xfId="23848"/>
    <cellStyle name="Normal 7 2 9 3 2 3" xfId="23849"/>
    <cellStyle name="Normal 7 2 9 3 3" xfId="23850"/>
    <cellStyle name="Normal 7 2 9 3 3 2" xfId="34392"/>
    <cellStyle name="Normal 7 2 9 3 4" xfId="23851"/>
    <cellStyle name="Normal 7 2 9 3 5" xfId="23852"/>
    <cellStyle name="Normal 7 2 9 4" xfId="23853"/>
    <cellStyle name="Normal 7 2 9 4 2" xfId="23854"/>
    <cellStyle name="Normal 7 2 9 4 3" xfId="23855"/>
    <cellStyle name="Normal 7 2 9 5" xfId="23856"/>
    <cellStyle name="Normal 7 2 9 5 2" xfId="33783"/>
    <cellStyle name="Normal 7 2 9 6" xfId="23857"/>
    <cellStyle name="Normal 7 2 9 7" xfId="23858"/>
    <cellStyle name="Normal 7 20" xfId="23859"/>
    <cellStyle name="Normal 7 20 2" xfId="23860"/>
    <cellStyle name="Normal 7 20 3" xfId="23861"/>
    <cellStyle name="Normal 7 21" xfId="23862"/>
    <cellStyle name="Normal 7 21 2" xfId="32822"/>
    <cellStyle name="Normal 7 22" xfId="23863"/>
    <cellStyle name="Normal 7 3" xfId="23864"/>
    <cellStyle name="Normal 7 3 10" xfId="23865"/>
    <cellStyle name="Normal 7 3 2" xfId="23866"/>
    <cellStyle name="Normal 7 3 2 2" xfId="23867"/>
    <cellStyle name="Normal 7 3 2 2 2" xfId="23868"/>
    <cellStyle name="Normal 7 3 2 2 2 2" xfId="23869"/>
    <cellStyle name="Normal 7 3 2 2 2 2 2" xfId="23870"/>
    <cellStyle name="Normal 7 3 2 2 2 2 3" xfId="23871"/>
    <cellStyle name="Normal 7 3 2 2 2 3" xfId="23872"/>
    <cellStyle name="Normal 7 3 2 2 2 3 2" xfId="34393"/>
    <cellStyle name="Normal 7 3 2 2 2 4" xfId="23873"/>
    <cellStyle name="Normal 7 3 2 2 2 5" xfId="23874"/>
    <cellStyle name="Normal 7 3 2 2 3" xfId="23875"/>
    <cellStyle name="Normal 7 3 2 2 3 2" xfId="23876"/>
    <cellStyle name="Normal 7 3 2 2 3 3" xfId="23877"/>
    <cellStyle name="Normal 7 3 2 2 4" xfId="23878"/>
    <cellStyle name="Normal 7 3 2 2 4 2" xfId="33785"/>
    <cellStyle name="Normal 7 3 2 2 5" xfId="23879"/>
    <cellStyle name="Normal 7 3 2 2 6" xfId="23880"/>
    <cellStyle name="Normal 7 3 2 3" xfId="23881"/>
    <cellStyle name="Normal 7 3 2 3 2" xfId="23882"/>
    <cellStyle name="Normal 7 3 2 3 2 2" xfId="23883"/>
    <cellStyle name="Normal 7 3 2 3 2 2 2" xfId="23884"/>
    <cellStyle name="Normal 7 3 2 3 2 2 3" xfId="23885"/>
    <cellStyle name="Normal 7 3 2 3 2 3" xfId="23886"/>
    <cellStyle name="Normal 7 3 2 3 2 3 2" xfId="34739"/>
    <cellStyle name="Normal 7 3 2 3 2 4" xfId="23887"/>
    <cellStyle name="Normal 7 3 2 3 2 5" xfId="23888"/>
    <cellStyle name="Normal 7 3 2 3 3" xfId="23889"/>
    <cellStyle name="Normal 7 3 2 3 3 2" xfId="23890"/>
    <cellStyle name="Normal 7 3 2 3 3 3" xfId="23891"/>
    <cellStyle name="Normal 7 3 2 3 4" xfId="23892"/>
    <cellStyle name="Normal 7 3 2 3 4 2" xfId="33786"/>
    <cellStyle name="Normal 7 3 2 3 5" xfId="23893"/>
    <cellStyle name="Normal 7 3 2 3 6" xfId="23894"/>
    <cellStyle name="Normal 7 3 2 4" xfId="23895"/>
    <cellStyle name="Normal 7 3 2 4 2" xfId="23896"/>
    <cellStyle name="Normal 7 3 2 4 2 2" xfId="23897"/>
    <cellStyle name="Normal 7 3 2 4 2 3" xfId="23898"/>
    <cellStyle name="Normal 7 3 2 4 3" xfId="23899"/>
    <cellStyle name="Normal 7 3 2 4 3 2" xfId="23900"/>
    <cellStyle name="Normal 7 3 2 4 3 2 2" xfId="23901"/>
    <cellStyle name="Normal 7 3 2 4 3 2 3" xfId="23902"/>
    <cellStyle name="Normal 7 3 2 4 3 3" xfId="23903"/>
    <cellStyle name="Normal 7 3 2 4 3 3 2" xfId="34844"/>
    <cellStyle name="Normal 7 3 2 4 3 4" xfId="23904"/>
    <cellStyle name="Normal 7 3 2 4 3 5" xfId="23905"/>
    <cellStyle name="Normal 7 3 2 4 4" xfId="23906"/>
    <cellStyle name="Normal 7 3 2 4 5" xfId="23907"/>
    <cellStyle name="Normal 7 3 2 5" xfId="23908"/>
    <cellStyle name="Normal 7 3 2 5 2" xfId="32885"/>
    <cellStyle name="Normal 7 3 2 6" xfId="23909"/>
    <cellStyle name="Normal 7 3 2 7" xfId="23910"/>
    <cellStyle name="Normal 7 3 2 8" xfId="23911"/>
    <cellStyle name="Normal 7 3 3" xfId="23912"/>
    <cellStyle name="Normal 7 3 3 2" xfId="23913"/>
    <cellStyle name="Normal 7 3 3 2 2" xfId="23914"/>
    <cellStyle name="Normal 7 3 3 2 2 2" xfId="23915"/>
    <cellStyle name="Normal 7 3 3 2 2 3" xfId="23916"/>
    <cellStyle name="Normal 7 3 3 2 3" xfId="23917"/>
    <cellStyle name="Normal 7 3 3 2 3 2" xfId="34740"/>
    <cellStyle name="Normal 7 3 3 2 4" xfId="23918"/>
    <cellStyle name="Normal 7 3 3 2 5" xfId="23919"/>
    <cellStyle name="Normal 7 3 3 3" xfId="23920"/>
    <cellStyle name="Normal 7 3 3 3 2" xfId="23921"/>
    <cellStyle name="Normal 7 3 3 3 2 2" xfId="23922"/>
    <cellStyle name="Normal 7 3 3 3 2 3" xfId="23923"/>
    <cellStyle name="Normal 7 3 3 3 3" xfId="23924"/>
    <cellStyle name="Normal 7 3 3 3 4" xfId="23925"/>
    <cellStyle name="Normal 7 3 3 3 5" xfId="23926"/>
    <cellStyle name="Normal 7 3 3 4" xfId="23927"/>
    <cellStyle name="Normal 7 3 3 4 2" xfId="23928"/>
    <cellStyle name="Normal 7 3 3 4 3" xfId="23929"/>
    <cellStyle name="Normal 7 3 3 5" xfId="23930"/>
    <cellStyle name="Normal 7 3 3 5 2" xfId="33787"/>
    <cellStyle name="Normal 7 3 3 6" xfId="23931"/>
    <cellStyle name="Normal 7 3 3 7" xfId="23932"/>
    <cellStyle name="Normal 7 3 3 8" xfId="23933"/>
    <cellStyle name="Normal 7 3 4" xfId="23934"/>
    <cellStyle name="Normal 7 3 4 2" xfId="23935"/>
    <cellStyle name="Normal 7 3 4 2 2" xfId="23936"/>
    <cellStyle name="Normal 7 3 4 2 3" xfId="23937"/>
    <cellStyle name="Normal 7 3 4 3" xfId="23938"/>
    <cellStyle name="Normal 7 3 4 3 2" xfId="23939"/>
    <cellStyle name="Normal 7 3 4 3 2 2" xfId="23940"/>
    <cellStyle name="Normal 7 3 4 3 2 3" xfId="23941"/>
    <cellStyle name="Normal 7 3 4 3 3" xfId="23942"/>
    <cellStyle name="Normal 7 3 4 3 3 2" xfId="34741"/>
    <cellStyle name="Normal 7 3 4 3 4" xfId="23943"/>
    <cellStyle name="Normal 7 3 4 3 5" xfId="23944"/>
    <cellStyle name="Normal 7 3 4 4" xfId="23945"/>
    <cellStyle name="Normal 7 3 4 5" xfId="23946"/>
    <cellStyle name="Normal 7 3 5" xfId="23947"/>
    <cellStyle name="Normal 7 3 5 2" xfId="23948"/>
    <cellStyle name="Normal 7 3 5 2 2" xfId="23949"/>
    <cellStyle name="Normal 7 3 5 2 3" xfId="23950"/>
    <cellStyle name="Normal 7 3 5 3" xfId="23951"/>
    <cellStyle name="Normal 7 3 5 3 2" xfId="34044"/>
    <cellStyle name="Normal 7 3 5 4" xfId="23952"/>
    <cellStyle name="Normal 7 3 5 5" xfId="23953"/>
    <cellStyle name="Normal 7 3 6" xfId="23954"/>
    <cellStyle name="Normal 7 3 6 2" xfId="23955"/>
    <cellStyle name="Normal 7 3 6 2 2" xfId="23956"/>
    <cellStyle name="Normal 7 3 6 2 3" xfId="23957"/>
    <cellStyle name="Normal 7 3 6 3" xfId="23958"/>
    <cellStyle name="Normal 7 3 6 4" xfId="23959"/>
    <cellStyle name="Normal 7 3 6 5" xfId="23960"/>
    <cellStyle name="Normal 7 3 7" xfId="23961"/>
    <cellStyle name="Normal 7 3 7 2" xfId="32884"/>
    <cellStyle name="Normal 7 3 8" xfId="23962"/>
    <cellStyle name="Normal 7 3 9" xfId="23963"/>
    <cellStyle name="Normal 7 4" xfId="23964"/>
    <cellStyle name="Normal 7 4 2" xfId="23965"/>
    <cellStyle name="Normal 7 4 2 2" xfId="23966"/>
    <cellStyle name="Normal 7 4 2 2 2" xfId="23967"/>
    <cellStyle name="Normal 7 4 2 2 2 2" xfId="23968"/>
    <cellStyle name="Normal 7 4 2 2 2 3" xfId="23969"/>
    <cellStyle name="Normal 7 4 2 2 3" xfId="23970"/>
    <cellStyle name="Normal 7 4 2 2 3 2" xfId="34394"/>
    <cellStyle name="Normal 7 4 2 2 4" xfId="23971"/>
    <cellStyle name="Normal 7 4 2 2 5" xfId="23972"/>
    <cellStyle name="Normal 7 4 2 3" xfId="23973"/>
    <cellStyle name="Normal 7 4 2 3 2" xfId="23974"/>
    <cellStyle name="Normal 7 4 2 3 3" xfId="23975"/>
    <cellStyle name="Normal 7 4 2 4" xfId="23976"/>
    <cellStyle name="Normal 7 4 2 4 2" xfId="33788"/>
    <cellStyle name="Normal 7 4 2 5" xfId="23977"/>
    <cellStyle name="Normal 7 4 2 6" xfId="23978"/>
    <cellStyle name="Normal 7 4 3" xfId="23979"/>
    <cellStyle name="Normal 7 4 3 2" xfId="23980"/>
    <cellStyle name="Normal 7 4 3 2 2" xfId="23981"/>
    <cellStyle name="Normal 7 4 3 2 3" xfId="23982"/>
    <cellStyle name="Normal 7 4 3 3" xfId="23983"/>
    <cellStyle name="Normal 7 4 3 4" xfId="23984"/>
    <cellStyle name="Normal 7 4 3 5" xfId="23985"/>
    <cellStyle name="Normal 7 4 4" xfId="23986"/>
    <cellStyle name="Normal 7 4 4 2" xfId="23987"/>
    <cellStyle name="Normal 7 4 4 2 2" xfId="23988"/>
    <cellStyle name="Normal 7 4 4 2 3" xfId="23989"/>
    <cellStyle name="Normal 7 4 4 3" xfId="23990"/>
    <cellStyle name="Normal 7 4 4 3 2" xfId="23991"/>
    <cellStyle name="Normal 7 4 4 3 2 2" xfId="23992"/>
    <cellStyle name="Normal 7 4 4 3 2 3" xfId="23993"/>
    <cellStyle name="Normal 7 4 4 3 3" xfId="23994"/>
    <cellStyle name="Normal 7 4 4 3 3 2" xfId="34742"/>
    <cellStyle name="Normal 7 4 4 3 4" xfId="23995"/>
    <cellStyle name="Normal 7 4 4 3 5" xfId="23996"/>
    <cellStyle name="Normal 7 4 4 4" xfId="23997"/>
    <cellStyle name="Normal 7 4 4 5" xfId="23998"/>
    <cellStyle name="Normal 7 4 5" xfId="23999"/>
    <cellStyle name="Normal 7 4 5 2" xfId="24000"/>
    <cellStyle name="Normal 7 4 5 2 2" xfId="24001"/>
    <cellStyle name="Normal 7 4 5 2 3" xfId="24002"/>
    <cellStyle name="Normal 7 4 5 3" xfId="24003"/>
    <cellStyle name="Normal 7 4 5 3 2" xfId="34045"/>
    <cellStyle name="Normal 7 4 5 4" xfId="24004"/>
    <cellStyle name="Normal 7 4 5 5" xfId="24005"/>
    <cellStyle name="Normal 7 4 6" xfId="24006"/>
    <cellStyle name="Normal 7 4 6 2" xfId="32886"/>
    <cellStyle name="Normal 7 4 7" xfId="24007"/>
    <cellStyle name="Normal 7 4 8" xfId="24008"/>
    <cellStyle name="Normal 7 4 9" xfId="24009"/>
    <cellStyle name="Normal 7 5" xfId="24010"/>
    <cellStyle name="Normal 7 5 2" xfId="24011"/>
    <cellStyle name="Normal 7 5 2 2" xfId="24012"/>
    <cellStyle name="Normal 7 5 2 2 2" xfId="24013"/>
    <cellStyle name="Normal 7 5 2 2 2 2" xfId="24014"/>
    <cellStyle name="Normal 7 5 2 2 2 3" xfId="24015"/>
    <cellStyle name="Normal 7 5 2 2 3" xfId="24016"/>
    <cellStyle name="Normal 7 5 2 2 3 2" xfId="34743"/>
    <cellStyle name="Normal 7 5 2 2 4" xfId="24017"/>
    <cellStyle name="Normal 7 5 2 2 5" xfId="24018"/>
    <cellStyle name="Normal 7 5 2 3" xfId="24019"/>
    <cellStyle name="Normal 7 5 2 3 2" xfId="24020"/>
    <cellStyle name="Normal 7 5 2 3 3" xfId="24021"/>
    <cellStyle name="Normal 7 5 2 4" xfId="24022"/>
    <cellStyle name="Normal 7 5 2 4 2" xfId="33789"/>
    <cellStyle name="Normal 7 5 2 5" xfId="24023"/>
    <cellStyle name="Normal 7 5 2 6" xfId="24024"/>
    <cellStyle name="Normal 7 5 3" xfId="24025"/>
    <cellStyle name="Normal 7 5 3 2" xfId="24026"/>
    <cellStyle name="Normal 7 5 3 2 2" xfId="24027"/>
    <cellStyle name="Normal 7 5 3 2 3" xfId="24028"/>
    <cellStyle name="Normal 7 5 3 3" xfId="24029"/>
    <cellStyle name="Normal 7 5 3 4" xfId="24030"/>
    <cellStyle name="Normal 7 5 3 5" xfId="24031"/>
    <cellStyle name="Normal 7 5 4" xfId="24032"/>
    <cellStyle name="Normal 7 5 4 2" xfId="24033"/>
    <cellStyle name="Normal 7 5 4 2 2" xfId="24034"/>
    <cellStyle name="Normal 7 5 4 2 3" xfId="24035"/>
    <cellStyle name="Normal 7 5 4 3" xfId="24036"/>
    <cellStyle name="Normal 7 5 4 3 2" xfId="24037"/>
    <cellStyle name="Normal 7 5 4 3 2 2" xfId="24038"/>
    <cellStyle name="Normal 7 5 4 3 2 3" xfId="24039"/>
    <cellStyle name="Normal 7 5 4 3 3" xfId="24040"/>
    <cellStyle name="Normal 7 5 4 3 3 2" xfId="34884"/>
    <cellStyle name="Normal 7 5 4 3 4" xfId="24041"/>
    <cellStyle name="Normal 7 5 4 3 5" xfId="24042"/>
    <cellStyle name="Normal 7 5 4 4" xfId="24043"/>
    <cellStyle name="Normal 7 5 4 5" xfId="24044"/>
    <cellStyle name="Normal 7 5 5" xfId="24045"/>
    <cellStyle name="Normal 7 5 5 2" xfId="24046"/>
    <cellStyle name="Normal 7 5 5 2 2" xfId="24047"/>
    <cellStyle name="Normal 7 5 5 2 3" xfId="24048"/>
    <cellStyle name="Normal 7 5 5 3" xfId="24049"/>
    <cellStyle name="Normal 7 5 5 3 2" xfId="34046"/>
    <cellStyle name="Normal 7 5 5 4" xfId="24050"/>
    <cellStyle name="Normal 7 5 5 5" xfId="24051"/>
    <cellStyle name="Normal 7 5 6" xfId="24052"/>
    <cellStyle name="Normal 7 5 6 2" xfId="32887"/>
    <cellStyle name="Normal 7 5 7" xfId="24053"/>
    <cellStyle name="Normal 7 5 8" xfId="24054"/>
    <cellStyle name="Normal 7 5 9" xfId="24055"/>
    <cellStyle name="Normal 7 6" xfId="24056"/>
    <cellStyle name="Normal 7 6 10" xfId="24057"/>
    <cellStyle name="Normal 7 6 10 2" xfId="24058"/>
    <cellStyle name="Normal 7 6 10 2 2" xfId="24059"/>
    <cellStyle name="Normal 7 6 10 2 2 2" xfId="24060"/>
    <cellStyle name="Normal 7 6 10 2 2 3" xfId="24061"/>
    <cellStyle name="Normal 7 6 10 2 3" xfId="24062"/>
    <cellStyle name="Normal 7 6 10 2 3 2" xfId="32890"/>
    <cellStyle name="Normal 7 6 10 2 4" xfId="24063"/>
    <cellStyle name="Normal 7 6 10 2 5" xfId="24064"/>
    <cellStyle name="Normal 7 6 10 3" xfId="24065"/>
    <cellStyle name="Normal 7 6 10 3 2" xfId="24066"/>
    <cellStyle name="Normal 7 6 10 3 3" xfId="24067"/>
    <cellStyle name="Normal 7 6 10 4" xfId="24068"/>
    <cellStyle name="Normal 7 6 10 4 2" xfId="32889"/>
    <cellStyle name="Normal 7 6 10 5" xfId="24069"/>
    <cellStyle name="Normal 7 6 10 6" xfId="24070"/>
    <cellStyle name="Normal 7 6 11" xfId="24071"/>
    <cellStyle name="Normal 7 6 11 2" xfId="24072"/>
    <cellStyle name="Normal 7 6 11 2 2" xfId="24073"/>
    <cellStyle name="Normal 7 6 11 2 2 2" xfId="24074"/>
    <cellStyle name="Normal 7 6 11 2 2 3" xfId="24075"/>
    <cellStyle name="Normal 7 6 11 2 3" xfId="24076"/>
    <cellStyle name="Normal 7 6 11 2 3 2" xfId="32892"/>
    <cellStyle name="Normal 7 6 11 2 4" xfId="24077"/>
    <cellStyle name="Normal 7 6 11 2 5" xfId="24078"/>
    <cellStyle name="Normal 7 6 11 3" xfId="24079"/>
    <cellStyle name="Normal 7 6 11 3 2" xfId="24080"/>
    <cellStyle name="Normal 7 6 11 3 3" xfId="24081"/>
    <cellStyle name="Normal 7 6 11 4" xfId="24082"/>
    <cellStyle name="Normal 7 6 11 4 2" xfId="32891"/>
    <cellStyle name="Normal 7 6 11 5" xfId="24083"/>
    <cellStyle name="Normal 7 6 11 6" xfId="24084"/>
    <cellStyle name="Normal 7 6 12" xfId="24085"/>
    <cellStyle name="Normal 7 6 12 2" xfId="24086"/>
    <cellStyle name="Normal 7 6 12 2 2" xfId="24087"/>
    <cellStyle name="Normal 7 6 12 2 2 2" xfId="24088"/>
    <cellStyle name="Normal 7 6 12 2 2 3" xfId="24089"/>
    <cellStyle name="Normal 7 6 12 2 3" xfId="24090"/>
    <cellStyle name="Normal 7 6 12 2 3 2" xfId="32894"/>
    <cellStyle name="Normal 7 6 12 2 4" xfId="24091"/>
    <cellStyle name="Normal 7 6 12 2 5" xfId="24092"/>
    <cellStyle name="Normal 7 6 12 3" xfId="24093"/>
    <cellStyle name="Normal 7 6 12 3 2" xfId="24094"/>
    <cellStyle name="Normal 7 6 12 3 3" xfId="24095"/>
    <cellStyle name="Normal 7 6 12 4" xfId="24096"/>
    <cellStyle name="Normal 7 6 12 4 2" xfId="32893"/>
    <cellStyle name="Normal 7 6 12 5" xfId="24097"/>
    <cellStyle name="Normal 7 6 12 6" xfId="24098"/>
    <cellStyle name="Normal 7 6 13" xfId="24099"/>
    <cellStyle name="Normal 7 6 13 2" xfId="24100"/>
    <cellStyle name="Normal 7 6 13 2 2" xfId="24101"/>
    <cellStyle name="Normal 7 6 13 2 2 2" xfId="24102"/>
    <cellStyle name="Normal 7 6 13 2 2 3" xfId="24103"/>
    <cellStyle name="Normal 7 6 13 2 3" xfId="24104"/>
    <cellStyle name="Normal 7 6 13 2 3 2" xfId="32896"/>
    <cellStyle name="Normal 7 6 13 2 4" xfId="24105"/>
    <cellStyle name="Normal 7 6 13 2 5" xfId="24106"/>
    <cellStyle name="Normal 7 6 13 3" xfId="24107"/>
    <cellStyle name="Normal 7 6 13 3 2" xfId="24108"/>
    <cellStyle name="Normal 7 6 13 3 3" xfId="24109"/>
    <cellStyle name="Normal 7 6 13 4" xfId="24110"/>
    <cellStyle name="Normal 7 6 13 4 2" xfId="32895"/>
    <cellStyle name="Normal 7 6 13 5" xfId="24111"/>
    <cellStyle name="Normal 7 6 13 6" xfId="24112"/>
    <cellStyle name="Normal 7 6 14" xfId="24113"/>
    <cellStyle name="Normal 7 6 14 2" xfId="24114"/>
    <cellStyle name="Normal 7 6 14 2 2" xfId="24115"/>
    <cellStyle name="Normal 7 6 14 2 2 2" xfId="24116"/>
    <cellStyle name="Normal 7 6 14 2 2 3" xfId="24117"/>
    <cellStyle name="Normal 7 6 14 2 3" xfId="24118"/>
    <cellStyle name="Normal 7 6 14 2 3 2" xfId="32898"/>
    <cellStyle name="Normal 7 6 14 2 4" xfId="24119"/>
    <cellStyle name="Normal 7 6 14 2 5" xfId="24120"/>
    <cellStyle name="Normal 7 6 14 3" xfId="24121"/>
    <cellStyle name="Normal 7 6 14 3 2" xfId="24122"/>
    <cellStyle name="Normal 7 6 14 3 3" xfId="24123"/>
    <cellStyle name="Normal 7 6 14 4" xfId="24124"/>
    <cellStyle name="Normal 7 6 14 4 2" xfId="32897"/>
    <cellStyle name="Normal 7 6 14 5" xfId="24125"/>
    <cellStyle name="Normal 7 6 14 6" xfId="24126"/>
    <cellStyle name="Normal 7 6 15" xfId="24127"/>
    <cellStyle name="Normal 7 6 15 2" xfId="24128"/>
    <cellStyle name="Normal 7 6 15 2 2" xfId="24129"/>
    <cellStyle name="Normal 7 6 15 2 2 2" xfId="24130"/>
    <cellStyle name="Normal 7 6 15 2 2 3" xfId="24131"/>
    <cellStyle name="Normal 7 6 15 2 3" xfId="24132"/>
    <cellStyle name="Normal 7 6 15 2 3 2" xfId="32900"/>
    <cellStyle name="Normal 7 6 15 2 4" xfId="24133"/>
    <cellStyle name="Normal 7 6 15 2 5" xfId="24134"/>
    <cellStyle name="Normal 7 6 15 3" xfId="24135"/>
    <cellStyle name="Normal 7 6 15 3 2" xfId="24136"/>
    <cellStyle name="Normal 7 6 15 3 3" xfId="24137"/>
    <cellStyle name="Normal 7 6 15 4" xfId="24138"/>
    <cellStyle name="Normal 7 6 15 4 2" xfId="32899"/>
    <cellStyle name="Normal 7 6 15 5" xfId="24139"/>
    <cellStyle name="Normal 7 6 15 6" xfId="24140"/>
    <cellStyle name="Normal 7 6 16" xfId="24141"/>
    <cellStyle name="Normal 7 6 16 2" xfId="24142"/>
    <cellStyle name="Normal 7 6 16 2 2" xfId="24143"/>
    <cellStyle name="Normal 7 6 16 2 2 2" xfId="24144"/>
    <cellStyle name="Normal 7 6 16 2 2 3" xfId="24145"/>
    <cellStyle name="Normal 7 6 16 2 3" xfId="24146"/>
    <cellStyle name="Normal 7 6 16 2 3 2" xfId="32902"/>
    <cellStyle name="Normal 7 6 16 2 4" xfId="24147"/>
    <cellStyle name="Normal 7 6 16 2 5" xfId="24148"/>
    <cellStyle name="Normal 7 6 16 3" xfId="24149"/>
    <cellStyle name="Normal 7 6 16 3 2" xfId="24150"/>
    <cellStyle name="Normal 7 6 16 3 3" xfId="24151"/>
    <cellStyle name="Normal 7 6 16 4" xfId="24152"/>
    <cellStyle name="Normal 7 6 16 4 2" xfId="32901"/>
    <cellStyle name="Normal 7 6 16 5" xfId="24153"/>
    <cellStyle name="Normal 7 6 16 6" xfId="24154"/>
    <cellStyle name="Normal 7 6 17" xfId="24155"/>
    <cellStyle name="Normal 7 6 17 2" xfId="24156"/>
    <cellStyle name="Normal 7 6 17 2 2" xfId="24157"/>
    <cellStyle name="Normal 7 6 17 2 2 2" xfId="24158"/>
    <cellStyle name="Normal 7 6 17 2 2 3" xfId="24159"/>
    <cellStyle name="Normal 7 6 17 2 3" xfId="24160"/>
    <cellStyle name="Normal 7 6 17 2 3 2" xfId="32904"/>
    <cellStyle name="Normal 7 6 17 2 4" xfId="24161"/>
    <cellStyle name="Normal 7 6 17 2 5" xfId="24162"/>
    <cellStyle name="Normal 7 6 17 3" xfId="24163"/>
    <cellStyle name="Normal 7 6 17 3 2" xfId="24164"/>
    <cellStyle name="Normal 7 6 17 3 3" xfId="24165"/>
    <cellStyle name="Normal 7 6 17 4" xfId="24166"/>
    <cellStyle name="Normal 7 6 17 4 2" xfId="32903"/>
    <cellStyle name="Normal 7 6 17 5" xfId="24167"/>
    <cellStyle name="Normal 7 6 17 6" xfId="24168"/>
    <cellStyle name="Normal 7 6 18" xfId="24169"/>
    <cellStyle name="Normal 7 6 18 2" xfId="24170"/>
    <cellStyle name="Normal 7 6 18 2 2" xfId="24171"/>
    <cellStyle name="Normal 7 6 18 2 2 2" xfId="24172"/>
    <cellStyle name="Normal 7 6 18 2 2 3" xfId="24173"/>
    <cellStyle name="Normal 7 6 18 2 3" xfId="24174"/>
    <cellStyle name="Normal 7 6 18 2 3 2" xfId="32906"/>
    <cellStyle name="Normal 7 6 18 2 4" xfId="24175"/>
    <cellStyle name="Normal 7 6 18 2 5" xfId="24176"/>
    <cellStyle name="Normal 7 6 18 3" xfId="24177"/>
    <cellStyle name="Normal 7 6 18 3 2" xfId="24178"/>
    <cellStyle name="Normal 7 6 18 3 3" xfId="24179"/>
    <cellStyle name="Normal 7 6 18 4" xfId="24180"/>
    <cellStyle name="Normal 7 6 18 4 2" xfId="32905"/>
    <cellStyle name="Normal 7 6 18 5" xfId="24181"/>
    <cellStyle name="Normal 7 6 18 6" xfId="24182"/>
    <cellStyle name="Normal 7 6 19" xfId="24183"/>
    <cellStyle name="Normal 7 6 19 2" xfId="24184"/>
    <cellStyle name="Normal 7 6 19 2 2" xfId="24185"/>
    <cellStyle name="Normal 7 6 19 2 2 2" xfId="24186"/>
    <cellStyle name="Normal 7 6 19 2 2 3" xfId="24187"/>
    <cellStyle name="Normal 7 6 19 2 3" xfId="24188"/>
    <cellStyle name="Normal 7 6 19 2 3 2" xfId="32908"/>
    <cellStyle name="Normal 7 6 19 2 4" xfId="24189"/>
    <cellStyle name="Normal 7 6 19 2 5" xfId="24190"/>
    <cellStyle name="Normal 7 6 19 3" xfId="24191"/>
    <cellStyle name="Normal 7 6 19 3 2" xfId="24192"/>
    <cellStyle name="Normal 7 6 19 3 3" xfId="24193"/>
    <cellStyle name="Normal 7 6 19 4" xfId="24194"/>
    <cellStyle name="Normal 7 6 19 4 2" xfId="32907"/>
    <cellStyle name="Normal 7 6 19 5" xfId="24195"/>
    <cellStyle name="Normal 7 6 19 6" xfId="24196"/>
    <cellStyle name="Normal 7 6 2" xfId="24197"/>
    <cellStyle name="Normal 7 6 2 10" xfId="24198"/>
    <cellStyle name="Normal 7 6 2 10 2" xfId="24199"/>
    <cellStyle name="Normal 7 6 2 10 2 2" xfId="24200"/>
    <cellStyle name="Normal 7 6 2 10 2 3" xfId="24201"/>
    <cellStyle name="Normal 7 6 2 10 3" xfId="24202"/>
    <cellStyle name="Normal 7 6 2 10 3 2" xfId="32910"/>
    <cellStyle name="Normal 7 6 2 10 4" xfId="24203"/>
    <cellStyle name="Normal 7 6 2 10 5" xfId="24204"/>
    <cellStyle name="Normal 7 6 2 11" xfId="24205"/>
    <cellStyle name="Normal 7 6 2 11 2" xfId="24206"/>
    <cellStyle name="Normal 7 6 2 11 2 2" xfId="24207"/>
    <cellStyle name="Normal 7 6 2 11 2 3" xfId="24208"/>
    <cellStyle name="Normal 7 6 2 11 3" xfId="24209"/>
    <cellStyle name="Normal 7 6 2 11 3 2" xfId="32911"/>
    <cellStyle name="Normal 7 6 2 11 4" xfId="24210"/>
    <cellStyle name="Normal 7 6 2 11 5" xfId="24211"/>
    <cellStyle name="Normal 7 6 2 12" xfId="24212"/>
    <cellStyle name="Normal 7 6 2 12 2" xfId="24213"/>
    <cellStyle name="Normal 7 6 2 12 2 2" xfId="24214"/>
    <cellStyle name="Normal 7 6 2 12 2 3" xfId="24215"/>
    <cellStyle name="Normal 7 6 2 12 3" xfId="24216"/>
    <cellStyle name="Normal 7 6 2 12 3 2" xfId="32912"/>
    <cellStyle name="Normal 7 6 2 12 4" xfId="24217"/>
    <cellStyle name="Normal 7 6 2 12 5" xfId="24218"/>
    <cellStyle name="Normal 7 6 2 13" xfId="24219"/>
    <cellStyle name="Normal 7 6 2 13 2" xfId="24220"/>
    <cellStyle name="Normal 7 6 2 13 2 2" xfId="24221"/>
    <cellStyle name="Normal 7 6 2 13 2 3" xfId="24222"/>
    <cellStyle name="Normal 7 6 2 13 3" xfId="24223"/>
    <cellStyle name="Normal 7 6 2 13 3 2" xfId="32913"/>
    <cellStyle name="Normal 7 6 2 13 4" xfId="24224"/>
    <cellStyle name="Normal 7 6 2 13 5" xfId="24225"/>
    <cellStyle name="Normal 7 6 2 14" xfId="24226"/>
    <cellStyle name="Normal 7 6 2 14 2" xfId="24227"/>
    <cellStyle name="Normal 7 6 2 14 2 2" xfId="24228"/>
    <cellStyle name="Normal 7 6 2 14 2 3" xfId="24229"/>
    <cellStyle name="Normal 7 6 2 14 3" xfId="24230"/>
    <cellStyle name="Normal 7 6 2 14 3 2" xfId="32914"/>
    <cellStyle name="Normal 7 6 2 14 4" xfId="24231"/>
    <cellStyle name="Normal 7 6 2 14 5" xfId="24232"/>
    <cellStyle name="Normal 7 6 2 15" xfId="24233"/>
    <cellStyle name="Normal 7 6 2 15 2" xfId="24234"/>
    <cellStyle name="Normal 7 6 2 15 2 2" xfId="24235"/>
    <cellStyle name="Normal 7 6 2 15 2 3" xfId="24236"/>
    <cellStyle name="Normal 7 6 2 15 3" xfId="24237"/>
    <cellStyle name="Normal 7 6 2 15 3 2" xfId="32915"/>
    <cellStyle name="Normal 7 6 2 15 4" xfId="24238"/>
    <cellStyle name="Normal 7 6 2 15 5" xfId="24239"/>
    <cellStyle name="Normal 7 6 2 16" xfId="24240"/>
    <cellStyle name="Normal 7 6 2 16 2" xfId="24241"/>
    <cellStyle name="Normal 7 6 2 16 2 2" xfId="24242"/>
    <cellStyle name="Normal 7 6 2 16 2 3" xfId="24243"/>
    <cellStyle name="Normal 7 6 2 16 3" xfId="24244"/>
    <cellStyle name="Normal 7 6 2 16 3 2" xfId="32916"/>
    <cellStyle name="Normal 7 6 2 16 4" xfId="24245"/>
    <cellStyle name="Normal 7 6 2 16 5" xfId="24246"/>
    <cellStyle name="Normal 7 6 2 17" xfId="24247"/>
    <cellStyle name="Normal 7 6 2 17 2" xfId="24248"/>
    <cellStyle name="Normal 7 6 2 17 2 2" xfId="24249"/>
    <cellStyle name="Normal 7 6 2 17 2 3" xfId="24250"/>
    <cellStyle name="Normal 7 6 2 17 3" xfId="24251"/>
    <cellStyle name="Normal 7 6 2 17 3 2" xfId="32917"/>
    <cellStyle name="Normal 7 6 2 17 4" xfId="24252"/>
    <cellStyle name="Normal 7 6 2 17 5" xfId="24253"/>
    <cellStyle name="Normal 7 6 2 18" xfId="24254"/>
    <cellStyle name="Normal 7 6 2 18 2" xfId="24255"/>
    <cellStyle name="Normal 7 6 2 18 2 2" xfId="24256"/>
    <cellStyle name="Normal 7 6 2 18 2 3" xfId="24257"/>
    <cellStyle name="Normal 7 6 2 18 3" xfId="24258"/>
    <cellStyle name="Normal 7 6 2 18 3 2" xfId="32918"/>
    <cellStyle name="Normal 7 6 2 18 4" xfId="24259"/>
    <cellStyle name="Normal 7 6 2 18 5" xfId="24260"/>
    <cellStyle name="Normal 7 6 2 19" xfId="24261"/>
    <cellStyle name="Normal 7 6 2 19 2" xfId="24262"/>
    <cellStyle name="Normal 7 6 2 19 2 2" xfId="24263"/>
    <cellStyle name="Normal 7 6 2 19 2 3" xfId="24264"/>
    <cellStyle name="Normal 7 6 2 19 3" xfId="24265"/>
    <cellStyle name="Normal 7 6 2 19 3 2" xfId="32919"/>
    <cellStyle name="Normal 7 6 2 19 4" xfId="24266"/>
    <cellStyle name="Normal 7 6 2 19 5" xfId="24267"/>
    <cellStyle name="Normal 7 6 2 2" xfId="24268"/>
    <cellStyle name="Normal 7 6 2 2 2" xfId="24269"/>
    <cellStyle name="Normal 7 6 2 2 2 2" xfId="24270"/>
    <cellStyle name="Normal 7 6 2 2 2 3" xfId="24271"/>
    <cellStyle name="Normal 7 6 2 2 3" xfId="24272"/>
    <cellStyle name="Normal 7 6 2 2 3 2" xfId="32920"/>
    <cellStyle name="Normal 7 6 2 2 4" xfId="24273"/>
    <cellStyle name="Normal 7 6 2 2 5" xfId="24274"/>
    <cellStyle name="Normal 7 6 2 20" xfId="24275"/>
    <cellStyle name="Normal 7 6 2 20 2" xfId="24276"/>
    <cellStyle name="Normal 7 6 2 20 3" xfId="24277"/>
    <cellStyle name="Normal 7 6 2 21" xfId="24278"/>
    <cellStyle name="Normal 7 6 2 21 2" xfId="32909"/>
    <cellStyle name="Normal 7 6 2 22" xfId="24279"/>
    <cellStyle name="Normal 7 6 2 23" xfId="24280"/>
    <cellStyle name="Normal 7 6 2 3" xfId="24281"/>
    <cellStyle name="Normal 7 6 2 3 2" xfId="24282"/>
    <cellStyle name="Normal 7 6 2 3 2 2" xfId="24283"/>
    <cellStyle name="Normal 7 6 2 3 2 3" xfId="24284"/>
    <cellStyle name="Normal 7 6 2 3 3" xfId="24285"/>
    <cellStyle name="Normal 7 6 2 3 3 2" xfId="32921"/>
    <cellStyle name="Normal 7 6 2 3 4" xfId="24286"/>
    <cellStyle name="Normal 7 6 2 3 5" xfId="24287"/>
    <cellStyle name="Normal 7 6 2 4" xfId="24288"/>
    <cellStyle name="Normal 7 6 2 4 2" xfId="24289"/>
    <cellStyle name="Normal 7 6 2 4 2 2" xfId="24290"/>
    <cellStyle name="Normal 7 6 2 4 2 3" xfId="24291"/>
    <cellStyle name="Normal 7 6 2 4 3" xfId="24292"/>
    <cellStyle name="Normal 7 6 2 4 3 2" xfId="32922"/>
    <cellStyle name="Normal 7 6 2 4 4" xfId="24293"/>
    <cellStyle name="Normal 7 6 2 4 5" xfId="24294"/>
    <cellStyle name="Normal 7 6 2 5" xfId="24295"/>
    <cellStyle name="Normal 7 6 2 5 2" xfId="24296"/>
    <cellStyle name="Normal 7 6 2 5 2 2" xfId="24297"/>
    <cellStyle name="Normal 7 6 2 5 2 3" xfId="24298"/>
    <cellStyle name="Normal 7 6 2 5 3" xfId="24299"/>
    <cellStyle name="Normal 7 6 2 5 3 2" xfId="32923"/>
    <cellStyle name="Normal 7 6 2 5 4" xfId="24300"/>
    <cellStyle name="Normal 7 6 2 5 5" xfId="24301"/>
    <cellStyle name="Normal 7 6 2 6" xfId="24302"/>
    <cellStyle name="Normal 7 6 2 6 2" xfId="24303"/>
    <cellStyle name="Normal 7 6 2 6 2 2" xfId="24304"/>
    <cellStyle name="Normal 7 6 2 6 2 3" xfId="24305"/>
    <cellStyle name="Normal 7 6 2 6 3" xfId="24306"/>
    <cellStyle name="Normal 7 6 2 6 3 2" xfId="32924"/>
    <cellStyle name="Normal 7 6 2 6 4" xfId="24307"/>
    <cellStyle name="Normal 7 6 2 6 5" xfId="24308"/>
    <cellStyle name="Normal 7 6 2 7" xfId="24309"/>
    <cellStyle name="Normal 7 6 2 7 2" xfId="24310"/>
    <cellStyle name="Normal 7 6 2 7 2 2" xfId="24311"/>
    <cellStyle name="Normal 7 6 2 7 2 3" xfId="24312"/>
    <cellStyle name="Normal 7 6 2 7 3" xfId="24313"/>
    <cellStyle name="Normal 7 6 2 7 3 2" xfId="32925"/>
    <cellStyle name="Normal 7 6 2 7 4" xfId="24314"/>
    <cellStyle name="Normal 7 6 2 7 5" xfId="24315"/>
    <cellStyle name="Normal 7 6 2 8" xfId="24316"/>
    <cellStyle name="Normal 7 6 2 8 2" xfId="24317"/>
    <cellStyle name="Normal 7 6 2 8 2 2" xfId="24318"/>
    <cellStyle name="Normal 7 6 2 8 2 3" xfId="24319"/>
    <cellStyle name="Normal 7 6 2 8 3" xfId="24320"/>
    <cellStyle name="Normal 7 6 2 8 3 2" xfId="32926"/>
    <cellStyle name="Normal 7 6 2 8 4" xfId="24321"/>
    <cellStyle name="Normal 7 6 2 8 5" xfId="24322"/>
    <cellStyle name="Normal 7 6 2 9" xfId="24323"/>
    <cellStyle name="Normal 7 6 2 9 2" xfId="24324"/>
    <cellStyle name="Normal 7 6 2 9 2 2" xfId="24325"/>
    <cellStyle name="Normal 7 6 2 9 2 3" xfId="24326"/>
    <cellStyle name="Normal 7 6 2 9 3" xfId="24327"/>
    <cellStyle name="Normal 7 6 2 9 3 2" xfId="32927"/>
    <cellStyle name="Normal 7 6 2 9 4" xfId="24328"/>
    <cellStyle name="Normal 7 6 2 9 5" xfId="24329"/>
    <cellStyle name="Normal 7 6 20" xfId="24330"/>
    <cellStyle name="Normal 7 6 20 2" xfId="24331"/>
    <cellStyle name="Normal 7 6 20 2 2" xfId="24332"/>
    <cellStyle name="Normal 7 6 20 2 2 2" xfId="24333"/>
    <cellStyle name="Normal 7 6 20 2 2 3" xfId="24334"/>
    <cellStyle name="Normal 7 6 20 2 3" xfId="24335"/>
    <cellStyle name="Normal 7 6 20 2 3 2" xfId="32929"/>
    <cellStyle name="Normal 7 6 20 2 4" xfId="24336"/>
    <cellStyle name="Normal 7 6 20 2 5" xfId="24337"/>
    <cellStyle name="Normal 7 6 20 3" xfId="24338"/>
    <cellStyle name="Normal 7 6 20 3 2" xfId="24339"/>
    <cellStyle name="Normal 7 6 20 3 3" xfId="24340"/>
    <cellStyle name="Normal 7 6 20 4" xfId="24341"/>
    <cellStyle name="Normal 7 6 20 4 2" xfId="32928"/>
    <cellStyle name="Normal 7 6 20 5" xfId="24342"/>
    <cellStyle name="Normal 7 6 20 6" xfId="24343"/>
    <cellStyle name="Normal 7 6 21" xfId="24344"/>
    <cellStyle name="Normal 7 6 21 2" xfId="24345"/>
    <cellStyle name="Normal 7 6 21 2 2" xfId="24346"/>
    <cellStyle name="Normal 7 6 21 2 2 2" xfId="24347"/>
    <cellStyle name="Normal 7 6 21 2 2 3" xfId="24348"/>
    <cellStyle name="Normal 7 6 21 2 3" xfId="24349"/>
    <cellStyle name="Normal 7 6 21 2 3 2" xfId="32931"/>
    <cellStyle name="Normal 7 6 21 2 4" xfId="24350"/>
    <cellStyle name="Normal 7 6 21 2 5" xfId="24351"/>
    <cellStyle name="Normal 7 6 21 3" xfId="24352"/>
    <cellStyle name="Normal 7 6 21 3 2" xfId="24353"/>
    <cellStyle name="Normal 7 6 21 3 3" xfId="24354"/>
    <cellStyle name="Normal 7 6 21 4" xfId="24355"/>
    <cellStyle name="Normal 7 6 21 4 2" xfId="32930"/>
    <cellStyle name="Normal 7 6 21 5" xfId="24356"/>
    <cellStyle name="Normal 7 6 21 6" xfId="24357"/>
    <cellStyle name="Normal 7 6 22" xfId="24358"/>
    <cellStyle name="Normal 7 6 22 2" xfId="24359"/>
    <cellStyle name="Normal 7 6 22 2 2" xfId="24360"/>
    <cellStyle name="Normal 7 6 22 2 2 2" xfId="24361"/>
    <cellStyle name="Normal 7 6 22 2 2 3" xfId="24362"/>
    <cellStyle name="Normal 7 6 22 2 3" xfId="24363"/>
    <cellStyle name="Normal 7 6 22 2 3 2" xfId="32933"/>
    <cellStyle name="Normal 7 6 22 2 4" xfId="24364"/>
    <cellStyle name="Normal 7 6 22 2 5" xfId="24365"/>
    <cellStyle name="Normal 7 6 22 3" xfId="24366"/>
    <cellStyle name="Normal 7 6 22 3 2" xfId="24367"/>
    <cellStyle name="Normal 7 6 22 3 3" xfId="24368"/>
    <cellStyle name="Normal 7 6 22 4" xfId="24369"/>
    <cellStyle name="Normal 7 6 22 4 2" xfId="32932"/>
    <cellStyle name="Normal 7 6 22 5" xfId="24370"/>
    <cellStyle name="Normal 7 6 22 6" xfId="24371"/>
    <cellStyle name="Normal 7 6 23" xfId="24372"/>
    <cellStyle name="Normal 7 6 23 2" xfId="24373"/>
    <cellStyle name="Normal 7 6 23 3" xfId="24374"/>
    <cellStyle name="Normal 7 6 24" xfId="24375"/>
    <cellStyle name="Normal 7 6 24 2" xfId="24376"/>
    <cellStyle name="Normal 7 6 24 2 2" xfId="24377"/>
    <cellStyle name="Normal 7 6 24 2 3" xfId="24378"/>
    <cellStyle name="Normal 7 6 24 3" xfId="24379"/>
    <cellStyle name="Normal 7 6 24 3 2" xfId="34047"/>
    <cellStyle name="Normal 7 6 24 4" xfId="24380"/>
    <cellStyle name="Normal 7 6 24 5" xfId="24381"/>
    <cellStyle name="Normal 7 6 25" xfId="24382"/>
    <cellStyle name="Normal 7 6 25 2" xfId="32888"/>
    <cellStyle name="Normal 7 6 26" xfId="24383"/>
    <cellStyle name="Normal 7 6 27" xfId="24384"/>
    <cellStyle name="Normal 7 6 28" xfId="24385"/>
    <cellStyle name="Normal 7 6 3" xfId="24386"/>
    <cellStyle name="Normal 7 6 3 2" xfId="24387"/>
    <cellStyle name="Normal 7 6 3 2 2" xfId="24388"/>
    <cellStyle name="Normal 7 6 3 2 2 2" xfId="24389"/>
    <cellStyle name="Normal 7 6 3 2 2 3" xfId="24390"/>
    <cellStyle name="Normal 7 6 3 2 3" xfId="24391"/>
    <cellStyle name="Normal 7 6 3 2 4" xfId="24392"/>
    <cellStyle name="Normal 7 6 3 2 5" xfId="24393"/>
    <cellStyle name="Normal 7 6 3 3" xfId="24394"/>
    <cellStyle name="Normal 7 6 3 3 2" xfId="24395"/>
    <cellStyle name="Normal 7 6 3 3 2 2" xfId="24396"/>
    <cellStyle name="Normal 7 6 3 3 2 3" xfId="24397"/>
    <cellStyle name="Normal 7 6 3 3 3" xfId="24398"/>
    <cellStyle name="Normal 7 6 3 3 3 2" xfId="34959"/>
    <cellStyle name="Normal 7 6 3 3 4" xfId="24399"/>
    <cellStyle name="Normal 7 6 3 3 5" xfId="24400"/>
    <cellStyle name="Normal 7 6 3 4" xfId="24401"/>
    <cellStyle name="Normal 7 6 3 4 2" xfId="24402"/>
    <cellStyle name="Normal 7 6 3 4 3" xfId="24403"/>
    <cellStyle name="Normal 7 6 3 5" xfId="24404"/>
    <cellStyle name="Normal 7 6 3 5 2" xfId="32934"/>
    <cellStyle name="Normal 7 6 3 6" xfId="24405"/>
    <cellStyle name="Normal 7 6 3 7" xfId="24406"/>
    <cellStyle name="Normal 7 6 4" xfId="24407"/>
    <cellStyle name="Normal 7 6 4 2" xfId="24408"/>
    <cellStyle name="Normal 7 6 4 2 2" xfId="24409"/>
    <cellStyle name="Normal 7 6 4 2 3" xfId="24410"/>
    <cellStyle name="Normal 7 6 4 3" xfId="24411"/>
    <cellStyle name="Normal 7 6 4 3 2" xfId="32935"/>
    <cellStyle name="Normal 7 6 4 4" xfId="24412"/>
    <cellStyle name="Normal 7 6 4 5" xfId="24413"/>
    <cellStyle name="Normal 7 6 5" xfId="24414"/>
    <cellStyle name="Normal 7 6 5 2" xfId="24415"/>
    <cellStyle name="Normal 7 6 5 2 2" xfId="24416"/>
    <cellStyle name="Normal 7 6 5 2 3" xfId="24417"/>
    <cellStyle name="Normal 7 6 5 3" xfId="24418"/>
    <cellStyle name="Normal 7 6 5 3 2" xfId="32936"/>
    <cellStyle name="Normal 7 6 5 4" xfId="24419"/>
    <cellStyle name="Normal 7 6 5 5" xfId="24420"/>
    <cellStyle name="Normal 7 6 6" xfId="24421"/>
    <cellStyle name="Normal 7 6 6 2" xfId="24422"/>
    <cellStyle name="Normal 7 6 6 2 2" xfId="24423"/>
    <cellStyle name="Normal 7 6 6 2 3" xfId="24424"/>
    <cellStyle name="Normal 7 6 6 3" xfId="24425"/>
    <cellStyle name="Normal 7 6 6 3 2" xfId="32937"/>
    <cellStyle name="Normal 7 6 6 4" xfId="24426"/>
    <cellStyle name="Normal 7 6 6 5" xfId="24427"/>
    <cellStyle name="Normal 7 6 7" xfId="24428"/>
    <cellStyle name="Normal 7 6 7 2" xfId="24429"/>
    <cellStyle name="Normal 7 6 7 2 2" xfId="24430"/>
    <cellStyle name="Normal 7 6 7 2 3" xfId="24431"/>
    <cellStyle name="Normal 7 6 7 3" xfId="24432"/>
    <cellStyle name="Normal 7 6 7 3 2" xfId="32938"/>
    <cellStyle name="Normal 7 6 7 4" xfId="24433"/>
    <cellStyle name="Normal 7 6 7 5" xfId="24434"/>
    <cellStyle name="Normal 7 6 8" xfId="24435"/>
    <cellStyle name="Normal 7 6 8 2" xfId="24436"/>
    <cellStyle name="Normal 7 6 8 2 2" xfId="24437"/>
    <cellStyle name="Normal 7 6 8 2 2 2" xfId="24438"/>
    <cellStyle name="Normal 7 6 8 2 2 3" xfId="24439"/>
    <cellStyle name="Normal 7 6 8 2 3" xfId="24440"/>
    <cellStyle name="Normal 7 6 8 2 3 2" xfId="32940"/>
    <cellStyle name="Normal 7 6 8 2 4" xfId="24441"/>
    <cellStyle name="Normal 7 6 8 2 5" xfId="24442"/>
    <cellStyle name="Normal 7 6 8 3" xfId="24443"/>
    <cellStyle name="Normal 7 6 8 3 2" xfId="24444"/>
    <cellStyle name="Normal 7 6 8 3 3" xfId="24445"/>
    <cellStyle name="Normal 7 6 8 4" xfId="24446"/>
    <cellStyle name="Normal 7 6 8 4 2" xfId="32939"/>
    <cellStyle name="Normal 7 6 8 5" xfId="24447"/>
    <cellStyle name="Normal 7 6 8 6" xfId="24448"/>
    <cellStyle name="Normal 7 6 9" xfId="24449"/>
    <cellStyle name="Normal 7 6 9 2" xfId="24450"/>
    <cellStyle name="Normal 7 6 9 2 2" xfId="24451"/>
    <cellStyle name="Normal 7 6 9 2 2 2" xfId="24452"/>
    <cellStyle name="Normal 7 6 9 2 2 3" xfId="24453"/>
    <cellStyle name="Normal 7 6 9 2 3" xfId="24454"/>
    <cellStyle name="Normal 7 6 9 2 3 2" xfId="32942"/>
    <cellStyle name="Normal 7 6 9 2 4" xfId="24455"/>
    <cellStyle name="Normal 7 6 9 2 5" xfId="24456"/>
    <cellStyle name="Normal 7 6 9 3" xfId="24457"/>
    <cellStyle name="Normal 7 6 9 3 2" xfId="24458"/>
    <cellStyle name="Normal 7 6 9 3 3" xfId="24459"/>
    <cellStyle name="Normal 7 6 9 4" xfId="24460"/>
    <cellStyle name="Normal 7 6 9 4 2" xfId="32941"/>
    <cellStyle name="Normal 7 6 9 5" xfId="24461"/>
    <cellStyle name="Normal 7 6 9 6" xfId="24462"/>
    <cellStyle name="Normal 7 7" xfId="24463"/>
    <cellStyle name="Normal 7 7 10" xfId="24464"/>
    <cellStyle name="Normal 7 7 2" xfId="24465"/>
    <cellStyle name="Normal 7 7 2 2" xfId="24466"/>
    <cellStyle name="Normal 7 7 2 2 2" xfId="24467"/>
    <cellStyle name="Normal 7 7 2 2 2 2" xfId="24468"/>
    <cellStyle name="Normal 7 7 2 2 2 3" xfId="24469"/>
    <cellStyle name="Normal 7 7 2 2 3" xfId="24470"/>
    <cellStyle name="Normal 7 7 2 2 3 2" xfId="34744"/>
    <cellStyle name="Normal 7 7 2 2 4" xfId="24471"/>
    <cellStyle name="Normal 7 7 2 2 5" xfId="24472"/>
    <cellStyle name="Normal 7 7 2 3" xfId="24473"/>
    <cellStyle name="Normal 7 7 2 3 2" xfId="24474"/>
    <cellStyle name="Normal 7 7 2 3 3" xfId="24475"/>
    <cellStyle name="Normal 7 7 2 4" xfId="24476"/>
    <cellStyle name="Normal 7 7 2 4 2" xfId="33791"/>
    <cellStyle name="Normal 7 7 2 5" xfId="24477"/>
    <cellStyle name="Normal 7 7 2 6" xfId="24478"/>
    <cellStyle name="Normal 7 7 3" xfId="24479"/>
    <cellStyle name="Normal 7 7 3 2" xfId="24480"/>
    <cellStyle name="Normal 7 7 3 2 2" xfId="24481"/>
    <cellStyle name="Normal 7 7 3 2 3" xfId="24482"/>
    <cellStyle name="Normal 7 7 3 3" xfId="24483"/>
    <cellStyle name="Normal 7 7 3 4" xfId="24484"/>
    <cellStyle name="Normal 7 7 3 5" xfId="24485"/>
    <cellStyle name="Normal 7 7 4" xfId="24486"/>
    <cellStyle name="Normal 7 7 4 2" xfId="24487"/>
    <cellStyle name="Normal 7 7 4 2 2" xfId="24488"/>
    <cellStyle name="Normal 7 7 4 2 3" xfId="24489"/>
    <cellStyle name="Normal 7 7 4 3" xfId="24490"/>
    <cellStyle name="Normal 7 7 4 3 2" xfId="34845"/>
    <cellStyle name="Normal 7 7 4 4" xfId="24491"/>
    <cellStyle name="Normal 7 7 4 5" xfId="24492"/>
    <cellStyle name="Normal 7 7 5" xfId="24493"/>
    <cellStyle name="Normal 7 7 5 2" xfId="24494"/>
    <cellStyle name="Normal 7 7 5 2 2" xfId="24495"/>
    <cellStyle name="Normal 7 7 5 2 3" xfId="24496"/>
    <cellStyle name="Normal 7 7 5 3" xfId="24497"/>
    <cellStyle name="Normal 7 7 5 3 2" xfId="35335"/>
    <cellStyle name="Normal 7 7 5 4" xfId="24498"/>
    <cellStyle name="Normal 7 7 5 5" xfId="24499"/>
    <cellStyle name="Normal 7 7 6" xfId="24500"/>
    <cellStyle name="Normal 7 7 6 2" xfId="24501"/>
    <cellStyle name="Normal 7 7 6 3" xfId="24502"/>
    <cellStyle name="Normal 7 7 7" xfId="24503"/>
    <cellStyle name="Normal 7 7 7 2" xfId="33790"/>
    <cellStyle name="Normal 7 7 8" xfId="24504"/>
    <cellStyle name="Normal 7 7 9" xfId="24505"/>
    <cellStyle name="Normal 7 8" xfId="24506"/>
    <cellStyle name="Normal 7 8 2" xfId="24507"/>
    <cellStyle name="Normal 7 8 2 2" xfId="24508"/>
    <cellStyle name="Normal 7 8 2 2 2" xfId="24509"/>
    <cellStyle name="Normal 7 8 2 2 2 2" xfId="24510"/>
    <cellStyle name="Normal 7 8 2 2 2 3" xfId="24511"/>
    <cellStyle name="Normal 7 8 2 2 3" xfId="24512"/>
    <cellStyle name="Normal 7 8 2 2 3 2" xfId="34395"/>
    <cellStyle name="Normal 7 8 2 2 4" xfId="24513"/>
    <cellStyle name="Normal 7 8 2 2 5" xfId="24514"/>
    <cellStyle name="Normal 7 8 2 3" xfId="24515"/>
    <cellStyle name="Normal 7 8 2 3 2" xfId="24516"/>
    <cellStyle name="Normal 7 8 2 3 3" xfId="24517"/>
    <cellStyle name="Normal 7 8 2 4" xfId="24518"/>
    <cellStyle name="Normal 7 8 2 4 2" xfId="33793"/>
    <cellStyle name="Normal 7 8 2 5" xfId="24519"/>
    <cellStyle name="Normal 7 8 2 6" xfId="24520"/>
    <cellStyle name="Normal 7 8 3" xfId="24521"/>
    <cellStyle name="Normal 7 8 3 2" xfId="24522"/>
    <cellStyle name="Normal 7 8 3 2 2" xfId="24523"/>
    <cellStyle name="Normal 7 8 3 2 3" xfId="24524"/>
    <cellStyle name="Normal 7 8 3 3" xfId="24525"/>
    <cellStyle name="Normal 7 8 3 4" xfId="24526"/>
    <cellStyle name="Normal 7 8 3 5" xfId="24527"/>
    <cellStyle name="Normal 7 8 4" xfId="24528"/>
    <cellStyle name="Normal 7 8 4 2" xfId="24529"/>
    <cellStyle name="Normal 7 8 4 2 2" xfId="24530"/>
    <cellStyle name="Normal 7 8 4 2 3" xfId="24531"/>
    <cellStyle name="Normal 7 8 4 3" xfId="24532"/>
    <cellStyle name="Normal 7 8 4 3 2" xfId="34396"/>
    <cellStyle name="Normal 7 8 4 4" xfId="24533"/>
    <cellStyle name="Normal 7 8 4 5" xfId="24534"/>
    <cellStyle name="Normal 7 8 5" xfId="24535"/>
    <cellStyle name="Normal 7 8 5 2" xfId="24536"/>
    <cellStyle name="Normal 7 8 5 3" xfId="24537"/>
    <cellStyle name="Normal 7 8 6" xfId="24538"/>
    <cellStyle name="Normal 7 8 6 2" xfId="33792"/>
    <cellStyle name="Normal 7 8 7" xfId="24539"/>
    <cellStyle name="Normal 7 8 8" xfId="24540"/>
    <cellStyle name="Normal 7 8 9" xfId="24541"/>
    <cellStyle name="Normal 7 9" xfId="24542"/>
    <cellStyle name="Normal 7 9 2" xfId="24543"/>
    <cellStyle name="Normal 7 9 2 2" xfId="24544"/>
    <cellStyle name="Normal 7 9 2 2 2" xfId="24545"/>
    <cellStyle name="Normal 7 9 2 2 2 2" xfId="24546"/>
    <cellStyle name="Normal 7 9 2 2 2 3" xfId="24547"/>
    <cellStyle name="Normal 7 9 2 2 3" xfId="24548"/>
    <cellStyle name="Normal 7 9 2 2 3 2" xfId="34397"/>
    <cellStyle name="Normal 7 9 2 2 4" xfId="24549"/>
    <cellStyle name="Normal 7 9 2 2 5" xfId="24550"/>
    <cellStyle name="Normal 7 9 2 3" xfId="24551"/>
    <cellStyle name="Normal 7 9 2 3 2" xfId="24552"/>
    <cellStyle name="Normal 7 9 2 3 3" xfId="24553"/>
    <cellStyle name="Normal 7 9 2 4" xfId="24554"/>
    <cellStyle name="Normal 7 9 2 4 2" xfId="33795"/>
    <cellStyle name="Normal 7 9 2 5" xfId="24555"/>
    <cellStyle name="Normal 7 9 2 6" xfId="24556"/>
    <cellStyle name="Normal 7 9 3" xfId="24557"/>
    <cellStyle name="Normal 7 9 3 2" xfId="24558"/>
    <cellStyle name="Normal 7 9 3 2 2" xfId="24559"/>
    <cellStyle name="Normal 7 9 3 2 3" xfId="24560"/>
    <cellStyle name="Normal 7 9 3 3" xfId="24561"/>
    <cellStyle name="Normal 7 9 3 4" xfId="24562"/>
    <cellStyle name="Normal 7 9 3 5" xfId="24563"/>
    <cellStyle name="Normal 7 9 4" xfId="24564"/>
    <cellStyle name="Normal 7 9 4 2" xfId="24565"/>
    <cellStyle name="Normal 7 9 4 2 2" xfId="24566"/>
    <cellStyle name="Normal 7 9 4 2 3" xfId="24567"/>
    <cellStyle name="Normal 7 9 4 3" xfId="24568"/>
    <cellStyle name="Normal 7 9 4 3 2" xfId="34398"/>
    <cellStyle name="Normal 7 9 4 4" xfId="24569"/>
    <cellStyle name="Normal 7 9 4 5" xfId="24570"/>
    <cellStyle name="Normal 7 9 5" xfId="24571"/>
    <cellStyle name="Normal 7 9 5 2" xfId="24572"/>
    <cellStyle name="Normal 7 9 5 3" xfId="24573"/>
    <cellStyle name="Normal 7 9 6" xfId="24574"/>
    <cellStyle name="Normal 7 9 6 2" xfId="33794"/>
    <cellStyle name="Normal 7 9 7" xfId="24575"/>
    <cellStyle name="Normal 7 9 8" xfId="24576"/>
    <cellStyle name="Normal 8" xfId="24577"/>
    <cellStyle name="Normal 8 10" xfId="24578"/>
    <cellStyle name="Normal 8 10 2" xfId="24579"/>
    <cellStyle name="Normal 8 10 2 2" xfId="24580"/>
    <cellStyle name="Normal 8 10 2 2 2" xfId="24581"/>
    <cellStyle name="Normal 8 10 2 2 2 2" xfId="24582"/>
    <cellStyle name="Normal 8 10 2 2 2 2 2" xfId="24583"/>
    <cellStyle name="Normal 8 10 2 2 2 2 3" xfId="24584"/>
    <cellStyle name="Normal 8 10 2 2 2 3" xfId="24585"/>
    <cellStyle name="Normal 8 10 2 2 2 3 2" xfId="34400"/>
    <cellStyle name="Normal 8 10 2 2 2 4" xfId="24586"/>
    <cellStyle name="Normal 8 10 2 2 2 5" xfId="24587"/>
    <cellStyle name="Normal 8 10 2 2 3" xfId="24588"/>
    <cellStyle name="Normal 8 10 2 2 3 2" xfId="24589"/>
    <cellStyle name="Normal 8 10 2 2 3 3" xfId="24590"/>
    <cellStyle name="Normal 8 10 2 2 4" xfId="24591"/>
    <cellStyle name="Normal 8 10 2 2 4 2" xfId="33798"/>
    <cellStyle name="Normal 8 10 2 2 5" xfId="24592"/>
    <cellStyle name="Normal 8 10 2 2 6" xfId="24593"/>
    <cellStyle name="Normal 8 10 2 3" xfId="24594"/>
    <cellStyle name="Normal 8 10 2 3 2" xfId="24595"/>
    <cellStyle name="Normal 8 10 2 3 2 2" xfId="24596"/>
    <cellStyle name="Normal 8 10 2 3 2 3" xfId="24597"/>
    <cellStyle name="Normal 8 10 2 3 3" xfId="24598"/>
    <cellStyle name="Normal 8 10 2 3 3 2" xfId="34401"/>
    <cellStyle name="Normal 8 10 2 3 4" xfId="24599"/>
    <cellStyle name="Normal 8 10 2 3 5" xfId="24600"/>
    <cellStyle name="Normal 8 10 2 4" xfId="24601"/>
    <cellStyle name="Normal 8 10 2 4 2" xfId="24602"/>
    <cellStyle name="Normal 8 10 2 4 3" xfId="24603"/>
    <cellStyle name="Normal 8 10 2 5" xfId="24604"/>
    <cellStyle name="Normal 8 10 2 5 2" xfId="33797"/>
    <cellStyle name="Normal 8 10 2 6" xfId="24605"/>
    <cellStyle name="Normal 8 10 2 7" xfId="24606"/>
    <cellStyle name="Normal 8 10 3" xfId="24607"/>
    <cellStyle name="Normal 8 10 3 2" xfId="24608"/>
    <cellStyle name="Normal 8 10 3 2 2" xfId="24609"/>
    <cellStyle name="Normal 8 10 3 2 2 2" xfId="24610"/>
    <cellStyle name="Normal 8 10 3 2 2 3" xfId="24611"/>
    <cellStyle name="Normal 8 10 3 2 3" xfId="24612"/>
    <cellStyle name="Normal 8 10 3 2 3 2" xfId="34402"/>
    <cellStyle name="Normal 8 10 3 2 4" xfId="24613"/>
    <cellStyle name="Normal 8 10 3 2 5" xfId="24614"/>
    <cellStyle name="Normal 8 10 3 3" xfId="24615"/>
    <cellStyle name="Normal 8 10 3 3 2" xfId="24616"/>
    <cellStyle name="Normal 8 10 3 3 3" xfId="24617"/>
    <cellStyle name="Normal 8 10 3 4" xfId="24618"/>
    <cellStyle name="Normal 8 10 3 4 2" xfId="33799"/>
    <cellStyle name="Normal 8 10 3 5" xfId="24619"/>
    <cellStyle name="Normal 8 10 3 6" xfId="24620"/>
    <cellStyle name="Normal 8 10 4" xfId="24621"/>
    <cellStyle name="Normal 8 10 4 2" xfId="24622"/>
    <cellStyle name="Normal 8 10 4 2 2" xfId="24623"/>
    <cellStyle name="Normal 8 10 4 2 3" xfId="24624"/>
    <cellStyle name="Normal 8 10 4 3" xfId="24625"/>
    <cellStyle name="Normal 8 10 4 3 2" xfId="34403"/>
    <cellStyle name="Normal 8 10 4 4" xfId="24626"/>
    <cellStyle name="Normal 8 10 4 5" xfId="24627"/>
    <cellStyle name="Normal 8 10 5" xfId="24628"/>
    <cellStyle name="Normal 8 10 5 2" xfId="24629"/>
    <cellStyle name="Normal 8 10 5 3" xfId="24630"/>
    <cellStyle name="Normal 8 10 6" xfId="24631"/>
    <cellStyle name="Normal 8 10 6 2" xfId="33796"/>
    <cellStyle name="Normal 8 10 7" xfId="24632"/>
    <cellStyle name="Normal 8 10 8" xfId="24633"/>
    <cellStyle name="Normal 8 11" xfId="24634"/>
    <cellStyle name="Normal 8 11 2" xfId="24635"/>
    <cellStyle name="Normal 8 11 2 2" xfId="24636"/>
    <cellStyle name="Normal 8 11 2 2 2" xfId="24637"/>
    <cellStyle name="Normal 8 11 2 2 2 2" xfId="24638"/>
    <cellStyle name="Normal 8 11 2 2 2 2 2" xfId="24639"/>
    <cellStyle name="Normal 8 11 2 2 2 2 3" xfId="24640"/>
    <cellStyle name="Normal 8 11 2 2 2 3" xfId="24641"/>
    <cellStyle name="Normal 8 11 2 2 2 3 2" xfId="34404"/>
    <cellStyle name="Normal 8 11 2 2 2 4" xfId="24642"/>
    <cellStyle name="Normal 8 11 2 2 2 5" xfId="24643"/>
    <cellStyle name="Normal 8 11 2 2 3" xfId="24644"/>
    <cellStyle name="Normal 8 11 2 2 3 2" xfId="24645"/>
    <cellStyle name="Normal 8 11 2 2 3 3" xfId="24646"/>
    <cellStyle name="Normal 8 11 2 2 4" xfId="24647"/>
    <cellStyle name="Normal 8 11 2 2 4 2" xfId="33802"/>
    <cellStyle name="Normal 8 11 2 2 5" xfId="24648"/>
    <cellStyle name="Normal 8 11 2 2 6" xfId="24649"/>
    <cellStyle name="Normal 8 11 2 3" xfId="24650"/>
    <cellStyle name="Normal 8 11 2 3 2" xfId="24651"/>
    <cellStyle name="Normal 8 11 2 3 2 2" xfId="24652"/>
    <cellStyle name="Normal 8 11 2 3 2 3" xfId="24653"/>
    <cellStyle name="Normal 8 11 2 3 3" xfId="24654"/>
    <cellStyle name="Normal 8 11 2 3 3 2" xfId="34405"/>
    <cellStyle name="Normal 8 11 2 3 4" xfId="24655"/>
    <cellStyle name="Normal 8 11 2 3 5" xfId="24656"/>
    <cellStyle name="Normal 8 11 2 4" xfId="24657"/>
    <cellStyle name="Normal 8 11 2 4 2" xfId="24658"/>
    <cellStyle name="Normal 8 11 2 4 3" xfId="24659"/>
    <cellStyle name="Normal 8 11 2 5" xfId="24660"/>
    <cellStyle name="Normal 8 11 2 5 2" xfId="33801"/>
    <cellStyle name="Normal 8 11 2 6" xfId="24661"/>
    <cellStyle name="Normal 8 11 2 7" xfId="24662"/>
    <cellStyle name="Normal 8 11 3" xfId="24663"/>
    <cellStyle name="Normal 8 11 3 2" xfId="24664"/>
    <cellStyle name="Normal 8 11 3 2 2" xfId="24665"/>
    <cellStyle name="Normal 8 11 3 2 2 2" xfId="24666"/>
    <cellStyle name="Normal 8 11 3 2 2 3" xfId="24667"/>
    <cellStyle name="Normal 8 11 3 2 3" xfId="24668"/>
    <cellStyle name="Normal 8 11 3 2 3 2" xfId="34406"/>
    <cellStyle name="Normal 8 11 3 2 4" xfId="24669"/>
    <cellStyle name="Normal 8 11 3 2 5" xfId="24670"/>
    <cellStyle name="Normal 8 11 3 3" xfId="24671"/>
    <cellStyle name="Normal 8 11 3 3 2" xfId="24672"/>
    <cellStyle name="Normal 8 11 3 3 3" xfId="24673"/>
    <cellStyle name="Normal 8 11 3 4" xfId="24674"/>
    <cellStyle name="Normal 8 11 3 4 2" xfId="33803"/>
    <cellStyle name="Normal 8 11 3 5" xfId="24675"/>
    <cellStyle name="Normal 8 11 3 6" xfId="24676"/>
    <cellStyle name="Normal 8 11 4" xfId="24677"/>
    <cellStyle name="Normal 8 11 4 2" xfId="24678"/>
    <cellStyle name="Normal 8 11 4 2 2" xfId="24679"/>
    <cellStyle name="Normal 8 11 4 2 3" xfId="24680"/>
    <cellStyle name="Normal 8 11 4 3" xfId="24681"/>
    <cellStyle name="Normal 8 11 4 3 2" xfId="34407"/>
    <cellStyle name="Normal 8 11 4 4" xfId="24682"/>
    <cellStyle name="Normal 8 11 4 5" xfId="24683"/>
    <cellStyle name="Normal 8 11 5" xfId="24684"/>
    <cellStyle name="Normal 8 11 5 2" xfId="24685"/>
    <cellStyle name="Normal 8 11 5 3" xfId="24686"/>
    <cellStyle name="Normal 8 11 6" xfId="24687"/>
    <cellStyle name="Normal 8 11 6 2" xfId="33800"/>
    <cellStyle name="Normal 8 11 7" xfId="24688"/>
    <cellStyle name="Normal 8 11 8" xfId="24689"/>
    <cellStyle name="Normal 8 12" xfId="24690"/>
    <cellStyle name="Normal 8 12 2" xfId="24691"/>
    <cellStyle name="Normal 8 12 2 2" xfId="24692"/>
    <cellStyle name="Normal 8 12 2 3" xfId="24693"/>
    <cellStyle name="Normal 8 12 3" xfId="24694"/>
    <cellStyle name="Normal 8 12 4" xfId="24695"/>
    <cellStyle name="Normal 8 12 5" xfId="24696"/>
    <cellStyle name="Normal 8 13" xfId="24697"/>
    <cellStyle name="Normal 8 13 2" xfId="24698"/>
    <cellStyle name="Normal 8 13 2 2" xfId="24699"/>
    <cellStyle name="Normal 8 13 2 3" xfId="24700"/>
    <cellStyle name="Normal 8 13 3" xfId="24701"/>
    <cellStyle name="Normal 8 13 4" xfId="24702"/>
    <cellStyle name="Normal 8 13 5" xfId="24703"/>
    <cellStyle name="Normal 8 14" xfId="24704"/>
    <cellStyle name="Normal 8 14 2" xfId="24705"/>
    <cellStyle name="Normal 8 14 2 2" xfId="24706"/>
    <cellStyle name="Normal 8 14 2 3" xfId="24707"/>
    <cellStyle name="Normal 8 14 3" xfId="24708"/>
    <cellStyle name="Normal 8 14 4" xfId="24709"/>
    <cellStyle name="Normal 8 14 5" xfId="24710"/>
    <cellStyle name="Normal 8 15" xfId="24711"/>
    <cellStyle name="Normal 8 15 2" xfId="24712"/>
    <cellStyle name="Normal 8 15 2 2" xfId="24713"/>
    <cellStyle name="Normal 8 15 2 2 2" xfId="24714"/>
    <cellStyle name="Normal 8 15 2 2 3" xfId="24715"/>
    <cellStyle name="Normal 8 15 2 3" xfId="24716"/>
    <cellStyle name="Normal 8 15 2 3 2" xfId="34408"/>
    <cellStyle name="Normal 8 15 2 4" xfId="24717"/>
    <cellStyle name="Normal 8 15 2 5" xfId="24718"/>
    <cellStyle name="Normal 8 15 3" xfId="24719"/>
    <cellStyle name="Normal 8 15 3 2" xfId="24720"/>
    <cellStyle name="Normal 8 15 3 3" xfId="24721"/>
    <cellStyle name="Normal 8 15 4" xfId="24722"/>
    <cellStyle name="Normal 8 15 4 2" xfId="33804"/>
    <cellStyle name="Normal 8 15 5" xfId="24723"/>
    <cellStyle name="Normal 8 15 6" xfId="24724"/>
    <cellStyle name="Normal 8 16" xfId="24725"/>
    <cellStyle name="Normal 8 16 2" xfId="24726"/>
    <cellStyle name="Normal 8 16 2 2" xfId="24727"/>
    <cellStyle name="Normal 8 16 2 2 2" xfId="24728"/>
    <cellStyle name="Normal 8 16 2 2 3" xfId="24729"/>
    <cellStyle name="Normal 8 16 2 3" xfId="24730"/>
    <cellStyle name="Normal 8 16 2 3 2" xfId="34126"/>
    <cellStyle name="Normal 8 16 2 4" xfId="24731"/>
    <cellStyle name="Normal 8 16 2 5" xfId="24732"/>
    <cellStyle name="Normal 8 16 3" xfId="24733"/>
    <cellStyle name="Normal 8 16 3 2" xfId="24734"/>
    <cellStyle name="Normal 8 16 3 3" xfId="24735"/>
    <cellStyle name="Normal 8 16 4" xfId="24736"/>
    <cellStyle name="Normal 8 16 5" xfId="24737"/>
    <cellStyle name="Normal 8 17" xfId="24738"/>
    <cellStyle name="Normal 8 17 10" xfId="24739"/>
    <cellStyle name="Normal 8 17 2" xfId="24740"/>
    <cellStyle name="Normal 8 17 2 2" xfId="24741"/>
    <cellStyle name="Normal 8 17 2 2 2" xfId="24742"/>
    <cellStyle name="Normal 8 17 2 2 2 2" xfId="24743"/>
    <cellStyle name="Normal 8 17 2 2 2 3" xfId="24744"/>
    <cellStyle name="Normal 8 17 2 2 3" xfId="24745"/>
    <cellStyle name="Normal 8 17 2 2 3 2" xfId="34409"/>
    <cellStyle name="Normal 8 17 2 2 4" xfId="24746"/>
    <cellStyle name="Normal 8 17 2 2 5" xfId="24747"/>
    <cellStyle name="Normal 8 17 2 3" xfId="24748"/>
    <cellStyle name="Normal 8 17 2 3 2" xfId="24749"/>
    <cellStyle name="Normal 8 17 2 3 3" xfId="24750"/>
    <cellStyle name="Normal 8 17 2 4" xfId="24751"/>
    <cellStyle name="Normal 8 17 2 4 2" xfId="34169"/>
    <cellStyle name="Normal 8 17 2 5" xfId="24752"/>
    <cellStyle name="Normal 8 17 2 6" xfId="24753"/>
    <cellStyle name="Normal 8 17 3" xfId="24754"/>
    <cellStyle name="Normal 8 17 3 2" xfId="24755"/>
    <cellStyle name="Normal 8 17 3 2 2" xfId="24756"/>
    <cellStyle name="Normal 8 17 3 2 2 2" xfId="24757"/>
    <cellStyle name="Normal 8 17 3 2 2 3" xfId="24758"/>
    <cellStyle name="Normal 8 17 3 2 3" xfId="24759"/>
    <cellStyle name="Normal 8 17 3 2 3 2" xfId="34410"/>
    <cellStyle name="Normal 8 17 3 2 4" xfId="24760"/>
    <cellStyle name="Normal 8 17 3 2 5" xfId="24761"/>
    <cellStyle name="Normal 8 17 3 3" xfId="24762"/>
    <cellStyle name="Normal 8 17 3 3 2" xfId="24763"/>
    <cellStyle name="Normal 8 17 3 3 3" xfId="24764"/>
    <cellStyle name="Normal 8 17 3 4" xfId="24765"/>
    <cellStyle name="Normal 8 17 3 4 2" xfId="34170"/>
    <cellStyle name="Normal 8 17 3 5" xfId="24766"/>
    <cellStyle name="Normal 8 17 3 6" xfId="24767"/>
    <cellStyle name="Normal 8 17 4" xfId="24768"/>
    <cellStyle name="Normal 8 17 4 2" xfId="24769"/>
    <cellStyle name="Normal 8 17 4 2 2" xfId="24770"/>
    <cellStyle name="Normal 8 17 4 2 2 2" xfId="24771"/>
    <cellStyle name="Normal 8 17 4 2 2 3" xfId="24772"/>
    <cellStyle name="Normal 8 17 4 2 3" xfId="24773"/>
    <cellStyle name="Normal 8 17 4 2 3 2" xfId="34484"/>
    <cellStyle name="Normal 8 17 4 2 4" xfId="24774"/>
    <cellStyle name="Normal 8 17 4 2 5" xfId="24775"/>
    <cellStyle name="Normal 8 17 4 3" xfId="24776"/>
    <cellStyle name="Normal 8 17 4 3 2" xfId="24777"/>
    <cellStyle name="Normal 8 17 4 3 3" xfId="24778"/>
    <cellStyle name="Normal 8 17 4 4" xfId="24779"/>
    <cellStyle name="Normal 8 17 4 4 2" xfId="34150"/>
    <cellStyle name="Normal 8 17 4 5" xfId="24780"/>
    <cellStyle name="Normal 8 17 4 6" xfId="24781"/>
    <cellStyle name="Normal 8 17 5" xfId="24782"/>
    <cellStyle name="Normal 8 17 5 2" xfId="24783"/>
    <cellStyle name="Normal 8 17 5 2 2" xfId="24784"/>
    <cellStyle name="Normal 8 17 5 2 3" xfId="24785"/>
    <cellStyle name="Normal 8 17 5 3" xfId="24786"/>
    <cellStyle name="Normal 8 17 5 3 2" xfId="34171"/>
    <cellStyle name="Normal 8 17 5 4" xfId="24787"/>
    <cellStyle name="Normal 8 17 5 5" xfId="24788"/>
    <cellStyle name="Normal 8 17 6" xfId="24789"/>
    <cellStyle name="Normal 8 17 6 2" xfId="24790"/>
    <cellStyle name="Normal 8 17 6 2 2" xfId="24791"/>
    <cellStyle name="Normal 8 17 6 2 3" xfId="24792"/>
    <cellStyle name="Normal 8 17 6 3" xfId="24793"/>
    <cellStyle name="Normal 8 17 6 3 2" xfId="35017"/>
    <cellStyle name="Normal 8 17 6 4" xfId="24794"/>
    <cellStyle name="Normal 8 17 6 5" xfId="24795"/>
    <cellStyle name="Normal 8 17 7" xfId="24796"/>
    <cellStyle name="Normal 8 17 7 2" xfId="24797"/>
    <cellStyle name="Normal 8 17 7 3" xfId="24798"/>
    <cellStyle name="Normal 8 17 8" xfId="24799"/>
    <cellStyle name="Normal 8 17 8 2" xfId="34048"/>
    <cellStyle name="Normal 8 17 9" xfId="24800"/>
    <cellStyle name="Normal 8 18" xfId="24801"/>
    <cellStyle name="Normal 8 18 2" xfId="24802"/>
    <cellStyle name="Normal 8 18 2 2" xfId="24803"/>
    <cellStyle name="Normal 8 18 2 3" xfId="24804"/>
    <cellStyle name="Normal 8 18 3" xfId="24805"/>
    <cellStyle name="Normal 8 18 4" xfId="24806"/>
    <cellStyle name="Normal 8 18 5" xfId="24807"/>
    <cellStyle name="Normal 8 19" xfId="24808"/>
    <cellStyle name="Normal 8 19 2" xfId="24809"/>
    <cellStyle name="Normal 8 19 2 2" xfId="24810"/>
    <cellStyle name="Normal 8 19 2 2 2" xfId="24811"/>
    <cellStyle name="Normal 8 19 2 2 3" xfId="24812"/>
    <cellStyle name="Normal 8 19 2 3" xfId="24813"/>
    <cellStyle name="Normal 8 19 2 3 2" xfId="34411"/>
    <cellStyle name="Normal 8 19 2 4" xfId="24814"/>
    <cellStyle name="Normal 8 19 2 5" xfId="24815"/>
    <cellStyle name="Normal 8 19 3" xfId="24816"/>
    <cellStyle name="Normal 8 19 3 2" xfId="24817"/>
    <cellStyle name="Normal 8 19 3 3" xfId="24818"/>
    <cellStyle name="Normal 8 19 4" xfId="24819"/>
    <cellStyle name="Normal 8 19 4 2" xfId="34149"/>
    <cellStyle name="Normal 8 19 5" xfId="24820"/>
    <cellStyle name="Normal 8 19 6" xfId="24821"/>
    <cellStyle name="Normal 8 2" xfId="24822"/>
    <cellStyle name="Normal 8 2 10" xfId="24823"/>
    <cellStyle name="Normal 8 2 10 2" xfId="24824"/>
    <cellStyle name="Normal 8 2 10 2 2" xfId="24825"/>
    <cellStyle name="Normal 8 2 10 2 2 2" xfId="24826"/>
    <cellStyle name="Normal 8 2 10 2 2 2 2" xfId="24827"/>
    <cellStyle name="Normal 8 2 10 2 2 2 3" xfId="24828"/>
    <cellStyle name="Normal 8 2 10 2 2 3" xfId="24829"/>
    <cellStyle name="Normal 8 2 10 2 2 3 2" xfId="34412"/>
    <cellStyle name="Normal 8 2 10 2 2 4" xfId="24830"/>
    <cellStyle name="Normal 8 2 10 2 2 5" xfId="24831"/>
    <cellStyle name="Normal 8 2 10 2 3" xfId="24832"/>
    <cellStyle name="Normal 8 2 10 2 3 2" xfId="24833"/>
    <cellStyle name="Normal 8 2 10 2 3 3" xfId="24834"/>
    <cellStyle name="Normal 8 2 10 2 4" xfId="24835"/>
    <cellStyle name="Normal 8 2 10 2 4 2" xfId="33806"/>
    <cellStyle name="Normal 8 2 10 2 5" xfId="24836"/>
    <cellStyle name="Normal 8 2 10 2 6" xfId="24837"/>
    <cellStyle name="Normal 8 2 10 3" xfId="24838"/>
    <cellStyle name="Normal 8 2 10 3 2" xfId="24839"/>
    <cellStyle name="Normal 8 2 10 3 2 2" xfId="24840"/>
    <cellStyle name="Normal 8 2 10 3 2 3" xfId="24841"/>
    <cellStyle name="Normal 8 2 10 3 3" xfId="24842"/>
    <cellStyle name="Normal 8 2 10 3 3 2" xfId="34413"/>
    <cellStyle name="Normal 8 2 10 3 4" xfId="24843"/>
    <cellStyle name="Normal 8 2 10 3 5" xfId="24844"/>
    <cellStyle name="Normal 8 2 10 4" xfId="24845"/>
    <cellStyle name="Normal 8 2 10 4 2" xfId="24846"/>
    <cellStyle name="Normal 8 2 10 4 3" xfId="24847"/>
    <cellStyle name="Normal 8 2 10 5" xfId="24848"/>
    <cellStyle name="Normal 8 2 10 5 2" xfId="33805"/>
    <cellStyle name="Normal 8 2 10 6" xfId="24849"/>
    <cellStyle name="Normal 8 2 10 7" xfId="24850"/>
    <cellStyle name="Normal 8 2 11" xfId="24851"/>
    <cellStyle name="Normal 8 2 11 2" xfId="24852"/>
    <cellStyle name="Normal 8 2 11 2 2" xfId="24853"/>
    <cellStyle name="Normal 8 2 11 2 2 2" xfId="24854"/>
    <cellStyle name="Normal 8 2 11 2 2 2 2" xfId="24855"/>
    <cellStyle name="Normal 8 2 11 2 2 2 3" xfId="24856"/>
    <cellStyle name="Normal 8 2 11 2 2 3" xfId="24857"/>
    <cellStyle name="Normal 8 2 11 2 2 3 2" xfId="34414"/>
    <cellStyle name="Normal 8 2 11 2 2 4" xfId="24858"/>
    <cellStyle name="Normal 8 2 11 2 2 5" xfId="24859"/>
    <cellStyle name="Normal 8 2 11 2 3" xfId="24860"/>
    <cellStyle name="Normal 8 2 11 2 3 2" xfId="24861"/>
    <cellStyle name="Normal 8 2 11 2 3 3" xfId="24862"/>
    <cellStyle name="Normal 8 2 11 2 4" xfId="24863"/>
    <cellStyle name="Normal 8 2 11 2 4 2" xfId="33808"/>
    <cellStyle name="Normal 8 2 11 2 5" xfId="24864"/>
    <cellStyle name="Normal 8 2 11 2 6" xfId="24865"/>
    <cellStyle name="Normal 8 2 11 3" xfId="24866"/>
    <cellStyle name="Normal 8 2 11 3 2" xfId="24867"/>
    <cellStyle name="Normal 8 2 11 3 2 2" xfId="24868"/>
    <cellStyle name="Normal 8 2 11 3 2 3" xfId="24869"/>
    <cellStyle name="Normal 8 2 11 3 3" xfId="24870"/>
    <cellStyle name="Normal 8 2 11 3 3 2" xfId="34745"/>
    <cellStyle name="Normal 8 2 11 3 4" xfId="24871"/>
    <cellStyle name="Normal 8 2 11 3 5" xfId="24872"/>
    <cellStyle name="Normal 8 2 11 4" xfId="24873"/>
    <cellStyle name="Normal 8 2 11 4 2" xfId="24874"/>
    <cellStyle name="Normal 8 2 11 4 3" xfId="24875"/>
    <cellStyle name="Normal 8 2 11 5" xfId="24876"/>
    <cellStyle name="Normal 8 2 11 5 2" xfId="33807"/>
    <cellStyle name="Normal 8 2 11 6" xfId="24877"/>
    <cellStyle name="Normal 8 2 11 7" xfId="24878"/>
    <cellStyle name="Normal 8 2 12" xfId="24879"/>
    <cellStyle name="Normal 8 2 12 2" xfId="24880"/>
    <cellStyle name="Normal 8 2 12 2 2" xfId="24881"/>
    <cellStyle name="Normal 8 2 12 2 2 2" xfId="24882"/>
    <cellStyle name="Normal 8 2 12 2 2 2 2" xfId="24883"/>
    <cellStyle name="Normal 8 2 12 2 2 2 3" xfId="24884"/>
    <cellStyle name="Normal 8 2 12 2 2 3" xfId="24885"/>
    <cellStyle name="Normal 8 2 12 2 2 3 2" xfId="34415"/>
    <cellStyle name="Normal 8 2 12 2 2 4" xfId="24886"/>
    <cellStyle name="Normal 8 2 12 2 2 5" xfId="24887"/>
    <cellStyle name="Normal 8 2 12 2 3" xfId="24888"/>
    <cellStyle name="Normal 8 2 12 2 3 2" xfId="24889"/>
    <cellStyle name="Normal 8 2 12 2 3 3" xfId="24890"/>
    <cellStyle name="Normal 8 2 12 2 4" xfId="24891"/>
    <cellStyle name="Normal 8 2 12 2 4 2" xfId="33810"/>
    <cellStyle name="Normal 8 2 12 2 5" xfId="24892"/>
    <cellStyle name="Normal 8 2 12 2 6" xfId="24893"/>
    <cellStyle name="Normal 8 2 12 3" xfId="24894"/>
    <cellStyle name="Normal 8 2 12 3 2" xfId="24895"/>
    <cellStyle name="Normal 8 2 12 3 2 2" xfId="24896"/>
    <cellStyle name="Normal 8 2 12 3 2 3" xfId="24897"/>
    <cellStyle name="Normal 8 2 12 3 3" xfId="24898"/>
    <cellStyle name="Normal 8 2 12 3 3 2" xfId="34416"/>
    <cellStyle name="Normal 8 2 12 3 4" xfId="24899"/>
    <cellStyle name="Normal 8 2 12 3 5" xfId="24900"/>
    <cellStyle name="Normal 8 2 12 4" xfId="24901"/>
    <cellStyle name="Normal 8 2 12 4 2" xfId="24902"/>
    <cellStyle name="Normal 8 2 12 4 3" xfId="24903"/>
    <cellStyle name="Normal 8 2 12 5" xfId="24904"/>
    <cellStyle name="Normal 8 2 12 5 2" xfId="33809"/>
    <cellStyle name="Normal 8 2 12 6" xfId="24905"/>
    <cellStyle name="Normal 8 2 12 7" xfId="24906"/>
    <cellStyle name="Normal 8 2 13" xfId="24907"/>
    <cellStyle name="Normal 8 2 13 2" xfId="24908"/>
    <cellStyle name="Normal 8 2 13 2 2" xfId="24909"/>
    <cellStyle name="Normal 8 2 13 2 2 2" xfId="24910"/>
    <cellStyle name="Normal 8 2 13 2 2 2 2" xfId="24911"/>
    <cellStyle name="Normal 8 2 13 2 2 2 3" xfId="24912"/>
    <cellStyle name="Normal 8 2 13 2 2 3" xfId="24913"/>
    <cellStyle name="Normal 8 2 13 2 2 3 2" xfId="34417"/>
    <cellStyle name="Normal 8 2 13 2 2 4" xfId="24914"/>
    <cellStyle name="Normal 8 2 13 2 2 5" xfId="24915"/>
    <cellStyle name="Normal 8 2 13 2 3" xfId="24916"/>
    <cellStyle name="Normal 8 2 13 2 3 2" xfId="24917"/>
    <cellStyle name="Normal 8 2 13 2 3 3" xfId="24918"/>
    <cellStyle name="Normal 8 2 13 2 4" xfId="24919"/>
    <cellStyle name="Normal 8 2 13 2 4 2" xfId="33812"/>
    <cellStyle name="Normal 8 2 13 2 5" xfId="24920"/>
    <cellStyle name="Normal 8 2 13 2 6" xfId="24921"/>
    <cellStyle name="Normal 8 2 13 3" xfId="24922"/>
    <cellStyle name="Normal 8 2 13 3 2" xfId="24923"/>
    <cellStyle name="Normal 8 2 13 3 2 2" xfId="24924"/>
    <cellStyle name="Normal 8 2 13 3 2 3" xfId="24925"/>
    <cellStyle name="Normal 8 2 13 3 3" xfId="24926"/>
    <cellStyle name="Normal 8 2 13 3 3 2" xfId="34418"/>
    <cellStyle name="Normal 8 2 13 3 4" xfId="24927"/>
    <cellStyle name="Normal 8 2 13 3 5" xfId="24928"/>
    <cellStyle name="Normal 8 2 13 4" xfId="24929"/>
    <cellStyle name="Normal 8 2 13 4 2" xfId="24930"/>
    <cellStyle name="Normal 8 2 13 4 3" xfId="24931"/>
    <cellStyle name="Normal 8 2 13 5" xfId="24932"/>
    <cellStyle name="Normal 8 2 13 5 2" xfId="33811"/>
    <cellStyle name="Normal 8 2 13 6" xfId="24933"/>
    <cellStyle name="Normal 8 2 13 7" xfId="24934"/>
    <cellStyle name="Normal 8 2 14" xfId="24935"/>
    <cellStyle name="Normal 8 2 14 2" xfId="24936"/>
    <cellStyle name="Normal 8 2 14 2 2" xfId="24937"/>
    <cellStyle name="Normal 8 2 14 2 2 2" xfId="24938"/>
    <cellStyle name="Normal 8 2 14 2 2 3" xfId="24939"/>
    <cellStyle name="Normal 8 2 14 2 3" xfId="24940"/>
    <cellStyle name="Normal 8 2 14 2 3 2" xfId="34746"/>
    <cellStyle name="Normal 8 2 14 2 4" xfId="24941"/>
    <cellStyle name="Normal 8 2 14 2 5" xfId="24942"/>
    <cellStyle name="Normal 8 2 14 3" xfId="24943"/>
    <cellStyle name="Normal 8 2 14 3 2" xfId="24944"/>
    <cellStyle name="Normal 8 2 14 3 3" xfId="24945"/>
    <cellStyle name="Normal 8 2 14 4" xfId="24946"/>
    <cellStyle name="Normal 8 2 14 4 2" xfId="33813"/>
    <cellStyle name="Normal 8 2 14 5" xfId="24947"/>
    <cellStyle name="Normal 8 2 14 6" xfId="24948"/>
    <cellStyle name="Normal 8 2 15" xfId="24949"/>
    <cellStyle name="Normal 8 2 15 2" xfId="24950"/>
    <cellStyle name="Normal 8 2 15 2 2" xfId="24951"/>
    <cellStyle name="Normal 8 2 15 2 2 2" xfId="24952"/>
    <cellStyle name="Normal 8 2 15 2 2 3" xfId="24953"/>
    <cellStyle name="Normal 8 2 15 2 3" xfId="24954"/>
    <cellStyle name="Normal 8 2 15 2 3 2" xfId="34747"/>
    <cellStyle name="Normal 8 2 15 2 4" xfId="24955"/>
    <cellStyle name="Normal 8 2 15 2 5" xfId="24956"/>
    <cellStyle name="Normal 8 2 15 3" xfId="24957"/>
    <cellStyle name="Normal 8 2 15 3 2" xfId="24958"/>
    <cellStyle name="Normal 8 2 15 3 3" xfId="24959"/>
    <cellStyle name="Normal 8 2 15 4" xfId="24960"/>
    <cellStyle name="Normal 8 2 15 4 2" xfId="33814"/>
    <cellStyle name="Normal 8 2 15 5" xfId="24961"/>
    <cellStyle name="Normal 8 2 15 6" xfId="24962"/>
    <cellStyle name="Normal 8 2 16" xfId="24963"/>
    <cellStyle name="Normal 8 2 16 2" xfId="24964"/>
    <cellStyle name="Normal 8 2 16 2 2" xfId="24965"/>
    <cellStyle name="Normal 8 2 16 2 2 2" xfId="24966"/>
    <cellStyle name="Normal 8 2 16 2 2 3" xfId="24967"/>
    <cellStyle name="Normal 8 2 16 2 3" xfId="24968"/>
    <cellStyle name="Normal 8 2 16 2 3 2" xfId="34748"/>
    <cellStyle name="Normal 8 2 16 2 4" xfId="24969"/>
    <cellStyle name="Normal 8 2 16 2 5" xfId="24970"/>
    <cellStyle name="Normal 8 2 16 3" xfId="24971"/>
    <cellStyle name="Normal 8 2 16 3 2" xfId="24972"/>
    <cellStyle name="Normal 8 2 16 3 3" xfId="24973"/>
    <cellStyle name="Normal 8 2 16 4" xfId="24974"/>
    <cellStyle name="Normal 8 2 16 4 2" xfId="33815"/>
    <cellStyle name="Normal 8 2 16 5" xfId="24975"/>
    <cellStyle name="Normal 8 2 16 6" xfId="24976"/>
    <cellStyle name="Normal 8 2 17" xfId="24977"/>
    <cellStyle name="Normal 8 2 17 2" xfId="24978"/>
    <cellStyle name="Normal 8 2 17 2 2" xfId="24979"/>
    <cellStyle name="Normal 8 2 17 2 2 2" xfId="24980"/>
    <cellStyle name="Normal 8 2 17 2 2 3" xfId="24981"/>
    <cellStyle name="Normal 8 2 17 2 3" xfId="24982"/>
    <cellStyle name="Normal 8 2 17 2 3 2" xfId="34749"/>
    <cellStyle name="Normal 8 2 17 2 4" xfId="24983"/>
    <cellStyle name="Normal 8 2 17 2 5" xfId="24984"/>
    <cellStyle name="Normal 8 2 17 3" xfId="24985"/>
    <cellStyle name="Normal 8 2 17 3 2" xfId="24986"/>
    <cellStyle name="Normal 8 2 17 3 3" xfId="24987"/>
    <cellStyle name="Normal 8 2 17 4" xfId="24988"/>
    <cellStyle name="Normal 8 2 17 4 2" xfId="33816"/>
    <cellStyle name="Normal 8 2 17 5" xfId="24989"/>
    <cellStyle name="Normal 8 2 17 6" xfId="24990"/>
    <cellStyle name="Normal 8 2 18" xfId="24991"/>
    <cellStyle name="Normal 8 2 18 2" xfId="24992"/>
    <cellStyle name="Normal 8 2 18 2 2" xfId="24993"/>
    <cellStyle name="Normal 8 2 18 2 2 2" xfId="24994"/>
    <cellStyle name="Normal 8 2 18 2 2 3" xfId="24995"/>
    <cellStyle name="Normal 8 2 18 2 3" xfId="24996"/>
    <cellStyle name="Normal 8 2 18 2 3 2" xfId="34419"/>
    <cellStyle name="Normal 8 2 18 2 4" xfId="24997"/>
    <cellStyle name="Normal 8 2 18 2 5" xfId="24998"/>
    <cellStyle name="Normal 8 2 18 3" xfId="24999"/>
    <cellStyle name="Normal 8 2 18 3 2" xfId="25000"/>
    <cellStyle name="Normal 8 2 18 3 3" xfId="25001"/>
    <cellStyle name="Normal 8 2 18 4" xfId="25002"/>
    <cellStyle name="Normal 8 2 18 4 2" xfId="33817"/>
    <cellStyle name="Normal 8 2 18 5" xfId="25003"/>
    <cellStyle name="Normal 8 2 18 6" xfId="25004"/>
    <cellStyle name="Normal 8 2 19" xfId="25005"/>
    <cellStyle name="Normal 8 2 19 2" xfId="25006"/>
    <cellStyle name="Normal 8 2 19 2 2" xfId="25007"/>
    <cellStyle name="Normal 8 2 19 2 2 2" xfId="25008"/>
    <cellStyle name="Normal 8 2 19 2 2 3" xfId="25009"/>
    <cellStyle name="Normal 8 2 19 2 3" xfId="25010"/>
    <cellStyle name="Normal 8 2 19 2 3 2" xfId="34750"/>
    <cellStyle name="Normal 8 2 19 2 4" xfId="25011"/>
    <cellStyle name="Normal 8 2 19 2 5" xfId="25012"/>
    <cellStyle name="Normal 8 2 19 3" xfId="25013"/>
    <cellStyle name="Normal 8 2 19 3 2" xfId="25014"/>
    <cellStyle name="Normal 8 2 19 3 3" xfId="25015"/>
    <cellStyle name="Normal 8 2 19 4" xfId="25016"/>
    <cellStyle name="Normal 8 2 19 4 2" xfId="33818"/>
    <cellStyle name="Normal 8 2 19 5" xfId="25017"/>
    <cellStyle name="Normal 8 2 19 6" xfId="25018"/>
    <cellStyle name="Normal 8 2 2" xfId="25019"/>
    <cellStyle name="Normal 8 2 2 10" xfId="25020"/>
    <cellStyle name="Normal 8 2 2 11" xfId="25021"/>
    <cellStyle name="Normal 8 2 2 2" xfId="25022"/>
    <cellStyle name="Normal 8 2 2 2 2" xfId="25023"/>
    <cellStyle name="Normal 8 2 2 2 2 2" xfId="25024"/>
    <cellStyle name="Normal 8 2 2 2 2 2 2" xfId="25025"/>
    <cellStyle name="Normal 8 2 2 2 2 2 2 2" xfId="25026"/>
    <cellStyle name="Normal 8 2 2 2 2 2 2 3" xfId="25027"/>
    <cellStyle name="Normal 8 2 2 2 2 2 3" xfId="25028"/>
    <cellStyle name="Normal 8 2 2 2 2 2 3 2" xfId="34751"/>
    <cellStyle name="Normal 8 2 2 2 2 2 4" xfId="25029"/>
    <cellStyle name="Normal 8 2 2 2 2 2 5" xfId="25030"/>
    <cellStyle name="Normal 8 2 2 2 2 3" xfId="25031"/>
    <cellStyle name="Normal 8 2 2 2 2 3 2" xfId="25032"/>
    <cellStyle name="Normal 8 2 2 2 2 3 3" xfId="25033"/>
    <cellStyle name="Normal 8 2 2 2 2 4" xfId="25034"/>
    <cellStyle name="Normal 8 2 2 2 2 4 2" xfId="33821"/>
    <cellStyle name="Normal 8 2 2 2 2 5" xfId="25035"/>
    <cellStyle name="Normal 8 2 2 2 2 6" xfId="25036"/>
    <cellStyle name="Normal 8 2 2 2 3" xfId="25037"/>
    <cellStyle name="Normal 8 2 2 2 3 2" xfId="25038"/>
    <cellStyle name="Normal 8 2 2 2 3 2 2" xfId="25039"/>
    <cellStyle name="Normal 8 2 2 2 3 2 3" xfId="25040"/>
    <cellStyle name="Normal 8 2 2 2 3 3" xfId="25041"/>
    <cellStyle name="Normal 8 2 2 2 3 3 2" xfId="34752"/>
    <cellStyle name="Normal 8 2 2 2 3 4" xfId="25042"/>
    <cellStyle name="Normal 8 2 2 2 3 5" xfId="25043"/>
    <cellStyle name="Normal 8 2 2 2 4" xfId="25044"/>
    <cellStyle name="Normal 8 2 2 2 4 2" xfId="25045"/>
    <cellStyle name="Normal 8 2 2 2 4 2 2" xfId="25046"/>
    <cellStyle name="Normal 8 2 2 2 4 2 3" xfId="25047"/>
    <cellStyle name="Normal 8 2 2 2 4 3" xfId="25048"/>
    <cellStyle name="Normal 8 2 2 2 4 3 2" xfId="35262"/>
    <cellStyle name="Normal 8 2 2 2 4 4" xfId="25049"/>
    <cellStyle name="Normal 8 2 2 2 4 5" xfId="25050"/>
    <cellStyle name="Normal 8 2 2 2 5" xfId="25051"/>
    <cellStyle name="Normal 8 2 2 2 5 2" xfId="25052"/>
    <cellStyle name="Normal 8 2 2 2 5 3" xfId="25053"/>
    <cellStyle name="Normal 8 2 2 2 6" xfId="25054"/>
    <cellStyle name="Normal 8 2 2 2 6 2" xfId="33820"/>
    <cellStyle name="Normal 8 2 2 2 7" xfId="25055"/>
    <cellStyle name="Normal 8 2 2 2 8" xfId="25056"/>
    <cellStyle name="Normal 8 2 2 2 9" xfId="25057"/>
    <cellStyle name="Normal 8 2 2 3" xfId="25058"/>
    <cellStyle name="Normal 8 2 2 3 2" xfId="25059"/>
    <cellStyle name="Normal 8 2 2 3 2 2" xfId="25060"/>
    <cellStyle name="Normal 8 2 2 3 2 2 2" xfId="25061"/>
    <cellStyle name="Normal 8 2 2 3 2 2 3" xfId="25062"/>
    <cellStyle name="Normal 8 2 2 3 2 3" xfId="25063"/>
    <cellStyle name="Normal 8 2 2 3 2 3 2" xfId="34753"/>
    <cellStyle name="Normal 8 2 2 3 2 4" xfId="25064"/>
    <cellStyle name="Normal 8 2 2 3 2 5" xfId="25065"/>
    <cellStyle name="Normal 8 2 2 3 3" xfId="25066"/>
    <cellStyle name="Normal 8 2 2 3 3 2" xfId="25067"/>
    <cellStyle name="Normal 8 2 2 3 3 2 2" xfId="25068"/>
    <cellStyle name="Normal 8 2 2 3 3 2 3" xfId="25069"/>
    <cellStyle name="Normal 8 2 2 3 3 3" xfId="25070"/>
    <cellStyle name="Normal 8 2 2 3 3 3 2" xfId="35052"/>
    <cellStyle name="Normal 8 2 2 3 3 4" xfId="25071"/>
    <cellStyle name="Normal 8 2 2 3 3 5" xfId="25072"/>
    <cellStyle name="Normal 8 2 2 3 4" xfId="25073"/>
    <cellStyle name="Normal 8 2 2 3 4 2" xfId="25074"/>
    <cellStyle name="Normal 8 2 2 3 4 3" xfId="25075"/>
    <cellStyle name="Normal 8 2 2 3 5" xfId="25076"/>
    <cellStyle name="Normal 8 2 2 3 5 2" xfId="33822"/>
    <cellStyle name="Normal 8 2 2 3 6" xfId="25077"/>
    <cellStyle name="Normal 8 2 2 3 7" xfId="25078"/>
    <cellStyle name="Normal 8 2 2 3 8" xfId="25079"/>
    <cellStyle name="Normal 8 2 2 4" xfId="25080"/>
    <cellStyle name="Normal 8 2 2 4 2" xfId="25081"/>
    <cellStyle name="Normal 8 2 2 4 2 2" xfId="25082"/>
    <cellStyle name="Normal 8 2 2 4 2 2 2" xfId="25083"/>
    <cellStyle name="Normal 8 2 2 4 2 2 3" xfId="25084"/>
    <cellStyle name="Normal 8 2 2 4 2 3" xfId="25085"/>
    <cellStyle name="Normal 8 2 2 4 2 3 2" xfId="35009"/>
    <cellStyle name="Normal 8 2 2 4 2 4" xfId="25086"/>
    <cellStyle name="Normal 8 2 2 4 2 5" xfId="25087"/>
    <cellStyle name="Normal 8 2 2 4 3" xfId="25088"/>
    <cellStyle name="Normal 8 2 2 4 3 2" xfId="25089"/>
    <cellStyle name="Normal 8 2 2 4 3 2 2" xfId="25090"/>
    <cellStyle name="Normal 8 2 2 4 3 2 3" xfId="25091"/>
    <cellStyle name="Normal 8 2 2 4 3 3" xfId="25092"/>
    <cellStyle name="Normal 8 2 2 4 3 3 2" xfId="34754"/>
    <cellStyle name="Normal 8 2 2 4 3 4" xfId="25093"/>
    <cellStyle name="Normal 8 2 2 4 3 5" xfId="25094"/>
    <cellStyle name="Normal 8 2 2 4 4" xfId="25095"/>
    <cellStyle name="Normal 8 2 2 4 4 2" xfId="25096"/>
    <cellStyle name="Normal 8 2 2 4 4 3" xfId="25097"/>
    <cellStyle name="Normal 8 2 2 4 5" xfId="25098"/>
    <cellStyle name="Normal 8 2 2 4 5 2" xfId="34002"/>
    <cellStyle name="Normal 8 2 2 4 6" xfId="25099"/>
    <cellStyle name="Normal 8 2 2 4 7" xfId="25100"/>
    <cellStyle name="Normal 8 2 2 4 8" xfId="25101"/>
    <cellStyle name="Normal 8 2 2 5" xfId="25102"/>
    <cellStyle name="Normal 8 2 2 5 2" xfId="25103"/>
    <cellStyle name="Normal 8 2 2 5 2 2" xfId="25104"/>
    <cellStyle name="Normal 8 2 2 5 2 2 2" xfId="25105"/>
    <cellStyle name="Normal 8 2 2 5 2 2 3" xfId="25106"/>
    <cellStyle name="Normal 8 2 2 5 2 3" xfId="25107"/>
    <cellStyle name="Normal 8 2 2 5 2 3 2" xfId="35053"/>
    <cellStyle name="Normal 8 2 2 5 2 4" xfId="25108"/>
    <cellStyle name="Normal 8 2 2 5 2 5" xfId="25109"/>
    <cellStyle name="Normal 8 2 2 5 3" xfId="25110"/>
    <cellStyle name="Normal 8 2 2 5 3 2" xfId="25111"/>
    <cellStyle name="Normal 8 2 2 5 3 3" xfId="25112"/>
    <cellStyle name="Normal 8 2 2 5 4" xfId="25113"/>
    <cellStyle name="Normal 8 2 2 5 4 2" xfId="34098"/>
    <cellStyle name="Normal 8 2 2 5 5" xfId="25114"/>
    <cellStyle name="Normal 8 2 2 5 6" xfId="25115"/>
    <cellStyle name="Normal 8 2 2 5 7" xfId="25116"/>
    <cellStyle name="Normal 8 2 2 6" xfId="25117"/>
    <cellStyle name="Normal 8 2 2 6 2" xfId="25118"/>
    <cellStyle name="Normal 8 2 2 6 2 2" xfId="25119"/>
    <cellStyle name="Normal 8 2 2 6 2 3" xfId="25120"/>
    <cellStyle name="Normal 8 2 2 6 3" xfId="25121"/>
    <cellStyle name="Normal 8 2 2 6 3 2" xfId="35054"/>
    <cellStyle name="Normal 8 2 2 6 4" xfId="25122"/>
    <cellStyle name="Normal 8 2 2 6 5" xfId="25123"/>
    <cellStyle name="Normal 8 2 2 6 6" xfId="25124"/>
    <cellStyle name="Normal 8 2 2 7" xfId="25125"/>
    <cellStyle name="Normal 8 2 2 7 2" xfId="25126"/>
    <cellStyle name="Normal 8 2 2 7 3" xfId="25127"/>
    <cellStyle name="Normal 8 2 2 8" xfId="25128"/>
    <cellStyle name="Normal 8 2 2 8 2" xfId="33819"/>
    <cellStyle name="Normal 8 2 2 9" xfId="25129"/>
    <cellStyle name="Normal 8 2 20" xfId="25130"/>
    <cellStyle name="Normal 8 2 20 2" xfId="25131"/>
    <cellStyle name="Normal 8 2 20 2 2" xfId="25132"/>
    <cellStyle name="Normal 8 2 20 2 2 2" xfId="25133"/>
    <cellStyle name="Normal 8 2 20 2 2 3" xfId="25134"/>
    <cellStyle name="Normal 8 2 20 2 3" xfId="25135"/>
    <cellStyle name="Normal 8 2 20 2 3 2" xfId="34755"/>
    <cellStyle name="Normal 8 2 20 2 4" xfId="25136"/>
    <cellStyle name="Normal 8 2 20 2 5" xfId="25137"/>
    <cellStyle name="Normal 8 2 20 3" xfId="25138"/>
    <cellStyle name="Normal 8 2 20 3 2" xfId="25139"/>
    <cellStyle name="Normal 8 2 20 3 3" xfId="25140"/>
    <cellStyle name="Normal 8 2 20 4" xfId="25141"/>
    <cellStyle name="Normal 8 2 20 4 2" xfId="33823"/>
    <cellStyle name="Normal 8 2 20 5" xfId="25142"/>
    <cellStyle name="Normal 8 2 20 6" xfId="25143"/>
    <cellStyle name="Normal 8 2 21" xfId="25144"/>
    <cellStyle name="Normal 8 2 21 2" xfId="25145"/>
    <cellStyle name="Normal 8 2 21 2 2" xfId="25146"/>
    <cellStyle name="Normal 8 2 21 2 2 2" xfId="25147"/>
    <cellStyle name="Normal 8 2 21 2 2 3" xfId="25148"/>
    <cellStyle name="Normal 8 2 21 2 3" xfId="25149"/>
    <cellStyle name="Normal 8 2 21 2 3 2" xfId="34922"/>
    <cellStyle name="Normal 8 2 21 2 4" xfId="25150"/>
    <cellStyle name="Normal 8 2 21 2 5" xfId="25151"/>
    <cellStyle name="Normal 8 2 21 3" xfId="25152"/>
    <cellStyle name="Normal 8 2 21 3 2" xfId="25153"/>
    <cellStyle name="Normal 8 2 21 3 3" xfId="25154"/>
    <cellStyle name="Normal 8 2 21 4" xfId="25155"/>
    <cellStyle name="Normal 8 2 21 4 2" xfId="33824"/>
    <cellStyle name="Normal 8 2 21 5" xfId="25156"/>
    <cellStyle name="Normal 8 2 21 6" xfId="25157"/>
    <cellStyle name="Normal 8 2 22" xfId="25158"/>
    <cellStyle name="Normal 8 2 22 2" xfId="25159"/>
    <cellStyle name="Normal 8 2 22 2 2" xfId="25160"/>
    <cellStyle name="Normal 8 2 22 2 2 2" xfId="25161"/>
    <cellStyle name="Normal 8 2 22 2 2 3" xfId="25162"/>
    <cellStyle name="Normal 8 2 22 2 3" xfId="25163"/>
    <cellStyle name="Normal 8 2 22 2 3 2" xfId="34933"/>
    <cellStyle name="Normal 8 2 22 2 4" xfId="25164"/>
    <cellStyle name="Normal 8 2 22 2 5" xfId="25165"/>
    <cellStyle name="Normal 8 2 22 3" xfId="25166"/>
    <cellStyle name="Normal 8 2 22 3 2" xfId="25167"/>
    <cellStyle name="Normal 8 2 22 3 3" xfId="25168"/>
    <cellStyle name="Normal 8 2 22 4" xfId="25169"/>
    <cellStyle name="Normal 8 2 22 4 2" xfId="33825"/>
    <cellStyle name="Normal 8 2 22 5" xfId="25170"/>
    <cellStyle name="Normal 8 2 22 6" xfId="25171"/>
    <cellStyle name="Normal 8 2 23" xfId="25172"/>
    <cellStyle name="Normal 8 2 23 2" xfId="25173"/>
    <cellStyle name="Normal 8 2 23 2 2" xfId="25174"/>
    <cellStyle name="Normal 8 2 23 2 3" xfId="25175"/>
    <cellStyle name="Normal 8 2 23 3" xfId="25176"/>
    <cellStyle name="Normal 8 2 23 4" xfId="25177"/>
    <cellStyle name="Normal 8 2 23 5" xfId="25178"/>
    <cellStyle name="Normal 8 2 24" xfId="25179"/>
    <cellStyle name="Normal 8 2 24 2" xfId="25180"/>
    <cellStyle name="Normal 8 2 24 2 2" xfId="25181"/>
    <cellStyle name="Normal 8 2 24 2 2 2" xfId="25182"/>
    <cellStyle name="Normal 8 2 24 2 2 3" xfId="25183"/>
    <cellStyle name="Normal 8 2 24 2 3" xfId="25184"/>
    <cellStyle name="Normal 8 2 24 2 3 2" xfId="35008"/>
    <cellStyle name="Normal 8 2 24 2 4" xfId="25185"/>
    <cellStyle name="Normal 8 2 24 2 5" xfId="25186"/>
    <cellStyle name="Normal 8 2 24 3" xfId="25187"/>
    <cellStyle name="Normal 8 2 24 3 2" xfId="25188"/>
    <cellStyle name="Normal 8 2 24 3 2 2" xfId="25189"/>
    <cellStyle name="Normal 8 2 24 3 2 3" xfId="25190"/>
    <cellStyle name="Normal 8 2 24 3 3" xfId="25191"/>
    <cellStyle name="Normal 8 2 24 3 3 2" xfId="34930"/>
    <cellStyle name="Normal 8 2 24 3 4" xfId="25192"/>
    <cellStyle name="Normal 8 2 24 3 5" xfId="25193"/>
    <cellStyle name="Normal 8 2 24 4" xfId="25194"/>
    <cellStyle name="Normal 8 2 24 4 2" xfId="25195"/>
    <cellStyle name="Normal 8 2 24 4 3" xfId="25196"/>
    <cellStyle name="Normal 8 2 24 5" xfId="25197"/>
    <cellStyle name="Normal 8 2 24 5 2" xfId="34001"/>
    <cellStyle name="Normal 8 2 24 6" xfId="25198"/>
    <cellStyle name="Normal 8 2 24 7" xfId="25199"/>
    <cellStyle name="Normal 8 2 25" xfId="25200"/>
    <cellStyle name="Normal 8 2 25 2" xfId="25201"/>
    <cellStyle name="Normal 8 2 25 2 2" xfId="25202"/>
    <cellStyle name="Normal 8 2 25 2 3" xfId="25203"/>
    <cellStyle name="Normal 8 2 25 3" xfId="25204"/>
    <cellStyle name="Normal 8 2 25 3 2" xfId="34049"/>
    <cellStyle name="Normal 8 2 25 4" xfId="25205"/>
    <cellStyle name="Normal 8 2 25 5" xfId="25206"/>
    <cellStyle name="Normal 8 2 26" xfId="25207"/>
    <cellStyle name="Normal 8 2 26 2" xfId="25208"/>
    <cellStyle name="Normal 8 2 26 3" xfId="25209"/>
    <cellStyle name="Normal 8 2 27" xfId="25210"/>
    <cellStyle name="Normal 8 2 27 2" xfId="32944"/>
    <cellStyle name="Normal 8 2 28" xfId="25211"/>
    <cellStyle name="Normal 8 2 28 2" xfId="25212"/>
    <cellStyle name="Normal 8 2 29" xfId="25213"/>
    <cellStyle name="Normal 8 2 3" xfId="25214"/>
    <cellStyle name="Normal 8 2 3 2" xfId="25215"/>
    <cellStyle name="Normal 8 2 3 2 2" xfId="25216"/>
    <cellStyle name="Normal 8 2 3 2 2 2" xfId="25217"/>
    <cellStyle name="Normal 8 2 3 2 2 2 2" xfId="25218"/>
    <cellStyle name="Normal 8 2 3 2 2 2 2 2" xfId="25219"/>
    <cellStyle name="Normal 8 2 3 2 2 2 2 3" xfId="25220"/>
    <cellStyle name="Normal 8 2 3 2 2 2 3" xfId="25221"/>
    <cellStyle name="Normal 8 2 3 2 2 2 3 2" xfId="34420"/>
    <cellStyle name="Normal 8 2 3 2 2 2 4" xfId="25222"/>
    <cellStyle name="Normal 8 2 3 2 2 2 5" xfId="25223"/>
    <cellStyle name="Normal 8 2 3 2 2 3" xfId="25224"/>
    <cellStyle name="Normal 8 2 3 2 2 3 2" xfId="25225"/>
    <cellStyle name="Normal 8 2 3 2 2 3 3" xfId="25226"/>
    <cellStyle name="Normal 8 2 3 2 2 4" xfId="25227"/>
    <cellStyle name="Normal 8 2 3 2 2 4 2" xfId="33828"/>
    <cellStyle name="Normal 8 2 3 2 2 5" xfId="25228"/>
    <cellStyle name="Normal 8 2 3 2 2 6" xfId="25229"/>
    <cellStyle name="Normal 8 2 3 2 3" xfId="25230"/>
    <cellStyle name="Normal 8 2 3 2 3 2" xfId="25231"/>
    <cellStyle name="Normal 8 2 3 2 3 2 2" xfId="25232"/>
    <cellStyle name="Normal 8 2 3 2 3 2 3" xfId="25233"/>
    <cellStyle name="Normal 8 2 3 2 3 3" xfId="25234"/>
    <cellStyle name="Normal 8 2 3 2 3 3 2" xfId="34756"/>
    <cellStyle name="Normal 8 2 3 2 3 4" xfId="25235"/>
    <cellStyle name="Normal 8 2 3 2 3 5" xfId="25236"/>
    <cellStyle name="Normal 8 2 3 2 4" xfId="25237"/>
    <cellStyle name="Normal 8 2 3 2 4 2" xfId="25238"/>
    <cellStyle name="Normal 8 2 3 2 4 3" xfId="25239"/>
    <cellStyle name="Normal 8 2 3 2 5" xfId="25240"/>
    <cellStyle name="Normal 8 2 3 2 5 2" xfId="33827"/>
    <cellStyle name="Normal 8 2 3 2 6" xfId="25241"/>
    <cellStyle name="Normal 8 2 3 2 7" xfId="25242"/>
    <cellStyle name="Normal 8 2 3 3" xfId="25243"/>
    <cellStyle name="Normal 8 2 3 3 2" xfId="25244"/>
    <cellStyle name="Normal 8 2 3 3 2 2" xfId="25245"/>
    <cellStyle name="Normal 8 2 3 3 2 2 2" xfId="25246"/>
    <cellStyle name="Normal 8 2 3 3 2 2 3" xfId="25247"/>
    <cellStyle name="Normal 8 2 3 3 2 3" xfId="25248"/>
    <cellStyle name="Normal 8 2 3 3 2 3 2" xfId="34757"/>
    <cellStyle name="Normal 8 2 3 3 2 4" xfId="25249"/>
    <cellStyle name="Normal 8 2 3 3 2 5" xfId="25250"/>
    <cellStyle name="Normal 8 2 3 3 3" xfId="25251"/>
    <cellStyle name="Normal 8 2 3 3 3 2" xfId="25252"/>
    <cellStyle name="Normal 8 2 3 3 3 3" xfId="25253"/>
    <cellStyle name="Normal 8 2 3 3 4" xfId="25254"/>
    <cellStyle name="Normal 8 2 3 3 4 2" xfId="33829"/>
    <cellStyle name="Normal 8 2 3 3 5" xfId="25255"/>
    <cellStyle name="Normal 8 2 3 3 6" xfId="25256"/>
    <cellStyle name="Normal 8 2 3 4" xfId="25257"/>
    <cellStyle name="Normal 8 2 3 4 2" xfId="25258"/>
    <cellStyle name="Normal 8 2 3 4 2 2" xfId="25259"/>
    <cellStyle name="Normal 8 2 3 4 2 2 2" xfId="25260"/>
    <cellStyle name="Normal 8 2 3 4 2 2 3" xfId="25261"/>
    <cellStyle name="Normal 8 2 3 4 2 3" xfId="25262"/>
    <cellStyle name="Normal 8 2 3 4 2 3 2" xfId="35022"/>
    <cellStyle name="Normal 8 2 3 4 2 4" xfId="25263"/>
    <cellStyle name="Normal 8 2 3 4 2 5" xfId="25264"/>
    <cellStyle name="Normal 8 2 3 4 3" xfId="25265"/>
    <cellStyle name="Normal 8 2 3 4 3 2" xfId="25266"/>
    <cellStyle name="Normal 8 2 3 4 3 2 2" xfId="25267"/>
    <cellStyle name="Normal 8 2 3 4 3 2 3" xfId="25268"/>
    <cellStyle name="Normal 8 2 3 4 3 3" xfId="25269"/>
    <cellStyle name="Normal 8 2 3 4 3 3 2" xfId="34758"/>
    <cellStyle name="Normal 8 2 3 4 3 4" xfId="25270"/>
    <cellStyle name="Normal 8 2 3 4 3 5" xfId="25271"/>
    <cellStyle name="Normal 8 2 3 4 4" xfId="25272"/>
    <cellStyle name="Normal 8 2 3 4 4 2" xfId="25273"/>
    <cellStyle name="Normal 8 2 3 4 4 3" xfId="25274"/>
    <cellStyle name="Normal 8 2 3 4 5" xfId="25275"/>
    <cellStyle name="Normal 8 2 3 4 5 2" xfId="34105"/>
    <cellStyle name="Normal 8 2 3 4 6" xfId="25276"/>
    <cellStyle name="Normal 8 2 3 4 7" xfId="25277"/>
    <cellStyle name="Normal 8 2 3 5" xfId="25278"/>
    <cellStyle name="Normal 8 2 3 5 2" xfId="25279"/>
    <cellStyle name="Normal 8 2 3 5 3" xfId="25280"/>
    <cellStyle name="Normal 8 2 3 6" xfId="25281"/>
    <cellStyle name="Normal 8 2 3 6 2" xfId="33826"/>
    <cellStyle name="Normal 8 2 3 7" xfId="25282"/>
    <cellStyle name="Normal 8 2 3 8" xfId="25283"/>
    <cellStyle name="Normal 8 2 3 9" xfId="25284"/>
    <cellStyle name="Normal 8 2 4" xfId="25285"/>
    <cellStyle name="Normal 8 2 4 10" xfId="25286"/>
    <cellStyle name="Normal 8 2 4 2" xfId="25287"/>
    <cellStyle name="Normal 8 2 4 2 2" xfId="25288"/>
    <cellStyle name="Normal 8 2 4 2 2 2" xfId="25289"/>
    <cellStyle name="Normal 8 2 4 2 2 2 2" xfId="25290"/>
    <cellStyle name="Normal 8 2 4 2 2 2 2 2" xfId="25291"/>
    <cellStyle name="Normal 8 2 4 2 2 2 2 3" xfId="25292"/>
    <cellStyle name="Normal 8 2 4 2 2 2 3" xfId="25293"/>
    <cellStyle name="Normal 8 2 4 2 2 2 3 2" xfId="34759"/>
    <cellStyle name="Normal 8 2 4 2 2 2 4" xfId="25294"/>
    <cellStyle name="Normal 8 2 4 2 2 2 5" xfId="25295"/>
    <cellStyle name="Normal 8 2 4 2 2 3" xfId="25296"/>
    <cellStyle name="Normal 8 2 4 2 2 3 2" xfId="25297"/>
    <cellStyle name="Normal 8 2 4 2 2 3 3" xfId="25298"/>
    <cellStyle name="Normal 8 2 4 2 2 4" xfId="25299"/>
    <cellStyle name="Normal 8 2 4 2 2 4 2" xfId="33832"/>
    <cellStyle name="Normal 8 2 4 2 2 5" xfId="25300"/>
    <cellStyle name="Normal 8 2 4 2 2 6" xfId="25301"/>
    <cellStyle name="Normal 8 2 4 2 3" xfId="25302"/>
    <cellStyle name="Normal 8 2 4 2 3 2" xfId="25303"/>
    <cellStyle name="Normal 8 2 4 2 3 2 2" xfId="25304"/>
    <cellStyle name="Normal 8 2 4 2 3 2 3" xfId="25305"/>
    <cellStyle name="Normal 8 2 4 2 3 3" xfId="25306"/>
    <cellStyle name="Normal 8 2 4 2 3 3 2" xfId="34760"/>
    <cellStyle name="Normal 8 2 4 2 3 4" xfId="25307"/>
    <cellStyle name="Normal 8 2 4 2 3 5" xfId="25308"/>
    <cellStyle name="Normal 8 2 4 2 4" xfId="25309"/>
    <cellStyle name="Normal 8 2 4 2 4 2" xfId="25310"/>
    <cellStyle name="Normal 8 2 4 2 4 3" xfId="25311"/>
    <cellStyle name="Normal 8 2 4 2 5" xfId="25312"/>
    <cellStyle name="Normal 8 2 4 2 5 2" xfId="33831"/>
    <cellStyle name="Normal 8 2 4 2 6" xfId="25313"/>
    <cellStyle name="Normal 8 2 4 2 7" xfId="25314"/>
    <cellStyle name="Normal 8 2 4 3" xfId="25315"/>
    <cellStyle name="Normal 8 2 4 3 2" xfId="25316"/>
    <cellStyle name="Normal 8 2 4 3 2 2" xfId="25317"/>
    <cellStyle name="Normal 8 2 4 3 2 2 2" xfId="25318"/>
    <cellStyle name="Normal 8 2 4 3 2 2 3" xfId="25319"/>
    <cellStyle name="Normal 8 2 4 3 2 3" xfId="25320"/>
    <cellStyle name="Normal 8 2 4 3 2 3 2" xfId="34761"/>
    <cellStyle name="Normal 8 2 4 3 2 4" xfId="25321"/>
    <cellStyle name="Normal 8 2 4 3 2 5" xfId="25322"/>
    <cellStyle name="Normal 8 2 4 3 3" xfId="25323"/>
    <cellStyle name="Normal 8 2 4 3 3 2" xfId="25324"/>
    <cellStyle name="Normal 8 2 4 3 3 3" xfId="25325"/>
    <cellStyle name="Normal 8 2 4 3 4" xfId="25326"/>
    <cellStyle name="Normal 8 2 4 3 4 2" xfId="33833"/>
    <cellStyle name="Normal 8 2 4 3 5" xfId="25327"/>
    <cellStyle name="Normal 8 2 4 3 6" xfId="25328"/>
    <cellStyle name="Normal 8 2 4 4" xfId="25329"/>
    <cellStyle name="Normal 8 2 4 4 2" xfId="25330"/>
    <cellStyle name="Normal 8 2 4 4 2 2" xfId="25331"/>
    <cellStyle name="Normal 8 2 4 4 2 3" xfId="25332"/>
    <cellStyle name="Normal 8 2 4 4 3" xfId="25333"/>
    <cellStyle name="Normal 8 2 4 4 3 2" xfId="34762"/>
    <cellStyle name="Normal 8 2 4 4 4" xfId="25334"/>
    <cellStyle name="Normal 8 2 4 4 5" xfId="25335"/>
    <cellStyle name="Normal 8 2 4 5" xfId="25336"/>
    <cellStyle name="Normal 8 2 4 5 2" xfId="25337"/>
    <cellStyle name="Normal 8 2 4 5 2 2" xfId="25338"/>
    <cellStyle name="Normal 8 2 4 5 2 3" xfId="25339"/>
    <cellStyle name="Normal 8 2 4 5 3" xfId="25340"/>
    <cellStyle name="Normal 8 2 4 5 4" xfId="25341"/>
    <cellStyle name="Normal 8 2 4 5 5" xfId="25342"/>
    <cellStyle name="Normal 8 2 4 6" xfId="25343"/>
    <cellStyle name="Normal 8 2 4 6 2" xfId="25344"/>
    <cellStyle name="Normal 8 2 4 6 3" xfId="25345"/>
    <cellStyle name="Normal 8 2 4 7" xfId="25346"/>
    <cellStyle name="Normal 8 2 4 7 2" xfId="33830"/>
    <cellStyle name="Normal 8 2 4 8" xfId="25347"/>
    <cellStyle name="Normal 8 2 4 9" xfId="25348"/>
    <cellStyle name="Normal 8 2 5" xfId="25349"/>
    <cellStyle name="Normal 8 2 5 10" xfId="25350"/>
    <cellStyle name="Normal 8 2 5 2" xfId="25351"/>
    <cellStyle name="Normal 8 2 5 2 2" xfId="25352"/>
    <cellStyle name="Normal 8 2 5 2 2 2" xfId="25353"/>
    <cellStyle name="Normal 8 2 5 2 2 2 2" xfId="25354"/>
    <cellStyle name="Normal 8 2 5 2 2 2 2 2" xfId="25355"/>
    <cellStyle name="Normal 8 2 5 2 2 2 2 3" xfId="25356"/>
    <cellStyle name="Normal 8 2 5 2 2 2 3" xfId="25357"/>
    <cellStyle name="Normal 8 2 5 2 2 2 3 2" xfId="34763"/>
    <cellStyle name="Normal 8 2 5 2 2 2 4" xfId="25358"/>
    <cellStyle name="Normal 8 2 5 2 2 2 5" xfId="25359"/>
    <cellStyle name="Normal 8 2 5 2 2 3" xfId="25360"/>
    <cellStyle name="Normal 8 2 5 2 2 3 2" xfId="25361"/>
    <cellStyle name="Normal 8 2 5 2 2 3 3" xfId="25362"/>
    <cellStyle name="Normal 8 2 5 2 2 4" xfId="25363"/>
    <cellStyle name="Normal 8 2 5 2 2 4 2" xfId="33836"/>
    <cellStyle name="Normal 8 2 5 2 2 5" xfId="25364"/>
    <cellStyle name="Normal 8 2 5 2 2 6" xfId="25365"/>
    <cellStyle name="Normal 8 2 5 2 3" xfId="25366"/>
    <cellStyle name="Normal 8 2 5 2 3 2" xfId="25367"/>
    <cellStyle name="Normal 8 2 5 2 3 2 2" xfId="25368"/>
    <cellStyle name="Normal 8 2 5 2 3 2 3" xfId="25369"/>
    <cellStyle name="Normal 8 2 5 2 3 3" xfId="25370"/>
    <cellStyle name="Normal 8 2 5 2 3 3 2" xfId="34764"/>
    <cellStyle name="Normal 8 2 5 2 3 4" xfId="25371"/>
    <cellStyle name="Normal 8 2 5 2 3 5" xfId="25372"/>
    <cellStyle name="Normal 8 2 5 2 4" xfId="25373"/>
    <cellStyle name="Normal 8 2 5 2 4 2" xfId="25374"/>
    <cellStyle name="Normal 8 2 5 2 4 3" xfId="25375"/>
    <cellStyle name="Normal 8 2 5 2 5" xfId="25376"/>
    <cellStyle name="Normal 8 2 5 2 5 2" xfId="33835"/>
    <cellStyle name="Normal 8 2 5 2 6" xfId="25377"/>
    <cellStyle name="Normal 8 2 5 2 7" xfId="25378"/>
    <cellStyle name="Normal 8 2 5 3" xfId="25379"/>
    <cellStyle name="Normal 8 2 5 3 2" xfId="25380"/>
    <cellStyle name="Normal 8 2 5 3 2 2" xfId="25381"/>
    <cellStyle name="Normal 8 2 5 3 2 2 2" xfId="25382"/>
    <cellStyle name="Normal 8 2 5 3 2 2 3" xfId="25383"/>
    <cellStyle name="Normal 8 2 5 3 2 3" xfId="25384"/>
    <cellStyle name="Normal 8 2 5 3 2 3 2" xfId="34846"/>
    <cellStyle name="Normal 8 2 5 3 2 4" xfId="25385"/>
    <cellStyle name="Normal 8 2 5 3 2 5" xfId="25386"/>
    <cellStyle name="Normal 8 2 5 3 3" xfId="25387"/>
    <cellStyle name="Normal 8 2 5 3 3 2" xfId="25388"/>
    <cellStyle name="Normal 8 2 5 3 3 3" xfId="25389"/>
    <cellStyle name="Normal 8 2 5 3 4" xfId="25390"/>
    <cellStyle name="Normal 8 2 5 3 4 2" xfId="33837"/>
    <cellStyle name="Normal 8 2 5 3 5" xfId="25391"/>
    <cellStyle name="Normal 8 2 5 3 6" xfId="25392"/>
    <cellStyle name="Normal 8 2 5 4" xfId="25393"/>
    <cellStyle name="Normal 8 2 5 4 2" xfId="25394"/>
    <cellStyle name="Normal 8 2 5 4 2 2" xfId="25395"/>
    <cellStyle name="Normal 8 2 5 4 2 3" xfId="25396"/>
    <cellStyle name="Normal 8 2 5 4 3" xfId="25397"/>
    <cellStyle name="Normal 8 2 5 4 3 2" xfId="34900"/>
    <cellStyle name="Normal 8 2 5 4 4" xfId="25398"/>
    <cellStyle name="Normal 8 2 5 4 5" xfId="25399"/>
    <cellStyle name="Normal 8 2 5 5" xfId="25400"/>
    <cellStyle name="Normal 8 2 5 5 2" xfId="25401"/>
    <cellStyle name="Normal 8 2 5 5 2 2" xfId="25402"/>
    <cellStyle name="Normal 8 2 5 5 2 3" xfId="25403"/>
    <cellStyle name="Normal 8 2 5 5 3" xfId="25404"/>
    <cellStyle name="Normal 8 2 5 5 3 2" xfId="35055"/>
    <cellStyle name="Normal 8 2 5 5 4" xfId="25405"/>
    <cellStyle name="Normal 8 2 5 5 5" xfId="25406"/>
    <cellStyle name="Normal 8 2 5 6" xfId="25407"/>
    <cellStyle name="Normal 8 2 5 6 2" xfId="25408"/>
    <cellStyle name="Normal 8 2 5 6 3" xfId="25409"/>
    <cellStyle name="Normal 8 2 5 7" xfId="25410"/>
    <cellStyle name="Normal 8 2 5 7 2" xfId="33834"/>
    <cellStyle name="Normal 8 2 5 8" xfId="25411"/>
    <cellStyle name="Normal 8 2 5 9" xfId="25412"/>
    <cellStyle name="Normal 8 2 6" xfId="25413"/>
    <cellStyle name="Normal 8 2 6 2" xfId="25414"/>
    <cellStyle name="Normal 8 2 6 2 2" xfId="25415"/>
    <cellStyle name="Normal 8 2 6 2 2 2" xfId="25416"/>
    <cellStyle name="Normal 8 2 6 2 2 2 2" xfId="25417"/>
    <cellStyle name="Normal 8 2 6 2 2 2 3" xfId="25418"/>
    <cellStyle name="Normal 8 2 6 2 2 3" xfId="25419"/>
    <cellStyle name="Normal 8 2 6 2 2 3 2" xfId="34765"/>
    <cellStyle name="Normal 8 2 6 2 2 4" xfId="25420"/>
    <cellStyle name="Normal 8 2 6 2 2 5" xfId="25421"/>
    <cellStyle name="Normal 8 2 6 2 3" xfId="25422"/>
    <cellStyle name="Normal 8 2 6 2 3 2" xfId="25423"/>
    <cellStyle name="Normal 8 2 6 2 3 3" xfId="25424"/>
    <cellStyle name="Normal 8 2 6 2 4" xfId="25425"/>
    <cellStyle name="Normal 8 2 6 2 4 2" xfId="33839"/>
    <cellStyle name="Normal 8 2 6 2 5" xfId="25426"/>
    <cellStyle name="Normal 8 2 6 2 6" xfId="25427"/>
    <cellStyle name="Normal 8 2 6 3" xfId="25428"/>
    <cellStyle name="Normal 8 2 6 3 2" xfId="25429"/>
    <cellStyle name="Normal 8 2 6 3 2 2" xfId="25430"/>
    <cellStyle name="Normal 8 2 6 3 2 3" xfId="25431"/>
    <cellStyle name="Normal 8 2 6 3 3" xfId="25432"/>
    <cellStyle name="Normal 8 2 6 3 3 2" xfId="34766"/>
    <cellStyle name="Normal 8 2 6 3 4" xfId="25433"/>
    <cellStyle name="Normal 8 2 6 3 5" xfId="25434"/>
    <cellStyle name="Normal 8 2 6 4" xfId="25435"/>
    <cellStyle name="Normal 8 2 6 4 2" xfId="25436"/>
    <cellStyle name="Normal 8 2 6 4 2 2" xfId="25437"/>
    <cellStyle name="Normal 8 2 6 4 2 3" xfId="25438"/>
    <cellStyle name="Normal 8 2 6 4 3" xfId="25439"/>
    <cellStyle name="Normal 8 2 6 4 3 2" xfId="35056"/>
    <cellStyle name="Normal 8 2 6 4 4" xfId="25440"/>
    <cellStyle name="Normal 8 2 6 4 5" xfId="25441"/>
    <cellStyle name="Normal 8 2 6 5" xfId="25442"/>
    <cellStyle name="Normal 8 2 6 5 2" xfId="25443"/>
    <cellStyle name="Normal 8 2 6 5 3" xfId="25444"/>
    <cellStyle name="Normal 8 2 6 6" xfId="25445"/>
    <cellStyle name="Normal 8 2 6 6 2" xfId="33838"/>
    <cellStyle name="Normal 8 2 6 7" xfId="25446"/>
    <cellStyle name="Normal 8 2 6 8" xfId="25447"/>
    <cellStyle name="Normal 8 2 6 9" xfId="25448"/>
    <cellStyle name="Normal 8 2 7" xfId="25449"/>
    <cellStyle name="Normal 8 2 7 2" xfId="25450"/>
    <cellStyle name="Normal 8 2 7 2 2" xfId="25451"/>
    <cellStyle name="Normal 8 2 7 2 2 2" xfId="25452"/>
    <cellStyle name="Normal 8 2 7 2 2 2 2" xfId="25453"/>
    <cellStyle name="Normal 8 2 7 2 2 2 3" xfId="25454"/>
    <cellStyle name="Normal 8 2 7 2 2 3" xfId="25455"/>
    <cellStyle name="Normal 8 2 7 2 2 3 2" xfId="34767"/>
    <cellStyle name="Normal 8 2 7 2 2 4" xfId="25456"/>
    <cellStyle name="Normal 8 2 7 2 2 5" xfId="25457"/>
    <cellStyle name="Normal 8 2 7 2 3" xfId="25458"/>
    <cellStyle name="Normal 8 2 7 2 3 2" xfId="25459"/>
    <cellStyle name="Normal 8 2 7 2 3 3" xfId="25460"/>
    <cellStyle name="Normal 8 2 7 2 4" xfId="25461"/>
    <cellStyle name="Normal 8 2 7 2 4 2" xfId="33841"/>
    <cellStyle name="Normal 8 2 7 2 5" xfId="25462"/>
    <cellStyle name="Normal 8 2 7 2 6" xfId="25463"/>
    <cellStyle name="Normal 8 2 7 3" xfId="25464"/>
    <cellStyle name="Normal 8 2 7 3 2" xfId="25465"/>
    <cellStyle name="Normal 8 2 7 3 2 2" xfId="25466"/>
    <cellStyle name="Normal 8 2 7 3 2 3" xfId="25467"/>
    <cellStyle name="Normal 8 2 7 3 3" xfId="25468"/>
    <cellStyle name="Normal 8 2 7 3 3 2" xfId="34768"/>
    <cellStyle name="Normal 8 2 7 3 4" xfId="25469"/>
    <cellStyle name="Normal 8 2 7 3 5" xfId="25470"/>
    <cellStyle name="Normal 8 2 7 4" xfId="25471"/>
    <cellStyle name="Normal 8 2 7 4 2" xfId="25472"/>
    <cellStyle name="Normal 8 2 7 4 2 2" xfId="25473"/>
    <cellStyle name="Normal 8 2 7 4 2 3" xfId="25474"/>
    <cellStyle name="Normal 8 2 7 4 3" xfId="25475"/>
    <cellStyle name="Normal 8 2 7 4 3 2" xfId="35057"/>
    <cellStyle name="Normal 8 2 7 4 4" xfId="25476"/>
    <cellStyle name="Normal 8 2 7 4 5" xfId="25477"/>
    <cellStyle name="Normal 8 2 7 5" xfId="25478"/>
    <cellStyle name="Normal 8 2 7 5 2" xfId="25479"/>
    <cellStyle name="Normal 8 2 7 5 3" xfId="25480"/>
    <cellStyle name="Normal 8 2 7 6" xfId="25481"/>
    <cellStyle name="Normal 8 2 7 6 2" xfId="33840"/>
    <cellStyle name="Normal 8 2 7 7" xfId="25482"/>
    <cellStyle name="Normal 8 2 7 8" xfId="25483"/>
    <cellStyle name="Normal 8 2 7 9" xfId="25484"/>
    <cellStyle name="Normal 8 2 8" xfId="25485"/>
    <cellStyle name="Normal 8 2 8 2" xfId="25486"/>
    <cellStyle name="Normal 8 2 8 2 2" xfId="25487"/>
    <cellStyle name="Normal 8 2 8 2 2 2" xfId="25488"/>
    <cellStyle name="Normal 8 2 8 2 2 2 2" xfId="25489"/>
    <cellStyle name="Normal 8 2 8 2 2 2 3" xfId="25490"/>
    <cellStyle name="Normal 8 2 8 2 2 3" xfId="25491"/>
    <cellStyle name="Normal 8 2 8 2 2 3 2" xfId="34909"/>
    <cellStyle name="Normal 8 2 8 2 2 4" xfId="25492"/>
    <cellStyle name="Normal 8 2 8 2 2 5" xfId="25493"/>
    <cellStyle name="Normal 8 2 8 2 3" xfId="25494"/>
    <cellStyle name="Normal 8 2 8 2 3 2" xfId="25495"/>
    <cellStyle name="Normal 8 2 8 2 3 3" xfId="25496"/>
    <cellStyle name="Normal 8 2 8 2 4" xfId="25497"/>
    <cellStyle name="Normal 8 2 8 2 4 2" xfId="33843"/>
    <cellStyle name="Normal 8 2 8 2 5" xfId="25498"/>
    <cellStyle name="Normal 8 2 8 2 6" xfId="25499"/>
    <cellStyle name="Normal 8 2 8 3" xfId="25500"/>
    <cellStyle name="Normal 8 2 8 3 2" xfId="25501"/>
    <cellStyle name="Normal 8 2 8 3 2 2" xfId="25502"/>
    <cellStyle name="Normal 8 2 8 3 2 3" xfId="25503"/>
    <cellStyle name="Normal 8 2 8 3 3" xfId="25504"/>
    <cellStyle name="Normal 8 2 8 3 3 2" xfId="34769"/>
    <cellStyle name="Normal 8 2 8 3 4" xfId="25505"/>
    <cellStyle name="Normal 8 2 8 3 5" xfId="25506"/>
    <cellStyle name="Normal 8 2 8 4" xfId="25507"/>
    <cellStyle name="Normal 8 2 8 4 2" xfId="25508"/>
    <cellStyle name="Normal 8 2 8 4 2 2" xfId="25509"/>
    <cellStyle name="Normal 8 2 8 4 2 3" xfId="25510"/>
    <cellStyle name="Normal 8 2 8 4 3" xfId="25511"/>
    <cellStyle name="Normal 8 2 8 4 3 2" xfId="35058"/>
    <cellStyle name="Normal 8 2 8 4 4" xfId="25512"/>
    <cellStyle name="Normal 8 2 8 4 5" xfId="25513"/>
    <cellStyle name="Normal 8 2 8 5" xfId="25514"/>
    <cellStyle name="Normal 8 2 8 5 2" xfId="25515"/>
    <cellStyle name="Normal 8 2 8 5 3" xfId="25516"/>
    <cellStyle name="Normal 8 2 8 6" xfId="25517"/>
    <cellStyle name="Normal 8 2 8 6 2" xfId="33842"/>
    <cellStyle name="Normal 8 2 8 7" xfId="25518"/>
    <cellStyle name="Normal 8 2 8 8" xfId="25519"/>
    <cellStyle name="Normal 8 2 8 9" xfId="25520"/>
    <cellStyle name="Normal 8 2 9" xfId="25521"/>
    <cellStyle name="Normal 8 2 9 2" xfId="25522"/>
    <cellStyle name="Normal 8 2 9 2 2" xfId="25523"/>
    <cellStyle name="Normal 8 2 9 2 2 2" xfId="25524"/>
    <cellStyle name="Normal 8 2 9 2 2 2 2" xfId="25525"/>
    <cellStyle name="Normal 8 2 9 2 2 2 3" xfId="25526"/>
    <cellStyle name="Normal 8 2 9 2 2 3" xfId="25527"/>
    <cellStyle name="Normal 8 2 9 2 2 3 2" xfId="34770"/>
    <cellStyle name="Normal 8 2 9 2 2 4" xfId="25528"/>
    <cellStyle name="Normal 8 2 9 2 2 5" xfId="25529"/>
    <cellStyle name="Normal 8 2 9 2 3" xfId="25530"/>
    <cellStyle name="Normal 8 2 9 2 3 2" xfId="25531"/>
    <cellStyle name="Normal 8 2 9 2 3 3" xfId="25532"/>
    <cellStyle name="Normal 8 2 9 2 4" xfId="25533"/>
    <cellStyle name="Normal 8 2 9 2 4 2" xfId="33845"/>
    <cellStyle name="Normal 8 2 9 2 5" xfId="25534"/>
    <cellStyle name="Normal 8 2 9 2 6" xfId="25535"/>
    <cellStyle name="Normal 8 2 9 3" xfId="25536"/>
    <cellStyle name="Normal 8 2 9 3 2" xfId="25537"/>
    <cellStyle name="Normal 8 2 9 3 2 2" xfId="25538"/>
    <cellStyle name="Normal 8 2 9 3 2 3" xfId="25539"/>
    <cellStyle name="Normal 8 2 9 3 3" xfId="25540"/>
    <cellStyle name="Normal 8 2 9 3 3 2" xfId="34771"/>
    <cellStyle name="Normal 8 2 9 3 4" xfId="25541"/>
    <cellStyle name="Normal 8 2 9 3 5" xfId="25542"/>
    <cellStyle name="Normal 8 2 9 4" xfId="25543"/>
    <cellStyle name="Normal 8 2 9 4 2" xfId="25544"/>
    <cellStyle name="Normal 8 2 9 4 3" xfId="25545"/>
    <cellStyle name="Normal 8 2 9 5" xfId="25546"/>
    <cellStyle name="Normal 8 2 9 5 2" xfId="33844"/>
    <cellStyle name="Normal 8 2 9 6" xfId="25547"/>
    <cellStyle name="Normal 8 2 9 7" xfId="25548"/>
    <cellStyle name="Normal 8 2 9 8" xfId="25549"/>
    <cellStyle name="Normal 8 20" xfId="25550"/>
    <cellStyle name="Normal 8 20 2" xfId="25551"/>
    <cellStyle name="Normal 8 20 2 2" xfId="25552"/>
    <cellStyle name="Normal 8 20 2 3" xfId="25553"/>
    <cellStyle name="Normal 8 20 3" xfId="25554"/>
    <cellStyle name="Normal 8 20 3 2" xfId="34772"/>
    <cellStyle name="Normal 8 20 4" xfId="25555"/>
    <cellStyle name="Normal 8 20 5" xfId="25556"/>
    <cellStyle name="Normal 8 21" xfId="25557"/>
    <cellStyle name="Normal 8 21 2" xfId="25558"/>
    <cellStyle name="Normal 8 21 2 2" xfId="25559"/>
    <cellStyle name="Normal 8 21 2 3" xfId="25560"/>
    <cellStyle name="Normal 8 21 3" xfId="25561"/>
    <cellStyle name="Normal 8 21 3 2" xfId="34399"/>
    <cellStyle name="Normal 8 21 4" xfId="25562"/>
    <cellStyle name="Normal 8 21 5" xfId="25563"/>
    <cellStyle name="Normal 8 22" xfId="25564"/>
    <cellStyle name="Normal 8 22 2" xfId="25565"/>
    <cellStyle name="Normal 8 22 3" xfId="25566"/>
    <cellStyle name="Normal 8 23" xfId="25567"/>
    <cellStyle name="Normal 8 23 2" xfId="32943"/>
    <cellStyle name="Normal 8 24" xfId="25568"/>
    <cellStyle name="Normal 8 3" xfId="25569"/>
    <cellStyle name="Normal 8 3 10" xfId="25570"/>
    <cellStyle name="Normal 8 3 10 2" xfId="25571"/>
    <cellStyle name="Normal 8 3 10 2 2" xfId="25572"/>
    <cellStyle name="Normal 8 3 10 2 2 2" xfId="25573"/>
    <cellStyle name="Normal 8 3 10 2 2 3" xfId="25574"/>
    <cellStyle name="Normal 8 3 10 2 3" xfId="25575"/>
    <cellStyle name="Normal 8 3 10 2 3 2" xfId="32947"/>
    <cellStyle name="Normal 8 3 10 2 4" xfId="25576"/>
    <cellStyle name="Normal 8 3 10 2 5" xfId="25577"/>
    <cellStyle name="Normal 8 3 10 3" xfId="25578"/>
    <cellStyle name="Normal 8 3 10 3 2" xfId="25579"/>
    <cellStyle name="Normal 8 3 10 3 3" xfId="25580"/>
    <cellStyle name="Normal 8 3 10 4" xfId="25581"/>
    <cellStyle name="Normal 8 3 10 4 2" xfId="32946"/>
    <cellStyle name="Normal 8 3 10 5" xfId="25582"/>
    <cellStyle name="Normal 8 3 10 6" xfId="25583"/>
    <cellStyle name="Normal 8 3 11" xfId="25584"/>
    <cellStyle name="Normal 8 3 11 2" xfId="25585"/>
    <cellStyle name="Normal 8 3 11 2 2" xfId="25586"/>
    <cellStyle name="Normal 8 3 11 2 2 2" xfId="25587"/>
    <cellStyle name="Normal 8 3 11 2 2 3" xfId="25588"/>
    <cellStyle name="Normal 8 3 11 2 3" xfId="25589"/>
    <cellStyle name="Normal 8 3 11 2 3 2" xfId="32949"/>
    <cellStyle name="Normal 8 3 11 2 4" xfId="25590"/>
    <cellStyle name="Normal 8 3 11 2 5" xfId="25591"/>
    <cellStyle name="Normal 8 3 11 3" xfId="25592"/>
    <cellStyle name="Normal 8 3 11 3 2" xfId="25593"/>
    <cellStyle name="Normal 8 3 11 3 3" xfId="25594"/>
    <cellStyle name="Normal 8 3 11 4" xfId="25595"/>
    <cellStyle name="Normal 8 3 11 4 2" xfId="32948"/>
    <cellStyle name="Normal 8 3 11 5" xfId="25596"/>
    <cellStyle name="Normal 8 3 11 6" xfId="25597"/>
    <cellStyle name="Normal 8 3 12" xfId="25598"/>
    <cellStyle name="Normal 8 3 12 2" xfId="25599"/>
    <cellStyle name="Normal 8 3 12 2 2" xfId="25600"/>
    <cellStyle name="Normal 8 3 12 2 2 2" xfId="25601"/>
    <cellStyle name="Normal 8 3 12 2 2 3" xfId="25602"/>
    <cellStyle name="Normal 8 3 12 2 3" xfId="25603"/>
    <cellStyle name="Normal 8 3 12 2 3 2" xfId="32951"/>
    <cellStyle name="Normal 8 3 12 2 4" xfId="25604"/>
    <cellStyle name="Normal 8 3 12 2 5" xfId="25605"/>
    <cellStyle name="Normal 8 3 12 3" xfId="25606"/>
    <cellStyle name="Normal 8 3 12 3 2" xfId="25607"/>
    <cellStyle name="Normal 8 3 12 3 3" xfId="25608"/>
    <cellStyle name="Normal 8 3 12 4" xfId="25609"/>
    <cellStyle name="Normal 8 3 12 4 2" xfId="32950"/>
    <cellStyle name="Normal 8 3 12 5" xfId="25610"/>
    <cellStyle name="Normal 8 3 12 6" xfId="25611"/>
    <cellStyle name="Normal 8 3 13" xfId="25612"/>
    <cellStyle name="Normal 8 3 13 2" xfId="25613"/>
    <cellStyle name="Normal 8 3 13 2 2" xfId="25614"/>
    <cellStyle name="Normal 8 3 13 2 2 2" xfId="25615"/>
    <cellStyle name="Normal 8 3 13 2 2 3" xfId="25616"/>
    <cellStyle name="Normal 8 3 13 2 3" xfId="25617"/>
    <cellStyle name="Normal 8 3 13 2 3 2" xfId="32953"/>
    <cellStyle name="Normal 8 3 13 2 4" xfId="25618"/>
    <cellStyle name="Normal 8 3 13 2 5" xfId="25619"/>
    <cellStyle name="Normal 8 3 13 3" xfId="25620"/>
    <cellStyle name="Normal 8 3 13 3 2" xfId="25621"/>
    <cellStyle name="Normal 8 3 13 3 3" xfId="25622"/>
    <cellStyle name="Normal 8 3 13 4" xfId="25623"/>
    <cellStyle name="Normal 8 3 13 4 2" xfId="32952"/>
    <cellStyle name="Normal 8 3 13 5" xfId="25624"/>
    <cellStyle name="Normal 8 3 13 6" xfId="25625"/>
    <cellStyle name="Normal 8 3 14" xfId="25626"/>
    <cellStyle name="Normal 8 3 14 2" xfId="25627"/>
    <cellStyle name="Normal 8 3 14 2 2" xfId="25628"/>
    <cellStyle name="Normal 8 3 14 2 2 2" xfId="25629"/>
    <cellStyle name="Normal 8 3 14 2 2 3" xfId="25630"/>
    <cellStyle name="Normal 8 3 14 2 3" xfId="25631"/>
    <cellStyle name="Normal 8 3 14 2 3 2" xfId="32955"/>
    <cellStyle name="Normal 8 3 14 2 4" xfId="25632"/>
    <cellStyle name="Normal 8 3 14 2 5" xfId="25633"/>
    <cellStyle name="Normal 8 3 14 3" xfId="25634"/>
    <cellStyle name="Normal 8 3 14 3 2" xfId="25635"/>
    <cellStyle name="Normal 8 3 14 3 3" xfId="25636"/>
    <cellStyle name="Normal 8 3 14 4" xfId="25637"/>
    <cellStyle name="Normal 8 3 14 4 2" xfId="32954"/>
    <cellStyle name="Normal 8 3 14 5" xfId="25638"/>
    <cellStyle name="Normal 8 3 14 6" xfId="25639"/>
    <cellStyle name="Normal 8 3 15" xfId="25640"/>
    <cellStyle name="Normal 8 3 15 2" xfId="25641"/>
    <cellStyle name="Normal 8 3 15 2 2" xfId="25642"/>
    <cellStyle name="Normal 8 3 15 2 2 2" xfId="25643"/>
    <cellStyle name="Normal 8 3 15 2 2 3" xfId="25644"/>
    <cellStyle name="Normal 8 3 15 2 3" xfId="25645"/>
    <cellStyle name="Normal 8 3 15 2 3 2" xfId="32957"/>
    <cellStyle name="Normal 8 3 15 2 4" xfId="25646"/>
    <cellStyle name="Normal 8 3 15 2 5" xfId="25647"/>
    <cellStyle name="Normal 8 3 15 3" xfId="25648"/>
    <cellStyle name="Normal 8 3 15 3 2" xfId="25649"/>
    <cellStyle name="Normal 8 3 15 3 3" xfId="25650"/>
    <cellStyle name="Normal 8 3 15 4" xfId="25651"/>
    <cellStyle name="Normal 8 3 15 4 2" xfId="32956"/>
    <cellStyle name="Normal 8 3 15 5" xfId="25652"/>
    <cellStyle name="Normal 8 3 15 6" xfId="25653"/>
    <cellStyle name="Normal 8 3 16" xfId="25654"/>
    <cellStyle name="Normal 8 3 16 2" xfId="25655"/>
    <cellStyle name="Normal 8 3 16 2 2" xfId="25656"/>
    <cellStyle name="Normal 8 3 16 2 2 2" xfId="25657"/>
    <cellStyle name="Normal 8 3 16 2 2 3" xfId="25658"/>
    <cellStyle name="Normal 8 3 16 2 3" xfId="25659"/>
    <cellStyle name="Normal 8 3 16 2 3 2" xfId="32959"/>
    <cellStyle name="Normal 8 3 16 2 4" xfId="25660"/>
    <cellStyle name="Normal 8 3 16 2 5" xfId="25661"/>
    <cellStyle name="Normal 8 3 16 3" xfId="25662"/>
    <cellStyle name="Normal 8 3 16 3 2" xfId="25663"/>
    <cellStyle name="Normal 8 3 16 3 3" xfId="25664"/>
    <cellStyle name="Normal 8 3 16 4" xfId="25665"/>
    <cellStyle name="Normal 8 3 16 4 2" xfId="32958"/>
    <cellStyle name="Normal 8 3 16 5" xfId="25666"/>
    <cellStyle name="Normal 8 3 16 6" xfId="25667"/>
    <cellStyle name="Normal 8 3 17" xfId="25668"/>
    <cellStyle name="Normal 8 3 17 2" xfId="25669"/>
    <cellStyle name="Normal 8 3 17 2 2" xfId="25670"/>
    <cellStyle name="Normal 8 3 17 2 2 2" xfId="25671"/>
    <cellStyle name="Normal 8 3 17 2 2 3" xfId="25672"/>
    <cellStyle name="Normal 8 3 17 2 3" xfId="25673"/>
    <cellStyle name="Normal 8 3 17 2 3 2" xfId="32961"/>
    <cellStyle name="Normal 8 3 17 2 4" xfId="25674"/>
    <cellStyle name="Normal 8 3 17 2 5" xfId="25675"/>
    <cellStyle name="Normal 8 3 17 3" xfId="25676"/>
    <cellStyle name="Normal 8 3 17 3 2" xfId="25677"/>
    <cellStyle name="Normal 8 3 17 3 3" xfId="25678"/>
    <cellStyle name="Normal 8 3 17 4" xfId="25679"/>
    <cellStyle name="Normal 8 3 17 4 2" xfId="32960"/>
    <cellStyle name="Normal 8 3 17 5" xfId="25680"/>
    <cellStyle name="Normal 8 3 17 6" xfId="25681"/>
    <cellStyle name="Normal 8 3 18" xfId="25682"/>
    <cellStyle name="Normal 8 3 18 2" xfId="25683"/>
    <cellStyle name="Normal 8 3 18 2 2" xfId="25684"/>
    <cellStyle name="Normal 8 3 18 2 2 2" xfId="25685"/>
    <cellStyle name="Normal 8 3 18 2 2 3" xfId="25686"/>
    <cellStyle name="Normal 8 3 18 2 3" xfId="25687"/>
    <cellStyle name="Normal 8 3 18 2 3 2" xfId="32963"/>
    <cellStyle name="Normal 8 3 18 2 4" xfId="25688"/>
    <cellStyle name="Normal 8 3 18 2 5" xfId="25689"/>
    <cellStyle name="Normal 8 3 18 3" xfId="25690"/>
    <cellStyle name="Normal 8 3 18 3 2" xfId="25691"/>
    <cellStyle name="Normal 8 3 18 3 3" xfId="25692"/>
    <cellStyle name="Normal 8 3 18 4" xfId="25693"/>
    <cellStyle name="Normal 8 3 18 4 2" xfId="32962"/>
    <cellStyle name="Normal 8 3 18 5" xfId="25694"/>
    <cellStyle name="Normal 8 3 18 6" xfId="25695"/>
    <cellStyle name="Normal 8 3 19" xfId="25696"/>
    <cellStyle name="Normal 8 3 19 2" xfId="25697"/>
    <cellStyle name="Normal 8 3 19 2 2" xfId="25698"/>
    <cellStyle name="Normal 8 3 19 2 2 2" xfId="25699"/>
    <cellStyle name="Normal 8 3 19 2 2 3" xfId="25700"/>
    <cellStyle name="Normal 8 3 19 2 3" xfId="25701"/>
    <cellStyle name="Normal 8 3 19 2 3 2" xfId="32965"/>
    <cellStyle name="Normal 8 3 19 2 4" xfId="25702"/>
    <cellStyle name="Normal 8 3 19 2 5" xfId="25703"/>
    <cellStyle name="Normal 8 3 19 3" xfId="25704"/>
    <cellStyle name="Normal 8 3 19 3 2" xfId="25705"/>
    <cellStyle name="Normal 8 3 19 3 3" xfId="25706"/>
    <cellStyle name="Normal 8 3 19 4" xfId="25707"/>
    <cellStyle name="Normal 8 3 19 4 2" xfId="32964"/>
    <cellStyle name="Normal 8 3 19 5" xfId="25708"/>
    <cellStyle name="Normal 8 3 19 6" xfId="25709"/>
    <cellStyle name="Normal 8 3 2" xfId="25710"/>
    <cellStyle name="Normal 8 3 2 10" xfId="25711"/>
    <cellStyle name="Normal 8 3 2 10 2" xfId="25712"/>
    <cellStyle name="Normal 8 3 2 10 2 2" xfId="25713"/>
    <cellStyle name="Normal 8 3 2 10 2 3" xfId="25714"/>
    <cellStyle name="Normal 8 3 2 10 3" xfId="25715"/>
    <cellStyle name="Normal 8 3 2 10 3 2" xfId="32967"/>
    <cellStyle name="Normal 8 3 2 10 4" xfId="25716"/>
    <cellStyle name="Normal 8 3 2 10 5" xfId="25717"/>
    <cellStyle name="Normal 8 3 2 11" xfId="25718"/>
    <cellStyle name="Normal 8 3 2 11 2" xfId="25719"/>
    <cellStyle name="Normal 8 3 2 11 2 2" xfId="25720"/>
    <cellStyle name="Normal 8 3 2 11 2 3" xfId="25721"/>
    <cellStyle name="Normal 8 3 2 11 3" xfId="25722"/>
    <cellStyle name="Normal 8 3 2 11 3 2" xfId="32968"/>
    <cellStyle name="Normal 8 3 2 11 4" xfId="25723"/>
    <cellStyle name="Normal 8 3 2 11 5" xfId="25724"/>
    <cellStyle name="Normal 8 3 2 12" xfId="25725"/>
    <cellStyle name="Normal 8 3 2 12 2" xfId="25726"/>
    <cellStyle name="Normal 8 3 2 12 2 2" xfId="25727"/>
    <cellStyle name="Normal 8 3 2 12 2 3" xfId="25728"/>
    <cellStyle name="Normal 8 3 2 12 3" xfId="25729"/>
    <cellStyle name="Normal 8 3 2 12 3 2" xfId="32969"/>
    <cellStyle name="Normal 8 3 2 12 4" xfId="25730"/>
    <cellStyle name="Normal 8 3 2 12 5" xfId="25731"/>
    <cellStyle name="Normal 8 3 2 13" xfId="25732"/>
    <cellStyle name="Normal 8 3 2 13 2" xfId="25733"/>
    <cellStyle name="Normal 8 3 2 13 2 2" xfId="25734"/>
    <cellStyle name="Normal 8 3 2 13 2 3" xfId="25735"/>
    <cellStyle name="Normal 8 3 2 13 3" xfId="25736"/>
    <cellStyle name="Normal 8 3 2 13 3 2" xfId="32970"/>
    <cellStyle name="Normal 8 3 2 13 4" xfId="25737"/>
    <cellStyle name="Normal 8 3 2 13 5" xfId="25738"/>
    <cellStyle name="Normal 8 3 2 14" xfId="25739"/>
    <cellStyle name="Normal 8 3 2 14 2" xfId="25740"/>
    <cellStyle name="Normal 8 3 2 14 2 2" xfId="25741"/>
    <cellStyle name="Normal 8 3 2 14 2 3" xfId="25742"/>
    <cellStyle name="Normal 8 3 2 14 3" xfId="25743"/>
    <cellStyle name="Normal 8 3 2 14 3 2" xfId="32971"/>
    <cellStyle name="Normal 8 3 2 14 4" xfId="25744"/>
    <cellStyle name="Normal 8 3 2 14 5" xfId="25745"/>
    <cellStyle name="Normal 8 3 2 15" xfId="25746"/>
    <cellStyle name="Normal 8 3 2 15 2" xfId="25747"/>
    <cellStyle name="Normal 8 3 2 15 2 2" xfId="25748"/>
    <cellStyle name="Normal 8 3 2 15 2 3" xfId="25749"/>
    <cellStyle name="Normal 8 3 2 15 3" xfId="25750"/>
    <cellStyle name="Normal 8 3 2 15 3 2" xfId="32972"/>
    <cellStyle name="Normal 8 3 2 15 4" xfId="25751"/>
    <cellStyle name="Normal 8 3 2 15 5" xfId="25752"/>
    <cellStyle name="Normal 8 3 2 16" xfId="25753"/>
    <cellStyle name="Normal 8 3 2 16 2" xfId="25754"/>
    <cellStyle name="Normal 8 3 2 16 2 2" xfId="25755"/>
    <cellStyle name="Normal 8 3 2 16 2 3" xfId="25756"/>
    <cellStyle name="Normal 8 3 2 16 3" xfId="25757"/>
    <cellStyle name="Normal 8 3 2 16 3 2" xfId="32973"/>
    <cellStyle name="Normal 8 3 2 16 4" xfId="25758"/>
    <cellStyle name="Normal 8 3 2 16 5" xfId="25759"/>
    <cellStyle name="Normal 8 3 2 17" xfId="25760"/>
    <cellStyle name="Normal 8 3 2 17 2" xfId="25761"/>
    <cellStyle name="Normal 8 3 2 17 2 2" xfId="25762"/>
    <cellStyle name="Normal 8 3 2 17 2 3" xfId="25763"/>
    <cellStyle name="Normal 8 3 2 17 3" xfId="25764"/>
    <cellStyle name="Normal 8 3 2 17 3 2" xfId="32974"/>
    <cellStyle name="Normal 8 3 2 17 4" xfId="25765"/>
    <cellStyle name="Normal 8 3 2 17 5" xfId="25766"/>
    <cellStyle name="Normal 8 3 2 18" xfId="25767"/>
    <cellStyle name="Normal 8 3 2 18 2" xfId="25768"/>
    <cellStyle name="Normal 8 3 2 18 2 2" xfId="25769"/>
    <cellStyle name="Normal 8 3 2 18 2 3" xfId="25770"/>
    <cellStyle name="Normal 8 3 2 18 3" xfId="25771"/>
    <cellStyle name="Normal 8 3 2 18 3 2" xfId="32975"/>
    <cellStyle name="Normal 8 3 2 18 4" xfId="25772"/>
    <cellStyle name="Normal 8 3 2 18 5" xfId="25773"/>
    <cellStyle name="Normal 8 3 2 19" xfId="25774"/>
    <cellStyle name="Normal 8 3 2 19 2" xfId="25775"/>
    <cellStyle name="Normal 8 3 2 19 2 2" xfId="25776"/>
    <cellStyle name="Normal 8 3 2 19 2 3" xfId="25777"/>
    <cellStyle name="Normal 8 3 2 19 3" xfId="25778"/>
    <cellStyle name="Normal 8 3 2 19 3 2" xfId="32976"/>
    <cellStyle name="Normal 8 3 2 19 4" xfId="25779"/>
    <cellStyle name="Normal 8 3 2 19 5" xfId="25780"/>
    <cellStyle name="Normal 8 3 2 2" xfId="25781"/>
    <cellStyle name="Normal 8 3 2 2 2" xfId="25782"/>
    <cellStyle name="Normal 8 3 2 2 2 2" xfId="25783"/>
    <cellStyle name="Normal 8 3 2 2 2 2 2" xfId="25784"/>
    <cellStyle name="Normal 8 3 2 2 2 2 3" xfId="25785"/>
    <cellStyle name="Normal 8 3 2 2 2 3" xfId="25786"/>
    <cellStyle name="Normal 8 3 2 2 2 3 2" xfId="33846"/>
    <cellStyle name="Normal 8 3 2 2 2 4" xfId="25787"/>
    <cellStyle name="Normal 8 3 2 2 2 5" xfId="25788"/>
    <cellStyle name="Normal 8 3 2 2 3" xfId="25789"/>
    <cellStyle name="Normal 8 3 2 2 3 2" xfId="25790"/>
    <cellStyle name="Normal 8 3 2 2 3 2 2" xfId="25791"/>
    <cellStyle name="Normal 8 3 2 2 3 2 3" xfId="25792"/>
    <cellStyle name="Normal 8 3 2 2 3 3" xfId="25793"/>
    <cellStyle name="Normal 8 3 2 2 3 3 2" xfId="34960"/>
    <cellStyle name="Normal 8 3 2 2 3 4" xfId="25794"/>
    <cellStyle name="Normal 8 3 2 2 3 5" xfId="25795"/>
    <cellStyle name="Normal 8 3 2 2 4" xfId="25796"/>
    <cellStyle name="Normal 8 3 2 2 4 2" xfId="25797"/>
    <cellStyle name="Normal 8 3 2 2 4 3" xfId="25798"/>
    <cellStyle name="Normal 8 3 2 2 5" xfId="25799"/>
    <cellStyle name="Normal 8 3 2 2 5 2" xfId="32977"/>
    <cellStyle name="Normal 8 3 2 2 6" xfId="25800"/>
    <cellStyle name="Normal 8 3 2 2 7" xfId="25801"/>
    <cellStyle name="Normal 8 3 2 20" xfId="25802"/>
    <cellStyle name="Normal 8 3 2 20 2" xfId="25803"/>
    <cellStyle name="Normal 8 3 2 20 3" xfId="25804"/>
    <cellStyle name="Normal 8 3 2 21" xfId="25805"/>
    <cellStyle name="Normal 8 3 2 21 2" xfId="32966"/>
    <cellStyle name="Normal 8 3 2 22" xfId="25806"/>
    <cellStyle name="Normal 8 3 2 23" xfId="25807"/>
    <cellStyle name="Normal 8 3 2 24" xfId="25808"/>
    <cellStyle name="Normal 8 3 2 3" xfId="25809"/>
    <cellStyle name="Normal 8 3 2 3 2" xfId="25810"/>
    <cellStyle name="Normal 8 3 2 3 2 2" xfId="25811"/>
    <cellStyle name="Normal 8 3 2 3 2 3" xfId="25812"/>
    <cellStyle name="Normal 8 3 2 3 3" xfId="25813"/>
    <cellStyle name="Normal 8 3 2 3 3 2" xfId="32978"/>
    <cellStyle name="Normal 8 3 2 3 4" xfId="25814"/>
    <cellStyle name="Normal 8 3 2 3 5" xfId="25815"/>
    <cellStyle name="Normal 8 3 2 4" xfId="25816"/>
    <cellStyle name="Normal 8 3 2 4 2" xfId="25817"/>
    <cellStyle name="Normal 8 3 2 4 2 2" xfId="25818"/>
    <cellStyle name="Normal 8 3 2 4 2 3" xfId="25819"/>
    <cellStyle name="Normal 8 3 2 4 3" xfId="25820"/>
    <cellStyle name="Normal 8 3 2 4 3 2" xfId="32979"/>
    <cellStyle name="Normal 8 3 2 4 4" xfId="25821"/>
    <cellStyle name="Normal 8 3 2 4 5" xfId="25822"/>
    <cellStyle name="Normal 8 3 2 5" xfId="25823"/>
    <cellStyle name="Normal 8 3 2 5 2" xfId="25824"/>
    <cellStyle name="Normal 8 3 2 5 2 2" xfId="25825"/>
    <cellStyle name="Normal 8 3 2 5 2 3" xfId="25826"/>
    <cellStyle name="Normal 8 3 2 5 3" xfId="25827"/>
    <cellStyle name="Normal 8 3 2 5 3 2" xfId="32980"/>
    <cellStyle name="Normal 8 3 2 5 4" xfId="25828"/>
    <cellStyle name="Normal 8 3 2 5 5" xfId="25829"/>
    <cellStyle name="Normal 8 3 2 6" xfId="25830"/>
    <cellStyle name="Normal 8 3 2 6 2" xfId="25831"/>
    <cellStyle name="Normal 8 3 2 6 2 2" xfId="25832"/>
    <cellStyle name="Normal 8 3 2 6 2 3" xfId="25833"/>
    <cellStyle name="Normal 8 3 2 6 3" xfId="25834"/>
    <cellStyle name="Normal 8 3 2 6 3 2" xfId="32981"/>
    <cellStyle name="Normal 8 3 2 6 4" xfId="25835"/>
    <cellStyle name="Normal 8 3 2 6 5" xfId="25836"/>
    <cellStyle name="Normal 8 3 2 7" xfId="25837"/>
    <cellStyle name="Normal 8 3 2 7 2" xfId="25838"/>
    <cellStyle name="Normal 8 3 2 7 2 2" xfId="25839"/>
    <cellStyle name="Normal 8 3 2 7 2 3" xfId="25840"/>
    <cellStyle name="Normal 8 3 2 7 3" xfId="25841"/>
    <cellStyle name="Normal 8 3 2 7 3 2" xfId="32982"/>
    <cellStyle name="Normal 8 3 2 7 4" xfId="25842"/>
    <cellStyle name="Normal 8 3 2 7 5" xfId="25843"/>
    <cellStyle name="Normal 8 3 2 8" xfId="25844"/>
    <cellStyle name="Normal 8 3 2 8 2" xfId="25845"/>
    <cellStyle name="Normal 8 3 2 8 2 2" xfId="25846"/>
    <cellStyle name="Normal 8 3 2 8 2 3" xfId="25847"/>
    <cellStyle name="Normal 8 3 2 8 3" xfId="25848"/>
    <cellStyle name="Normal 8 3 2 8 3 2" xfId="32983"/>
    <cellStyle name="Normal 8 3 2 8 4" xfId="25849"/>
    <cellStyle name="Normal 8 3 2 8 5" xfId="25850"/>
    <cellStyle name="Normal 8 3 2 9" xfId="25851"/>
    <cellStyle name="Normal 8 3 2 9 2" xfId="25852"/>
    <cellStyle name="Normal 8 3 2 9 2 2" xfId="25853"/>
    <cellStyle name="Normal 8 3 2 9 2 3" xfId="25854"/>
    <cellStyle name="Normal 8 3 2 9 3" xfId="25855"/>
    <cellStyle name="Normal 8 3 2 9 3 2" xfId="32984"/>
    <cellStyle name="Normal 8 3 2 9 4" xfId="25856"/>
    <cellStyle name="Normal 8 3 2 9 5" xfId="25857"/>
    <cellStyle name="Normal 8 3 20" xfId="25858"/>
    <cellStyle name="Normal 8 3 20 2" xfId="25859"/>
    <cellStyle name="Normal 8 3 20 2 2" xfId="25860"/>
    <cellStyle name="Normal 8 3 20 2 2 2" xfId="25861"/>
    <cellStyle name="Normal 8 3 20 2 2 3" xfId="25862"/>
    <cellStyle name="Normal 8 3 20 2 3" xfId="25863"/>
    <cellStyle name="Normal 8 3 20 2 3 2" xfId="32986"/>
    <cellStyle name="Normal 8 3 20 2 4" xfId="25864"/>
    <cellStyle name="Normal 8 3 20 2 5" xfId="25865"/>
    <cellStyle name="Normal 8 3 20 3" xfId="25866"/>
    <cellStyle name="Normal 8 3 20 3 2" xfId="25867"/>
    <cellStyle name="Normal 8 3 20 3 3" xfId="25868"/>
    <cellStyle name="Normal 8 3 20 4" xfId="25869"/>
    <cellStyle name="Normal 8 3 20 4 2" xfId="32985"/>
    <cellStyle name="Normal 8 3 20 5" xfId="25870"/>
    <cellStyle name="Normal 8 3 20 6" xfId="25871"/>
    <cellStyle name="Normal 8 3 21" xfId="25872"/>
    <cellStyle name="Normal 8 3 21 2" xfId="25873"/>
    <cellStyle name="Normal 8 3 21 2 2" xfId="25874"/>
    <cellStyle name="Normal 8 3 21 2 2 2" xfId="25875"/>
    <cellStyle name="Normal 8 3 21 2 2 3" xfId="25876"/>
    <cellStyle name="Normal 8 3 21 2 3" xfId="25877"/>
    <cellStyle name="Normal 8 3 21 2 3 2" xfId="32988"/>
    <cellStyle name="Normal 8 3 21 2 4" xfId="25878"/>
    <cellStyle name="Normal 8 3 21 2 5" xfId="25879"/>
    <cellStyle name="Normal 8 3 21 3" xfId="25880"/>
    <cellStyle name="Normal 8 3 21 3 2" xfId="25881"/>
    <cellStyle name="Normal 8 3 21 3 3" xfId="25882"/>
    <cellStyle name="Normal 8 3 21 4" xfId="25883"/>
    <cellStyle name="Normal 8 3 21 4 2" xfId="32987"/>
    <cellStyle name="Normal 8 3 21 5" xfId="25884"/>
    <cellStyle name="Normal 8 3 21 6" xfId="25885"/>
    <cellStyle name="Normal 8 3 22" xfId="25886"/>
    <cellStyle name="Normal 8 3 22 2" xfId="25887"/>
    <cellStyle name="Normal 8 3 22 2 2" xfId="25888"/>
    <cellStyle name="Normal 8 3 22 2 2 2" xfId="25889"/>
    <cellStyle name="Normal 8 3 22 2 2 3" xfId="25890"/>
    <cellStyle name="Normal 8 3 22 2 3" xfId="25891"/>
    <cellStyle name="Normal 8 3 22 2 3 2" xfId="32990"/>
    <cellStyle name="Normal 8 3 22 2 4" xfId="25892"/>
    <cellStyle name="Normal 8 3 22 2 5" xfId="25893"/>
    <cellStyle name="Normal 8 3 22 3" xfId="25894"/>
    <cellStyle name="Normal 8 3 22 3 2" xfId="25895"/>
    <cellStyle name="Normal 8 3 22 3 3" xfId="25896"/>
    <cellStyle name="Normal 8 3 22 4" xfId="25897"/>
    <cellStyle name="Normal 8 3 22 4 2" xfId="32989"/>
    <cellStyle name="Normal 8 3 22 5" xfId="25898"/>
    <cellStyle name="Normal 8 3 22 6" xfId="25899"/>
    <cellStyle name="Normal 8 3 23" xfId="25900"/>
    <cellStyle name="Normal 8 3 23 2" xfId="25901"/>
    <cellStyle name="Normal 8 3 23 3" xfId="25902"/>
    <cellStyle name="Normal 8 3 24" xfId="25903"/>
    <cellStyle name="Normal 8 3 24 2" xfId="32945"/>
    <cellStyle name="Normal 8 3 25" xfId="25904"/>
    <cellStyle name="Normal 8 3 26" xfId="25905"/>
    <cellStyle name="Normal 8 3 27" xfId="25906"/>
    <cellStyle name="Normal 8 3 3" xfId="25907"/>
    <cellStyle name="Normal 8 3 3 2" xfId="25908"/>
    <cellStyle name="Normal 8 3 3 2 2" xfId="25909"/>
    <cellStyle name="Normal 8 3 3 2 2 2" xfId="25910"/>
    <cellStyle name="Normal 8 3 3 2 2 3" xfId="25911"/>
    <cellStyle name="Normal 8 3 3 2 3" xfId="25912"/>
    <cellStyle name="Normal 8 3 3 2 3 2" xfId="33847"/>
    <cellStyle name="Normal 8 3 3 2 4" xfId="25913"/>
    <cellStyle name="Normal 8 3 3 2 5" xfId="25914"/>
    <cellStyle name="Normal 8 3 3 3" xfId="25915"/>
    <cellStyle name="Normal 8 3 3 3 2" xfId="25916"/>
    <cellStyle name="Normal 8 3 3 3 2 2" xfId="25917"/>
    <cellStyle name="Normal 8 3 3 3 2 3" xfId="25918"/>
    <cellStyle name="Normal 8 3 3 3 3" xfId="25919"/>
    <cellStyle name="Normal 8 3 3 3 3 2" xfId="34961"/>
    <cellStyle name="Normal 8 3 3 3 4" xfId="25920"/>
    <cellStyle name="Normal 8 3 3 3 5" xfId="25921"/>
    <cellStyle name="Normal 8 3 3 4" xfId="25922"/>
    <cellStyle name="Normal 8 3 3 4 2" xfId="25923"/>
    <cellStyle name="Normal 8 3 3 4 2 2" xfId="25924"/>
    <cellStyle name="Normal 8 3 3 4 2 3" xfId="25925"/>
    <cellStyle name="Normal 8 3 3 4 3" xfId="25926"/>
    <cellStyle name="Normal 8 3 3 4 4" xfId="25927"/>
    <cellStyle name="Normal 8 3 3 4 5" xfId="25928"/>
    <cellStyle name="Normal 8 3 3 5" xfId="25929"/>
    <cellStyle name="Normal 8 3 3 5 2" xfId="25930"/>
    <cellStyle name="Normal 8 3 3 5 3" xfId="25931"/>
    <cellStyle name="Normal 8 3 3 6" xfId="25932"/>
    <cellStyle name="Normal 8 3 3 6 2" xfId="32991"/>
    <cellStyle name="Normal 8 3 3 7" xfId="25933"/>
    <cellStyle name="Normal 8 3 3 8" xfId="25934"/>
    <cellStyle name="Normal 8 3 3 9" xfId="25935"/>
    <cellStyle name="Normal 8 3 4" xfId="25936"/>
    <cellStyle name="Normal 8 3 4 2" xfId="25937"/>
    <cellStyle name="Normal 8 3 4 2 2" xfId="25938"/>
    <cellStyle name="Normal 8 3 4 2 3" xfId="25939"/>
    <cellStyle name="Normal 8 3 4 3" xfId="25940"/>
    <cellStyle name="Normal 8 3 4 3 2" xfId="32992"/>
    <cellStyle name="Normal 8 3 4 4" xfId="25941"/>
    <cellStyle name="Normal 8 3 4 5" xfId="25942"/>
    <cellStyle name="Normal 8 3 5" xfId="25943"/>
    <cellStyle name="Normal 8 3 5 2" xfId="25944"/>
    <cellStyle name="Normal 8 3 5 2 2" xfId="25945"/>
    <cellStyle name="Normal 8 3 5 2 3" xfId="25946"/>
    <cellStyle name="Normal 8 3 5 3" xfId="25947"/>
    <cellStyle name="Normal 8 3 5 3 2" xfId="32993"/>
    <cellStyle name="Normal 8 3 5 4" xfId="25948"/>
    <cellStyle name="Normal 8 3 5 5" xfId="25949"/>
    <cellStyle name="Normal 8 3 6" xfId="25950"/>
    <cellStyle name="Normal 8 3 6 2" xfId="25951"/>
    <cellStyle name="Normal 8 3 6 2 2" xfId="25952"/>
    <cellStyle name="Normal 8 3 6 2 3" xfId="25953"/>
    <cellStyle name="Normal 8 3 6 3" xfId="25954"/>
    <cellStyle name="Normal 8 3 6 3 2" xfId="32994"/>
    <cellStyle name="Normal 8 3 6 4" xfId="25955"/>
    <cellStyle name="Normal 8 3 6 5" xfId="25956"/>
    <cellStyle name="Normal 8 3 7" xfId="25957"/>
    <cellStyle name="Normal 8 3 7 2" xfId="25958"/>
    <cellStyle name="Normal 8 3 7 2 2" xfId="25959"/>
    <cellStyle name="Normal 8 3 7 2 3" xfId="25960"/>
    <cellStyle name="Normal 8 3 7 3" xfId="25961"/>
    <cellStyle name="Normal 8 3 7 3 2" xfId="32995"/>
    <cellStyle name="Normal 8 3 7 4" xfId="25962"/>
    <cellStyle name="Normal 8 3 7 5" xfId="25963"/>
    <cellStyle name="Normal 8 3 8" xfId="25964"/>
    <cellStyle name="Normal 8 3 8 2" xfId="25965"/>
    <cellStyle name="Normal 8 3 8 2 2" xfId="25966"/>
    <cellStyle name="Normal 8 3 8 2 2 2" xfId="25967"/>
    <cellStyle name="Normal 8 3 8 2 2 3" xfId="25968"/>
    <cellStyle name="Normal 8 3 8 2 3" xfId="25969"/>
    <cellStyle name="Normal 8 3 8 2 3 2" xfId="32997"/>
    <cellStyle name="Normal 8 3 8 2 4" xfId="25970"/>
    <cellStyle name="Normal 8 3 8 2 5" xfId="25971"/>
    <cellStyle name="Normal 8 3 8 3" xfId="25972"/>
    <cellStyle name="Normal 8 3 8 3 2" xfId="25973"/>
    <cellStyle name="Normal 8 3 8 3 3" xfId="25974"/>
    <cellStyle name="Normal 8 3 8 4" xfId="25975"/>
    <cellStyle name="Normal 8 3 8 4 2" xfId="32996"/>
    <cellStyle name="Normal 8 3 8 5" xfId="25976"/>
    <cellStyle name="Normal 8 3 8 6" xfId="25977"/>
    <cellStyle name="Normal 8 3 9" xfId="25978"/>
    <cellStyle name="Normal 8 3 9 2" xfId="25979"/>
    <cellStyle name="Normal 8 3 9 2 2" xfId="25980"/>
    <cellStyle name="Normal 8 3 9 2 2 2" xfId="25981"/>
    <cellStyle name="Normal 8 3 9 2 2 3" xfId="25982"/>
    <cellStyle name="Normal 8 3 9 2 3" xfId="25983"/>
    <cellStyle name="Normal 8 3 9 2 3 2" xfId="32999"/>
    <cellStyle name="Normal 8 3 9 2 4" xfId="25984"/>
    <cellStyle name="Normal 8 3 9 2 5" xfId="25985"/>
    <cellStyle name="Normal 8 3 9 3" xfId="25986"/>
    <cellStyle name="Normal 8 3 9 3 2" xfId="25987"/>
    <cellStyle name="Normal 8 3 9 3 3" xfId="25988"/>
    <cellStyle name="Normal 8 3 9 4" xfId="25989"/>
    <cellStyle name="Normal 8 3 9 4 2" xfId="32998"/>
    <cellStyle name="Normal 8 3 9 5" xfId="25990"/>
    <cellStyle name="Normal 8 3 9 6" xfId="25991"/>
    <cellStyle name="Normal 8 4" xfId="25992"/>
    <cellStyle name="Normal 8 4 10" xfId="25993"/>
    <cellStyle name="Normal 8 4 2" xfId="25994"/>
    <cellStyle name="Normal 8 4 2 2" xfId="25995"/>
    <cellStyle name="Normal 8 4 2 2 2" xfId="25996"/>
    <cellStyle name="Normal 8 4 2 2 2 2" xfId="25997"/>
    <cellStyle name="Normal 8 4 2 2 2 3" xfId="25998"/>
    <cellStyle name="Normal 8 4 2 2 3" xfId="25999"/>
    <cellStyle name="Normal 8 4 2 2 3 2" xfId="34621"/>
    <cellStyle name="Normal 8 4 2 2 4" xfId="26000"/>
    <cellStyle name="Normal 8 4 2 2 5" xfId="26001"/>
    <cellStyle name="Normal 8 4 2 3" xfId="26002"/>
    <cellStyle name="Normal 8 4 2 3 2" xfId="26003"/>
    <cellStyle name="Normal 8 4 2 3 3" xfId="26004"/>
    <cellStyle name="Normal 8 4 2 4" xfId="26005"/>
    <cellStyle name="Normal 8 4 2 4 2" xfId="33849"/>
    <cellStyle name="Normal 8 4 2 5" xfId="26006"/>
    <cellStyle name="Normal 8 4 2 6" xfId="26007"/>
    <cellStyle name="Normal 8 4 3" xfId="26008"/>
    <cellStyle name="Normal 8 4 3 2" xfId="26009"/>
    <cellStyle name="Normal 8 4 3 2 2" xfId="26010"/>
    <cellStyle name="Normal 8 4 3 2 3" xfId="26011"/>
    <cellStyle name="Normal 8 4 3 3" xfId="26012"/>
    <cellStyle name="Normal 8 4 3 4" xfId="26013"/>
    <cellStyle name="Normal 8 4 3 5" xfId="26014"/>
    <cellStyle name="Normal 8 4 4" xfId="26015"/>
    <cellStyle name="Normal 8 4 4 2" xfId="26016"/>
    <cellStyle name="Normal 8 4 4 2 2" xfId="26017"/>
    <cellStyle name="Normal 8 4 4 2 3" xfId="26018"/>
    <cellStyle name="Normal 8 4 4 3" xfId="26019"/>
    <cellStyle name="Normal 8 4 4 3 2" xfId="34485"/>
    <cellStyle name="Normal 8 4 4 4" xfId="26020"/>
    <cellStyle name="Normal 8 4 4 5" xfId="26021"/>
    <cellStyle name="Normal 8 4 5" xfId="26022"/>
    <cellStyle name="Normal 8 4 5 2" xfId="26023"/>
    <cellStyle name="Normal 8 4 5 2 2" xfId="26024"/>
    <cellStyle name="Normal 8 4 5 2 3" xfId="26025"/>
    <cellStyle name="Normal 8 4 5 3" xfId="26026"/>
    <cellStyle name="Normal 8 4 5 3 2" xfId="35059"/>
    <cellStyle name="Normal 8 4 5 4" xfId="26027"/>
    <cellStyle name="Normal 8 4 5 5" xfId="26028"/>
    <cellStyle name="Normal 8 4 6" xfId="26029"/>
    <cellStyle name="Normal 8 4 6 2" xfId="26030"/>
    <cellStyle name="Normal 8 4 6 3" xfId="26031"/>
    <cellStyle name="Normal 8 4 7" xfId="26032"/>
    <cellStyle name="Normal 8 4 7 2" xfId="33848"/>
    <cellStyle name="Normal 8 4 8" xfId="26033"/>
    <cellStyle name="Normal 8 4 9" xfId="26034"/>
    <cellStyle name="Normal 8 5" xfId="26035"/>
    <cellStyle name="Normal 8 5 10" xfId="26036"/>
    <cellStyle name="Normal 8 5 2" xfId="26037"/>
    <cellStyle name="Normal 8 5 2 2" xfId="26038"/>
    <cellStyle name="Normal 8 5 2 2 2" xfId="26039"/>
    <cellStyle name="Normal 8 5 2 2 2 2" xfId="26040"/>
    <cellStyle name="Normal 8 5 2 2 2 3" xfId="26041"/>
    <cellStyle name="Normal 8 5 2 2 3" xfId="26042"/>
    <cellStyle name="Normal 8 5 2 2 3 2" xfId="34773"/>
    <cellStyle name="Normal 8 5 2 2 4" xfId="26043"/>
    <cellStyle name="Normal 8 5 2 2 5" xfId="26044"/>
    <cellStyle name="Normal 8 5 2 3" xfId="26045"/>
    <cellStyle name="Normal 8 5 2 3 2" xfId="26046"/>
    <cellStyle name="Normal 8 5 2 3 3" xfId="26047"/>
    <cellStyle name="Normal 8 5 2 4" xfId="26048"/>
    <cellStyle name="Normal 8 5 2 4 2" xfId="33851"/>
    <cellStyle name="Normal 8 5 2 5" xfId="26049"/>
    <cellStyle name="Normal 8 5 2 6" xfId="26050"/>
    <cellStyle name="Normal 8 5 3" xfId="26051"/>
    <cellStyle name="Normal 8 5 3 2" xfId="26052"/>
    <cellStyle name="Normal 8 5 3 2 2" xfId="26053"/>
    <cellStyle name="Normal 8 5 3 2 3" xfId="26054"/>
    <cellStyle name="Normal 8 5 3 3" xfId="26055"/>
    <cellStyle name="Normal 8 5 3 4" xfId="26056"/>
    <cellStyle name="Normal 8 5 3 5" xfId="26057"/>
    <cellStyle name="Normal 8 5 4" xfId="26058"/>
    <cellStyle name="Normal 8 5 4 2" xfId="26059"/>
    <cellStyle name="Normal 8 5 4 2 2" xfId="26060"/>
    <cellStyle name="Normal 8 5 4 2 3" xfId="26061"/>
    <cellStyle name="Normal 8 5 4 3" xfId="26062"/>
    <cellStyle name="Normal 8 5 4 3 2" xfId="34421"/>
    <cellStyle name="Normal 8 5 4 4" xfId="26063"/>
    <cellStyle name="Normal 8 5 4 5" xfId="26064"/>
    <cellStyle name="Normal 8 5 5" xfId="26065"/>
    <cellStyle name="Normal 8 5 5 2" xfId="26066"/>
    <cellStyle name="Normal 8 5 5 2 2" xfId="26067"/>
    <cellStyle name="Normal 8 5 5 2 3" xfId="26068"/>
    <cellStyle name="Normal 8 5 5 3" xfId="26069"/>
    <cellStyle name="Normal 8 5 5 4" xfId="26070"/>
    <cellStyle name="Normal 8 5 5 5" xfId="26071"/>
    <cellStyle name="Normal 8 5 6" xfId="26072"/>
    <cellStyle name="Normal 8 5 6 2" xfId="26073"/>
    <cellStyle name="Normal 8 5 6 3" xfId="26074"/>
    <cellStyle name="Normal 8 5 7" xfId="26075"/>
    <cellStyle name="Normal 8 5 7 2" xfId="33850"/>
    <cellStyle name="Normal 8 5 8" xfId="26076"/>
    <cellStyle name="Normal 8 5 9" xfId="26077"/>
    <cellStyle name="Normal 8 6" xfId="26078"/>
    <cellStyle name="Normal 8 6 2" xfId="26079"/>
    <cellStyle name="Normal 8 6 2 2" xfId="26080"/>
    <cellStyle name="Normal 8 6 2 2 2" xfId="26081"/>
    <cellStyle name="Normal 8 6 2 2 2 2" xfId="26082"/>
    <cellStyle name="Normal 8 6 2 2 2 3" xfId="26083"/>
    <cellStyle name="Normal 8 6 2 2 3" xfId="26084"/>
    <cellStyle name="Normal 8 6 2 2 3 2" xfId="34422"/>
    <cellStyle name="Normal 8 6 2 2 4" xfId="26085"/>
    <cellStyle name="Normal 8 6 2 2 5" xfId="26086"/>
    <cellStyle name="Normal 8 6 2 3" xfId="26087"/>
    <cellStyle name="Normal 8 6 2 3 2" xfId="26088"/>
    <cellStyle name="Normal 8 6 2 3 3" xfId="26089"/>
    <cellStyle name="Normal 8 6 2 4" xfId="26090"/>
    <cellStyle name="Normal 8 6 2 4 2" xfId="33853"/>
    <cellStyle name="Normal 8 6 2 5" xfId="26091"/>
    <cellStyle name="Normal 8 6 2 6" xfId="26092"/>
    <cellStyle name="Normal 8 6 3" xfId="26093"/>
    <cellStyle name="Normal 8 6 3 2" xfId="26094"/>
    <cellStyle name="Normal 8 6 3 2 2" xfId="26095"/>
    <cellStyle name="Normal 8 6 3 2 3" xfId="26096"/>
    <cellStyle name="Normal 8 6 3 3" xfId="26097"/>
    <cellStyle name="Normal 8 6 3 4" xfId="26098"/>
    <cellStyle name="Normal 8 6 3 5" xfId="26099"/>
    <cellStyle name="Normal 8 6 4" xfId="26100"/>
    <cellStyle name="Normal 8 6 4 2" xfId="26101"/>
    <cellStyle name="Normal 8 6 4 2 2" xfId="26102"/>
    <cellStyle name="Normal 8 6 4 2 3" xfId="26103"/>
    <cellStyle name="Normal 8 6 4 3" xfId="26104"/>
    <cellStyle name="Normal 8 6 4 3 2" xfId="34423"/>
    <cellStyle name="Normal 8 6 4 4" xfId="26105"/>
    <cellStyle name="Normal 8 6 4 5" xfId="26106"/>
    <cellStyle name="Normal 8 6 5" xfId="26107"/>
    <cellStyle name="Normal 8 6 5 2" xfId="26108"/>
    <cellStyle name="Normal 8 6 5 3" xfId="26109"/>
    <cellStyle name="Normal 8 6 6" xfId="26110"/>
    <cellStyle name="Normal 8 6 6 2" xfId="33852"/>
    <cellStyle name="Normal 8 6 7" xfId="26111"/>
    <cellStyle name="Normal 8 6 8" xfId="26112"/>
    <cellStyle name="Normal 8 6 9" xfId="26113"/>
    <cellStyle name="Normal 8 7" xfId="26114"/>
    <cellStyle name="Normal 8 7 2" xfId="26115"/>
    <cellStyle name="Normal 8 7 2 2" xfId="26116"/>
    <cellStyle name="Normal 8 7 2 2 2" xfId="26117"/>
    <cellStyle name="Normal 8 7 2 2 2 2" xfId="26118"/>
    <cellStyle name="Normal 8 7 2 2 2 3" xfId="26119"/>
    <cellStyle name="Normal 8 7 2 2 3" xfId="26120"/>
    <cellStyle name="Normal 8 7 2 2 3 2" xfId="34424"/>
    <cellStyle name="Normal 8 7 2 2 4" xfId="26121"/>
    <cellStyle name="Normal 8 7 2 2 5" xfId="26122"/>
    <cellStyle name="Normal 8 7 2 3" xfId="26123"/>
    <cellStyle name="Normal 8 7 2 3 2" xfId="26124"/>
    <cellStyle name="Normal 8 7 2 3 3" xfId="26125"/>
    <cellStyle name="Normal 8 7 2 4" xfId="26126"/>
    <cellStyle name="Normal 8 7 2 4 2" xfId="33855"/>
    <cellStyle name="Normal 8 7 2 5" xfId="26127"/>
    <cellStyle name="Normal 8 7 2 6" xfId="26128"/>
    <cellStyle name="Normal 8 7 3" xfId="26129"/>
    <cellStyle name="Normal 8 7 3 2" xfId="26130"/>
    <cellStyle name="Normal 8 7 3 2 2" xfId="26131"/>
    <cellStyle name="Normal 8 7 3 2 3" xfId="26132"/>
    <cellStyle name="Normal 8 7 3 3" xfId="26133"/>
    <cellStyle name="Normal 8 7 3 4" xfId="26134"/>
    <cellStyle name="Normal 8 7 3 5" xfId="26135"/>
    <cellStyle name="Normal 8 7 4" xfId="26136"/>
    <cellStyle name="Normal 8 7 4 2" xfId="26137"/>
    <cellStyle name="Normal 8 7 4 2 2" xfId="26138"/>
    <cellStyle name="Normal 8 7 4 2 3" xfId="26139"/>
    <cellStyle name="Normal 8 7 4 3" xfId="26140"/>
    <cellStyle name="Normal 8 7 4 3 2" xfId="34425"/>
    <cellStyle name="Normal 8 7 4 4" xfId="26141"/>
    <cellStyle name="Normal 8 7 4 5" xfId="26142"/>
    <cellStyle name="Normal 8 7 5" xfId="26143"/>
    <cellStyle name="Normal 8 7 5 2" xfId="26144"/>
    <cellStyle name="Normal 8 7 5 3" xfId="26145"/>
    <cellStyle name="Normal 8 7 6" xfId="26146"/>
    <cellStyle name="Normal 8 7 6 2" xfId="33854"/>
    <cellStyle name="Normal 8 7 7" xfId="26147"/>
    <cellStyle name="Normal 8 7 8" xfId="26148"/>
    <cellStyle name="Normal 8 7 9" xfId="26149"/>
    <cellStyle name="Normal 8 8" xfId="26150"/>
    <cellStyle name="Normal 8 8 2" xfId="26151"/>
    <cellStyle name="Normal 8 8 2 2" xfId="26152"/>
    <cellStyle name="Normal 8 8 2 2 2" xfId="26153"/>
    <cellStyle name="Normal 8 8 2 2 3" xfId="26154"/>
    <cellStyle name="Normal 8 8 2 3" xfId="26155"/>
    <cellStyle name="Normal 8 8 2 4" xfId="26156"/>
    <cellStyle name="Normal 8 8 2 5" xfId="26157"/>
    <cellStyle name="Normal 8 8 3" xfId="26158"/>
    <cellStyle name="Normal 8 8 3 2" xfId="26159"/>
    <cellStyle name="Normal 8 8 3 2 2" xfId="26160"/>
    <cellStyle name="Normal 8 8 3 2 3" xfId="26161"/>
    <cellStyle name="Normal 8 8 3 3" xfId="26162"/>
    <cellStyle name="Normal 8 8 3 3 2" xfId="34426"/>
    <cellStyle name="Normal 8 8 3 4" xfId="26163"/>
    <cellStyle name="Normal 8 8 3 5" xfId="26164"/>
    <cellStyle name="Normal 8 8 4" xfId="26165"/>
    <cellStyle name="Normal 8 8 4 2" xfId="26166"/>
    <cellStyle name="Normal 8 8 4 3" xfId="26167"/>
    <cellStyle name="Normal 8 8 5" xfId="26168"/>
    <cellStyle name="Normal 8 8 5 2" xfId="33856"/>
    <cellStyle name="Normal 8 8 6" xfId="26169"/>
    <cellStyle name="Normal 8 8 7" xfId="26170"/>
    <cellStyle name="Normal 8 9" xfId="26171"/>
    <cellStyle name="Normal 8 9 2" xfId="26172"/>
    <cellStyle name="Normal 8 9 2 2" xfId="26173"/>
    <cellStyle name="Normal 8 9 2 2 2" xfId="26174"/>
    <cellStyle name="Normal 8 9 2 2 3" xfId="26175"/>
    <cellStyle name="Normal 8 9 2 3" xfId="26176"/>
    <cellStyle name="Normal 8 9 2 4" xfId="26177"/>
    <cellStyle name="Normal 8 9 2 5" xfId="26178"/>
    <cellStyle name="Normal 8 9 3" xfId="26179"/>
    <cellStyle name="Normal 8 9 3 2" xfId="26180"/>
    <cellStyle name="Normal 8 9 3 2 2" xfId="26181"/>
    <cellStyle name="Normal 8 9 3 2 3" xfId="26182"/>
    <cellStyle name="Normal 8 9 3 3" xfId="26183"/>
    <cellStyle name="Normal 8 9 3 3 2" xfId="34427"/>
    <cellStyle name="Normal 8 9 3 4" xfId="26184"/>
    <cellStyle name="Normal 8 9 3 5" xfId="26185"/>
    <cellStyle name="Normal 8 9 4" xfId="26186"/>
    <cellStyle name="Normal 8 9 4 2" xfId="26187"/>
    <cellStyle name="Normal 8 9 4 3" xfId="26188"/>
    <cellStyle name="Normal 8 9 5" xfId="26189"/>
    <cellStyle name="Normal 8 9 5 2" xfId="33857"/>
    <cellStyle name="Normal 8 9 6" xfId="26190"/>
    <cellStyle name="Normal 8 9 7" xfId="26191"/>
    <cellStyle name="Normal 9" xfId="26192"/>
    <cellStyle name="Normal 9 10" xfId="26193"/>
    <cellStyle name="Normal 9 10 2" xfId="26194"/>
    <cellStyle name="Normal 9 10 2 2" xfId="26195"/>
    <cellStyle name="Normal 9 10 2 2 2" xfId="26196"/>
    <cellStyle name="Normal 9 10 2 2 2 2" xfId="26197"/>
    <cellStyle name="Normal 9 10 2 2 2 2 2" xfId="26198"/>
    <cellStyle name="Normal 9 10 2 2 2 2 3" xfId="26199"/>
    <cellStyle name="Normal 9 10 2 2 2 3" xfId="26200"/>
    <cellStyle name="Normal 9 10 2 2 2 3 2" xfId="34428"/>
    <cellStyle name="Normal 9 10 2 2 2 4" xfId="26201"/>
    <cellStyle name="Normal 9 10 2 2 2 5" xfId="26202"/>
    <cellStyle name="Normal 9 10 2 2 3" xfId="26203"/>
    <cellStyle name="Normal 9 10 2 2 3 2" xfId="26204"/>
    <cellStyle name="Normal 9 10 2 2 3 3" xfId="26205"/>
    <cellStyle name="Normal 9 10 2 2 4" xfId="26206"/>
    <cellStyle name="Normal 9 10 2 2 4 2" xfId="33860"/>
    <cellStyle name="Normal 9 10 2 2 5" xfId="26207"/>
    <cellStyle name="Normal 9 10 2 2 6" xfId="26208"/>
    <cellStyle name="Normal 9 10 2 3" xfId="26209"/>
    <cellStyle name="Normal 9 10 2 3 2" xfId="26210"/>
    <cellStyle name="Normal 9 10 2 3 2 2" xfId="26211"/>
    <cellStyle name="Normal 9 10 2 3 2 3" xfId="26212"/>
    <cellStyle name="Normal 9 10 2 3 3" xfId="26213"/>
    <cellStyle name="Normal 9 10 2 3 3 2" xfId="34429"/>
    <cellStyle name="Normal 9 10 2 3 4" xfId="26214"/>
    <cellStyle name="Normal 9 10 2 3 5" xfId="26215"/>
    <cellStyle name="Normal 9 10 2 4" xfId="26216"/>
    <cellStyle name="Normal 9 10 2 4 2" xfId="26217"/>
    <cellStyle name="Normal 9 10 2 4 3" xfId="26218"/>
    <cellStyle name="Normal 9 10 2 5" xfId="26219"/>
    <cellStyle name="Normal 9 10 2 5 2" xfId="33859"/>
    <cellStyle name="Normal 9 10 2 6" xfId="26220"/>
    <cellStyle name="Normal 9 10 2 7" xfId="26221"/>
    <cellStyle name="Normal 9 10 3" xfId="26222"/>
    <cellStyle name="Normal 9 10 3 2" xfId="26223"/>
    <cellStyle name="Normal 9 10 3 2 2" xfId="26224"/>
    <cellStyle name="Normal 9 10 3 2 2 2" xfId="26225"/>
    <cellStyle name="Normal 9 10 3 2 2 3" xfId="26226"/>
    <cellStyle name="Normal 9 10 3 2 3" xfId="26227"/>
    <cellStyle name="Normal 9 10 3 2 3 2" xfId="34430"/>
    <cellStyle name="Normal 9 10 3 2 4" xfId="26228"/>
    <cellStyle name="Normal 9 10 3 2 5" xfId="26229"/>
    <cellStyle name="Normal 9 10 3 3" xfId="26230"/>
    <cellStyle name="Normal 9 10 3 3 2" xfId="26231"/>
    <cellStyle name="Normal 9 10 3 3 3" xfId="26232"/>
    <cellStyle name="Normal 9 10 3 4" xfId="26233"/>
    <cellStyle name="Normal 9 10 3 4 2" xfId="33861"/>
    <cellStyle name="Normal 9 10 3 5" xfId="26234"/>
    <cellStyle name="Normal 9 10 3 6" xfId="26235"/>
    <cellStyle name="Normal 9 10 4" xfId="26236"/>
    <cellStyle name="Normal 9 10 4 2" xfId="26237"/>
    <cellStyle name="Normal 9 10 4 2 2" xfId="26238"/>
    <cellStyle name="Normal 9 10 4 2 3" xfId="26239"/>
    <cellStyle name="Normal 9 10 4 3" xfId="26240"/>
    <cellStyle name="Normal 9 10 4 3 2" xfId="34431"/>
    <cellStyle name="Normal 9 10 4 4" xfId="26241"/>
    <cellStyle name="Normal 9 10 4 5" xfId="26242"/>
    <cellStyle name="Normal 9 10 5" xfId="26243"/>
    <cellStyle name="Normal 9 10 5 2" xfId="26244"/>
    <cellStyle name="Normal 9 10 5 3" xfId="26245"/>
    <cellStyle name="Normal 9 10 6" xfId="26246"/>
    <cellStyle name="Normal 9 10 6 2" xfId="33858"/>
    <cellStyle name="Normal 9 10 7" xfId="26247"/>
    <cellStyle name="Normal 9 10 8" xfId="26248"/>
    <cellStyle name="Normal 9 11" xfId="26249"/>
    <cellStyle name="Normal 9 11 2" xfId="26250"/>
    <cellStyle name="Normal 9 11 2 2" xfId="26251"/>
    <cellStyle name="Normal 9 11 2 2 2" xfId="26252"/>
    <cellStyle name="Normal 9 11 2 2 2 2" xfId="26253"/>
    <cellStyle name="Normal 9 11 2 2 2 2 2" xfId="26254"/>
    <cellStyle name="Normal 9 11 2 2 2 2 3" xfId="26255"/>
    <cellStyle name="Normal 9 11 2 2 2 3" xfId="26256"/>
    <cellStyle name="Normal 9 11 2 2 2 3 2" xfId="34432"/>
    <cellStyle name="Normal 9 11 2 2 2 4" xfId="26257"/>
    <cellStyle name="Normal 9 11 2 2 2 5" xfId="26258"/>
    <cellStyle name="Normal 9 11 2 2 3" xfId="26259"/>
    <cellStyle name="Normal 9 11 2 2 3 2" xfId="26260"/>
    <cellStyle name="Normal 9 11 2 2 3 3" xfId="26261"/>
    <cellStyle name="Normal 9 11 2 2 4" xfId="26262"/>
    <cellStyle name="Normal 9 11 2 2 4 2" xfId="33864"/>
    <cellStyle name="Normal 9 11 2 2 5" xfId="26263"/>
    <cellStyle name="Normal 9 11 2 2 6" xfId="26264"/>
    <cellStyle name="Normal 9 11 2 3" xfId="26265"/>
    <cellStyle name="Normal 9 11 2 3 2" xfId="26266"/>
    <cellStyle name="Normal 9 11 2 3 2 2" xfId="26267"/>
    <cellStyle name="Normal 9 11 2 3 2 3" xfId="26268"/>
    <cellStyle name="Normal 9 11 2 3 3" xfId="26269"/>
    <cellStyle name="Normal 9 11 2 3 3 2" xfId="34433"/>
    <cellStyle name="Normal 9 11 2 3 4" xfId="26270"/>
    <cellStyle name="Normal 9 11 2 3 5" xfId="26271"/>
    <cellStyle name="Normal 9 11 2 4" xfId="26272"/>
    <cellStyle name="Normal 9 11 2 4 2" xfId="26273"/>
    <cellStyle name="Normal 9 11 2 4 3" xfId="26274"/>
    <cellStyle name="Normal 9 11 2 5" xfId="26275"/>
    <cellStyle name="Normal 9 11 2 5 2" xfId="33863"/>
    <cellStyle name="Normal 9 11 2 6" xfId="26276"/>
    <cellStyle name="Normal 9 11 2 7" xfId="26277"/>
    <cellStyle name="Normal 9 11 3" xfId="26278"/>
    <cellStyle name="Normal 9 11 3 2" xfId="26279"/>
    <cellStyle name="Normal 9 11 3 2 2" xfId="26280"/>
    <cellStyle name="Normal 9 11 3 2 2 2" xfId="26281"/>
    <cellStyle name="Normal 9 11 3 2 2 3" xfId="26282"/>
    <cellStyle name="Normal 9 11 3 2 3" xfId="26283"/>
    <cellStyle name="Normal 9 11 3 2 3 2" xfId="34434"/>
    <cellStyle name="Normal 9 11 3 2 4" xfId="26284"/>
    <cellStyle name="Normal 9 11 3 2 5" xfId="26285"/>
    <cellStyle name="Normal 9 11 3 3" xfId="26286"/>
    <cellStyle name="Normal 9 11 3 3 2" xfId="26287"/>
    <cellStyle name="Normal 9 11 3 3 3" xfId="26288"/>
    <cellStyle name="Normal 9 11 3 4" xfId="26289"/>
    <cellStyle name="Normal 9 11 3 4 2" xfId="33865"/>
    <cellStyle name="Normal 9 11 3 5" xfId="26290"/>
    <cellStyle name="Normal 9 11 3 6" xfId="26291"/>
    <cellStyle name="Normal 9 11 4" xfId="26292"/>
    <cellStyle name="Normal 9 11 4 2" xfId="26293"/>
    <cellStyle name="Normal 9 11 4 2 2" xfId="26294"/>
    <cellStyle name="Normal 9 11 4 2 3" xfId="26295"/>
    <cellStyle name="Normal 9 11 4 3" xfId="26296"/>
    <cellStyle name="Normal 9 11 4 3 2" xfId="34435"/>
    <cellStyle name="Normal 9 11 4 4" xfId="26297"/>
    <cellStyle name="Normal 9 11 4 5" xfId="26298"/>
    <cellStyle name="Normal 9 11 5" xfId="26299"/>
    <cellStyle name="Normal 9 11 5 2" xfId="26300"/>
    <cellStyle name="Normal 9 11 5 3" xfId="26301"/>
    <cellStyle name="Normal 9 11 6" xfId="26302"/>
    <cellStyle name="Normal 9 11 6 2" xfId="33862"/>
    <cellStyle name="Normal 9 11 7" xfId="26303"/>
    <cellStyle name="Normal 9 11 8" xfId="26304"/>
    <cellStyle name="Normal 9 12" xfId="26305"/>
    <cellStyle name="Normal 9 12 2" xfId="26306"/>
    <cellStyle name="Normal 9 12 2 2" xfId="26307"/>
    <cellStyle name="Normal 9 12 2 3" xfId="26308"/>
    <cellStyle name="Normal 9 12 3" xfId="26309"/>
    <cellStyle name="Normal 9 12 4" xfId="26310"/>
    <cellStyle name="Normal 9 12 5" xfId="26311"/>
    <cellStyle name="Normal 9 13" xfId="26312"/>
    <cellStyle name="Normal 9 13 2" xfId="26313"/>
    <cellStyle name="Normal 9 13 2 2" xfId="26314"/>
    <cellStyle name="Normal 9 13 2 3" xfId="26315"/>
    <cellStyle name="Normal 9 13 3" xfId="26316"/>
    <cellStyle name="Normal 9 13 4" xfId="26317"/>
    <cellStyle name="Normal 9 13 5" xfId="26318"/>
    <cellStyle name="Normal 9 14" xfId="26319"/>
    <cellStyle name="Normal 9 14 2" xfId="26320"/>
    <cellStyle name="Normal 9 14 2 2" xfId="26321"/>
    <cellStyle name="Normal 9 14 2 3" xfId="26322"/>
    <cellStyle name="Normal 9 14 3" xfId="26323"/>
    <cellStyle name="Normal 9 14 4" xfId="26324"/>
    <cellStyle name="Normal 9 14 5" xfId="26325"/>
    <cellStyle name="Normal 9 15" xfId="26326"/>
    <cellStyle name="Normal 9 15 2" xfId="26327"/>
    <cellStyle name="Normal 9 15 2 2" xfId="26328"/>
    <cellStyle name="Normal 9 15 2 2 2" xfId="26329"/>
    <cellStyle name="Normal 9 15 2 2 3" xfId="26330"/>
    <cellStyle name="Normal 9 15 2 3" xfId="26331"/>
    <cellStyle name="Normal 9 15 2 3 2" xfId="34436"/>
    <cellStyle name="Normal 9 15 2 4" xfId="26332"/>
    <cellStyle name="Normal 9 15 2 5" xfId="26333"/>
    <cellStyle name="Normal 9 15 3" xfId="26334"/>
    <cellStyle name="Normal 9 15 3 2" xfId="26335"/>
    <cellStyle name="Normal 9 15 3 3" xfId="26336"/>
    <cellStyle name="Normal 9 15 4" xfId="26337"/>
    <cellStyle name="Normal 9 15 4 2" xfId="33866"/>
    <cellStyle name="Normal 9 15 5" xfId="26338"/>
    <cellStyle name="Normal 9 15 6" xfId="26339"/>
    <cellStyle name="Normal 9 16" xfId="26340"/>
    <cellStyle name="Normal 9 16 2" xfId="26341"/>
    <cellStyle name="Normal 9 16 2 2" xfId="26342"/>
    <cellStyle name="Normal 9 16 2 3" xfId="26343"/>
    <cellStyle name="Normal 9 16 3" xfId="26344"/>
    <cellStyle name="Normal 9 16 3 2" xfId="34050"/>
    <cellStyle name="Normal 9 16 4" xfId="26345"/>
    <cellStyle name="Normal 9 16 5" xfId="26346"/>
    <cellStyle name="Normal 9 17" xfId="26347"/>
    <cellStyle name="Normal 9 17 2" xfId="26348"/>
    <cellStyle name="Normal 9 17 3" xfId="26349"/>
    <cellStyle name="Normal 9 18" xfId="26350"/>
    <cellStyle name="Normal 9 18 2" xfId="33000"/>
    <cellStyle name="Normal 9 19" xfId="26351"/>
    <cellStyle name="Normal 9 2" xfId="26352"/>
    <cellStyle name="Normal 9 2 10" xfId="26353"/>
    <cellStyle name="Normal 9 2 10 2" xfId="26354"/>
    <cellStyle name="Normal 9 2 10 2 2" xfId="26355"/>
    <cellStyle name="Normal 9 2 10 2 2 2" xfId="26356"/>
    <cellStyle name="Normal 9 2 10 2 2 2 2" xfId="26357"/>
    <cellStyle name="Normal 9 2 10 2 2 2 3" xfId="26358"/>
    <cellStyle name="Normal 9 2 10 2 2 3" xfId="26359"/>
    <cellStyle name="Normal 9 2 10 2 2 3 2" xfId="34437"/>
    <cellStyle name="Normal 9 2 10 2 2 4" xfId="26360"/>
    <cellStyle name="Normal 9 2 10 2 2 5" xfId="26361"/>
    <cellStyle name="Normal 9 2 10 2 3" xfId="26362"/>
    <cellStyle name="Normal 9 2 10 2 3 2" xfId="26363"/>
    <cellStyle name="Normal 9 2 10 2 3 3" xfId="26364"/>
    <cellStyle name="Normal 9 2 10 2 4" xfId="26365"/>
    <cellStyle name="Normal 9 2 10 2 4 2" xfId="33868"/>
    <cellStyle name="Normal 9 2 10 2 5" xfId="26366"/>
    <cellStyle name="Normal 9 2 10 2 6" xfId="26367"/>
    <cellStyle name="Normal 9 2 10 3" xfId="26368"/>
    <cellStyle name="Normal 9 2 10 3 2" xfId="26369"/>
    <cellStyle name="Normal 9 2 10 3 2 2" xfId="26370"/>
    <cellStyle name="Normal 9 2 10 3 2 3" xfId="26371"/>
    <cellStyle name="Normal 9 2 10 3 3" xfId="26372"/>
    <cellStyle name="Normal 9 2 10 3 3 2" xfId="34438"/>
    <cellStyle name="Normal 9 2 10 3 4" xfId="26373"/>
    <cellStyle name="Normal 9 2 10 3 5" xfId="26374"/>
    <cellStyle name="Normal 9 2 10 4" xfId="26375"/>
    <cellStyle name="Normal 9 2 10 4 2" xfId="26376"/>
    <cellStyle name="Normal 9 2 10 4 3" xfId="26377"/>
    <cellStyle name="Normal 9 2 10 5" xfId="26378"/>
    <cellStyle name="Normal 9 2 10 5 2" xfId="33867"/>
    <cellStyle name="Normal 9 2 10 6" xfId="26379"/>
    <cellStyle name="Normal 9 2 10 7" xfId="26380"/>
    <cellStyle name="Normal 9 2 11" xfId="26381"/>
    <cellStyle name="Normal 9 2 11 2" xfId="26382"/>
    <cellStyle name="Normal 9 2 11 2 2" xfId="26383"/>
    <cellStyle name="Normal 9 2 11 2 2 2" xfId="26384"/>
    <cellStyle name="Normal 9 2 11 2 2 2 2" xfId="26385"/>
    <cellStyle name="Normal 9 2 11 2 2 2 3" xfId="26386"/>
    <cellStyle name="Normal 9 2 11 2 2 3" xfId="26387"/>
    <cellStyle name="Normal 9 2 11 2 2 3 2" xfId="34439"/>
    <cellStyle name="Normal 9 2 11 2 2 4" xfId="26388"/>
    <cellStyle name="Normal 9 2 11 2 2 5" xfId="26389"/>
    <cellStyle name="Normal 9 2 11 2 3" xfId="26390"/>
    <cellStyle name="Normal 9 2 11 2 3 2" xfId="26391"/>
    <cellStyle name="Normal 9 2 11 2 3 3" xfId="26392"/>
    <cellStyle name="Normal 9 2 11 2 4" xfId="26393"/>
    <cellStyle name="Normal 9 2 11 2 4 2" xfId="33870"/>
    <cellStyle name="Normal 9 2 11 2 5" xfId="26394"/>
    <cellStyle name="Normal 9 2 11 2 6" xfId="26395"/>
    <cellStyle name="Normal 9 2 11 3" xfId="26396"/>
    <cellStyle name="Normal 9 2 11 3 2" xfId="26397"/>
    <cellStyle name="Normal 9 2 11 3 2 2" xfId="26398"/>
    <cellStyle name="Normal 9 2 11 3 2 3" xfId="26399"/>
    <cellStyle name="Normal 9 2 11 3 3" xfId="26400"/>
    <cellStyle name="Normal 9 2 11 3 3 2" xfId="34908"/>
    <cellStyle name="Normal 9 2 11 3 4" xfId="26401"/>
    <cellStyle name="Normal 9 2 11 3 5" xfId="26402"/>
    <cellStyle name="Normal 9 2 11 4" xfId="26403"/>
    <cellStyle name="Normal 9 2 11 4 2" xfId="26404"/>
    <cellStyle name="Normal 9 2 11 4 3" xfId="26405"/>
    <cellStyle name="Normal 9 2 11 5" xfId="26406"/>
    <cellStyle name="Normal 9 2 11 5 2" xfId="33869"/>
    <cellStyle name="Normal 9 2 11 6" xfId="26407"/>
    <cellStyle name="Normal 9 2 11 7" xfId="26408"/>
    <cellStyle name="Normal 9 2 12" xfId="26409"/>
    <cellStyle name="Normal 9 2 12 2" xfId="26410"/>
    <cellStyle name="Normal 9 2 12 2 2" xfId="26411"/>
    <cellStyle name="Normal 9 2 12 2 2 2" xfId="26412"/>
    <cellStyle name="Normal 9 2 12 2 2 2 2" xfId="26413"/>
    <cellStyle name="Normal 9 2 12 2 2 2 3" xfId="26414"/>
    <cellStyle name="Normal 9 2 12 2 2 3" xfId="26415"/>
    <cellStyle name="Normal 9 2 12 2 2 3 2" xfId="34774"/>
    <cellStyle name="Normal 9 2 12 2 2 4" xfId="26416"/>
    <cellStyle name="Normal 9 2 12 2 2 5" xfId="26417"/>
    <cellStyle name="Normal 9 2 12 2 3" xfId="26418"/>
    <cellStyle name="Normal 9 2 12 2 3 2" xfId="26419"/>
    <cellStyle name="Normal 9 2 12 2 3 3" xfId="26420"/>
    <cellStyle name="Normal 9 2 12 2 4" xfId="26421"/>
    <cellStyle name="Normal 9 2 12 2 4 2" xfId="33872"/>
    <cellStyle name="Normal 9 2 12 2 5" xfId="26422"/>
    <cellStyle name="Normal 9 2 12 2 6" xfId="26423"/>
    <cellStyle name="Normal 9 2 12 3" xfId="26424"/>
    <cellStyle name="Normal 9 2 12 3 2" xfId="26425"/>
    <cellStyle name="Normal 9 2 12 3 2 2" xfId="26426"/>
    <cellStyle name="Normal 9 2 12 3 2 3" xfId="26427"/>
    <cellStyle name="Normal 9 2 12 3 3" xfId="26428"/>
    <cellStyle name="Normal 9 2 12 3 3 2" xfId="34622"/>
    <cellStyle name="Normal 9 2 12 3 4" xfId="26429"/>
    <cellStyle name="Normal 9 2 12 3 5" xfId="26430"/>
    <cellStyle name="Normal 9 2 12 4" xfId="26431"/>
    <cellStyle name="Normal 9 2 12 4 2" xfId="26432"/>
    <cellStyle name="Normal 9 2 12 4 3" xfId="26433"/>
    <cellStyle name="Normal 9 2 12 5" xfId="26434"/>
    <cellStyle name="Normal 9 2 12 5 2" xfId="33871"/>
    <cellStyle name="Normal 9 2 12 6" xfId="26435"/>
    <cellStyle name="Normal 9 2 12 7" xfId="26436"/>
    <cellStyle name="Normal 9 2 13" xfId="26437"/>
    <cellStyle name="Normal 9 2 13 2" xfId="26438"/>
    <cellStyle name="Normal 9 2 13 2 2" xfId="26439"/>
    <cellStyle name="Normal 9 2 13 2 2 2" xfId="26440"/>
    <cellStyle name="Normal 9 2 13 2 2 2 2" xfId="26441"/>
    <cellStyle name="Normal 9 2 13 2 2 2 3" xfId="26442"/>
    <cellStyle name="Normal 9 2 13 2 2 3" xfId="26443"/>
    <cellStyle name="Normal 9 2 13 2 2 3 2" xfId="34440"/>
    <cellStyle name="Normal 9 2 13 2 2 4" xfId="26444"/>
    <cellStyle name="Normal 9 2 13 2 2 5" xfId="26445"/>
    <cellStyle name="Normal 9 2 13 2 3" xfId="26446"/>
    <cellStyle name="Normal 9 2 13 2 3 2" xfId="26447"/>
    <cellStyle name="Normal 9 2 13 2 3 3" xfId="26448"/>
    <cellStyle name="Normal 9 2 13 2 4" xfId="26449"/>
    <cellStyle name="Normal 9 2 13 2 4 2" xfId="33874"/>
    <cellStyle name="Normal 9 2 13 2 5" xfId="26450"/>
    <cellStyle name="Normal 9 2 13 2 6" xfId="26451"/>
    <cellStyle name="Normal 9 2 13 3" xfId="26452"/>
    <cellStyle name="Normal 9 2 13 3 2" xfId="26453"/>
    <cellStyle name="Normal 9 2 13 3 2 2" xfId="26454"/>
    <cellStyle name="Normal 9 2 13 3 2 3" xfId="26455"/>
    <cellStyle name="Normal 9 2 13 3 3" xfId="26456"/>
    <cellStyle name="Normal 9 2 13 3 3 2" xfId="34453"/>
    <cellStyle name="Normal 9 2 13 3 4" xfId="26457"/>
    <cellStyle name="Normal 9 2 13 3 5" xfId="26458"/>
    <cellStyle name="Normal 9 2 13 4" xfId="26459"/>
    <cellStyle name="Normal 9 2 13 4 2" xfId="26460"/>
    <cellStyle name="Normal 9 2 13 4 3" xfId="26461"/>
    <cellStyle name="Normal 9 2 13 5" xfId="26462"/>
    <cellStyle name="Normal 9 2 13 5 2" xfId="33873"/>
    <cellStyle name="Normal 9 2 13 6" xfId="26463"/>
    <cellStyle name="Normal 9 2 13 7" xfId="26464"/>
    <cellStyle name="Normal 9 2 14" xfId="26465"/>
    <cellStyle name="Normal 9 2 14 2" xfId="26466"/>
    <cellStyle name="Normal 9 2 14 2 2" xfId="26467"/>
    <cellStyle name="Normal 9 2 14 2 2 2" xfId="26468"/>
    <cellStyle name="Normal 9 2 14 2 2 3" xfId="26469"/>
    <cellStyle name="Normal 9 2 14 2 3" xfId="26470"/>
    <cellStyle name="Normal 9 2 14 2 3 2" xfId="34441"/>
    <cellStyle name="Normal 9 2 14 2 4" xfId="26471"/>
    <cellStyle name="Normal 9 2 14 2 5" xfId="26472"/>
    <cellStyle name="Normal 9 2 14 3" xfId="26473"/>
    <cellStyle name="Normal 9 2 14 3 2" xfId="26474"/>
    <cellStyle name="Normal 9 2 14 3 3" xfId="26475"/>
    <cellStyle name="Normal 9 2 14 4" xfId="26476"/>
    <cellStyle name="Normal 9 2 14 4 2" xfId="33875"/>
    <cellStyle name="Normal 9 2 14 5" xfId="26477"/>
    <cellStyle name="Normal 9 2 14 6" xfId="26478"/>
    <cellStyle name="Normal 9 2 15" xfId="26479"/>
    <cellStyle name="Normal 9 2 15 2" xfId="26480"/>
    <cellStyle name="Normal 9 2 15 2 2" xfId="26481"/>
    <cellStyle name="Normal 9 2 15 2 2 2" xfId="26482"/>
    <cellStyle name="Normal 9 2 15 2 2 3" xfId="26483"/>
    <cellStyle name="Normal 9 2 15 2 3" xfId="26484"/>
    <cellStyle name="Normal 9 2 15 2 3 2" xfId="34451"/>
    <cellStyle name="Normal 9 2 15 2 4" xfId="26485"/>
    <cellStyle name="Normal 9 2 15 2 5" xfId="26486"/>
    <cellStyle name="Normal 9 2 15 3" xfId="26487"/>
    <cellStyle name="Normal 9 2 15 3 2" xfId="26488"/>
    <cellStyle name="Normal 9 2 15 3 3" xfId="26489"/>
    <cellStyle name="Normal 9 2 15 4" xfId="26490"/>
    <cellStyle name="Normal 9 2 15 4 2" xfId="33876"/>
    <cellStyle name="Normal 9 2 15 5" xfId="26491"/>
    <cellStyle name="Normal 9 2 15 6" xfId="26492"/>
    <cellStyle name="Normal 9 2 16" xfId="26493"/>
    <cellStyle name="Normal 9 2 16 2" xfId="26494"/>
    <cellStyle name="Normal 9 2 16 2 2" xfId="26495"/>
    <cellStyle name="Normal 9 2 16 2 2 2" xfId="26496"/>
    <cellStyle name="Normal 9 2 16 2 2 3" xfId="26497"/>
    <cellStyle name="Normal 9 2 16 2 3" xfId="26498"/>
    <cellStyle name="Normal 9 2 16 2 3 2" xfId="34852"/>
    <cellStyle name="Normal 9 2 16 2 4" xfId="26499"/>
    <cellStyle name="Normal 9 2 16 2 5" xfId="26500"/>
    <cellStyle name="Normal 9 2 16 3" xfId="26501"/>
    <cellStyle name="Normal 9 2 16 3 2" xfId="26502"/>
    <cellStyle name="Normal 9 2 16 3 3" xfId="26503"/>
    <cellStyle name="Normal 9 2 16 4" xfId="26504"/>
    <cellStyle name="Normal 9 2 16 4 2" xfId="33877"/>
    <cellStyle name="Normal 9 2 16 5" xfId="26505"/>
    <cellStyle name="Normal 9 2 16 6" xfId="26506"/>
    <cellStyle name="Normal 9 2 17" xfId="26507"/>
    <cellStyle name="Normal 9 2 17 2" xfId="26508"/>
    <cellStyle name="Normal 9 2 17 2 2" xfId="26509"/>
    <cellStyle name="Normal 9 2 17 2 2 2" xfId="26510"/>
    <cellStyle name="Normal 9 2 17 2 2 3" xfId="26511"/>
    <cellStyle name="Normal 9 2 17 2 3" xfId="26512"/>
    <cellStyle name="Normal 9 2 17 2 3 2" xfId="34623"/>
    <cellStyle name="Normal 9 2 17 2 4" xfId="26513"/>
    <cellStyle name="Normal 9 2 17 2 5" xfId="26514"/>
    <cellStyle name="Normal 9 2 17 3" xfId="26515"/>
    <cellStyle name="Normal 9 2 17 3 2" xfId="26516"/>
    <cellStyle name="Normal 9 2 17 3 3" xfId="26517"/>
    <cellStyle name="Normal 9 2 17 4" xfId="26518"/>
    <cellStyle name="Normal 9 2 17 4 2" xfId="33878"/>
    <cellStyle name="Normal 9 2 17 5" xfId="26519"/>
    <cellStyle name="Normal 9 2 17 6" xfId="26520"/>
    <cellStyle name="Normal 9 2 18" xfId="26521"/>
    <cellStyle name="Normal 9 2 18 2" xfId="26522"/>
    <cellStyle name="Normal 9 2 18 2 2" xfId="26523"/>
    <cellStyle name="Normal 9 2 18 2 2 2" xfId="26524"/>
    <cellStyle name="Normal 9 2 18 2 2 3" xfId="26525"/>
    <cellStyle name="Normal 9 2 18 2 3" xfId="26526"/>
    <cellStyle name="Normal 9 2 18 2 3 2" xfId="34442"/>
    <cellStyle name="Normal 9 2 18 2 4" xfId="26527"/>
    <cellStyle name="Normal 9 2 18 2 5" xfId="26528"/>
    <cellStyle name="Normal 9 2 18 3" xfId="26529"/>
    <cellStyle name="Normal 9 2 18 3 2" xfId="26530"/>
    <cellStyle name="Normal 9 2 18 3 3" xfId="26531"/>
    <cellStyle name="Normal 9 2 18 4" xfId="26532"/>
    <cellStyle name="Normal 9 2 18 4 2" xfId="33879"/>
    <cellStyle name="Normal 9 2 18 5" xfId="26533"/>
    <cellStyle name="Normal 9 2 18 6" xfId="26534"/>
    <cellStyle name="Normal 9 2 19" xfId="26535"/>
    <cellStyle name="Normal 9 2 19 2" xfId="26536"/>
    <cellStyle name="Normal 9 2 19 2 2" xfId="26537"/>
    <cellStyle name="Normal 9 2 19 2 2 2" xfId="26538"/>
    <cellStyle name="Normal 9 2 19 2 2 3" xfId="26539"/>
    <cellStyle name="Normal 9 2 19 2 3" xfId="26540"/>
    <cellStyle name="Normal 9 2 19 2 3 2" xfId="34443"/>
    <cellStyle name="Normal 9 2 19 2 4" xfId="26541"/>
    <cellStyle name="Normal 9 2 19 2 5" xfId="26542"/>
    <cellStyle name="Normal 9 2 19 3" xfId="26543"/>
    <cellStyle name="Normal 9 2 19 3 2" xfId="26544"/>
    <cellStyle name="Normal 9 2 19 3 3" xfId="26545"/>
    <cellStyle name="Normal 9 2 19 4" xfId="26546"/>
    <cellStyle name="Normal 9 2 19 4 2" xfId="33880"/>
    <cellStyle name="Normal 9 2 19 5" xfId="26547"/>
    <cellStyle name="Normal 9 2 19 6" xfId="26548"/>
    <cellStyle name="Normal 9 2 2" xfId="26549"/>
    <cellStyle name="Normal 9 2 2 10" xfId="26550"/>
    <cellStyle name="Normal 9 2 2 11" xfId="26551"/>
    <cellStyle name="Normal 9 2 2 2" xfId="26552"/>
    <cellStyle name="Normal 9 2 2 2 2" xfId="26553"/>
    <cellStyle name="Normal 9 2 2 2 2 2" xfId="26554"/>
    <cellStyle name="Normal 9 2 2 2 2 2 2" xfId="26555"/>
    <cellStyle name="Normal 9 2 2 2 2 2 2 2" xfId="26556"/>
    <cellStyle name="Normal 9 2 2 2 2 2 2 3" xfId="26557"/>
    <cellStyle name="Normal 9 2 2 2 2 2 3" xfId="26558"/>
    <cellStyle name="Normal 9 2 2 2 2 2 3 2" xfId="34775"/>
    <cellStyle name="Normal 9 2 2 2 2 2 4" xfId="26559"/>
    <cellStyle name="Normal 9 2 2 2 2 2 5" xfId="26560"/>
    <cellStyle name="Normal 9 2 2 2 2 3" xfId="26561"/>
    <cellStyle name="Normal 9 2 2 2 2 3 2" xfId="26562"/>
    <cellStyle name="Normal 9 2 2 2 2 3 3" xfId="26563"/>
    <cellStyle name="Normal 9 2 2 2 2 4" xfId="26564"/>
    <cellStyle name="Normal 9 2 2 2 2 4 2" xfId="33883"/>
    <cellStyle name="Normal 9 2 2 2 2 5" xfId="26565"/>
    <cellStyle name="Normal 9 2 2 2 2 6" xfId="26566"/>
    <cellStyle name="Normal 9 2 2 2 3" xfId="26567"/>
    <cellStyle name="Normal 9 2 2 2 3 2" xfId="26568"/>
    <cellStyle name="Normal 9 2 2 2 3 2 2" xfId="26569"/>
    <cellStyle name="Normal 9 2 2 2 3 2 3" xfId="26570"/>
    <cellStyle name="Normal 9 2 2 2 3 3" xfId="26571"/>
    <cellStyle name="Normal 9 2 2 2 3 3 2" xfId="34776"/>
    <cellStyle name="Normal 9 2 2 2 3 4" xfId="26572"/>
    <cellStyle name="Normal 9 2 2 2 3 5" xfId="26573"/>
    <cellStyle name="Normal 9 2 2 2 4" xfId="26574"/>
    <cellStyle name="Normal 9 2 2 2 4 2" xfId="26575"/>
    <cellStyle name="Normal 9 2 2 2 4 2 2" xfId="26576"/>
    <cellStyle name="Normal 9 2 2 2 4 2 3" xfId="26577"/>
    <cellStyle name="Normal 9 2 2 2 4 3" xfId="26578"/>
    <cellStyle name="Normal 9 2 2 2 4 3 2" xfId="35060"/>
    <cellStyle name="Normal 9 2 2 2 4 4" xfId="26579"/>
    <cellStyle name="Normal 9 2 2 2 4 5" xfId="26580"/>
    <cellStyle name="Normal 9 2 2 2 5" xfId="26581"/>
    <cellStyle name="Normal 9 2 2 2 5 2" xfId="26582"/>
    <cellStyle name="Normal 9 2 2 2 5 3" xfId="26583"/>
    <cellStyle name="Normal 9 2 2 2 6" xfId="26584"/>
    <cellStyle name="Normal 9 2 2 2 6 2" xfId="33882"/>
    <cellStyle name="Normal 9 2 2 2 7" xfId="26585"/>
    <cellStyle name="Normal 9 2 2 2 8" xfId="26586"/>
    <cellStyle name="Normal 9 2 2 2 9" xfId="26587"/>
    <cellStyle name="Normal 9 2 2 3" xfId="26588"/>
    <cellStyle name="Normal 9 2 2 3 2" xfId="26589"/>
    <cellStyle name="Normal 9 2 2 3 2 2" xfId="26590"/>
    <cellStyle name="Normal 9 2 2 3 2 2 2" xfId="26591"/>
    <cellStyle name="Normal 9 2 2 3 2 2 3" xfId="26592"/>
    <cellStyle name="Normal 9 2 2 3 2 3" xfId="26593"/>
    <cellStyle name="Normal 9 2 2 3 2 3 2" xfId="34777"/>
    <cellStyle name="Normal 9 2 2 3 2 4" xfId="26594"/>
    <cellStyle name="Normal 9 2 2 3 2 5" xfId="26595"/>
    <cellStyle name="Normal 9 2 2 3 3" xfId="26596"/>
    <cellStyle name="Normal 9 2 2 3 3 2" xfId="26597"/>
    <cellStyle name="Normal 9 2 2 3 3 2 2" xfId="26598"/>
    <cellStyle name="Normal 9 2 2 3 3 2 3" xfId="26599"/>
    <cellStyle name="Normal 9 2 2 3 3 3" xfId="26600"/>
    <cellStyle name="Normal 9 2 2 3 3 3 2" xfId="35061"/>
    <cellStyle name="Normal 9 2 2 3 3 4" xfId="26601"/>
    <cellStyle name="Normal 9 2 2 3 3 5" xfId="26602"/>
    <cellStyle name="Normal 9 2 2 3 4" xfId="26603"/>
    <cellStyle name="Normal 9 2 2 3 4 2" xfId="26604"/>
    <cellStyle name="Normal 9 2 2 3 4 3" xfId="26605"/>
    <cellStyle name="Normal 9 2 2 3 5" xfId="26606"/>
    <cellStyle name="Normal 9 2 2 3 5 2" xfId="33884"/>
    <cellStyle name="Normal 9 2 2 3 6" xfId="26607"/>
    <cellStyle name="Normal 9 2 2 3 7" xfId="26608"/>
    <cellStyle name="Normal 9 2 2 3 8" xfId="26609"/>
    <cellStyle name="Normal 9 2 2 4" xfId="26610"/>
    <cellStyle name="Normal 9 2 2 4 2" xfId="26611"/>
    <cellStyle name="Normal 9 2 2 4 2 2" xfId="26612"/>
    <cellStyle name="Normal 9 2 2 4 2 2 2" xfId="26613"/>
    <cellStyle name="Normal 9 2 2 4 2 2 3" xfId="26614"/>
    <cellStyle name="Normal 9 2 2 4 2 3" xfId="26615"/>
    <cellStyle name="Normal 9 2 2 4 2 3 2" xfId="35011"/>
    <cellStyle name="Normal 9 2 2 4 2 4" xfId="26616"/>
    <cellStyle name="Normal 9 2 2 4 2 5" xfId="26617"/>
    <cellStyle name="Normal 9 2 2 4 3" xfId="26618"/>
    <cellStyle name="Normal 9 2 2 4 3 2" xfId="26619"/>
    <cellStyle name="Normal 9 2 2 4 3 2 2" xfId="26620"/>
    <cellStyle name="Normal 9 2 2 4 3 2 3" xfId="26621"/>
    <cellStyle name="Normal 9 2 2 4 3 3" xfId="26622"/>
    <cellStyle name="Normal 9 2 2 4 3 3 2" xfId="34778"/>
    <cellStyle name="Normal 9 2 2 4 3 4" xfId="26623"/>
    <cellStyle name="Normal 9 2 2 4 3 5" xfId="26624"/>
    <cellStyle name="Normal 9 2 2 4 4" xfId="26625"/>
    <cellStyle name="Normal 9 2 2 4 4 2" xfId="26626"/>
    <cellStyle name="Normal 9 2 2 4 4 3" xfId="26627"/>
    <cellStyle name="Normal 9 2 2 4 5" xfId="26628"/>
    <cellStyle name="Normal 9 2 2 4 5 2" xfId="34004"/>
    <cellStyle name="Normal 9 2 2 4 6" xfId="26629"/>
    <cellStyle name="Normal 9 2 2 4 7" xfId="26630"/>
    <cellStyle name="Normal 9 2 2 4 8" xfId="26631"/>
    <cellStyle name="Normal 9 2 2 5" xfId="26632"/>
    <cellStyle name="Normal 9 2 2 5 2" xfId="26633"/>
    <cellStyle name="Normal 9 2 2 5 2 2" xfId="26634"/>
    <cellStyle name="Normal 9 2 2 5 2 2 2" xfId="26635"/>
    <cellStyle name="Normal 9 2 2 5 2 2 3" xfId="26636"/>
    <cellStyle name="Normal 9 2 2 5 2 3" xfId="26637"/>
    <cellStyle name="Normal 9 2 2 5 2 3 2" xfId="35062"/>
    <cellStyle name="Normal 9 2 2 5 2 4" xfId="26638"/>
    <cellStyle name="Normal 9 2 2 5 2 5" xfId="26639"/>
    <cellStyle name="Normal 9 2 2 5 3" xfId="26640"/>
    <cellStyle name="Normal 9 2 2 5 3 2" xfId="26641"/>
    <cellStyle name="Normal 9 2 2 5 3 3" xfId="26642"/>
    <cellStyle name="Normal 9 2 2 5 4" xfId="26643"/>
    <cellStyle name="Normal 9 2 2 5 4 2" xfId="34099"/>
    <cellStyle name="Normal 9 2 2 5 5" xfId="26644"/>
    <cellStyle name="Normal 9 2 2 5 6" xfId="26645"/>
    <cellStyle name="Normal 9 2 2 5 7" xfId="26646"/>
    <cellStyle name="Normal 9 2 2 6" xfId="26647"/>
    <cellStyle name="Normal 9 2 2 6 2" xfId="26648"/>
    <cellStyle name="Normal 9 2 2 6 2 2" xfId="26649"/>
    <cellStyle name="Normal 9 2 2 6 2 3" xfId="26650"/>
    <cellStyle name="Normal 9 2 2 6 3" xfId="26651"/>
    <cellStyle name="Normal 9 2 2 6 3 2" xfId="35063"/>
    <cellStyle name="Normal 9 2 2 6 4" xfId="26652"/>
    <cellStyle name="Normal 9 2 2 6 5" xfId="26653"/>
    <cellStyle name="Normal 9 2 2 6 6" xfId="26654"/>
    <cellStyle name="Normal 9 2 2 7" xfId="26655"/>
    <cellStyle name="Normal 9 2 2 7 2" xfId="26656"/>
    <cellStyle name="Normal 9 2 2 7 3" xfId="26657"/>
    <cellStyle name="Normal 9 2 2 8" xfId="26658"/>
    <cellStyle name="Normal 9 2 2 8 2" xfId="33881"/>
    <cellStyle name="Normal 9 2 2 9" xfId="26659"/>
    <cellStyle name="Normal 9 2 20" xfId="26660"/>
    <cellStyle name="Normal 9 2 20 2" xfId="26661"/>
    <cellStyle name="Normal 9 2 20 2 2" xfId="26662"/>
    <cellStyle name="Normal 9 2 20 2 2 2" xfId="26663"/>
    <cellStyle name="Normal 9 2 20 2 2 3" xfId="26664"/>
    <cellStyle name="Normal 9 2 20 2 3" xfId="26665"/>
    <cellStyle name="Normal 9 2 20 2 3 2" xfId="34928"/>
    <cellStyle name="Normal 9 2 20 2 4" xfId="26666"/>
    <cellStyle name="Normal 9 2 20 2 5" xfId="26667"/>
    <cellStyle name="Normal 9 2 20 3" xfId="26668"/>
    <cellStyle name="Normal 9 2 20 3 2" xfId="26669"/>
    <cellStyle name="Normal 9 2 20 3 3" xfId="26670"/>
    <cellStyle name="Normal 9 2 20 4" xfId="26671"/>
    <cellStyle name="Normal 9 2 20 4 2" xfId="33885"/>
    <cellStyle name="Normal 9 2 20 5" xfId="26672"/>
    <cellStyle name="Normal 9 2 20 6" xfId="26673"/>
    <cellStyle name="Normal 9 2 21" xfId="26674"/>
    <cellStyle name="Normal 9 2 21 2" xfId="26675"/>
    <cellStyle name="Normal 9 2 21 2 2" xfId="26676"/>
    <cellStyle name="Normal 9 2 21 2 2 2" xfId="26677"/>
    <cellStyle name="Normal 9 2 21 2 2 3" xfId="26678"/>
    <cellStyle name="Normal 9 2 21 2 3" xfId="26679"/>
    <cellStyle name="Normal 9 2 21 2 3 2" xfId="34779"/>
    <cellStyle name="Normal 9 2 21 2 4" xfId="26680"/>
    <cellStyle name="Normal 9 2 21 2 5" xfId="26681"/>
    <cellStyle name="Normal 9 2 21 3" xfId="26682"/>
    <cellStyle name="Normal 9 2 21 3 2" xfId="26683"/>
    <cellStyle name="Normal 9 2 21 3 3" xfId="26684"/>
    <cellStyle name="Normal 9 2 21 4" xfId="26685"/>
    <cellStyle name="Normal 9 2 21 4 2" xfId="33886"/>
    <cellStyle name="Normal 9 2 21 5" xfId="26686"/>
    <cellStyle name="Normal 9 2 21 6" xfId="26687"/>
    <cellStyle name="Normal 9 2 22" xfId="26688"/>
    <cellStyle name="Normal 9 2 22 2" xfId="26689"/>
    <cellStyle name="Normal 9 2 22 2 2" xfId="26690"/>
    <cellStyle name="Normal 9 2 22 2 2 2" xfId="26691"/>
    <cellStyle name="Normal 9 2 22 2 2 3" xfId="26692"/>
    <cellStyle name="Normal 9 2 22 2 3" xfId="26693"/>
    <cellStyle name="Normal 9 2 22 2 3 2" xfId="34780"/>
    <cellStyle name="Normal 9 2 22 2 4" xfId="26694"/>
    <cellStyle name="Normal 9 2 22 2 5" xfId="26695"/>
    <cellStyle name="Normal 9 2 22 3" xfId="26696"/>
    <cellStyle name="Normal 9 2 22 3 2" xfId="26697"/>
    <cellStyle name="Normal 9 2 22 3 3" xfId="26698"/>
    <cellStyle name="Normal 9 2 22 4" xfId="26699"/>
    <cellStyle name="Normal 9 2 22 4 2" xfId="33887"/>
    <cellStyle name="Normal 9 2 22 5" xfId="26700"/>
    <cellStyle name="Normal 9 2 22 6" xfId="26701"/>
    <cellStyle name="Normal 9 2 23" xfId="26702"/>
    <cellStyle name="Normal 9 2 23 2" xfId="26703"/>
    <cellStyle name="Normal 9 2 23 2 2" xfId="26704"/>
    <cellStyle name="Normal 9 2 23 2 3" xfId="26705"/>
    <cellStyle name="Normal 9 2 23 3" xfId="26706"/>
    <cellStyle name="Normal 9 2 23 4" xfId="26707"/>
    <cellStyle name="Normal 9 2 23 5" xfId="26708"/>
    <cellStyle name="Normal 9 2 24" xfId="26709"/>
    <cellStyle name="Normal 9 2 24 2" xfId="26710"/>
    <cellStyle name="Normal 9 2 24 2 2" xfId="26711"/>
    <cellStyle name="Normal 9 2 24 2 2 2" xfId="26712"/>
    <cellStyle name="Normal 9 2 24 2 2 3" xfId="26713"/>
    <cellStyle name="Normal 9 2 24 2 3" xfId="26714"/>
    <cellStyle name="Normal 9 2 24 2 3 2" xfId="35010"/>
    <cellStyle name="Normal 9 2 24 2 4" xfId="26715"/>
    <cellStyle name="Normal 9 2 24 2 5" xfId="26716"/>
    <cellStyle name="Normal 9 2 24 3" xfId="26717"/>
    <cellStyle name="Normal 9 2 24 3 2" xfId="26718"/>
    <cellStyle name="Normal 9 2 24 3 2 2" xfId="26719"/>
    <cellStyle name="Normal 9 2 24 3 2 3" xfId="26720"/>
    <cellStyle name="Normal 9 2 24 3 3" xfId="26721"/>
    <cellStyle name="Normal 9 2 24 3 3 2" xfId="34781"/>
    <cellStyle name="Normal 9 2 24 3 4" xfId="26722"/>
    <cellStyle name="Normal 9 2 24 3 5" xfId="26723"/>
    <cellStyle name="Normal 9 2 24 4" xfId="26724"/>
    <cellStyle name="Normal 9 2 24 4 2" xfId="26725"/>
    <cellStyle name="Normal 9 2 24 4 3" xfId="26726"/>
    <cellStyle name="Normal 9 2 24 5" xfId="26727"/>
    <cellStyle name="Normal 9 2 24 5 2" xfId="34003"/>
    <cellStyle name="Normal 9 2 24 6" xfId="26728"/>
    <cellStyle name="Normal 9 2 24 7" xfId="26729"/>
    <cellStyle name="Normal 9 2 25" xfId="26730"/>
    <cellStyle name="Normal 9 2 25 2" xfId="26731"/>
    <cellStyle name="Normal 9 2 25 2 2" xfId="26732"/>
    <cellStyle name="Normal 9 2 25 2 3" xfId="26733"/>
    <cellStyle name="Normal 9 2 25 3" xfId="26734"/>
    <cellStyle name="Normal 9 2 25 3 2" xfId="34051"/>
    <cellStyle name="Normal 9 2 25 4" xfId="26735"/>
    <cellStyle name="Normal 9 2 25 5" xfId="26736"/>
    <cellStyle name="Normal 9 2 26" xfId="26737"/>
    <cellStyle name="Normal 9 2 26 2" xfId="26738"/>
    <cellStyle name="Normal 9 2 26 3" xfId="26739"/>
    <cellStyle name="Normal 9 2 27" xfId="26740"/>
    <cellStyle name="Normal 9 2 27 2" xfId="33001"/>
    <cellStyle name="Normal 9 2 28" xfId="26741"/>
    <cellStyle name="Normal 9 2 29" xfId="26742"/>
    <cellStyle name="Normal 9 2 3" xfId="26743"/>
    <cellStyle name="Normal 9 2 3 2" xfId="26744"/>
    <cellStyle name="Normal 9 2 3 2 2" xfId="26745"/>
    <cellStyle name="Normal 9 2 3 2 2 2" xfId="26746"/>
    <cellStyle name="Normal 9 2 3 2 2 2 2" xfId="26747"/>
    <cellStyle name="Normal 9 2 3 2 2 2 2 2" xfId="26748"/>
    <cellStyle name="Normal 9 2 3 2 2 2 2 3" xfId="26749"/>
    <cellStyle name="Normal 9 2 3 2 2 2 3" xfId="26750"/>
    <cellStyle name="Normal 9 2 3 2 2 2 3 2" xfId="34444"/>
    <cellStyle name="Normal 9 2 3 2 2 2 4" xfId="26751"/>
    <cellStyle name="Normal 9 2 3 2 2 2 5" xfId="26752"/>
    <cellStyle name="Normal 9 2 3 2 2 3" xfId="26753"/>
    <cellStyle name="Normal 9 2 3 2 2 3 2" xfId="26754"/>
    <cellStyle name="Normal 9 2 3 2 2 3 3" xfId="26755"/>
    <cellStyle name="Normal 9 2 3 2 2 4" xfId="26756"/>
    <cellStyle name="Normal 9 2 3 2 2 4 2" xfId="33890"/>
    <cellStyle name="Normal 9 2 3 2 2 5" xfId="26757"/>
    <cellStyle name="Normal 9 2 3 2 2 6" xfId="26758"/>
    <cellStyle name="Normal 9 2 3 2 3" xfId="26759"/>
    <cellStyle name="Normal 9 2 3 2 3 2" xfId="26760"/>
    <cellStyle name="Normal 9 2 3 2 3 2 2" xfId="26761"/>
    <cellStyle name="Normal 9 2 3 2 3 2 3" xfId="26762"/>
    <cellStyle name="Normal 9 2 3 2 3 3" xfId="26763"/>
    <cellStyle name="Normal 9 2 3 2 3 3 2" xfId="34782"/>
    <cellStyle name="Normal 9 2 3 2 3 4" xfId="26764"/>
    <cellStyle name="Normal 9 2 3 2 3 5" xfId="26765"/>
    <cellStyle name="Normal 9 2 3 2 4" xfId="26766"/>
    <cellStyle name="Normal 9 2 3 2 4 2" xfId="26767"/>
    <cellStyle name="Normal 9 2 3 2 4 3" xfId="26768"/>
    <cellStyle name="Normal 9 2 3 2 5" xfId="26769"/>
    <cellStyle name="Normal 9 2 3 2 5 2" xfId="33889"/>
    <cellStyle name="Normal 9 2 3 2 6" xfId="26770"/>
    <cellStyle name="Normal 9 2 3 2 7" xfId="26771"/>
    <cellStyle name="Normal 9 2 3 3" xfId="26772"/>
    <cellStyle name="Normal 9 2 3 3 2" xfId="26773"/>
    <cellStyle name="Normal 9 2 3 3 2 2" xfId="26774"/>
    <cellStyle name="Normal 9 2 3 3 2 2 2" xfId="26775"/>
    <cellStyle name="Normal 9 2 3 3 2 2 3" xfId="26776"/>
    <cellStyle name="Normal 9 2 3 3 2 3" xfId="26777"/>
    <cellStyle name="Normal 9 2 3 3 2 3 2" xfId="34783"/>
    <cellStyle name="Normal 9 2 3 3 2 4" xfId="26778"/>
    <cellStyle name="Normal 9 2 3 3 2 5" xfId="26779"/>
    <cellStyle name="Normal 9 2 3 3 3" xfId="26780"/>
    <cellStyle name="Normal 9 2 3 3 3 2" xfId="26781"/>
    <cellStyle name="Normal 9 2 3 3 3 3" xfId="26782"/>
    <cellStyle name="Normal 9 2 3 3 4" xfId="26783"/>
    <cellStyle name="Normal 9 2 3 3 4 2" xfId="33891"/>
    <cellStyle name="Normal 9 2 3 3 5" xfId="26784"/>
    <cellStyle name="Normal 9 2 3 3 6" xfId="26785"/>
    <cellStyle name="Normal 9 2 3 4" xfId="26786"/>
    <cellStyle name="Normal 9 2 3 4 2" xfId="26787"/>
    <cellStyle name="Normal 9 2 3 4 2 2" xfId="26788"/>
    <cellStyle name="Normal 9 2 3 4 2 2 2" xfId="26789"/>
    <cellStyle name="Normal 9 2 3 4 2 2 3" xfId="26790"/>
    <cellStyle name="Normal 9 2 3 4 2 3" xfId="26791"/>
    <cellStyle name="Normal 9 2 3 4 2 3 2" xfId="35023"/>
    <cellStyle name="Normal 9 2 3 4 2 4" xfId="26792"/>
    <cellStyle name="Normal 9 2 3 4 2 5" xfId="26793"/>
    <cellStyle name="Normal 9 2 3 4 3" xfId="26794"/>
    <cellStyle name="Normal 9 2 3 4 3 2" xfId="26795"/>
    <cellStyle name="Normal 9 2 3 4 3 2 2" xfId="26796"/>
    <cellStyle name="Normal 9 2 3 4 3 2 3" xfId="26797"/>
    <cellStyle name="Normal 9 2 3 4 3 3" xfId="26798"/>
    <cellStyle name="Normal 9 2 3 4 3 3 2" xfId="34784"/>
    <cellStyle name="Normal 9 2 3 4 3 4" xfId="26799"/>
    <cellStyle name="Normal 9 2 3 4 3 5" xfId="26800"/>
    <cellStyle name="Normal 9 2 3 4 4" xfId="26801"/>
    <cellStyle name="Normal 9 2 3 4 4 2" xfId="26802"/>
    <cellStyle name="Normal 9 2 3 4 4 3" xfId="26803"/>
    <cellStyle name="Normal 9 2 3 4 5" xfId="26804"/>
    <cellStyle name="Normal 9 2 3 4 5 2" xfId="34106"/>
    <cellStyle name="Normal 9 2 3 4 6" xfId="26805"/>
    <cellStyle name="Normal 9 2 3 4 7" xfId="26806"/>
    <cellStyle name="Normal 9 2 3 5" xfId="26807"/>
    <cellStyle name="Normal 9 2 3 5 2" xfId="26808"/>
    <cellStyle name="Normal 9 2 3 5 3" xfId="26809"/>
    <cellStyle name="Normal 9 2 3 6" xfId="26810"/>
    <cellStyle name="Normal 9 2 3 6 2" xfId="33888"/>
    <cellStyle name="Normal 9 2 3 7" xfId="26811"/>
    <cellStyle name="Normal 9 2 3 8" xfId="26812"/>
    <cellStyle name="Normal 9 2 3 9" xfId="26813"/>
    <cellStyle name="Normal 9 2 30" xfId="26814"/>
    <cellStyle name="Normal 9 2 4" xfId="26815"/>
    <cellStyle name="Normal 9 2 4 10" xfId="26816"/>
    <cellStyle name="Normal 9 2 4 2" xfId="26817"/>
    <cellStyle name="Normal 9 2 4 2 2" xfId="26818"/>
    <cellStyle name="Normal 9 2 4 2 2 2" xfId="26819"/>
    <cellStyle name="Normal 9 2 4 2 2 2 2" xfId="26820"/>
    <cellStyle name="Normal 9 2 4 2 2 2 2 2" xfId="26821"/>
    <cellStyle name="Normal 9 2 4 2 2 2 2 3" xfId="26822"/>
    <cellStyle name="Normal 9 2 4 2 2 2 3" xfId="26823"/>
    <cellStyle name="Normal 9 2 4 2 2 2 3 2" xfId="34785"/>
    <cellStyle name="Normal 9 2 4 2 2 2 4" xfId="26824"/>
    <cellStyle name="Normal 9 2 4 2 2 2 5" xfId="26825"/>
    <cellStyle name="Normal 9 2 4 2 2 3" xfId="26826"/>
    <cellStyle name="Normal 9 2 4 2 2 3 2" xfId="26827"/>
    <cellStyle name="Normal 9 2 4 2 2 3 3" xfId="26828"/>
    <cellStyle name="Normal 9 2 4 2 2 4" xfId="26829"/>
    <cellStyle name="Normal 9 2 4 2 2 4 2" xfId="33894"/>
    <cellStyle name="Normal 9 2 4 2 2 5" xfId="26830"/>
    <cellStyle name="Normal 9 2 4 2 2 6" xfId="26831"/>
    <cellStyle name="Normal 9 2 4 2 3" xfId="26832"/>
    <cellStyle name="Normal 9 2 4 2 3 2" xfId="26833"/>
    <cellStyle name="Normal 9 2 4 2 3 2 2" xfId="26834"/>
    <cellStyle name="Normal 9 2 4 2 3 2 3" xfId="26835"/>
    <cellStyle name="Normal 9 2 4 2 3 3" xfId="26836"/>
    <cellStyle name="Normal 9 2 4 2 3 3 2" xfId="34786"/>
    <cellStyle name="Normal 9 2 4 2 3 4" xfId="26837"/>
    <cellStyle name="Normal 9 2 4 2 3 5" xfId="26838"/>
    <cellStyle name="Normal 9 2 4 2 4" xfId="26839"/>
    <cellStyle name="Normal 9 2 4 2 4 2" xfId="26840"/>
    <cellStyle name="Normal 9 2 4 2 4 3" xfId="26841"/>
    <cellStyle name="Normal 9 2 4 2 5" xfId="26842"/>
    <cellStyle name="Normal 9 2 4 2 5 2" xfId="33893"/>
    <cellStyle name="Normal 9 2 4 2 6" xfId="26843"/>
    <cellStyle name="Normal 9 2 4 2 7" xfId="26844"/>
    <cellStyle name="Normal 9 2 4 3" xfId="26845"/>
    <cellStyle name="Normal 9 2 4 3 2" xfId="26846"/>
    <cellStyle name="Normal 9 2 4 3 2 2" xfId="26847"/>
    <cellStyle name="Normal 9 2 4 3 2 2 2" xfId="26848"/>
    <cellStyle name="Normal 9 2 4 3 2 2 3" xfId="26849"/>
    <cellStyle name="Normal 9 2 4 3 2 3" xfId="26850"/>
    <cellStyle name="Normal 9 2 4 3 2 3 2" xfId="34787"/>
    <cellStyle name="Normal 9 2 4 3 2 4" xfId="26851"/>
    <cellStyle name="Normal 9 2 4 3 2 5" xfId="26852"/>
    <cellStyle name="Normal 9 2 4 3 3" xfId="26853"/>
    <cellStyle name="Normal 9 2 4 3 3 2" xfId="26854"/>
    <cellStyle name="Normal 9 2 4 3 3 3" xfId="26855"/>
    <cellStyle name="Normal 9 2 4 3 4" xfId="26856"/>
    <cellStyle name="Normal 9 2 4 3 4 2" xfId="33895"/>
    <cellStyle name="Normal 9 2 4 3 5" xfId="26857"/>
    <cellStyle name="Normal 9 2 4 3 6" xfId="26858"/>
    <cellStyle name="Normal 9 2 4 4" xfId="26859"/>
    <cellStyle name="Normal 9 2 4 4 2" xfId="26860"/>
    <cellStyle name="Normal 9 2 4 4 2 2" xfId="26861"/>
    <cellStyle name="Normal 9 2 4 4 2 3" xfId="26862"/>
    <cellStyle name="Normal 9 2 4 4 3" xfId="26863"/>
    <cellStyle name="Normal 9 2 4 4 3 2" xfId="34788"/>
    <cellStyle name="Normal 9 2 4 4 4" xfId="26864"/>
    <cellStyle name="Normal 9 2 4 4 5" xfId="26865"/>
    <cellStyle name="Normal 9 2 4 5" xfId="26866"/>
    <cellStyle name="Normal 9 2 4 5 2" xfId="26867"/>
    <cellStyle name="Normal 9 2 4 5 2 2" xfId="26868"/>
    <cellStyle name="Normal 9 2 4 5 2 3" xfId="26869"/>
    <cellStyle name="Normal 9 2 4 5 3" xfId="26870"/>
    <cellStyle name="Normal 9 2 4 5 4" xfId="26871"/>
    <cellStyle name="Normal 9 2 4 5 5" xfId="26872"/>
    <cellStyle name="Normal 9 2 4 6" xfId="26873"/>
    <cellStyle name="Normal 9 2 4 6 2" xfId="26874"/>
    <cellStyle name="Normal 9 2 4 6 3" xfId="26875"/>
    <cellStyle name="Normal 9 2 4 7" xfId="26876"/>
    <cellStyle name="Normal 9 2 4 7 2" xfId="33892"/>
    <cellStyle name="Normal 9 2 4 8" xfId="26877"/>
    <cellStyle name="Normal 9 2 4 9" xfId="26878"/>
    <cellStyle name="Normal 9 2 5" xfId="26879"/>
    <cellStyle name="Normal 9 2 5 10" xfId="26880"/>
    <cellStyle name="Normal 9 2 5 2" xfId="26881"/>
    <cellStyle name="Normal 9 2 5 2 2" xfId="26882"/>
    <cellStyle name="Normal 9 2 5 2 2 2" xfId="26883"/>
    <cellStyle name="Normal 9 2 5 2 2 2 2" xfId="26884"/>
    <cellStyle name="Normal 9 2 5 2 2 2 2 2" xfId="26885"/>
    <cellStyle name="Normal 9 2 5 2 2 2 2 3" xfId="26886"/>
    <cellStyle name="Normal 9 2 5 2 2 2 3" xfId="26887"/>
    <cellStyle name="Normal 9 2 5 2 2 2 3 2" xfId="34789"/>
    <cellStyle name="Normal 9 2 5 2 2 2 4" xfId="26888"/>
    <cellStyle name="Normal 9 2 5 2 2 2 5" xfId="26889"/>
    <cellStyle name="Normal 9 2 5 2 2 3" xfId="26890"/>
    <cellStyle name="Normal 9 2 5 2 2 3 2" xfId="26891"/>
    <cellStyle name="Normal 9 2 5 2 2 3 3" xfId="26892"/>
    <cellStyle name="Normal 9 2 5 2 2 4" xfId="26893"/>
    <cellStyle name="Normal 9 2 5 2 2 4 2" xfId="33898"/>
    <cellStyle name="Normal 9 2 5 2 2 5" xfId="26894"/>
    <cellStyle name="Normal 9 2 5 2 2 6" xfId="26895"/>
    <cellStyle name="Normal 9 2 5 2 3" xfId="26896"/>
    <cellStyle name="Normal 9 2 5 2 3 2" xfId="26897"/>
    <cellStyle name="Normal 9 2 5 2 3 2 2" xfId="26898"/>
    <cellStyle name="Normal 9 2 5 2 3 2 3" xfId="26899"/>
    <cellStyle name="Normal 9 2 5 2 3 3" xfId="26900"/>
    <cellStyle name="Normal 9 2 5 2 3 3 2" xfId="34790"/>
    <cellStyle name="Normal 9 2 5 2 3 4" xfId="26901"/>
    <cellStyle name="Normal 9 2 5 2 3 5" xfId="26902"/>
    <cellStyle name="Normal 9 2 5 2 4" xfId="26903"/>
    <cellStyle name="Normal 9 2 5 2 4 2" xfId="26904"/>
    <cellStyle name="Normal 9 2 5 2 4 3" xfId="26905"/>
    <cellStyle name="Normal 9 2 5 2 5" xfId="26906"/>
    <cellStyle name="Normal 9 2 5 2 5 2" xfId="33897"/>
    <cellStyle name="Normal 9 2 5 2 6" xfId="26907"/>
    <cellStyle name="Normal 9 2 5 2 7" xfId="26908"/>
    <cellStyle name="Normal 9 2 5 3" xfId="26909"/>
    <cellStyle name="Normal 9 2 5 3 2" xfId="26910"/>
    <cellStyle name="Normal 9 2 5 3 2 2" xfId="26911"/>
    <cellStyle name="Normal 9 2 5 3 2 2 2" xfId="26912"/>
    <cellStyle name="Normal 9 2 5 3 2 2 3" xfId="26913"/>
    <cellStyle name="Normal 9 2 5 3 2 3" xfId="26914"/>
    <cellStyle name="Normal 9 2 5 3 2 3 2" xfId="34791"/>
    <cellStyle name="Normal 9 2 5 3 2 4" xfId="26915"/>
    <cellStyle name="Normal 9 2 5 3 2 5" xfId="26916"/>
    <cellStyle name="Normal 9 2 5 3 3" xfId="26917"/>
    <cellStyle name="Normal 9 2 5 3 3 2" xfId="26918"/>
    <cellStyle name="Normal 9 2 5 3 3 3" xfId="26919"/>
    <cellStyle name="Normal 9 2 5 3 4" xfId="26920"/>
    <cellStyle name="Normal 9 2 5 3 4 2" xfId="33899"/>
    <cellStyle name="Normal 9 2 5 3 5" xfId="26921"/>
    <cellStyle name="Normal 9 2 5 3 6" xfId="26922"/>
    <cellStyle name="Normal 9 2 5 4" xfId="26923"/>
    <cellStyle name="Normal 9 2 5 4 2" xfId="26924"/>
    <cellStyle name="Normal 9 2 5 4 2 2" xfId="26925"/>
    <cellStyle name="Normal 9 2 5 4 2 3" xfId="26926"/>
    <cellStyle name="Normal 9 2 5 4 3" xfId="26927"/>
    <cellStyle name="Normal 9 2 5 4 3 2" xfId="34792"/>
    <cellStyle name="Normal 9 2 5 4 4" xfId="26928"/>
    <cellStyle name="Normal 9 2 5 4 5" xfId="26929"/>
    <cellStyle name="Normal 9 2 5 5" xfId="26930"/>
    <cellStyle name="Normal 9 2 5 5 2" xfId="26931"/>
    <cellStyle name="Normal 9 2 5 5 2 2" xfId="26932"/>
    <cellStyle name="Normal 9 2 5 5 2 3" xfId="26933"/>
    <cellStyle name="Normal 9 2 5 5 3" xfId="26934"/>
    <cellStyle name="Normal 9 2 5 5 3 2" xfId="35064"/>
    <cellStyle name="Normal 9 2 5 5 4" xfId="26935"/>
    <cellStyle name="Normal 9 2 5 5 5" xfId="26936"/>
    <cellStyle name="Normal 9 2 5 6" xfId="26937"/>
    <cellStyle name="Normal 9 2 5 6 2" xfId="26938"/>
    <cellStyle name="Normal 9 2 5 6 3" xfId="26939"/>
    <cellStyle name="Normal 9 2 5 7" xfId="26940"/>
    <cellStyle name="Normal 9 2 5 7 2" xfId="33896"/>
    <cellStyle name="Normal 9 2 5 8" xfId="26941"/>
    <cellStyle name="Normal 9 2 5 9" xfId="26942"/>
    <cellStyle name="Normal 9 2 6" xfId="26943"/>
    <cellStyle name="Normal 9 2 6 2" xfId="26944"/>
    <cellStyle name="Normal 9 2 6 2 2" xfId="26945"/>
    <cellStyle name="Normal 9 2 6 2 2 2" xfId="26946"/>
    <cellStyle name="Normal 9 2 6 2 2 2 2" xfId="26947"/>
    <cellStyle name="Normal 9 2 6 2 2 2 3" xfId="26948"/>
    <cellStyle name="Normal 9 2 6 2 2 3" xfId="26949"/>
    <cellStyle name="Normal 9 2 6 2 2 3 2" xfId="34793"/>
    <cellStyle name="Normal 9 2 6 2 2 4" xfId="26950"/>
    <cellStyle name="Normal 9 2 6 2 2 5" xfId="26951"/>
    <cellStyle name="Normal 9 2 6 2 3" xfId="26952"/>
    <cellStyle name="Normal 9 2 6 2 3 2" xfId="26953"/>
    <cellStyle name="Normal 9 2 6 2 3 3" xfId="26954"/>
    <cellStyle name="Normal 9 2 6 2 4" xfId="26955"/>
    <cellStyle name="Normal 9 2 6 2 4 2" xfId="33901"/>
    <cellStyle name="Normal 9 2 6 2 5" xfId="26956"/>
    <cellStyle name="Normal 9 2 6 2 6" xfId="26957"/>
    <cellStyle name="Normal 9 2 6 3" xfId="26958"/>
    <cellStyle name="Normal 9 2 6 3 2" xfId="26959"/>
    <cellStyle name="Normal 9 2 6 3 2 2" xfId="26960"/>
    <cellStyle name="Normal 9 2 6 3 2 3" xfId="26961"/>
    <cellStyle name="Normal 9 2 6 3 3" xfId="26962"/>
    <cellStyle name="Normal 9 2 6 3 3 2" xfId="34794"/>
    <cellStyle name="Normal 9 2 6 3 4" xfId="26963"/>
    <cellStyle name="Normal 9 2 6 3 5" xfId="26964"/>
    <cellStyle name="Normal 9 2 6 4" xfId="26965"/>
    <cellStyle name="Normal 9 2 6 4 2" xfId="26966"/>
    <cellStyle name="Normal 9 2 6 4 2 2" xfId="26967"/>
    <cellStyle name="Normal 9 2 6 4 2 3" xfId="26968"/>
    <cellStyle name="Normal 9 2 6 4 3" xfId="26969"/>
    <cellStyle name="Normal 9 2 6 4 3 2" xfId="35065"/>
    <cellStyle name="Normal 9 2 6 4 4" xfId="26970"/>
    <cellStyle name="Normal 9 2 6 4 5" xfId="26971"/>
    <cellStyle name="Normal 9 2 6 5" xfId="26972"/>
    <cellStyle name="Normal 9 2 6 5 2" xfId="26973"/>
    <cellStyle name="Normal 9 2 6 5 3" xfId="26974"/>
    <cellStyle name="Normal 9 2 6 6" xfId="26975"/>
    <cellStyle name="Normal 9 2 6 6 2" xfId="33900"/>
    <cellStyle name="Normal 9 2 6 7" xfId="26976"/>
    <cellStyle name="Normal 9 2 6 8" xfId="26977"/>
    <cellStyle name="Normal 9 2 6 9" xfId="26978"/>
    <cellStyle name="Normal 9 2 7" xfId="26979"/>
    <cellStyle name="Normal 9 2 7 2" xfId="26980"/>
    <cellStyle name="Normal 9 2 7 2 2" xfId="26981"/>
    <cellStyle name="Normal 9 2 7 2 2 2" xfId="26982"/>
    <cellStyle name="Normal 9 2 7 2 2 2 2" xfId="26983"/>
    <cellStyle name="Normal 9 2 7 2 2 2 3" xfId="26984"/>
    <cellStyle name="Normal 9 2 7 2 2 3" xfId="26985"/>
    <cellStyle name="Normal 9 2 7 2 2 3 2" xfId="34226"/>
    <cellStyle name="Normal 9 2 7 2 2 4" xfId="26986"/>
    <cellStyle name="Normal 9 2 7 2 2 5" xfId="26987"/>
    <cellStyle name="Normal 9 2 7 2 3" xfId="26988"/>
    <cellStyle name="Normal 9 2 7 2 3 2" xfId="26989"/>
    <cellStyle name="Normal 9 2 7 2 3 3" xfId="26990"/>
    <cellStyle name="Normal 9 2 7 2 4" xfId="26991"/>
    <cellStyle name="Normal 9 2 7 2 4 2" xfId="33903"/>
    <cellStyle name="Normal 9 2 7 2 5" xfId="26992"/>
    <cellStyle name="Normal 9 2 7 2 6" xfId="26993"/>
    <cellStyle name="Normal 9 2 7 3" xfId="26994"/>
    <cellStyle name="Normal 9 2 7 3 2" xfId="26995"/>
    <cellStyle name="Normal 9 2 7 3 2 2" xfId="26996"/>
    <cellStyle name="Normal 9 2 7 3 2 3" xfId="26997"/>
    <cellStyle name="Normal 9 2 7 3 3" xfId="26998"/>
    <cellStyle name="Normal 9 2 7 3 3 2" xfId="34624"/>
    <cellStyle name="Normal 9 2 7 3 4" xfId="26999"/>
    <cellStyle name="Normal 9 2 7 3 5" xfId="27000"/>
    <cellStyle name="Normal 9 2 7 4" xfId="27001"/>
    <cellStyle name="Normal 9 2 7 4 2" xfId="27002"/>
    <cellStyle name="Normal 9 2 7 4 2 2" xfId="27003"/>
    <cellStyle name="Normal 9 2 7 4 2 3" xfId="27004"/>
    <cellStyle name="Normal 9 2 7 4 3" xfId="27005"/>
    <cellStyle name="Normal 9 2 7 4 3 2" xfId="35066"/>
    <cellStyle name="Normal 9 2 7 4 4" xfId="27006"/>
    <cellStyle name="Normal 9 2 7 4 5" xfId="27007"/>
    <cellStyle name="Normal 9 2 7 5" xfId="27008"/>
    <cellStyle name="Normal 9 2 7 5 2" xfId="27009"/>
    <cellStyle name="Normal 9 2 7 5 3" xfId="27010"/>
    <cellStyle name="Normal 9 2 7 6" xfId="27011"/>
    <cellStyle name="Normal 9 2 7 6 2" xfId="33902"/>
    <cellStyle name="Normal 9 2 7 7" xfId="27012"/>
    <cellStyle name="Normal 9 2 7 8" xfId="27013"/>
    <cellStyle name="Normal 9 2 7 9" xfId="27014"/>
    <cellStyle name="Normal 9 2 8" xfId="27015"/>
    <cellStyle name="Normal 9 2 8 2" xfId="27016"/>
    <cellStyle name="Normal 9 2 8 2 2" xfId="27017"/>
    <cellStyle name="Normal 9 2 8 2 2 2" xfId="27018"/>
    <cellStyle name="Normal 9 2 8 2 2 2 2" xfId="27019"/>
    <cellStyle name="Normal 9 2 8 2 2 2 3" xfId="27020"/>
    <cellStyle name="Normal 9 2 8 2 2 3" xfId="27021"/>
    <cellStyle name="Normal 9 2 8 2 2 3 2" xfId="34625"/>
    <cellStyle name="Normal 9 2 8 2 2 4" xfId="27022"/>
    <cellStyle name="Normal 9 2 8 2 2 5" xfId="27023"/>
    <cellStyle name="Normal 9 2 8 2 3" xfId="27024"/>
    <cellStyle name="Normal 9 2 8 2 3 2" xfId="27025"/>
    <cellStyle name="Normal 9 2 8 2 3 3" xfId="27026"/>
    <cellStyle name="Normal 9 2 8 2 4" xfId="27027"/>
    <cellStyle name="Normal 9 2 8 2 4 2" xfId="33905"/>
    <cellStyle name="Normal 9 2 8 2 5" xfId="27028"/>
    <cellStyle name="Normal 9 2 8 2 6" xfId="27029"/>
    <cellStyle name="Normal 9 2 8 3" xfId="27030"/>
    <cellStyle name="Normal 9 2 8 3 2" xfId="27031"/>
    <cellStyle name="Normal 9 2 8 3 2 2" xfId="27032"/>
    <cellStyle name="Normal 9 2 8 3 2 3" xfId="27033"/>
    <cellStyle name="Normal 9 2 8 3 3" xfId="27034"/>
    <cellStyle name="Normal 9 2 8 3 3 2" xfId="34626"/>
    <cellStyle name="Normal 9 2 8 3 4" xfId="27035"/>
    <cellStyle name="Normal 9 2 8 3 5" xfId="27036"/>
    <cellStyle name="Normal 9 2 8 4" xfId="27037"/>
    <cellStyle name="Normal 9 2 8 4 2" xfId="27038"/>
    <cellStyle name="Normal 9 2 8 4 2 2" xfId="27039"/>
    <cellStyle name="Normal 9 2 8 4 2 3" xfId="27040"/>
    <cellStyle name="Normal 9 2 8 4 3" xfId="27041"/>
    <cellStyle name="Normal 9 2 8 4 3 2" xfId="35067"/>
    <cellStyle name="Normal 9 2 8 4 4" xfId="27042"/>
    <cellStyle name="Normal 9 2 8 4 5" xfId="27043"/>
    <cellStyle name="Normal 9 2 8 5" xfId="27044"/>
    <cellStyle name="Normal 9 2 8 5 2" xfId="27045"/>
    <cellStyle name="Normal 9 2 8 5 3" xfId="27046"/>
    <cellStyle name="Normal 9 2 8 6" xfId="27047"/>
    <cellStyle name="Normal 9 2 8 6 2" xfId="33904"/>
    <cellStyle name="Normal 9 2 8 7" xfId="27048"/>
    <cellStyle name="Normal 9 2 8 8" xfId="27049"/>
    <cellStyle name="Normal 9 2 8 9" xfId="27050"/>
    <cellStyle name="Normal 9 2 9" xfId="27051"/>
    <cellStyle name="Normal 9 2 9 2" xfId="27052"/>
    <cellStyle name="Normal 9 2 9 2 2" xfId="27053"/>
    <cellStyle name="Normal 9 2 9 2 2 2" xfId="27054"/>
    <cellStyle name="Normal 9 2 9 2 2 2 2" xfId="27055"/>
    <cellStyle name="Normal 9 2 9 2 2 2 3" xfId="27056"/>
    <cellStyle name="Normal 9 2 9 2 2 3" xfId="27057"/>
    <cellStyle name="Normal 9 2 9 2 2 3 2" xfId="34627"/>
    <cellStyle name="Normal 9 2 9 2 2 4" xfId="27058"/>
    <cellStyle name="Normal 9 2 9 2 2 5" xfId="27059"/>
    <cellStyle name="Normal 9 2 9 2 3" xfId="27060"/>
    <cellStyle name="Normal 9 2 9 2 3 2" xfId="27061"/>
    <cellStyle name="Normal 9 2 9 2 3 3" xfId="27062"/>
    <cellStyle name="Normal 9 2 9 2 4" xfId="27063"/>
    <cellStyle name="Normal 9 2 9 2 4 2" xfId="33907"/>
    <cellStyle name="Normal 9 2 9 2 5" xfId="27064"/>
    <cellStyle name="Normal 9 2 9 2 6" xfId="27065"/>
    <cellStyle name="Normal 9 2 9 3" xfId="27066"/>
    <cellStyle name="Normal 9 2 9 3 2" xfId="27067"/>
    <cellStyle name="Normal 9 2 9 3 2 2" xfId="27068"/>
    <cellStyle name="Normal 9 2 9 3 2 3" xfId="27069"/>
    <cellStyle name="Normal 9 2 9 3 3" xfId="27070"/>
    <cellStyle name="Normal 9 2 9 3 3 2" xfId="34628"/>
    <cellStyle name="Normal 9 2 9 3 4" xfId="27071"/>
    <cellStyle name="Normal 9 2 9 3 5" xfId="27072"/>
    <cellStyle name="Normal 9 2 9 4" xfId="27073"/>
    <cellStyle name="Normal 9 2 9 4 2" xfId="27074"/>
    <cellStyle name="Normal 9 2 9 4 3" xfId="27075"/>
    <cellStyle name="Normal 9 2 9 5" xfId="27076"/>
    <cellStyle name="Normal 9 2 9 5 2" xfId="33906"/>
    <cellStyle name="Normal 9 2 9 6" xfId="27077"/>
    <cellStyle name="Normal 9 2 9 7" xfId="27078"/>
    <cellStyle name="Normal 9 3" xfId="27079"/>
    <cellStyle name="Normal 9 3 10" xfId="27080"/>
    <cellStyle name="Normal 9 3 10 2" xfId="27081"/>
    <cellStyle name="Normal 9 3 10 2 2" xfId="27082"/>
    <cellStyle name="Normal 9 3 10 2 2 2" xfId="27083"/>
    <cellStyle name="Normal 9 3 10 2 2 3" xfId="27084"/>
    <cellStyle name="Normal 9 3 10 2 3" xfId="27085"/>
    <cellStyle name="Normal 9 3 10 2 3 2" xfId="33004"/>
    <cellStyle name="Normal 9 3 10 2 4" xfId="27086"/>
    <cellStyle name="Normal 9 3 10 2 5" xfId="27087"/>
    <cellStyle name="Normal 9 3 10 3" xfId="27088"/>
    <cellStyle name="Normal 9 3 10 3 2" xfId="27089"/>
    <cellStyle name="Normal 9 3 10 3 3" xfId="27090"/>
    <cellStyle name="Normal 9 3 10 4" xfId="27091"/>
    <cellStyle name="Normal 9 3 10 4 2" xfId="33003"/>
    <cellStyle name="Normal 9 3 10 5" xfId="27092"/>
    <cellStyle name="Normal 9 3 10 6" xfId="27093"/>
    <cellStyle name="Normal 9 3 11" xfId="27094"/>
    <cellStyle name="Normal 9 3 11 2" xfId="27095"/>
    <cellStyle name="Normal 9 3 11 2 2" xfId="27096"/>
    <cellStyle name="Normal 9 3 11 2 2 2" xfId="27097"/>
    <cellStyle name="Normal 9 3 11 2 2 3" xfId="27098"/>
    <cellStyle name="Normal 9 3 11 2 3" xfId="27099"/>
    <cellStyle name="Normal 9 3 11 2 3 2" xfId="33006"/>
    <cellStyle name="Normal 9 3 11 2 4" xfId="27100"/>
    <cellStyle name="Normal 9 3 11 2 5" xfId="27101"/>
    <cellStyle name="Normal 9 3 11 3" xfId="27102"/>
    <cellStyle name="Normal 9 3 11 3 2" xfId="27103"/>
    <cellStyle name="Normal 9 3 11 3 3" xfId="27104"/>
    <cellStyle name="Normal 9 3 11 4" xfId="27105"/>
    <cellStyle name="Normal 9 3 11 4 2" xfId="33005"/>
    <cellStyle name="Normal 9 3 11 5" xfId="27106"/>
    <cellStyle name="Normal 9 3 11 6" xfId="27107"/>
    <cellStyle name="Normal 9 3 12" xfId="27108"/>
    <cellStyle name="Normal 9 3 12 2" xfId="27109"/>
    <cellStyle name="Normal 9 3 12 2 2" xfId="27110"/>
    <cellStyle name="Normal 9 3 12 2 2 2" xfId="27111"/>
    <cellStyle name="Normal 9 3 12 2 2 3" xfId="27112"/>
    <cellStyle name="Normal 9 3 12 2 3" xfId="27113"/>
    <cellStyle name="Normal 9 3 12 2 3 2" xfId="33008"/>
    <cellStyle name="Normal 9 3 12 2 4" xfId="27114"/>
    <cellStyle name="Normal 9 3 12 2 5" xfId="27115"/>
    <cellStyle name="Normal 9 3 12 3" xfId="27116"/>
    <cellStyle name="Normal 9 3 12 3 2" xfId="27117"/>
    <cellStyle name="Normal 9 3 12 3 3" xfId="27118"/>
    <cellStyle name="Normal 9 3 12 4" xfId="27119"/>
    <cellStyle name="Normal 9 3 12 4 2" xfId="33007"/>
    <cellStyle name="Normal 9 3 12 5" xfId="27120"/>
    <cellStyle name="Normal 9 3 12 6" xfId="27121"/>
    <cellStyle name="Normal 9 3 13" xfId="27122"/>
    <cellStyle name="Normal 9 3 13 2" xfId="27123"/>
    <cellStyle name="Normal 9 3 13 2 2" xfId="27124"/>
    <cellStyle name="Normal 9 3 13 2 2 2" xfId="27125"/>
    <cellStyle name="Normal 9 3 13 2 2 3" xfId="27126"/>
    <cellStyle name="Normal 9 3 13 2 3" xfId="27127"/>
    <cellStyle name="Normal 9 3 13 2 3 2" xfId="33010"/>
    <cellStyle name="Normal 9 3 13 2 4" xfId="27128"/>
    <cellStyle name="Normal 9 3 13 2 5" xfId="27129"/>
    <cellStyle name="Normal 9 3 13 3" xfId="27130"/>
    <cellStyle name="Normal 9 3 13 3 2" xfId="27131"/>
    <cellStyle name="Normal 9 3 13 3 3" xfId="27132"/>
    <cellStyle name="Normal 9 3 13 4" xfId="27133"/>
    <cellStyle name="Normal 9 3 13 4 2" xfId="33009"/>
    <cellStyle name="Normal 9 3 13 5" xfId="27134"/>
    <cellStyle name="Normal 9 3 13 6" xfId="27135"/>
    <cellStyle name="Normal 9 3 14" xfId="27136"/>
    <cellStyle name="Normal 9 3 14 2" xfId="27137"/>
    <cellStyle name="Normal 9 3 14 2 2" xfId="27138"/>
    <cellStyle name="Normal 9 3 14 2 2 2" xfId="27139"/>
    <cellStyle name="Normal 9 3 14 2 2 3" xfId="27140"/>
    <cellStyle name="Normal 9 3 14 2 3" xfId="27141"/>
    <cellStyle name="Normal 9 3 14 2 3 2" xfId="33012"/>
    <cellStyle name="Normal 9 3 14 2 4" xfId="27142"/>
    <cellStyle name="Normal 9 3 14 2 5" xfId="27143"/>
    <cellStyle name="Normal 9 3 14 3" xfId="27144"/>
    <cellStyle name="Normal 9 3 14 3 2" xfId="27145"/>
    <cellStyle name="Normal 9 3 14 3 3" xfId="27146"/>
    <cellStyle name="Normal 9 3 14 4" xfId="27147"/>
    <cellStyle name="Normal 9 3 14 4 2" xfId="33011"/>
    <cellStyle name="Normal 9 3 14 5" xfId="27148"/>
    <cellStyle name="Normal 9 3 14 6" xfId="27149"/>
    <cellStyle name="Normal 9 3 15" xfId="27150"/>
    <cellStyle name="Normal 9 3 15 2" xfId="27151"/>
    <cellStyle name="Normal 9 3 15 2 2" xfId="27152"/>
    <cellStyle name="Normal 9 3 15 2 2 2" xfId="27153"/>
    <cellStyle name="Normal 9 3 15 2 2 3" xfId="27154"/>
    <cellStyle name="Normal 9 3 15 2 3" xfId="27155"/>
    <cellStyle name="Normal 9 3 15 2 3 2" xfId="33014"/>
    <cellStyle name="Normal 9 3 15 2 4" xfId="27156"/>
    <cellStyle name="Normal 9 3 15 2 5" xfId="27157"/>
    <cellStyle name="Normal 9 3 15 3" xfId="27158"/>
    <cellStyle name="Normal 9 3 15 3 2" xfId="27159"/>
    <cellStyle name="Normal 9 3 15 3 3" xfId="27160"/>
    <cellStyle name="Normal 9 3 15 4" xfId="27161"/>
    <cellStyle name="Normal 9 3 15 4 2" xfId="33013"/>
    <cellStyle name="Normal 9 3 15 5" xfId="27162"/>
    <cellStyle name="Normal 9 3 15 6" xfId="27163"/>
    <cellStyle name="Normal 9 3 16" xfId="27164"/>
    <cellStyle name="Normal 9 3 16 2" xfId="27165"/>
    <cellStyle name="Normal 9 3 16 2 2" xfId="27166"/>
    <cellStyle name="Normal 9 3 16 2 2 2" xfId="27167"/>
    <cellStyle name="Normal 9 3 16 2 2 3" xfId="27168"/>
    <cellStyle name="Normal 9 3 16 2 3" xfId="27169"/>
    <cellStyle name="Normal 9 3 16 2 3 2" xfId="33016"/>
    <cellStyle name="Normal 9 3 16 2 4" xfId="27170"/>
    <cellStyle name="Normal 9 3 16 2 5" xfId="27171"/>
    <cellStyle name="Normal 9 3 16 3" xfId="27172"/>
    <cellStyle name="Normal 9 3 16 3 2" xfId="27173"/>
    <cellStyle name="Normal 9 3 16 3 3" xfId="27174"/>
    <cellStyle name="Normal 9 3 16 4" xfId="27175"/>
    <cellStyle name="Normal 9 3 16 4 2" xfId="33015"/>
    <cellStyle name="Normal 9 3 16 5" xfId="27176"/>
    <cellStyle name="Normal 9 3 16 6" xfId="27177"/>
    <cellStyle name="Normal 9 3 17" xfId="27178"/>
    <cellStyle name="Normal 9 3 17 2" xfId="27179"/>
    <cellStyle name="Normal 9 3 17 2 2" xfId="27180"/>
    <cellStyle name="Normal 9 3 17 2 2 2" xfId="27181"/>
    <cellStyle name="Normal 9 3 17 2 2 3" xfId="27182"/>
    <cellStyle name="Normal 9 3 17 2 3" xfId="27183"/>
    <cellStyle name="Normal 9 3 17 2 3 2" xfId="33018"/>
    <cellStyle name="Normal 9 3 17 2 4" xfId="27184"/>
    <cellStyle name="Normal 9 3 17 2 5" xfId="27185"/>
    <cellStyle name="Normal 9 3 17 3" xfId="27186"/>
    <cellStyle name="Normal 9 3 17 3 2" xfId="27187"/>
    <cellStyle name="Normal 9 3 17 3 3" xfId="27188"/>
    <cellStyle name="Normal 9 3 17 4" xfId="27189"/>
    <cellStyle name="Normal 9 3 17 4 2" xfId="33017"/>
    <cellStyle name="Normal 9 3 17 5" xfId="27190"/>
    <cellStyle name="Normal 9 3 17 6" xfId="27191"/>
    <cellStyle name="Normal 9 3 18" xfId="27192"/>
    <cellStyle name="Normal 9 3 18 2" xfId="27193"/>
    <cellStyle name="Normal 9 3 18 2 2" xfId="27194"/>
    <cellStyle name="Normal 9 3 18 2 2 2" xfId="27195"/>
    <cellStyle name="Normal 9 3 18 2 2 3" xfId="27196"/>
    <cellStyle name="Normal 9 3 18 2 3" xfId="27197"/>
    <cellStyle name="Normal 9 3 18 2 3 2" xfId="33020"/>
    <cellStyle name="Normal 9 3 18 2 4" xfId="27198"/>
    <cellStyle name="Normal 9 3 18 2 5" xfId="27199"/>
    <cellStyle name="Normal 9 3 18 3" xfId="27200"/>
    <cellStyle name="Normal 9 3 18 3 2" xfId="27201"/>
    <cellStyle name="Normal 9 3 18 3 3" xfId="27202"/>
    <cellStyle name="Normal 9 3 18 4" xfId="27203"/>
    <cellStyle name="Normal 9 3 18 4 2" xfId="33019"/>
    <cellStyle name="Normal 9 3 18 5" xfId="27204"/>
    <cellStyle name="Normal 9 3 18 6" xfId="27205"/>
    <cellStyle name="Normal 9 3 19" xfId="27206"/>
    <cellStyle name="Normal 9 3 19 2" xfId="27207"/>
    <cellStyle name="Normal 9 3 19 2 2" xfId="27208"/>
    <cellStyle name="Normal 9 3 19 2 2 2" xfId="27209"/>
    <cellStyle name="Normal 9 3 19 2 2 3" xfId="27210"/>
    <cellStyle name="Normal 9 3 19 2 3" xfId="27211"/>
    <cellStyle name="Normal 9 3 19 2 3 2" xfId="33022"/>
    <cellStyle name="Normal 9 3 19 2 4" xfId="27212"/>
    <cellStyle name="Normal 9 3 19 2 5" xfId="27213"/>
    <cellStyle name="Normal 9 3 19 3" xfId="27214"/>
    <cellStyle name="Normal 9 3 19 3 2" xfId="27215"/>
    <cellStyle name="Normal 9 3 19 3 3" xfId="27216"/>
    <cellStyle name="Normal 9 3 19 4" xfId="27217"/>
    <cellStyle name="Normal 9 3 19 4 2" xfId="33021"/>
    <cellStyle name="Normal 9 3 19 5" xfId="27218"/>
    <cellStyle name="Normal 9 3 19 6" xfId="27219"/>
    <cellStyle name="Normal 9 3 2" xfId="27220"/>
    <cellStyle name="Normal 9 3 2 10" xfId="27221"/>
    <cellStyle name="Normal 9 3 2 10 2" xfId="27222"/>
    <cellStyle name="Normal 9 3 2 10 2 2" xfId="27223"/>
    <cellStyle name="Normal 9 3 2 10 2 3" xfId="27224"/>
    <cellStyle name="Normal 9 3 2 10 3" xfId="27225"/>
    <cellStyle name="Normal 9 3 2 10 3 2" xfId="33024"/>
    <cellStyle name="Normal 9 3 2 10 4" xfId="27226"/>
    <cellStyle name="Normal 9 3 2 10 5" xfId="27227"/>
    <cellStyle name="Normal 9 3 2 11" xfId="27228"/>
    <cellStyle name="Normal 9 3 2 11 2" xfId="27229"/>
    <cellStyle name="Normal 9 3 2 11 2 2" xfId="27230"/>
    <cellStyle name="Normal 9 3 2 11 2 3" xfId="27231"/>
    <cellStyle name="Normal 9 3 2 11 3" xfId="27232"/>
    <cellStyle name="Normal 9 3 2 11 3 2" xfId="33025"/>
    <cellStyle name="Normal 9 3 2 11 4" xfId="27233"/>
    <cellStyle name="Normal 9 3 2 11 5" xfId="27234"/>
    <cellStyle name="Normal 9 3 2 12" xfId="27235"/>
    <cellStyle name="Normal 9 3 2 12 2" xfId="27236"/>
    <cellStyle name="Normal 9 3 2 12 2 2" xfId="27237"/>
    <cellStyle name="Normal 9 3 2 12 2 3" xfId="27238"/>
    <cellStyle name="Normal 9 3 2 12 3" xfId="27239"/>
    <cellStyle name="Normal 9 3 2 12 3 2" xfId="33026"/>
    <cellStyle name="Normal 9 3 2 12 4" xfId="27240"/>
    <cellStyle name="Normal 9 3 2 12 5" xfId="27241"/>
    <cellStyle name="Normal 9 3 2 13" xfId="27242"/>
    <cellStyle name="Normal 9 3 2 13 2" xfId="27243"/>
    <cellStyle name="Normal 9 3 2 13 2 2" xfId="27244"/>
    <cellStyle name="Normal 9 3 2 13 2 3" xfId="27245"/>
    <cellStyle name="Normal 9 3 2 13 3" xfId="27246"/>
    <cellStyle name="Normal 9 3 2 13 3 2" xfId="33027"/>
    <cellStyle name="Normal 9 3 2 13 4" xfId="27247"/>
    <cellStyle name="Normal 9 3 2 13 5" xfId="27248"/>
    <cellStyle name="Normal 9 3 2 14" xfId="27249"/>
    <cellStyle name="Normal 9 3 2 14 2" xfId="27250"/>
    <cellStyle name="Normal 9 3 2 14 2 2" xfId="27251"/>
    <cellStyle name="Normal 9 3 2 14 2 3" xfId="27252"/>
    <cellStyle name="Normal 9 3 2 14 3" xfId="27253"/>
    <cellStyle name="Normal 9 3 2 14 3 2" xfId="33028"/>
    <cellStyle name="Normal 9 3 2 14 4" xfId="27254"/>
    <cellStyle name="Normal 9 3 2 14 5" xfId="27255"/>
    <cellStyle name="Normal 9 3 2 15" xfId="27256"/>
    <cellStyle name="Normal 9 3 2 15 2" xfId="27257"/>
    <cellStyle name="Normal 9 3 2 15 2 2" xfId="27258"/>
    <cellStyle name="Normal 9 3 2 15 2 3" xfId="27259"/>
    <cellStyle name="Normal 9 3 2 15 3" xfId="27260"/>
    <cellStyle name="Normal 9 3 2 15 3 2" xfId="33029"/>
    <cellStyle name="Normal 9 3 2 15 4" xfId="27261"/>
    <cellStyle name="Normal 9 3 2 15 5" xfId="27262"/>
    <cellStyle name="Normal 9 3 2 16" xfId="27263"/>
    <cellStyle name="Normal 9 3 2 16 2" xfId="27264"/>
    <cellStyle name="Normal 9 3 2 16 2 2" xfId="27265"/>
    <cellStyle name="Normal 9 3 2 16 2 3" xfId="27266"/>
    <cellStyle name="Normal 9 3 2 16 3" xfId="27267"/>
    <cellStyle name="Normal 9 3 2 16 3 2" xfId="33030"/>
    <cellStyle name="Normal 9 3 2 16 4" xfId="27268"/>
    <cellStyle name="Normal 9 3 2 16 5" xfId="27269"/>
    <cellStyle name="Normal 9 3 2 17" xfId="27270"/>
    <cellStyle name="Normal 9 3 2 17 2" xfId="27271"/>
    <cellStyle name="Normal 9 3 2 17 2 2" xfId="27272"/>
    <cellStyle name="Normal 9 3 2 17 2 3" xfId="27273"/>
    <cellStyle name="Normal 9 3 2 17 3" xfId="27274"/>
    <cellStyle name="Normal 9 3 2 17 3 2" xfId="33031"/>
    <cellStyle name="Normal 9 3 2 17 4" xfId="27275"/>
    <cellStyle name="Normal 9 3 2 17 5" xfId="27276"/>
    <cellStyle name="Normal 9 3 2 18" xfId="27277"/>
    <cellStyle name="Normal 9 3 2 18 2" xfId="27278"/>
    <cellStyle name="Normal 9 3 2 18 2 2" xfId="27279"/>
    <cellStyle name="Normal 9 3 2 18 2 3" xfId="27280"/>
    <cellStyle name="Normal 9 3 2 18 3" xfId="27281"/>
    <cellStyle name="Normal 9 3 2 18 3 2" xfId="33032"/>
    <cellStyle name="Normal 9 3 2 18 4" xfId="27282"/>
    <cellStyle name="Normal 9 3 2 18 5" xfId="27283"/>
    <cellStyle name="Normal 9 3 2 19" xfId="27284"/>
    <cellStyle name="Normal 9 3 2 19 2" xfId="27285"/>
    <cellStyle name="Normal 9 3 2 19 2 2" xfId="27286"/>
    <cellStyle name="Normal 9 3 2 19 2 3" xfId="27287"/>
    <cellStyle name="Normal 9 3 2 19 3" xfId="27288"/>
    <cellStyle name="Normal 9 3 2 19 3 2" xfId="33033"/>
    <cellStyle name="Normal 9 3 2 19 4" xfId="27289"/>
    <cellStyle name="Normal 9 3 2 19 5" xfId="27290"/>
    <cellStyle name="Normal 9 3 2 2" xfId="27291"/>
    <cellStyle name="Normal 9 3 2 2 2" xfId="27292"/>
    <cellStyle name="Normal 9 3 2 2 2 2" xfId="27293"/>
    <cellStyle name="Normal 9 3 2 2 2 2 2" xfId="27294"/>
    <cellStyle name="Normal 9 3 2 2 2 2 3" xfId="27295"/>
    <cellStyle name="Normal 9 3 2 2 2 3" xfId="27296"/>
    <cellStyle name="Normal 9 3 2 2 2 3 2" xfId="33908"/>
    <cellStyle name="Normal 9 3 2 2 2 4" xfId="27297"/>
    <cellStyle name="Normal 9 3 2 2 2 5" xfId="27298"/>
    <cellStyle name="Normal 9 3 2 2 3" xfId="27299"/>
    <cellStyle name="Normal 9 3 2 2 3 2" xfId="27300"/>
    <cellStyle name="Normal 9 3 2 2 3 2 2" xfId="27301"/>
    <cellStyle name="Normal 9 3 2 2 3 2 3" xfId="27302"/>
    <cellStyle name="Normal 9 3 2 2 3 3" xfId="27303"/>
    <cellStyle name="Normal 9 3 2 2 3 3 2" xfId="34962"/>
    <cellStyle name="Normal 9 3 2 2 3 4" xfId="27304"/>
    <cellStyle name="Normal 9 3 2 2 3 5" xfId="27305"/>
    <cellStyle name="Normal 9 3 2 2 4" xfId="27306"/>
    <cellStyle name="Normal 9 3 2 2 4 2" xfId="27307"/>
    <cellStyle name="Normal 9 3 2 2 4 3" xfId="27308"/>
    <cellStyle name="Normal 9 3 2 2 5" xfId="27309"/>
    <cellStyle name="Normal 9 3 2 2 5 2" xfId="33034"/>
    <cellStyle name="Normal 9 3 2 2 6" xfId="27310"/>
    <cellStyle name="Normal 9 3 2 2 7" xfId="27311"/>
    <cellStyle name="Normal 9 3 2 20" xfId="27312"/>
    <cellStyle name="Normal 9 3 2 20 2" xfId="27313"/>
    <cellStyle name="Normal 9 3 2 20 3" xfId="27314"/>
    <cellStyle name="Normal 9 3 2 21" xfId="27315"/>
    <cellStyle name="Normal 9 3 2 21 2" xfId="33023"/>
    <cellStyle name="Normal 9 3 2 22" xfId="27316"/>
    <cellStyle name="Normal 9 3 2 23" xfId="27317"/>
    <cellStyle name="Normal 9 3 2 3" xfId="27318"/>
    <cellStyle name="Normal 9 3 2 3 2" xfId="27319"/>
    <cellStyle name="Normal 9 3 2 3 2 2" xfId="27320"/>
    <cellStyle name="Normal 9 3 2 3 2 3" xfId="27321"/>
    <cellStyle name="Normal 9 3 2 3 3" xfId="27322"/>
    <cellStyle name="Normal 9 3 2 3 3 2" xfId="33035"/>
    <cellStyle name="Normal 9 3 2 3 4" xfId="27323"/>
    <cellStyle name="Normal 9 3 2 3 5" xfId="27324"/>
    <cellStyle name="Normal 9 3 2 4" xfId="27325"/>
    <cellStyle name="Normal 9 3 2 4 2" xfId="27326"/>
    <cellStyle name="Normal 9 3 2 4 2 2" xfId="27327"/>
    <cellStyle name="Normal 9 3 2 4 2 3" xfId="27328"/>
    <cellStyle name="Normal 9 3 2 4 3" xfId="27329"/>
    <cellStyle name="Normal 9 3 2 4 3 2" xfId="33036"/>
    <cellStyle name="Normal 9 3 2 4 4" xfId="27330"/>
    <cellStyle name="Normal 9 3 2 4 5" xfId="27331"/>
    <cellStyle name="Normal 9 3 2 5" xfId="27332"/>
    <cellStyle name="Normal 9 3 2 5 2" xfId="27333"/>
    <cellStyle name="Normal 9 3 2 5 2 2" xfId="27334"/>
    <cellStyle name="Normal 9 3 2 5 2 3" xfId="27335"/>
    <cellStyle name="Normal 9 3 2 5 3" xfId="27336"/>
    <cellStyle name="Normal 9 3 2 5 3 2" xfId="33037"/>
    <cellStyle name="Normal 9 3 2 5 4" xfId="27337"/>
    <cellStyle name="Normal 9 3 2 5 5" xfId="27338"/>
    <cellStyle name="Normal 9 3 2 6" xfId="27339"/>
    <cellStyle name="Normal 9 3 2 6 2" xfId="27340"/>
    <cellStyle name="Normal 9 3 2 6 2 2" xfId="27341"/>
    <cellStyle name="Normal 9 3 2 6 2 3" xfId="27342"/>
    <cellStyle name="Normal 9 3 2 6 3" xfId="27343"/>
    <cellStyle name="Normal 9 3 2 6 3 2" xfId="33038"/>
    <cellStyle name="Normal 9 3 2 6 4" xfId="27344"/>
    <cellStyle name="Normal 9 3 2 6 5" xfId="27345"/>
    <cellStyle name="Normal 9 3 2 7" xfId="27346"/>
    <cellStyle name="Normal 9 3 2 7 2" xfId="27347"/>
    <cellStyle name="Normal 9 3 2 7 2 2" xfId="27348"/>
    <cellStyle name="Normal 9 3 2 7 2 3" xfId="27349"/>
    <cellStyle name="Normal 9 3 2 7 3" xfId="27350"/>
    <cellStyle name="Normal 9 3 2 7 3 2" xfId="33039"/>
    <cellStyle name="Normal 9 3 2 7 4" xfId="27351"/>
    <cellStyle name="Normal 9 3 2 7 5" xfId="27352"/>
    <cellStyle name="Normal 9 3 2 8" xfId="27353"/>
    <cellStyle name="Normal 9 3 2 8 2" xfId="27354"/>
    <cellStyle name="Normal 9 3 2 8 2 2" xfId="27355"/>
    <cellStyle name="Normal 9 3 2 8 2 3" xfId="27356"/>
    <cellStyle name="Normal 9 3 2 8 3" xfId="27357"/>
    <cellStyle name="Normal 9 3 2 8 3 2" xfId="33040"/>
    <cellStyle name="Normal 9 3 2 8 4" xfId="27358"/>
    <cellStyle name="Normal 9 3 2 8 5" xfId="27359"/>
    <cellStyle name="Normal 9 3 2 9" xfId="27360"/>
    <cellStyle name="Normal 9 3 2 9 2" xfId="27361"/>
    <cellStyle name="Normal 9 3 2 9 2 2" xfId="27362"/>
    <cellStyle name="Normal 9 3 2 9 2 3" xfId="27363"/>
    <cellStyle name="Normal 9 3 2 9 3" xfId="27364"/>
    <cellStyle name="Normal 9 3 2 9 3 2" xfId="33041"/>
    <cellStyle name="Normal 9 3 2 9 4" xfId="27365"/>
    <cellStyle name="Normal 9 3 2 9 5" xfId="27366"/>
    <cellStyle name="Normal 9 3 20" xfId="27367"/>
    <cellStyle name="Normal 9 3 20 2" xfId="27368"/>
    <cellStyle name="Normal 9 3 20 2 2" xfId="27369"/>
    <cellStyle name="Normal 9 3 20 2 2 2" xfId="27370"/>
    <cellStyle name="Normal 9 3 20 2 2 3" xfId="27371"/>
    <cellStyle name="Normal 9 3 20 2 3" xfId="27372"/>
    <cellStyle name="Normal 9 3 20 2 3 2" xfId="33043"/>
    <cellStyle name="Normal 9 3 20 2 4" xfId="27373"/>
    <cellStyle name="Normal 9 3 20 2 5" xfId="27374"/>
    <cellStyle name="Normal 9 3 20 3" xfId="27375"/>
    <cellStyle name="Normal 9 3 20 3 2" xfId="27376"/>
    <cellStyle name="Normal 9 3 20 3 3" xfId="27377"/>
    <cellStyle name="Normal 9 3 20 4" xfId="27378"/>
    <cellStyle name="Normal 9 3 20 4 2" xfId="33042"/>
    <cellStyle name="Normal 9 3 20 5" xfId="27379"/>
    <cellStyle name="Normal 9 3 20 6" xfId="27380"/>
    <cellStyle name="Normal 9 3 21" xfId="27381"/>
    <cellStyle name="Normal 9 3 21 2" xfId="27382"/>
    <cellStyle name="Normal 9 3 21 2 2" xfId="27383"/>
    <cellStyle name="Normal 9 3 21 2 2 2" xfId="27384"/>
    <cellStyle name="Normal 9 3 21 2 2 3" xfId="27385"/>
    <cellStyle name="Normal 9 3 21 2 3" xfId="27386"/>
    <cellStyle name="Normal 9 3 21 2 3 2" xfId="33045"/>
    <cellStyle name="Normal 9 3 21 2 4" xfId="27387"/>
    <cellStyle name="Normal 9 3 21 2 5" xfId="27388"/>
    <cellStyle name="Normal 9 3 21 3" xfId="27389"/>
    <cellStyle name="Normal 9 3 21 3 2" xfId="27390"/>
    <cellStyle name="Normal 9 3 21 3 3" xfId="27391"/>
    <cellStyle name="Normal 9 3 21 4" xfId="27392"/>
    <cellStyle name="Normal 9 3 21 4 2" xfId="33044"/>
    <cellStyle name="Normal 9 3 21 5" xfId="27393"/>
    <cellStyle name="Normal 9 3 21 6" xfId="27394"/>
    <cellStyle name="Normal 9 3 22" xfId="27395"/>
    <cellStyle name="Normal 9 3 22 2" xfId="27396"/>
    <cellStyle name="Normal 9 3 22 2 2" xfId="27397"/>
    <cellStyle name="Normal 9 3 22 2 2 2" xfId="27398"/>
    <cellStyle name="Normal 9 3 22 2 2 3" xfId="27399"/>
    <cellStyle name="Normal 9 3 22 2 3" xfId="27400"/>
    <cellStyle name="Normal 9 3 22 2 3 2" xfId="33047"/>
    <cellStyle name="Normal 9 3 22 2 4" xfId="27401"/>
    <cellStyle name="Normal 9 3 22 2 5" xfId="27402"/>
    <cellStyle name="Normal 9 3 22 3" xfId="27403"/>
    <cellStyle name="Normal 9 3 22 3 2" xfId="27404"/>
    <cellStyle name="Normal 9 3 22 3 3" xfId="27405"/>
    <cellStyle name="Normal 9 3 22 4" xfId="27406"/>
    <cellStyle name="Normal 9 3 22 4 2" xfId="33046"/>
    <cellStyle name="Normal 9 3 22 5" xfId="27407"/>
    <cellStyle name="Normal 9 3 22 6" xfId="27408"/>
    <cellStyle name="Normal 9 3 23" xfId="27409"/>
    <cellStyle name="Normal 9 3 23 2" xfId="27410"/>
    <cellStyle name="Normal 9 3 23 3" xfId="27411"/>
    <cellStyle name="Normal 9 3 24" xfId="27412"/>
    <cellStyle name="Normal 9 3 24 2" xfId="33002"/>
    <cellStyle name="Normal 9 3 25" xfId="27413"/>
    <cellStyle name="Normal 9 3 26" xfId="27414"/>
    <cellStyle name="Normal 9 3 27" xfId="27415"/>
    <cellStyle name="Normal 9 3 3" xfId="27416"/>
    <cellStyle name="Normal 9 3 3 2" xfId="27417"/>
    <cellStyle name="Normal 9 3 3 2 2" xfId="27418"/>
    <cellStyle name="Normal 9 3 3 2 2 2" xfId="27419"/>
    <cellStyle name="Normal 9 3 3 2 2 3" xfId="27420"/>
    <cellStyle name="Normal 9 3 3 2 3" xfId="27421"/>
    <cellStyle name="Normal 9 3 3 2 3 2" xfId="33909"/>
    <cellStyle name="Normal 9 3 3 2 4" xfId="27422"/>
    <cellStyle name="Normal 9 3 3 2 5" xfId="27423"/>
    <cellStyle name="Normal 9 3 3 3" xfId="27424"/>
    <cellStyle name="Normal 9 3 3 3 2" xfId="27425"/>
    <cellStyle name="Normal 9 3 3 3 2 2" xfId="27426"/>
    <cellStyle name="Normal 9 3 3 3 2 3" xfId="27427"/>
    <cellStyle name="Normal 9 3 3 3 3" xfId="27428"/>
    <cellStyle name="Normal 9 3 3 3 3 2" xfId="34963"/>
    <cellStyle name="Normal 9 3 3 3 4" xfId="27429"/>
    <cellStyle name="Normal 9 3 3 3 5" xfId="27430"/>
    <cellStyle name="Normal 9 3 3 4" xfId="27431"/>
    <cellStyle name="Normal 9 3 3 4 2" xfId="27432"/>
    <cellStyle name="Normal 9 3 3 4 3" xfId="27433"/>
    <cellStyle name="Normal 9 3 3 5" xfId="27434"/>
    <cellStyle name="Normal 9 3 3 5 2" xfId="33048"/>
    <cellStyle name="Normal 9 3 3 6" xfId="27435"/>
    <cellStyle name="Normal 9 3 3 7" xfId="27436"/>
    <cellStyle name="Normal 9 3 4" xfId="27437"/>
    <cellStyle name="Normal 9 3 4 2" xfId="27438"/>
    <cellStyle name="Normal 9 3 4 2 2" xfId="27439"/>
    <cellStyle name="Normal 9 3 4 2 3" xfId="27440"/>
    <cellStyle name="Normal 9 3 4 3" xfId="27441"/>
    <cellStyle name="Normal 9 3 4 3 2" xfId="33049"/>
    <cellStyle name="Normal 9 3 4 4" xfId="27442"/>
    <cellStyle name="Normal 9 3 4 5" xfId="27443"/>
    <cellStyle name="Normal 9 3 5" xfId="27444"/>
    <cellStyle name="Normal 9 3 5 2" xfId="27445"/>
    <cellStyle name="Normal 9 3 5 2 2" xfId="27446"/>
    <cellStyle name="Normal 9 3 5 2 3" xfId="27447"/>
    <cellStyle name="Normal 9 3 5 3" xfId="27448"/>
    <cellStyle name="Normal 9 3 5 3 2" xfId="33050"/>
    <cellStyle name="Normal 9 3 5 4" xfId="27449"/>
    <cellStyle name="Normal 9 3 5 5" xfId="27450"/>
    <cellStyle name="Normal 9 3 6" xfId="27451"/>
    <cellStyle name="Normal 9 3 6 2" xfId="27452"/>
    <cellStyle name="Normal 9 3 6 2 2" xfId="27453"/>
    <cellStyle name="Normal 9 3 6 2 3" xfId="27454"/>
    <cellStyle name="Normal 9 3 6 3" xfId="27455"/>
    <cellStyle name="Normal 9 3 6 3 2" xfId="33051"/>
    <cellStyle name="Normal 9 3 6 4" xfId="27456"/>
    <cellStyle name="Normal 9 3 6 5" xfId="27457"/>
    <cellStyle name="Normal 9 3 7" xfId="27458"/>
    <cellStyle name="Normal 9 3 7 2" xfId="27459"/>
    <cellStyle name="Normal 9 3 7 2 2" xfId="27460"/>
    <cellStyle name="Normal 9 3 7 2 3" xfId="27461"/>
    <cellStyle name="Normal 9 3 7 3" xfId="27462"/>
    <cellStyle name="Normal 9 3 7 3 2" xfId="33052"/>
    <cellStyle name="Normal 9 3 7 4" xfId="27463"/>
    <cellStyle name="Normal 9 3 7 5" xfId="27464"/>
    <cellStyle name="Normal 9 3 8" xfId="27465"/>
    <cellStyle name="Normal 9 3 8 2" xfId="27466"/>
    <cellStyle name="Normal 9 3 8 2 2" xfId="27467"/>
    <cellStyle name="Normal 9 3 8 2 2 2" xfId="27468"/>
    <cellStyle name="Normal 9 3 8 2 2 3" xfId="27469"/>
    <cellStyle name="Normal 9 3 8 2 3" xfId="27470"/>
    <cellStyle name="Normal 9 3 8 2 3 2" xfId="33054"/>
    <cellStyle name="Normal 9 3 8 2 4" xfId="27471"/>
    <cellStyle name="Normal 9 3 8 2 5" xfId="27472"/>
    <cellStyle name="Normal 9 3 8 3" xfId="27473"/>
    <cellStyle name="Normal 9 3 8 3 2" xfId="27474"/>
    <cellStyle name="Normal 9 3 8 3 3" xfId="27475"/>
    <cellStyle name="Normal 9 3 8 4" xfId="27476"/>
    <cellStyle name="Normal 9 3 8 4 2" xfId="33053"/>
    <cellStyle name="Normal 9 3 8 5" xfId="27477"/>
    <cellStyle name="Normal 9 3 8 6" xfId="27478"/>
    <cellStyle name="Normal 9 3 9" xfId="27479"/>
    <cellStyle name="Normal 9 3 9 2" xfId="27480"/>
    <cellStyle name="Normal 9 3 9 2 2" xfId="27481"/>
    <cellStyle name="Normal 9 3 9 2 2 2" xfId="27482"/>
    <cellStyle name="Normal 9 3 9 2 2 3" xfId="27483"/>
    <cellStyle name="Normal 9 3 9 2 3" xfId="27484"/>
    <cellStyle name="Normal 9 3 9 2 3 2" xfId="33056"/>
    <cellStyle name="Normal 9 3 9 2 4" xfId="27485"/>
    <cellStyle name="Normal 9 3 9 2 5" xfId="27486"/>
    <cellStyle name="Normal 9 3 9 3" xfId="27487"/>
    <cellStyle name="Normal 9 3 9 3 2" xfId="27488"/>
    <cellStyle name="Normal 9 3 9 3 3" xfId="27489"/>
    <cellStyle name="Normal 9 3 9 4" xfId="27490"/>
    <cellStyle name="Normal 9 3 9 4 2" xfId="33055"/>
    <cellStyle name="Normal 9 3 9 5" xfId="27491"/>
    <cellStyle name="Normal 9 3 9 6" xfId="27492"/>
    <cellStyle name="Normal 9 4" xfId="27493"/>
    <cellStyle name="Normal 9 4 2" xfId="27494"/>
    <cellStyle name="Normal 9 4 2 2" xfId="27495"/>
    <cellStyle name="Normal 9 4 2 2 2" xfId="27496"/>
    <cellStyle name="Normal 9 4 2 2 2 2" xfId="27497"/>
    <cellStyle name="Normal 9 4 2 2 2 3" xfId="27498"/>
    <cellStyle name="Normal 9 4 2 2 3" xfId="27499"/>
    <cellStyle name="Normal 9 4 2 2 3 2" xfId="34297"/>
    <cellStyle name="Normal 9 4 2 2 4" xfId="27500"/>
    <cellStyle name="Normal 9 4 2 2 5" xfId="27501"/>
    <cellStyle name="Normal 9 4 2 3" xfId="27502"/>
    <cellStyle name="Normal 9 4 2 3 2" xfId="27503"/>
    <cellStyle name="Normal 9 4 2 3 3" xfId="27504"/>
    <cellStyle name="Normal 9 4 2 4" xfId="27505"/>
    <cellStyle name="Normal 9 4 2 4 2" xfId="33911"/>
    <cellStyle name="Normal 9 4 2 5" xfId="27506"/>
    <cellStyle name="Normal 9 4 2 6" xfId="27507"/>
    <cellStyle name="Normal 9 4 3" xfId="27508"/>
    <cellStyle name="Normal 9 4 3 2" xfId="27509"/>
    <cellStyle name="Normal 9 4 3 2 2" xfId="27510"/>
    <cellStyle name="Normal 9 4 3 2 3" xfId="27511"/>
    <cellStyle name="Normal 9 4 3 3" xfId="27512"/>
    <cellStyle name="Normal 9 4 3 4" xfId="27513"/>
    <cellStyle name="Normal 9 4 3 5" xfId="27514"/>
    <cellStyle name="Normal 9 4 4" xfId="27515"/>
    <cellStyle name="Normal 9 4 4 2" xfId="27516"/>
    <cellStyle name="Normal 9 4 4 2 2" xfId="27517"/>
    <cellStyle name="Normal 9 4 4 2 3" xfId="27518"/>
    <cellStyle name="Normal 9 4 4 3" xfId="27519"/>
    <cellStyle name="Normal 9 4 4 3 2" xfId="34298"/>
    <cellStyle name="Normal 9 4 4 4" xfId="27520"/>
    <cellStyle name="Normal 9 4 4 5" xfId="27521"/>
    <cellStyle name="Normal 9 4 5" xfId="27522"/>
    <cellStyle name="Normal 9 4 5 2" xfId="27523"/>
    <cellStyle name="Normal 9 4 5 3" xfId="27524"/>
    <cellStyle name="Normal 9 4 6" xfId="27525"/>
    <cellStyle name="Normal 9 4 6 2" xfId="33910"/>
    <cellStyle name="Normal 9 4 7" xfId="27526"/>
    <cellStyle name="Normal 9 4 8" xfId="27527"/>
    <cellStyle name="Normal 9 4 9" xfId="27528"/>
    <cellStyle name="Normal 9 5" xfId="27529"/>
    <cellStyle name="Normal 9 5 2" xfId="27530"/>
    <cellStyle name="Normal 9 5 2 2" xfId="27531"/>
    <cellStyle name="Normal 9 5 2 2 2" xfId="27532"/>
    <cellStyle name="Normal 9 5 2 2 2 2" xfId="27533"/>
    <cellStyle name="Normal 9 5 2 2 2 3" xfId="27534"/>
    <cellStyle name="Normal 9 5 2 2 3" xfId="27535"/>
    <cellStyle name="Normal 9 5 2 2 3 2" xfId="34299"/>
    <cellStyle name="Normal 9 5 2 2 4" xfId="27536"/>
    <cellStyle name="Normal 9 5 2 2 5" xfId="27537"/>
    <cellStyle name="Normal 9 5 2 3" xfId="27538"/>
    <cellStyle name="Normal 9 5 2 3 2" xfId="27539"/>
    <cellStyle name="Normal 9 5 2 3 3" xfId="27540"/>
    <cellStyle name="Normal 9 5 2 4" xfId="27541"/>
    <cellStyle name="Normal 9 5 2 4 2" xfId="33913"/>
    <cellStyle name="Normal 9 5 2 5" xfId="27542"/>
    <cellStyle name="Normal 9 5 2 6" xfId="27543"/>
    <cellStyle name="Normal 9 5 3" xfId="27544"/>
    <cellStyle name="Normal 9 5 3 2" xfId="27545"/>
    <cellStyle name="Normal 9 5 3 2 2" xfId="27546"/>
    <cellStyle name="Normal 9 5 3 2 3" xfId="27547"/>
    <cellStyle name="Normal 9 5 3 3" xfId="27548"/>
    <cellStyle name="Normal 9 5 3 4" xfId="27549"/>
    <cellStyle name="Normal 9 5 3 5" xfId="27550"/>
    <cellStyle name="Normal 9 5 4" xfId="27551"/>
    <cellStyle name="Normal 9 5 4 2" xfId="27552"/>
    <cellStyle name="Normal 9 5 4 2 2" xfId="27553"/>
    <cellStyle name="Normal 9 5 4 2 3" xfId="27554"/>
    <cellStyle name="Normal 9 5 4 3" xfId="27555"/>
    <cellStyle name="Normal 9 5 4 3 2" xfId="34795"/>
    <cellStyle name="Normal 9 5 4 4" xfId="27556"/>
    <cellStyle name="Normal 9 5 4 5" xfId="27557"/>
    <cellStyle name="Normal 9 5 5" xfId="27558"/>
    <cellStyle name="Normal 9 5 5 2" xfId="27559"/>
    <cellStyle name="Normal 9 5 5 3" xfId="27560"/>
    <cellStyle name="Normal 9 5 6" xfId="27561"/>
    <cellStyle name="Normal 9 5 6 2" xfId="33912"/>
    <cellStyle name="Normal 9 5 7" xfId="27562"/>
    <cellStyle name="Normal 9 5 8" xfId="27563"/>
    <cellStyle name="Normal 9 5 9" xfId="27564"/>
    <cellStyle name="Normal 9 6" xfId="27565"/>
    <cellStyle name="Normal 9 6 2" xfId="27566"/>
    <cellStyle name="Normal 9 6 2 2" xfId="27567"/>
    <cellStyle name="Normal 9 6 2 2 2" xfId="27568"/>
    <cellStyle name="Normal 9 6 2 2 2 2" xfId="27569"/>
    <cellStyle name="Normal 9 6 2 2 2 3" xfId="27570"/>
    <cellStyle name="Normal 9 6 2 2 3" xfId="27571"/>
    <cellStyle name="Normal 9 6 2 2 3 2" xfId="34496"/>
    <cellStyle name="Normal 9 6 2 2 4" xfId="27572"/>
    <cellStyle name="Normal 9 6 2 2 5" xfId="27573"/>
    <cellStyle name="Normal 9 6 2 3" xfId="27574"/>
    <cellStyle name="Normal 9 6 2 3 2" xfId="27575"/>
    <cellStyle name="Normal 9 6 2 3 3" xfId="27576"/>
    <cellStyle name="Normal 9 6 2 4" xfId="27577"/>
    <cellStyle name="Normal 9 6 2 4 2" xfId="33915"/>
    <cellStyle name="Normal 9 6 2 5" xfId="27578"/>
    <cellStyle name="Normal 9 6 2 6" xfId="27579"/>
    <cellStyle name="Normal 9 6 3" xfId="27580"/>
    <cellStyle name="Normal 9 6 3 2" xfId="27581"/>
    <cellStyle name="Normal 9 6 3 2 2" xfId="27582"/>
    <cellStyle name="Normal 9 6 3 2 3" xfId="27583"/>
    <cellStyle name="Normal 9 6 3 3" xfId="27584"/>
    <cellStyle name="Normal 9 6 3 4" xfId="27585"/>
    <cellStyle name="Normal 9 6 3 5" xfId="27586"/>
    <cellStyle name="Normal 9 6 4" xfId="27587"/>
    <cellStyle name="Normal 9 6 4 2" xfId="27588"/>
    <cellStyle name="Normal 9 6 4 2 2" xfId="27589"/>
    <cellStyle name="Normal 9 6 4 2 3" xfId="27590"/>
    <cellStyle name="Normal 9 6 4 3" xfId="27591"/>
    <cellStyle name="Normal 9 6 4 3 2" xfId="34300"/>
    <cellStyle name="Normal 9 6 4 4" xfId="27592"/>
    <cellStyle name="Normal 9 6 4 5" xfId="27593"/>
    <cellStyle name="Normal 9 6 5" xfId="27594"/>
    <cellStyle name="Normal 9 6 5 2" xfId="27595"/>
    <cellStyle name="Normal 9 6 5 3" xfId="27596"/>
    <cellStyle name="Normal 9 6 6" xfId="27597"/>
    <cellStyle name="Normal 9 6 6 2" xfId="33914"/>
    <cellStyle name="Normal 9 6 7" xfId="27598"/>
    <cellStyle name="Normal 9 6 8" xfId="27599"/>
    <cellStyle name="Normal 9 7" xfId="27600"/>
    <cellStyle name="Normal 9 7 2" xfId="27601"/>
    <cellStyle name="Normal 9 7 2 2" xfId="27602"/>
    <cellStyle name="Normal 9 7 2 2 2" xfId="27603"/>
    <cellStyle name="Normal 9 7 2 2 2 2" xfId="27604"/>
    <cellStyle name="Normal 9 7 2 2 2 3" xfId="27605"/>
    <cellStyle name="Normal 9 7 2 2 3" xfId="27606"/>
    <cellStyle name="Normal 9 7 2 2 3 2" xfId="34301"/>
    <cellStyle name="Normal 9 7 2 2 4" xfId="27607"/>
    <cellStyle name="Normal 9 7 2 2 5" xfId="27608"/>
    <cellStyle name="Normal 9 7 2 3" xfId="27609"/>
    <cellStyle name="Normal 9 7 2 3 2" xfId="27610"/>
    <cellStyle name="Normal 9 7 2 3 3" xfId="27611"/>
    <cellStyle name="Normal 9 7 2 4" xfId="27612"/>
    <cellStyle name="Normal 9 7 2 4 2" xfId="33917"/>
    <cellStyle name="Normal 9 7 2 5" xfId="27613"/>
    <cellStyle name="Normal 9 7 2 6" xfId="27614"/>
    <cellStyle name="Normal 9 7 3" xfId="27615"/>
    <cellStyle name="Normal 9 7 3 2" xfId="27616"/>
    <cellStyle name="Normal 9 7 3 2 2" xfId="27617"/>
    <cellStyle name="Normal 9 7 3 2 3" xfId="27618"/>
    <cellStyle name="Normal 9 7 3 3" xfId="27619"/>
    <cellStyle name="Normal 9 7 3 4" xfId="27620"/>
    <cellStyle name="Normal 9 7 3 5" xfId="27621"/>
    <cellStyle name="Normal 9 7 4" xfId="27622"/>
    <cellStyle name="Normal 9 7 4 2" xfId="27623"/>
    <cellStyle name="Normal 9 7 4 2 2" xfId="27624"/>
    <cellStyle name="Normal 9 7 4 2 3" xfId="27625"/>
    <cellStyle name="Normal 9 7 4 3" xfId="27626"/>
    <cellStyle name="Normal 9 7 4 3 2" xfId="34848"/>
    <cellStyle name="Normal 9 7 4 4" xfId="27627"/>
    <cellStyle name="Normal 9 7 4 5" xfId="27628"/>
    <cellStyle name="Normal 9 7 5" xfId="27629"/>
    <cellStyle name="Normal 9 7 5 2" xfId="27630"/>
    <cellStyle name="Normal 9 7 5 3" xfId="27631"/>
    <cellStyle name="Normal 9 7 6" xfId="27632"/>
    <cellStyle name="Normal 9 7 6 2" xfId="33916"/>
    <cellStyle name="Normal 9 7 7" xfId="27633"/>
    <cellStyle name="Normal 9 7 8" xfId="27634"/>
    <cellStyle name="Normal 9 8" xfId="27635"/>
    <cellStyle name="Normal 9 8 2" xfId="27636"/>
    <cellStyle name="Normal 9 8 2 2" xfId="27637"/>
    <cellStyle name="Normal 9 8 2 2 2" xfId="27638"/>
    <cellStyle name="Normal 9 8 2 2 3" xfId="27639"/>
    <cellStyle name="Normal 9 8 2 3" xfId="27640"/>
    <cellStyle name="Normal 9 8 2 4" xfId="27641"/>
    <cellStyle name="Normal 9 8 2 5" xfId="27642"/>
    <cellStyle name="Normal 9 8 3" xfId="27643"/>
    <cellStyle name="Normal 9 8 3 2" xfId="27644"/>
    <cellStyle name="Normal 9 8 3 2 2" xfId="27645"/>
    <cellStyle name="Normal 9 8 3 2 3" xfId="27646"/>
    <cellStyle name="Normal 9 8 3 3" xfId="27647"/>
    <cellStyle name="Normal 9 8 3 3 2" xfId="34901"/>
    <cellStyle name="Normal 9 8 3 4" xfId="27648"/>
    <cellStyle name="Normal 9 8 3 5" xfId="27649"/>
    <cellStyle name="Normal 9 8 4" xfId="27650"/>
    <cellStyle name="Normal 9 8 4 2" xfId="27651"/>
    <cellStyle name="Normal 9 8 4 3" xfId="27652"/>
    <cellStyle name="Normal 9 8 5" xfId="27653"/>
    <cellStyle name="Normal 9 8 5 2" xfId="33918"/>
    <cellStyle name="Normal 9 8 6" xfId="27654"/>
    <cellStyle name="Normal 9 8 7" xfId="27655"/>
    <cellStyle name="Normal 9 9" xfId="27656"/>
    <cellStyle name="Normal 9 9 2" xfId="27657"/>
    <cellStyle name="Normal 9 9 2 2" xfId="27658"/>
    <cellStyle name="Normal 9 9 2 2 2" xfId="27659"/>
    <cellStyle name="Normal 9 9 2 2 3" xfId="27660"/>
    <cellStyle name="Normal 9 9 2 3" xfId="27661"/>
    <cellStyle name="Normal 9 9 2 4" xfId="27662"/>
    <cellStyle name="Normal 9 9 2 5" xfId="27663"/>
    <cellStyle name="Normal 9 9 3" xfId="27664"/>
    <cellStyle name="Normal 9 9 3 2" xfId="27665"/>
    <cellStyle name="Normal 9 9 3 2 2" xfId="27666"/>
    <cellStyle name="Normal 9 9 3 2 3" xfId="27667"/>
    <cellStyle name="Normal 9 9 3 3" xfId="27668"/>
    <cellStyle name="Normal 9 9 3 3 2" xfId="34302"/>
    <cellStyle name="Normal 9 9 3 4" xfId="27669"/>
    <cellStyle name="Normal 9 9 3 5" xfId="27670"/>
    <cellStyle name="Normal 9 9 4" xfId="27671"/>
    <cellStyle name="Normal 9 9 4 2" xfId="27672"/>
    <cellStyle name="Normal 9 9 4 3" xfId="27673"/>
    <cellStyle name="Normal 9 9 5" xfId="27674"/>
    <cellStyle name="Normal 9 9 5 2" xfId="33919"/>
    <cellStyle name="Normal 9 9 6" xfId="27675"/>
    <cellStyle name="Normal 9 9 7" xfId="27676"/>
    <cellStyle name="Note 10" xfId="27677"/>
    <cellStyle name="Note 10 2" xfId="27678"/>
    <cellStyle name="Note 10 2 2" xfId="27679"/>
    <cellStyle name="Note 10 2 3" xfId="27680"/>
    <cellStyle name="Note 10 3" xfId="27681"/>
    <cellStyle name="Note 10 3 2" xfId="34125"/>
    <cellStyle name="Note 10 4" xfId="27682"/>
    <cellStyle name="Note 10 5" xfId="27683"/>
    <cellStyle name="Note 11" xfId="27684"/>
    <cellStyle name="Note 11 2" xfId="27685"/>
    <cellStyle name="Note 11 2 2" xfId="27686"/>
    <cellStyle name="Note 11 2 3" xfId="27687"/>
    <cellStyle name="Note 11 3" xfId="27688"/>
    <cellStyle name="Note 11 3 2" xfId="34124"/>
    <cellStyle name="Note 11 4" xfId="27689"/>
    <cellStyle name="Note 11 5" xfId="27690"/>
    <cellStyle name="Note 12" xfId="27691"/>
    <cellStyle name="Note 12 2" xfId="27692"/>
    <cellStyle name="Note 12 2 2" xfId="27693"/>
    <cellStyle name="Note 12 2 3" xfId="27694"/>
    <cellStyle name="Note 12 3" xfId="27695"/>
    <cellStyle name="Note 12 3 2" xfId="34123"/>
    <cellStyle name="Note 12 4" xfId="27696"/>
    <cellStyle name="Note 12 5" xfId="27697"/>
    <cellStyle name="Note 13" xfId="27698"/>
    <cellStyle name="Note 2" xfId="27699"/>
    <cellStyle name="Note 2 10" xfId="27700"/>
    <cellStyle name="Note 2 10 2" xfId="27701"/>
    <cellStyle name="Note 2 11" xfId="27702"/>
    <cellStyle name="Note 2 12" xfId="27703"/>
    <cellStyle name="Note 2 2" xfId="27704"/>
    <cellStyle name="Note 2 2 2" xfId="27705"/>
    <cellStyle name="Note 2 2 2 2" xfId="27706"/>
    <cellStyle name="Note 2 2 2 2 2" xfId="27707"/>
    <cellStyle name="Note 2 2 2 2 2 2" xfId="27708"/>
    <cellStyle name="Note 2 2 2 2 2 3" xfId="27709"/>
    <cellStyle name="Note 2 2 2 2 3" xfId="27710"/>
    <cellStyle name="Note 2 2 2 2 3 2" xfId="34796"/>
    <cellStyle name="Note 2 2 2 2 4" xfId="27711"/>
    <cellStyle name="Note 2 2 2 2 5" xfId="27712"/>
    <cellStyle name="Note 2 2 2 3" xfId="27713"/>
    <cellStyle name="Note 2 2 2 3 2" xfId="27714"/>
    <cellStyle name="Note 2 2 2 3 3" xfId="27715"/>
    <cellStyle name="Note 2 2 2 4" xfId="27716"/>
    <cellStyle name="Note 2 2 2 4 2" xfId="33920"/>
    <cellStyle name="Note 2 2 2 5" xfId="27717"/>
    <cellStyle name="Note 2 2 2 6" xfId="27718"/>
    <cellStyle name="Note 2 2 3" xfId="27719"/>
    <cellStyle name="Note 2 2 3 2" xfId="27720"/>
    <cellStyle name="Note 2 2 3 2 2" xfId="27721"/>
    <cellStyle name="Note 2 2 3 2 3" xfId="27722"/>
    <cellStyle name="Note 2 2 3 3" xfId="27723"/>
    <cellStyle name="Note 2 2 3 3 2" xfId="34847"/>
    <cellStyle name="Note 2 2 3 4" xfId="27724"/>
    <cellStyle name="Note 2 2 3 5" xfId="27725"/>
    <cellStyle name="Note 2 2 4" xfId="27726"/>
    <cellStyle name="Note 2 2 4 2" xfId="27727"/>
    <cellStyle name="Note 2 2 4 3" xfId="27728"/>
    <cellStyle name="Note 2 2 5" xfId="27729"/>
    <cellStyle name="Note 2 2 5 2" xfId="33058"/>
    <cellStyle name="Note 2 2 6" xfId="27730"/>
    <cellStyle name="Note 2 2 7" xfId="27731"/>
    <cellStyle name="Note 2 2 8" xfId="27732"/>
    <cellStyle name="Note 2 3" xfId="27733"/>
    <cellStyle name="Note 2 3 10" xfId="27734"/>
    <cellStyle name="Note 2 3 10 2" xfId="27735"/>
    <cellStyle name="Note 2 3 10 2 2" xfId="27736"/>
    <cellStyle name="Note 2 3 10 2 2 2" xfId="27737"/>
    <cellStyle name="Note 2 3 10 2 2 3" xfId="27738"/>
    <cellStyle name="Note 2 3 10 2 3" xfId="27739"/>
    <cellStyle name="Note 2 3 10 2 3 2" xfId="33061"/>
    <cellStyle name="Note 2 3 10 2 4" xfId="27740"/>
    <cellStyle name="Note 2 3 10 2 5" xfId="27741"/>
    <cellStyle name="Note 2 3 10 3" xfId="27742"/>
    <cellStyle name="Note 2 3 10 3 2" xfId="27743"/>
    <cellStyle name="Note 2 3 10 3 3" xfId="27744"/>
    <cellStyle name="Note 2 3 10 4" xfId="27745"/>
    <cellStyle name="Note 2 3 10 4 2" xfId="33060"/>
    <cellStyle name="Note 2 3 10 5" xfId="27746"/>
    <cellStyle name="Note 2 3 10 6" xfId="27747"/>
    <cellStyle name="Note 2 3 11" xfId="27748"/>
    <cellStyle name="Note 2 3 11 2" xfId="27749"/>
    <cellStyle name="Note 2 3 11 2 2" xfId="27750"/>
    <cellStyle name="Note 2 3 11 2 2 2" xfId="27751"/>
    <cellStyle name="Note 2 3 11 2 2 3" xfId="27752"/>
    <cellStyle name="Note 2 3 11 2 3" xfId="27753"/>
    <cellStyle name="Note 2 3 11 2 3 2" xfId="33063"/>
    <cellStyle name="Note 2 3 11 2 4" xfId="27754"/>
    <cellStyle name="Note 2 3 11 2 5" xfId="27755"/>
    <cellStyle name="Note 2 3 11 3" xfId="27756"/>
    <cellStyle name="Note 2 3 11 3 2" xfId="27757"/>
    <cellStyle name="Note 2 3 11 3 3" xfId="27758"/>
    <cellStyle name="Note 2 3 11 4" xfId="27759"/>
    <cellStyle name="Note 2 3 11 4 2" xfId="33062"/>
    <cellStyle name="Note 2 3 11 5" xfId="27760"/>
    <cellStyle name="Note 2 3 11 6" xfId="27761"/>
    <cellStyle name="Note 2 3 12" xfId="27762"/>
    <cellStyle name="Note 2 3 12 2" xfId="27763"/>
    <cellStyle name="Note 2 3 12 2 2" xfId="27764"/>
    <cellStyle name="Note 2 3 12 2 2 2" xfId="27765"/>
    <cellStyle name="Note 2 3 12 2 2 3" xfId="27766"/>
    <cellStyle name="Note 2 3 12 2 3" xfId="27767"/>
    <cellStyle name="Note 2 3 12 2 3 2" xfId="33065"/>
    <cellStyle name="Note 2 3 12 2 4" xfId="27768"/>
    <cellStyle name="Note 2 3 12 2 5" xfId="27769"/>
    <cellStyle name="Note 2 3 12 3" xfId="27770"/>
    <cellStyle name="Note 2 3 12 3 2" xfId="27771"/>
    <cellStyle name="Note 2 3 12 3 3" xfId="27772"/>
    <cellStyle name="Note 2 3 12 4" xfId="27773"/>
    <cellStyle name="Note 2 3 12 4 2" xfId="33064"/>
    <cellStyle name="Note 2 3 12 5" xfId="27774"/>
    <cellStyle name="Note 2 3 12 6" xfId="27775"/>
    <cellStyle name="Note 2 3 13" xfId="27776"/>
    <cellStyle name="Note 2 3 13 2" xfId="27777"/>
    <cellStyle name="Note 2 3 13 2 2" xfId="27778"/>
    <cellStyle name="Note 2 3 13 2 2 2" xfId="27779"/>
    <cellStyle name="Note 2 3 13 2 2 3" xfId="27780"/>
    <cellStyle name="Note 2 3 13 2 3" xfId="27781"/>
    <cellStyle name="Note 2 3 13 2 3 2" xfId="33067"/>
    <cellStyle name="Note 2 3 13 2 4" xfId="27782"/>
    <cellStyle name="Note 2 3 13 2 5" xfId="27783"/>
    <cellStyle name="Note 2 3 13 3" xfId="27784"/>
    <cellStyle name="Note 2 3 13 3 2" xfId="27785"/>
    <cellStyle name="Note 2 3 13 3 3" xfId="27786"/>
    <cellStyle name="Note 2 3 13 4" xfId="27787"/>
    <cellStyle name="Note 2 3 13 4 2" xfId="33066"/>
    <cellStyle name="Note 2 3 13 5" xfId="27788"/>
    <cellStyle name="Note 2 3 13 6" xfId="27789"/>
    <cellStyle name="Note 2 3 14" xfId="27790"/>
    <cellStyle name="Note 2 3 14 2" xfId="27791"/>
    <cellStyle name="Note 2 3 14 2 2" xfId="27792"/>
    <cellStyle name="Note 2 3 14 2 2 2" xfId="27793"/>
    <cellStyle name="Note 2 3 14 2 2 3" xfId="27794"/>
    <cellStyle name="Note 2 3 14 2 3" xfId="27795"/>
    <cellStyle name="Note 2 3 14 2 3 2" xfId="33069"/>
    <cellStyle name="Note 2 3 14 2 4" xfId="27796"/>
    <cellStyle name="Note 2 3 14 2 5" xfId="27797"/>
    <cellStyle name="Note 2 3 14 3" xfId="27798"/>
    <cellStyle name="Note 2 3 14 3 2" xfId="27799"/>
    <cellStyle name="Note 2 3 14 3 3" xfId="27800"/>
    <cellStyle name="Note 2 3 14 4" xfId="27801"/>
    <cellStyle name="Note 2 3 14 4 2" xfId="33068"/>
    <cellStyle name="Note 2 3 14 5" xfId="27802"/>
    <cellStyle name="Note 2 3 14 6" xfId="27803"/>
    <cellStyle name="Note 2 3 15" xfId="27804"/>
    <cellStyle name="Note 2 3 15 2" xfId="27805"/>
    <cellStyle name="Note 2 3 15 2 2" xfId="27806"/>
    <cellStyle name="Note 2 3 15 2 2 2" xfId="27807"/>
    <cellStyle name="Note 2 3 15 2 2 3" xfId="27808"/>
    <cellStyle name="Note 2 3 15 2 3" xfId="27809"/>
    <cellStyle name="Note 2 3 15 2 3 2" xfId="33071"/>
    <cellStyle name="Note 2 3 15 2 4" xfId="27810"/>
    <cellStyle name="Note 2 3 15 2 5" xfId="27811"/>
    <cellStyle name="Note 2 3 15 3" xfId="27812"/>
    <cellStyle name="Note 2 3 15 3 2" xfId="27813"/>
    <cellStyle name="Note 2 3 15 3 3" xfId="27814"/>
    <cellStyle name="Note 2 3 15 4" xfId="27815"/>
    <cellStyle name="Note 2 3 15 4 2" xfId="33070"/>
    <cellStyle name="Note 2 3 15 5" xfId="27816"/>
    <cellStyle name="Note 2 3 15 6" xfId="27817"/>
    <cellStyle name="Note 2 3 16" xfId="27818"/>
    <cellStyle name="Note 2 3 16 2" xfId="27819"/>
    <cellStyle name="Note 2 3 16 2 2" xfId="27820"/>
    <cellStyle name="Note 2 3 16 2 2 2" xfId="27821"/>
    <cellStyle name="Note 2 3 16 2 2 3" xfId="27822"/>
    <cellStyle name="Note 2 3 16 2 3" xfId="27823"/>
    <cellStyle name="Note 2 3 16 2 3 2" xfId="33073"/>
    <cellStyle name="Note 2 3 16 2 4" xfId="27824"/>
    <cellStyle name="Note 2 3 16 2 5" xfId="27825"/>
    <cellStyle name="Note 2 3 16 3" xfId="27826"/>
    <cellStyle name="Note 2 3 16 3 2" xfId="27827"/>
    <cellStyle name="Note 2 3 16 3 3" xfId="27828"/>
    <cellStyle name="Note 2 3 16 4" xfId="27829"/>
    <cellStyle name="Note 2 3 16 4 2" xfId="33072"/>
    <cellStyle name="Note 2 3 16 5" xfId="27830"/>
    <cellStyle name="Note 2 3 16 6" xfId="27831"/>
    <cellStyle name="Note 2 3 17" xfId="27832"/>
    <cellStyle name="Note 2 3 17 2" xfId="27833"/>
    <cellStyle name="Note 2 3 17 2 2" xfId="27834"/>
    <cellStyle name="Note 2 3 17 2 2 2" xfId="27835"/>
    <cellStyle name="Note 2 3 17 2 2 3" xfId="27836"/>
    <cellStyle name="Note 2 3 17 2 3" xfId="27837"/>
    <cellStyle name="Note 2 3 17 2 3 2" xfId="33075"/>
    <cellStyle name="Note 2 3 17 2 4" xfId="27838"/>
    <cellStyle name="Note 2 3 17 2 5" xfId="27839"/>
    <cellStyle name="Note 2 3 17 3" xfId="27840"/>
    <cellStyle name="Note 2 3 17 3 2" xfId="27841"/>
    <cellStyle name="Note 2 3 17 3 3" xfId="27842"/>
    <cellStyle name="Note 2 3 17 4" xfId="27843"/>
    <cellStyle name="Note 2 3 17 4 2" xfId="33074"/>
    <cellStyle name="Note 2 3 17 5" xfId="27844"/>
    <cellStyle name="Note 2 3 17 6" xfId="27845"/>
    <cellStyle name="Note 2 3 18" xfId="27846"/>
    <cellStyle name="Note 2 3 18 2" xfId="27847"/>
    <cellStyle name="Note 2 3 18 2 2" xfId="27848"/>
    <cellStyle name="Note 2 3 18 2 2 2" xfId="27849"/>
    <cellStyle name="Note 2 3 18 2 2 3" xfId="27850"/>
    <cellStyle name="Note 2 3 18 2 3" xfId="27851"/>
    <cellStyle name="Note 2 3 18 2 3 2" xfId="33077"/>
    <cellStyle name="Note 2 3 18 2 4" xfId="27852"/>
    <cellStyle name="Note 2 3 18 2 5" xfId="27853"/>
    <cellStyle name="Note 2 3 18 3" xfId="27854"/>
    <cellStyle name="Note 2 3 18 3 2" xfId="27855"/>
    <cellStyle name="Note 2 3 18 3 3" xfId="27856"/>
    <cellStyle name="Note 2 3 18 4" xfId="27857"/>
    <cellStyle name="Note 2 3 18 4 2" xfId="33076"/>
    <cellStyle name="Note 2 3 18 5" xfId="27858"/>
    <cellStyle name="Note 2 3 18 6" xfId="27859"/>
    <cellStyle name="Note 2 3 19" xfId="27860"/>
    <cellStyle name="Note 2 3 19 2" xfId="27861"/>
    <cellStyle name="Note 2 3 19 2 2" xfId="27862"/>
    <cellStyle name="Note 2 3 19 2 2 2" xfId="27863"/>
    <cellStyle name="Note 2 3 19 2 2 3" xfId="27864"/>
    <cellStyle name="Note 2 3 19 2 3" xfId="27865"/>
    <cellStyle name="Note 2 3 19 2 3 2" xfId="33079"/>
    <cellStyle name="Note 2 3 19 2 4" xfId="27866"/>
    <cellStyle name="Note 2 3 19 2 5" xfId="27867"/>
    <cellStyle name="Note 2 3 19 3" xfId="27868"/>
    <cellStyle name="Note 2 3 19 3 2" xfId="27869"/>
    <cellStyle name="Note 2 3 19 3 3" xfId="27870"/>
    <cellStyle name="Note 2 3 19 4" xfId="27871"/>
    <cellStyle name="Note 2 3 19 4 2" xfId="33078"/>
    <cellStyle name="Note 2 3 19 5" xfId="27872"/>
    <cellStyle name="Note 2 3 19 6" xfId="27873"/>
    <cellStyle name="Note 2 3 2" xfId="27874"/>
    <cellStyle name="Note 2 3 2 10" xfId="27875"/>
    <cellStyle name="Note 2 3 2 10 2" xfId="27876"/>
    <cellStyle name="Note 2 3 2 10 2 2" xfId="27877"/>
    <cellStyle name="Note 2 3 2 10 2 3" xfId="27878"/>
    <cellStyle name="Note 2 3 2 10 3" xfId="27879"/>
    <cellStyle name="Note 2 3 2 10 3 2" xfId="33081"/>
    <cellStyle name="Note 2 3 2 10 4" xfId="27880"/>
    <cellStyle name="Note 2 3 2 10 5" xfId="27881"/>
    <cellStyle name="Note 2 3 2 11" xfId="27882"/>
    <cellStyle name="Note 2 3 2 11 2" xfId="27883"/>
    <cellStyle name="Note 2 3 2 11 2 2" xfId="27884"/>
    <cellStyle name="Note 2 3 2 11 2 3" xfId="27885"/>
    <cellStyle name="Note 2 3 2 11 3" xfId="27886"/>
    <cellStyle name="Note 2 3 2 11 3 2" xfId="33082"/>
    <cellStyle name="Note 2 3 2 11 4" xfId="27887"/>
    <cellStyle name="Note 2 3 2 11 5" xfId="27888"/>
    <cellStyle name="Note 2 3 2 12" xfId="27889"/>
    <cellStyle name="Note 2 3 2 12 2" xfId="27890"/>
    <cellStyle name="Note 2 3 2 12 2 2" xfId="27891"/>
    <cellStyle name="Note 2 3 2 12 2 3" xfId="27892"/>
    <cellStyle name="Note 2 3 2 12 3" xfId="27893"/>
    <cellStyle name="Note 2 3 2 12 3 2" xfId="33083"/>
    <cellStyle name="Note 2 3 2 12 4" xfId="27894"/>
    <cellStyle name="Note 2 3 2 12 5" xfId="27895"/>
    <cellStyle name="Note 2 3 2 13" xfId="27896"/>
    <cellStyle name="Note 2 3 2 13 2" xfId="27897"/>
    <cellStyle name="Note 2 3 2 13 2 2" xfId="27898"/>
    <cellStyle name="Note 2 3 2 13 2 3" xfId="27899"/>
    <cellStyle name="Note 2 3 2 13 3" xfId="27900"/>
    <cellStyle name="Note 2 3 2 13 3 2" xfId="33084"/>
    <cellStyle name="Note 2 3 2 13 4" xfId="27901"/>
    <cellStyle name="Note 2 3 2 13 5" xfId="27902"/>
    <cellStyle name="Note 2 3 2 14" xfId="27903"/>
    <cellStyle name="Note 2 3 2 14 2" xfId="27904"/>
    <cellStyle name="Note 2 3 2 14 2 2" xfId="27905"/>
    <cellStyle name="Note 2 3 2 14 2 3" xfId="27906"/>
    <cellStyle name="Note 2 3 2 14 3" xfId="27907"/>
    <cellStyle name="Note 2 3 2 14 3 2" xfId="33085"/>
    <cellStyle name="Note 2 3 2 14 4" xfId="27908"/>
    <cellStyle name="Note 2 3 2 14 5" xfId="27909"/>
    <cellStyle name="Note 2 3 2 15" xfId="27910"/>
    <cellStyle name="Note 2 3 2 15 2" xfId="27911"/>
    <cellStyle name="Note 2 3 2 15 2 2" xfId="27912"/>
    <cellStyle name="Note 2 3 2 15 2 3" xfId="27913"/>
    <cellStyle name="Note 2 3 2 15 3" xfId="27914"/>
    <cellStyle name="Note 2 3 2 15 3 2" xfId="33086"/>
    <cellStyle name="Note 2 3 2 15 4" xfId="27915"/>
    <cellStyle name="Note 2 3 2 15 5" xfId="27916"/>
    <cellStyle name="Note 2 3 2 16" xfId="27917"/>
    <cellStyle name="Note 2 3 2 16 2" xfId="27918"/>
    <cellStyle name="Note 2 3 2 16 2 2" xfId="27919"/>
    <cellStyle name="Note 2 3 2 16 2 3" xfId="27920"/>
    <cellStyle name="Note 2 3 2 16 3" xfId="27921"/>
    <cellStyle name="Note 2 3 2 16 3 2" xfId="33087"/>
    <cellStyle name="Note 2 3 2 16 4" xfId="27922"/>
    <cellStyle name="Note 2 3 2 16 5" xfId="27923"/>
    <cellStyle name="Note 2 3 2 17" xfId="27924"/>
    <cellStyle name="Note 2 3 2 17 2" xfId="27925"/>
    <cellStyle name="Note 2 3 2 17 2 2" xfId="27926"/>
    <cellStyle name="Note 2 3 2 17 2 3" xfId="27927"/>
    <cellStyle name="Note 2 3 2 17 3" xfId="27928"/>
    <cellStyle name="Note 2 3 2 17 3 2" xfId="33088"/>
    <cellStyle name="Note 2 3 2 17 4" xfId="27929"/>
    <cellStyle name="Note 2 3 2 17 5" xfId="27930"/>
    <cellStyle name="Note 2 3 2 18" xfId="27931"/>
    <cellStyle name="Note 2 3 2 18 2" xfId="27932"/>
    <cellStyle name="Note 2 3 2 18 2 2" xfId="27933"/>
    <cellStyle name="Note 2 3 2 18 2 3" xfId="27934"/>
    <cellStyle name="Note 2 3 2 18 3" xfId="27935"/>
    <cellStyle name="Note 2 3 2 18 3 2" xfId="33089"/>
    <cellStyle name="Note 2 3 2 18 4" xfId="27936"/>
    <cellStyle name="Note 2 3 2 18 5" xfId="27937"/>
    <cellStyle name="Note 2 3 2 19" xfId="27938"/>
    <cellStyle name="Note 2 3 2 19 2" xfId="27939"/>
    <cellStyle name="Note 2 3 2 19 2 2" xfId="27940"/>
    <cellStyle name="Note 2 3 2 19 2 3" xfId="27941"/>
    <cellStyle name="Note 2 3 2 19 3" xfId="27942"/>
    <cellStyle name="Note 2 3 2 19 3 2" xfId="33090"/>
    <cellStyle name="Note 2 3 2 19 4" xfId="27943"/>
    <cellStyle name="Note 2 3 2 19 5" xfId="27944"/>
    <cellStyle name="Note 2 3 2 2" xfId="27945"/>
    <cellStyle name="Note 2 3 2 2 2" xfId="27946"/>
    <cellStyle name="Note 2 3 2 2 2 2" xfId="27947"/>
    <cellStyle name="Note 2 3 2 2 2 3" xfId="27948"/>
    <cellStyle name="Note 2 3 2 2 3" xfId="27949"/>
    <cellStyle name="Note 2 3 2 2 3 2" xfId="33091"/>
    <cellStyle name="Note 2 3 2 2 4" xfId="27950"/>
    <cellStyle name="Note 2 3 2 2 5" xfId="27951"/>
    <cellStyle name="Note 2 3 2 20" xfId="27952"/>
    <cellStyle name="Note 2 3 2 20 2" xfId="27953"/>
    <cellStyle name="Note 2 3 2 20 3" xfId="27954"/>
    <cellStyle name="Note 2 3 2 21" xfId="27955"/>
    <cellStyle name="Note 2 3 2 21 2" xfId="33080"/>
    <cellStyle name="Note 2 3 2 22" xfId="27956"/>
    <cellStyle name="Note 2 3 2 23" xfId="27957"/>
    <cellStyle name="Note 2 3 2 3" xfId="27958"/>
    <cellStyle name="Note 2 3 2 3 2" xfId="27959"/>
    <cellStyle name="Note 2 3 2 3 2 2" xfId="27960"/>
    <cellStyle name="Note 2 3 2 3 2 3" xfId="27961"/>
    <cellStyle name="Note 2 3 2 3 3" xfId="27962"/>
    <cellStyle name="Note 2 3 2 3 3 2" xfId="33092"/>
    <cellStyle name="Note 2 3 2 3 4" xfId="27963"/>
    <cellStyle name="Note 2 3 2 3 5" xfId="27964"/>
    <cellStyle name="Note 2 3 2 4" xfId="27965"/>
    <cellStyle name="Note 2 3 2 4 2" xfId="27966"/>
    <cellStyle name="Note 2 3 2 4 2 2" xfId="27967"/>
    <cellStyle name="Note 2 3 2 4 2 3" xfId="27968"/>
    <cellStyle name="Note 2 3 2 4 3" xfId="27969"/>
    <cellStyle name="Note 2 3 2 4 3 2" xfId="33093"/>
    <cellStyle name="Note 2 3 2 4 4" xfId="27970"/>
    <cellStyle name="Note 2 3 2 4 5" xfId="27971"/>
    <cellStyle name="Note 2 3 2 5" xfId="27972"/>
    <cellStyle name="Note 2 3 2 5 2" xfId="27973"/>
    <cellStyle name="Note 2 3 2 5 2 2" xfId="27974"/>
    <cellStyle name="Note 2 3 2 5 2 3" xfId="27975"/>
    <cellStyle name="Note 2 3 2 5 3" xfId="27976"/>
    <cellStyle name="Note 2 3 2 5 3 2" xfId="33094"/>
    <cellStyle name="Note 2 3 2 5 4" xfId="27977"/>
    <cellStyle name="Note 2 3 2 5 5" xfId="27978"/>
    <cellStyle name="Note 2 3 2 6" xfId="27979"/>
    <cellStyle name="Note 2 3 2 6 2" xfId="27980"/>
    <cellStyle name="Note 2 3 2 6 2 2" xfId="27981"/>
    <cellStyle name="Note 2 3 2 6 2 3" xfId="27982"/>
    <cellStyle name="Note 2 3 2 6 3" xfId="27983"/>
    <cellStyle name="Note 2 3 2 6 3 2" xfId="33095"/>
    <cellStyle name="Note 2 3 2 6 4" xfId="27984"/>
    <cellStyle name="Note 2 3 2 6 5" xfId="27985"/>
    <cellStyle name="Note 2 3 2 7" xfId="27986"/>
    <cellStyle name="Note 2 3 2 7 2" xfId="27987"/>
    <cellStyle name="Note 2 3 2 7 2 2" xfId="27988"/>
    <cellStyle name="Note 2 3 2 7 2 3" xfId="27989"/>
    <cellStyle name="Note 2 3 2 7 3" xfId="27990"/>
    <cellStyle name="Note 2 3 2 7 3 2" xfId="33096"/>
    <cellStyle name="Note 2 3 2 7 4" xfId="27991"/>
    <cellStyle name="Note 2 3 2 7 5" xfId="27992"/>
    <cellStyle name="Note 2 3 2 8" xfId="27993"/>
    <cellStyle name="Note 2 3 2 8 2" xfId="27994"/>
    <cellStyle name="Note 2 3 2 8 2 2" xfId="27995"/>
    <cellStyle name="Note 2 3 2 8 2 3" xfId="27996"/>
    <cellStyle name="Note 2 3 2 8 3" xfId="27997"/>
    <cellStyle name="Note 2 3 2 8 3 2" xfId="33097"/>
    <cellStyle name="Note 2 3 2 8 4" xfId="27998"/>
    <cellStyle name="Note 2 3 2 8 5" xfId="27999"/>
    <cellStyle name="Note 2 3 2 9" xfId="28000"/>
    <cellStyle name="Note 2 3 2 9 2" xfId="28001"/>
    <cellStyle name="Note 2 3 2 9 2 2" xfId="28002"/>
    <cellStyle name="Note 2 3 2 9 2 3" xfId="28003"/>
    <cellStyle name="Note 2 3 2 9 3" xfId="28004"/>
    <cellStyle name="Note 2 3 2 9 3 2" xfId="33098"/>
    <cellStyle name="Note 2 3 2 9 4" xfId="28005"/>
    <cellStyle name="Note 2 3 2 9 5" xfId="28006"/>
    <cellStyle name="Note 2 3 20" xfId="28007"/>
    <cellStyle name="Note 2 3 20 2" xfId="28008"/>
    <cellStyle name="Note 2 3 20 2 2" xfId="28009"/>
    <cellStyle name="Note 2 3 20 2 2 2" xfId="28010"/>
    <cellStyle name="Note 2 3 20 2 2 3" xfId="28011"/>
    <cellStyle name="Note 2 3 20 2 3" xfId="28012"/>
    <cellStyle name="Note 2 3 20 2 3 2" xfId="33100"/>
    <cellStyle name="Note 2 3 20 2 4" xfId="28013"/>
    <cellStyle name="Note 2 3 20 2 5" xfId="28014"/>
    <cellStyle name="Note 2 3 20 3" xfId="28015"/>
    <cellStyle name="Note 2 3 20 3 2" xfId="28016"/>
    <cellStyle name="Note 2 3 20 3 3" xfId="28017"/>
    <cellStyle name="Note 2 3 20 4" xfId="28018"/>
    <cellStyle name="Note 2 3 20 4 2" xfId="33099"/>
    <cellStyle name="Note 2 3 20 5" xfId="28019"/>
    <cellStyle name="Note 2 3 20 6" xfId="28020"/>
    <cellStyle name="Note 2 3 21" xfId="28021"/>
    <cellStyle name="Note 2 3 21 2" xfId="28022"/>
    <cellStyle name="Note 2 3 21 2 2" xfId="28023"/>
    <cellStyle name="Note 2 3 21 2 2 2" xfId="28024"/>
    <cellStyle name="Note 2 3 21 2 2 3" xfId="28025"/>
    <cellStyle name="Note 2 3 21 2 3" xfId="28026"/>
    <cellStyle name="Note 2 3 21 2 3 2" xfId="33102"/>
    <cellStyle name="Note 2 3 21 2 4" xfId="28027"/>
    <cellStyle name="Note 2 3 21 2 5" xfId="28028"/>
    <cellStyle name="Note 2 3 21 3" xfId="28029"/>
    <cellStyle name="Note 2 3 21 3 2" xfId="28030"/>
    <cellStyle name="Note 2 3 21 3 3" xfId="28031"/>
    <cellStyle name="Note 2 3 21 4" xfId="28032"/>
    <cellStyle name="Note 2 3 21 4 2" xfId="33101"/>
    <cellStyle name="Note 2 3 21 5" xfId="28033"/>
    <cellStyle name="Note 2 3 21 6" xfId="28034"/>
    <cellStyle name="Note 2 3 22" xfId="28035"/>
    <cellStyle name="Note 2 3 22 2" xfId="28036"/>
    <cellStyle name="Note 2 3 22 2 2" xfId="28037"/>
    <cellStyle name="Note 2 3 22 2 2 2" xfId="28038"/>
    <cellStyle name="Note 2 3 22 2 2 3" xfId="28039"/>
    <cellStyle name="Note 2 3 22 2 3" xfId="28040"/>
    <cellStyle name="Note 2 3 22 2 3 2" xfId="33104"/>
    <cellStyle name="Note 2 3 22 2 4" xfId="28041"/>
    <cellStyle name="Note 2 3 22 2 5" xfId="28042"/>
    <cellStyle name="Note 2 3 22 3" xfId="28043"/>
    <cellStyle name="Note 2 3 22 3 2" xfId="28044"/>
    <cellStyle name="Note 2 3 22 3 3" xfId="28045"/>
    <cellStyle name="Note 2 3 22 4" xfId="28046"/>
    <cellStyle name="Note 2 3 22 4 2" xfId="33103"/>
    <cellStyle name="Note 2 3 22 5" xfId="28047"/>
    <cellStyle name="Note 2 3 22 6" xfId="28048"/>
    <cellStyle name="Note 2 3 23" xfId="28049"/>
    <cellStyle name="Note 2 3 23 2" xfId="28050"/>
    <cellStyle name="Note 2 3 23 3" xfId="28051"/>
    <cellStyle name="Note 2 3 24" xfId="28052"/>
    <cellStyle name="Note 2 3 24 2" xfId="33059"/>
    <cellStyle name="Note 2 3 25" xfId="28053"/>
    <cellStyle name="Note 2 3 26" xfId="28054"/>
    <cellStyle name="Note 2 3 27" xfId="28055"/>
    <cellStyle name="Note 2 3 3" xfId="28056"/>
    <cellStyle name="Note 2 3 3 2" xfId="28057"/>
    <cellStyle name="Note 2 3 3 2 2" xfId="28058"/>
    <cellStyle name="Note 2 3 3 2 3" xfId="28059"/>
    <cellStyle name="Note 2 3 3 3" xfId="28060"/>
    <cellStyle name="Note 2 3 3 3 2" xfId="33105"/>
    <cellStyle name="Note 2 3 3 4" xfId="28061"/>
    <cellStyle name="Note 2 3 3 5" xfId="28062"/>
    <cellStyle name="Note 2 3 4" xfId="28063"/>
    <cellStyle name="Note 2 3 4 2" xfId="28064"/>
    <cellStyle name="Note 2 3 4 2 2" xfId="28065"/>
    <cellStyle name="Note 2 3 4 2 3" xfId="28066"/>
    <cellStyle name="Note 2 3 4 3" xfId="28067"/>
    <cellStyle name="Note 2 3 4 3 2" xfId="33106"/>
    <cellStyle name="Note 2 3 4 4" xfId="28068"/>
    <cellStyle name="Note 2 3 4 5" xfId="28069"/>
    <cellStyle name="Note 2 3 5" xfId="28070"/>
    <cellStyle name="Note 2 3 5 2" xfId="28071"/>
    <cellStyle name="Note 2 3 5 2 2" xfId="28072"/>
    <cellStyle name="Note 2 3 5 2 3" xfId="28073"/>
    <cellStyle name="Note 2 3 5 3" xfId="28074"/>
    <cellStyle name="Note 2 3 5 3 2" xfId="33107"/>
    <cellStyle name="Note 2 3 5 4" xfId="28075"/>
    <cellStyle name="Note 2 3 5 5" xfId="28076"/>
    <cellStyle name="Note 2 3 6" xfId="28077"/>
    <cellStyle name="Note 2 3 6 2" xfId="28078"/>
    <cellStyle name="Note 2 3 6 2 2" xfId="28079"/>
    <cellStyle name="Note 2 3 6 2 3" xfId="28080"/>
    <cellStyle name="Note 2 3 6 3" xfId="28081"/>
    <cellStyle name="Note 2 3 6 3 2" xfId="33108"/>
    <cellStyle name="Note 2 3 6 4" xfId="28082"/>
    <cellStyle name="Note 2 3 6 5" xfId="28083"/>
    <cellStyle name="Note 2 3 7" xfId="28084"/>
    <cellStyle name="Note 2 3 7 2" xfId="28085"/>
    <cellStyle name="Note 2 3 7 2 2" xfId="28086"/>
    <cellStyle name="Note 2 3 7 2 3" xfId="28087"/>
    <cellStyle name="Note 2 3 7 3" xfId="28088"/>
    <cellStyle name="Note 2 3 7 3 2" xfId="33109"/>
    <cellStyle name="Note 2 3 7 4" xfId="28089"/>
    <cellStyle name="Note 2 3 7 5" xfId="28090"/>
    <cellStyle name="Note 2 3 8" xfId="28091"/>
    <cellStyle name="Note 2 3 8 2" xfId="28092"/>
    <cellStyle name="Note 2 3 8 2 2" xfId="28093"/>
    <cellStyle name="Note 2 3 8 2 2 2" xfId="28094"/>
    <cellStyle name="Note 2 3 8 2 2 3" xfId="28095"/>
    <cellStyle name="Note 2 3 8 2 3" xfId="28096"/>
    <cellStyle name="Note 2 3 8 2 3 2" xfId="33111"/>
    <cellStyle name="Note 2 3 8 2 4" xfId="28097"/>
    <cellStyle name="Note 2 3 8 2 5" xfId="28098"/>
    <cellStyle name="Note 2 3 8 3" xfId="28099"/>
    <cellStyle name="Note 2 3 8 3 2" xfId="28100"/>
    <cellStyle name="Note 2 3 8 3 3" xfId="28101"/>
    <cellStyle name="Note 2 3 8 4" xfId="28102"/>
    <cellStyle name="Note 2 3 8 4 2" xfId="33110"/>
    <cellStyle name="Note 2 3 8 5" xfId="28103"/>
    <cellStyle name="Note 2 3 8 6" xfId="28104"/>
    <cellStyle name="Note 2 3 9" xfId="28105"/>
    <cellStyle name="Note 2 3 9 2" xfId="28106"/>
    <cellStyle name="Note 2 3 9 2 2" xfId="28107"/>
    <cellStyle name="Note 2 3 9 2 2 2" xfId="28108"/>
    <cellStyle name="Note 2 3 9 2 2 3" xfId="28109"/>
    <cellStyle name="Note 2 3 9 2 3" xfId="28110"/>
    <cellStyle name="Note 2 3 9 2 3 2" xfId="33113"/>
    <cellStyle name="Note 2 3 9 2 4" xfId="28111"/>
    <cellStyle name="Note 2 3 9 2 5" xfId="28112"/>
    <cellStyle name="Note 2 3 9 3" xfId="28113"/>
    <cellStyle name="Note 2 3 9 3 2" xfId="28114"/>
    <cellStyle name="Note 2 3 9 3 3" xfId="28115"/>
    <cellStyle name="Note 2 3 9 4" xfId="28116"/>
    <cellStyle name="Note 2 3 9 4 2" xfId="33112"/>
    <cellStyle name="Note 2 3 9 5" xfId="28117"/>
    <cellStyle name="Note 2 3 9 6" xfId="28118"/>
    <cellStyle name="Note 2 4" xfId="28119"/>
    <cellStyle name="Note 2 4 2" xfId="28120"/>
    <cellStyle name="Note 2 4 2 2" xfId="28121"/>
    <cellStyle name="Note 2 4 2 2 2" xfId="28122"/>
    <cellStyle name="Note 2 4 2 2 2 2" xfId="28123"/>
    <cellStyle name="Note 2 4 2 2 2 3" xfId="28124"/>
    <cellStyle name="Note 2 4 2 2 3" xfId="28125"/>
    <cellStyle name="Note 2 4 2 2 3 2" xfId="34797"/>
    <cellStyle name="Note 2 4 2 2 4" xfId="28126"/>
    <cellStyle name="Note 2 4 2 2 5" xfId="28127"/>
    <cellStyle name="Note 2 4 2 3" xfId="28128"/>
    <cellStyle name="Note 2 4 2 3 2" xfId="28129"/>
    <cellStyle name="Note 2 4 2 3 3" xfId="28130"/>
    <cellStyle name="Note 2 4 2 4" xfId="28131"/>
    <cellStyle name="Note 2 4 2 4 2" xfId="33922"/>
    <cellStyle name="Note 2 4 2 5" xfId="28132"/>
    <cellStyle name="Note 2 4 2 6" xfId="28133"/>
    <cellStyle name="Note 2 4 3" xfId="28134"/>
    <cellStyle name="Note 2 4 3 2" xfId="28135"/>
    <cellStyle name="Note 2 4 3 2 2" xfId="28136"/>
    <cellStyle name="Note 2 4 3 2 3" xfId="28137"/>
    <cellStyle name="Note 2 4 3 3" xfId="28138"/>
    <cellStyle name="Note 2 4 3 3 2" xfId="34303"/>
    <cellStyle name="Note 2 4 3 4" xfId="28139"/>
    <cellStyle name="Note 2 4 3 5" xfId="28140"/>
    <cellStyle name="Note 2 4 4" xfId="28141"/>
    <cellStyle name="Note 2 4 4 2" xfId="28142"/>
    <cellStyle name="Note 2 4 4 3" xfId="28143"/>
    <cellStyle name="Note 2 4 5" xfId="28144"/>
    <cellStyle name="Note 2 4 5 2" xfId="33921"/>
    <cellStyle name="Note 2 4 6" xfId="28145"/>
    <cellStyle name="Note 2 4 7" xfId="28146"/>
    <cellStyle name="Note 2 5" xfId="28147"/>
    <cellStyle name="Note 2 5 2" xfId="28148"/>
    <cellStyle name="Note 2 5 2 2" xfId="28149"/>
    <cellStyle name="Note 2 5 2 2 2" xfId="28150"/>
    <cellStyle name="Note 2 5 2 2 2 2" xfId="28151"/>
    <cellStyle name="Note 2 5 2 2 2 3" xfId="28152"/>
    <cellStyle name="Note 2 5 2 2 3" xfId="28153"/>
    <cellStyle name="Note 2 5 2 2 3 2" xfId="34910"/>
    <cellStyle name="Note 2 5 2 2 4" xfId="28154"/>
    <cellStyle name="Note 2 5 2 2 5" xfId="28155"/>
    <cellStyle name="Note 2 5 2 3" xfId="28156"/>
    <cellStyle name="Note 2 5 2 3 2" xfId="28157"/>
    <cellStyle name="Note 2 5 2 3 3" xfId="28158"/>
    <cellStyle name="Note 2 5 2 4" xfId="28159"/>
    <cellStyle name="Note 2 5 2 4 2" xfId="33924"/>
    <cellStyle name="Note 2 5 2 5" xfId="28160"/>
    <cellStyle name="Note 2 5 2 6" xfId="28161"/>
    <cellStyle name="Note 2 5 3" xfId="28162"/>
    <cellStyle name="Note 2 5 3 2" xfId="28163"/>
    <cellStyle name="Note 2 5 3 2 2" xfId="28164"/>
    <cellStyle name="Note 2 5 3 2 3" xfId="28165"/>
    <cellStyle name="Note 2 5 3 3" xfId="28166"/>
    <cellStyle name="Note 2 5 3 3 2" xfId="34304"/>
    <cellStyle name="Note 2 5 3 4" xfId="28167"/>
    <cellStyle name="Note 2 5 3 5" xfId="28168"/>
    <cellStyle name="Note 2 5 4" xfId="28169"/>
    <cellStyle name="Note 2 5 4 2" xfId="28170"/>
    <cellStyle name="Note 2 5 4 3" xfId="28171"/>
    <cellStyle name="Note 2 5 5" xfId="28172"/>
    <cellStyle name="Note 2 5 5 2" xfId="33923"/>
    <cellStyle name="Note 2 5 6" xfId="28173"/>
    <cellStyle name="Note 2 5 7" xfId="28174"/>
    <cellStyle name="Note 2 6" xfId="28175"/>
    <cellStyle name="Note 2 6 2" xfId="28176"/>
    <cellStyle name="Note 2 6 2 2" xfId="28177"/>
    <cellStyle name="Note 2 6 2 2 2" xfId="28178"/>
    <cellStyle name="Note 2 6 2 2 2 2" xfId="28179"/>
    <cellStyle name="Note 2 6 2 2 2 3" xfId="28180"/>
    <cellStyle name="Note 2 6 2 2 3" xfId="28181"/>
    <cellStyle name="Note 2 6 2 2 3 2" xfId="34121"/>
    <cellStyle name="Note 2 6 2 2 4" xfId="28182"/>
    <cellStyle name="Note 2 6 2 2 5" xfId="28183"/>
    <cellStyle name="Note 2 6 2 3" xfId="28184"/>
    <cellStyle name="Note 2 6 2 3 2" xfId="28185"/>
    <cellStyle name="Note 2 6 2 3 3" xfId="28186"/>
    <cellStyle name="Note 2 6 2 4" xfId="28187"/>
    <cellStyle name="Note 2 6 2 4 2" xfId="34122"/>
    <cellStyle name="Note 2 6 2 5" xfId="28188"/>
    <cellStyle name="Note 2 6 2 6" xfId="28189"/>
    <cellStyle name="Note 2 6 3" xfId="28190"/>
    <cellStyle name="Note 2 6 3 2" xfId="28191"/>
    <cellStyle name="Note 2 6 3 2 2" xfId="28192"/>
    <cellStyle name="Note 2 6 3 2 2 2" xfId="28193"/>
    <cellStyle name="Note 2 6 3 2 2 3" xfId="28194"/>
    <cellStyle name="Note 2 6 3 2 3" xfId="28195"/>
    <cellStyle name="Note 2 6 3 2 3 2" xfId="34119"/>
    <cellStyle name="Note 2 6 3 2 4" xfId="28196"/>
    <cellStyle name="Note 2 6 3 2 5" xfId="28197"/>
    <cellStyle name="Note 2 6 3 3" xfId="28198"/>
    <cellStyle name="Note 2 6 3 3 2" xfId="28199"/>
    <cellStyle name="Note 2 6 3 3 3" xfId="28200"/>
    <cellStyle name="Note 2 6 3 4" xfId="28201"/>
    <cellStyle name="Note 2 6 3 4 2" xfId="34120"/>
    <cellStyle name="Note 2 6 3 5" xfId="28202"/>
    <cellStyle name="Note 2 6 3 6" xfId="28203"/>
    <cellStyle name="Note 2 6 4" xfId="28204"/>
    <cellStyle name="Note 2 6 4 2" xfId="28205"/>
    <cellStyle name="Note 2 6 4 2 2" xfId="28206"/>
    <cellStyle name="Note 2 6 4 2 2 2" xfId="28207"/>
    <cellStyle name="Note 2 6 4 2 2 3" xfId="28208"/>
    <cellStyle name="Note 2 6 4 2 3" xfId="28209"/>
    <cellStyle name="Note 2 6 4 2 3 2" xfId="34147"/>
    <cellStyle name="Note 2 6 4 2 4" xfId="28210"/>
    <cellStyle name="Note 2 6 4 2 5" xfId="28211"/>
    <cellStyle name="Note 2 6 4 3" xfId="28212"/>
    <cellStyle name="Note 2 6 4 3 2" xfId="28213"/>
    <cellStyle name="Note 2 6 4 3 3" xfId="28214"/>
    <cellStyle name="Note 2 6 4 4" xfId="28215"/>
    <cellStyle name="Note 2 6 4 4 2" xfId="34148"/>
    <cellStyle name="Note 2 6 4 5" xfId="28216"/>
    <cellStyle name="Note 2 6 4 6" xfId="28217"/>
    <cellStyle name="Note 2 6 5" xfId="28218"/>
    <cellStyle name="Note 2 6 5 2" xfId="28219"/>
    <cellStyle name="Note 2 6 5 3" xfId="28220"/>
    <cellStyle name="Note 2 6 6" xfId="28221"/>
    <cellStyle name="Note 2 6 6 2" xfId="33925"/>
    <cellStyle name="Note 2 6 7" xfId="28222"/>
    <cellStyle name="Note 2 6 8" xfId="28223"/>
    <cellStyle name="Note 2 7" xfId="28224"/>
    <cellStyle name="Note 2 7 2" xfId="28225"/>
    <cellStyle name="Note 2 7 2 2" xfId="28226"/>
    <cellStyle name="Note 2 7 2 3" xfId="28227"/>
    <cellStyle name="Note 2 7 3" xfId="28228"/>
    <cellStyle name="Note 2 7 3 2" xfId="34486"/>
    <cellStyle name="Note 2 7 4" xfId="28229"/>
    <cellStyle name="Note 2 7 5" xfId="28230"/>
    <cellStyle name="Note 2 8" xfId="28231"/>
    <cellStyle name="Note 2 8 2" xfId="28232"/>
    <cellStyle name="Note 2 8 3" xfId="28233"/>
    <cellStyle name="Note 2 9" xfId="28234"/>
    <cellStyle name="Note 2 9 2" xfId="33057"/>
    <cellStyle name="Note 3" xfId="28235"/>
    <cellStyle name="Note 3 10" xfId="28236"/>
    <cellStyle name="Note 3 11" xfId="28237"/>
    <cellStyle name="Note 3 2" xfId="28238"/>
    <cellStyle name="Note 3 2 2" xfId="28239"/>
    <cellStyle name="Note 3 2 2 2" xfId="28240"/>
    <cellStyle name="Note 3 2 2 2 2" xfId="28241"/>
    <cellStyle name="Note 3 2 2 2 2 2" xfId="28242"/>
    <cellStyle name="Note 3 2 2 2 2 3" xfId="28243"/>
    <cellStyle name="Note 3 2 2 2 3" xfId="28244"/>
    <cellStyle name="Note 3 2 2 2 3 2" xfId="34629"/>
    <cellStyle name="Note 3 2 2 2 4" xfId="28245"/>
    <cellStyle name="Note 3 2 2 2 5" xfId="28246"/>
    <cellStyle name="Note 3 2 2 3" xfId="28247"/>
    <cellStyle name="Note 3 2 2 3 2" xfId="28248"/>
    <cellStyle name="Note 3 2 2 3 3" xfId="28249"/>
    <cellStyle name="Note 3 2 2 4" xfId="28250"/>
    <cellStyle name="Note 3 2 2 4 2" xfId="33926"/>
    <cellStyle name="Note 3 2 2 5" xfId="28251"/>
    <cellStyle name="Note 3 2 2 6" xfId="28252"/>
    <cellStyle name="Note 3 2 3" xfId="28253"/>
    <cellStyle name="Note 3 2 3 2" xfId="28254"/>
    <cellStyle name="Note 3 2 3 2 2" xfId="28255"/>
    <cellStyle name="Note 3 2 3 2 3" xfId="28256"/>
    <cellStyle name="Note 3 2 3 3" xfId="28257"/>
    <cellStyle name="Note 3 2 3 3 2" xfId="34305"/>
    <cellStyle name="Note 3 2 3 4" xfId="28258"/>
    <cellStyle name="Note 3 2 3 5" xfId="28259"/>
    <cellStyle name="Note 3 2 4" xfId="28260"/>
    <cellStyle name="Note 3 2 4 2" xfId="28261"/>
    <cellStyle name="Note 3 2 4 3" xfId="28262"/>
    <cellStyle name="Note 3 2 5" xfId="28263"/>
    <cellStyle name="Note 3 2 5 2" xfId="33115"/>
    <cellStyle name="Note 3 2 6" xfId="28264"/>
    <cellStyle name="Note 3 2 7" xfId="28265"/>
    <cellStyle name="Note 3 3" xfId="28266"/>
    <cellStyle name="Note 3 3 10" xfId="28267"/>
    <cellStyle name="Note 3 3 10 2" xfId="28268"/>
    <cellStyle name="Note 3 3 10 2 2" xfId="28269"/>
    <cellStyle name="Note 3 3 10 2 2 2" xfId="28270"/>
    <cellStyle name="Note 3 3 10 2 2 3" xfId="28271"/>
    <cellStyle name="Note 3 3 10 2 3" xfId="28272"/>
    <cellStyle name="Note 3 3 10 2 3 2" xfId="33118"/>
    <cellStyle name="Note 3 3 10 2 4" xfId="28273"/>
    <cellStyle name="Note 3 3 10 2 5" xfId="28274"/>
    <cellStyle name="Note 3 3 10 3" xfId="28275"/>
    <cellStyle name="Note 3 3 10 3 2" xfId="28276"/>
    <cellStyle name="Note 3 3 10 3 3" xfId="28277"/>
    <cellStyle name="Note 3 3 10 4" xfId="28278"/>
    <cellStyle name="Note 3 3 10 4 2" xfId="33117"/>
    <cellStyle name="Note 3 3 10 5" xfId="28279"/>
    <cellStyle name="Note 3 3 10 6" xfId="28280"/>
    <cellStyle name="Note 3 3 11" xfId="28281"/>
    <cellStyle name="Note 3 3 11 2" xfId="28282"/>
    <cellStyle name="Note 3 3 11 2 2" xfId="28283"/>
    <cellStyle name="Note 3 3 11 2 2 2" xfId="28284"/>
    <cellStyle name="Note 3 3 11 2 2 3" xfId="28285"/>
    <cellStyle name="Note 3 3 11 2 3" xfId="28286"/>
    <cellStyle name="Note 3 3 11 2 3 2" xfId="33120"/>
    <cellStyle name="Note 3 3 11 2 4" xfId="28287"/>
    <cellStyle name="Note 3 3 11 2 5" xfId="28288"/>
    <cellStyle name="Note 3 3 11 3" xfId="28289"/>
    <cellStyle name="Note 3 3 11 3 2" xfId="28290"/>
    <cellStyle name="Note 3 3 11 3 3" xfId="28291"/>
    <cellStyle name="Note 3 3 11 4" xfId="28292"/>
    <cellStyle name="Note 3 3 11 4 2" xfId="33119"/>
    <cellStyle name="Note 3 3 11 5" xfId="28293"/>
    <cellStyle name="Note 3 3 11 6" xfId="28294"/>
    <cellStyle name="Note 3 3 12" xfId="28295"/>
    <cellStyle name="Note 3 3 12 2" xfId="28296"/>
    <cellStyle name="Note 3 3 12 2 2" xfId="28297"/>
    <cellStyle name="Note 3 3 12 2 2 2" xfId="28298"/>
    <cellStyle name="Note 3 3 12 2 2 3" xfId="28299"/>
    <cellStyle name="Note 3 3 12 2 3" xfId="28300"/>
    <cellStyle name="Note 3 3 12 2 3 2" xfId="33122"/>
    <cellStyle name="Note 3 3 12 2 4" xfId="28301"/>
    <cellStyle name="Note 3 3 12 2 5" xfId="28302"/>
    <cellStyle name="Note 3 3 12 3" xfId="28303"/>
    <cellStyle name="Note 3 3 12 3 2" xfId="28304"/>
    <cellStyle name="Note 3 3 12 3 3" xfId="28305"/>
    <cellStyle name="Note 3 3 12 4" xfId="28306"/>
    <cellStyle name="Note 3 3 12 4 2" xfId="33121"/>
    <cellStyle name="Note 3 3 12 5" xfId="28307"/>
    <cellStyle name="Note 3 3 12 6" xfId="28308"/>
    <cellStyle name="Note 3 3 13" xfId="28309"/>
    <cellStyle name="Note 3 3 13 2" xfId="28310"/>
    <cellStyle name="Note 3 3 13 2 2" xfId="28311"/>
    <cellStyle name="Note 3 3 13 2 2 2" xfId="28312"/>
    <cellStyle name="Note 3 3 13 2 2 3" xfId="28313"/>
    <cellStyle name="Note 3 3 13 2 3" xfId="28314"/>
    <cellStyle name="Note 3 3 13 2 3 2" xfId="33124"/>
    <cellStyle name="Note 3 3 13 2 4" xfId="28315"/>
    <cellStyle name="Note 3 3 13 2 5" xfId="28316"/>
    <cellStyle name="Note 3 3 13 3" xfId="28317"/>
    <cellStyle name="Note 3 3 13 3 2" xfId="28318"/>
    <cellStyle name="Note 3 3 13 3 3" xfId="28319"/>
    <cellStyle name="Note 3 3 13 4" xfId="28320"/>
    <cellStyle name="Note 3 3 13 4 2" xfId="33123"/>
    <cellStyle name="Note 3 3 13 5" xfId="28321"/>
    <cellStyle name="Note 3 3 13 6" xfId="28322"/>
    <cellStyle name="Note 3 3 14" xfId="28323"/>
    <cellStyle name="Note 3 3 14 2" xfId="28324"/>
    <cellStyle name="Note 3 3 14 2 2" xfId="28325"/>
    <cellStyle name="Note 3 3 14 2 2 2" xfId="28326"/>
    <cellStyle name="Note 3 3 14 2 2 3" xfId="28327"/>
    <cellStyle name="Note 3 3 14 2 3" xfId="28328"/>
    <cellStyle name="Note 3 3 14 2 3 2" xfId="33126"/>
    <cellStyle name="Note 3 3 14 2 4" xfId="28329"/>
    <cellStyle name="Note 3 3 14 2 5" xfId="28330"/>
    <cellStyle name="Note 3 3 14 3" xfId="28331"/>
    <cellStyle name="Note 3 3 14 3 2" xfId="28332"/>
    <cellStyle name="Note 3 3 14 3 3" xfId="28333"/>
    <cellStyle name="Note 3 3 14 4" xfId="28334"/>
    <cellStyle name="Note 3 3 14 4 2" xfId="33125"/>
    <cellStyle name="Note 3 3 14 5" xfId="28335"/>
    <cellStyle name="Note 3 3 14 6" xfId="28336"/>
    <cellStyle name="Note 3 3 15" xfId="28337"/>
    <cellStyle name="Note 3 3 15 2" xfId="28338"/>
    <cellStyle name="Note 3 3 15 2 2" xfId="28339"/>
    <cellStyle name="Note 3 3 15 2 2 2" xfId="28340"/>
    <cellStyle name="Note 3 3 15 2 2 3" xfId="28341"/>
    <cellStyle name="Note 3 3 15 2 3" xfId="28342"/>
    <cellStyle name="Note 3 3 15 2 3 2" xfId="33128"/>
    <cellStyle name="Note 3 3 15 2 4" xfId="28343"/>
    <cellStyle name="Note 3 3 15 2 5" xfId="28344"/>
    <cellStyle name="Note 3 3 15 3" xfId="28345"/>
    <cellStyle name="Note 3 3 15 3 2" xfId="28346"/>
    <cellStyle name="Note 3 3 15 3 3" xfId="28347"/>
    <cellStyle name="Note 3 3 15 4" xfId="28348"/>
    <cellStyle name="Note 3 3 15 4 2" xfId="33127"/>
    <cellStyle name="Note 3 3 15 5" xfId="28349"/>
    <cellStyle name="Note 3 3 15 6" xfId="28350"/>
    <cellStyle name="Note 3 3 16" xfId="28351"/>
    <cellStyle name="Note 3 3 16 2" xfId="28352"/>
    <cellStyle name="Note 3 3 16 2 2" xfId="28353"/>
    <cellStyle name="Note 3 3 16 2 2 2" xfId="28354"/>
    <cellStyle name="Note 3 3 16 2 2 3" xfId="28355"/>
    <cellStyle name="Note 3 3 16 2 3" xfId="28356"/>
    <cellStyle name="Note 3 3 16 2 3 2" xfId="33130"/>
    <cellStyle name="Note 3 3 16 2 4" xfId="28357"/>
    <cellStyle name="Note 3 3 16 2 5" xfId="28358"/>
    <cellStyle name="Note 3 3 16 3" xfId="28359"/>
    <cellStyle name="Note 3 3 16 3 2" xfId="28360"/>
    <cellStyle name="Note 3 3 16 3 3" xfId="28361"/>
    <cellStyle name="Note 3 3 16 4" xfId="28362"/>
    <cellStyle name="Note 3 3 16 4 2" xfId="33129"/>
    <cellStyle name="Note 3 3 16 5" xfId="28363"/>
    <cellStyle name="Note 3 3 16 6" xfId="28364"/>
    <cellStyle name="Note 3 3 17" xfId="28365"/>
    <cellStyle name="Note 3 3 17 2" xfId="28366"/>
    <cellStyle name="Note 3 3 17 2 2" xfId="28367"/>
    <cellStyle name="Note 3 3 17 2 2 2" xfId="28368"/>
    <cellStyle name="Note 3 3 17 2 2 3" xfId="28369"/>
    <cellStyle name="Note 3 3 17 2 3" xfId="28370"/>
    <cellStyle name="Note 3 3 17 2 3 2" xfId="33132"/>
    <cellStyle name="Note 3 3 17 2 4" xfId="28371"/>
    <cellStyle name="Note 3 3 17 2 5" xfId="28372"/>
    <cellStyle name="Note 3 3 17 3" xfId="28373"/>
    <cellStyle name="Note 3 3 17 3 2" xfId="28374"/>
    <cellStyle name="Note 3 3 17 3 3" xfId="28375"/>
    <cellStyle name="Note 3 3 17 4" xfId="28376"/>
    <cellStyle name="Note 3 3 17 4 2" xfId="33131"/>
    <cellStyle name="Note 3 3 17 5" xfId="28377"/>
    <cellStyle name="Note 3 3 17 6" xfId="28378"/>
    <cellStyle name="Note 3 3 18" xfId="28379"/>
    <cellStyle name="Note 3 3 18 2" xfId="28380"/>
    <cellStyle name="Note 3 3 18 2 2" xfId="28381"/>
    <cellStyle name="Note 3 3 18 2 2 2" xfId="28382"/>
    <cellStyle name="Note 3 3 18 2 2 3" xfId="28383"/>
    <cellStyle name="Note 3 3 18 2 3" xfId="28384"/>
    <cellStyle name="Note 3 3 18 2 3 2" xfId="33134"/>
    <cellStyle name="Note 3 3 18 2 4" xfId="28385"/>
    <cellStyle name="Note 3 3 18 2 5" xfId="28386"/>
    <cellStyle name="Note 3 3 18 3" xfId="28387"/>
    <cellStyle name="Note 3 3 18 3 2" xfId="28388"/>
    <cellStyle name="Note 3 3 18 3 3" xfId="28389"/>
    <cellStyle name="Note 3 3 18 4" xfId="28390"/>
    <cellStyle name="Note 3 3 18 4 2" xfId="33133"/>
    <cellStyle name="Note 3 3 18 5" xfId="28391"/>
    <cellStyle name="Note 3 3 18 6" xfId="28392"/>
    <cellStyle name="Note 3 3 19" xfId="28393"/>
    <cellStyle name="Note 3 3 19 2" xfId="28394"/>
    <cellStyle name="Note 3 3 19 2 2" xfId="28395"/>
    <cellStyle name="Note 3 3 19 2 2 2" xfId="28396"/>
    <cellStyle name="Note 3 3 19 2 2 3" xfId="28397"/>
    <cellStyle name="Note 3 3 19 2 3" xfId="28398"/>
    <cellStyle name="Note 3 3 19 2 3 2" xfId="33136"/>
    <cellStyle name="Note 3 3 19 2 4" xfId="28399"/>
    <cellStyle name="Note 3 3 19 2 5" xfId="28400"/>
    <cellStyle name="Note 3 3 19 3" xfId="28401"/>
    <cellStyle name="Note 3 3 19 3 2" xfId="28402"/>
    <cellStyle name="Note 3 3 19 3 3" xfId="28403"/>
    <cellStyle name="Note 3 3 19 4" xfId="28404"/>
    <cellStyle name="Note 3 3 19 4 2" xfId="33135"/>
    <cellStyle name="Note 3 3 19 5" xfId="28405"/>
    <cellStyle name="Note 3 3 19 6" xfId="28406"/>
    <cellStyle name="Note 3 3 2" xfId="28407"/>
    <cellStyle name="Note 3 3 2 10" xfId="28408"/>
    <cellStyle name="Note 3 3 2 10 2" xfId="28409"/>
    <cellStyle name="Note 3 3 2 10 2 2" xfId="28410"/>
    <cellStyle name="Note 3 3 2 10 2 3" xfId="28411"/>
    <cellStyle name="Note 3 3 2 10 3" xfId="28412"/>
    <cellStyle name="Note 3 3 2 10 3 2" xfId="33138"/>
    <cellStyle name="Note 3 3 2 10 4" xfId="28413"/>
    <cellStyle name="Note 3 3 2 10 5" xfId="28414"/>
    <cellStyle name="Note 3 3 2 11" xfId="28415"/>
    <cellStyle name="Note 3 3 2 11 2" xfId="28416"/>
    <cellStyle name="Note 3 3 2 11 2 2" xfId="28417"/>
    <cellStyle name="Note 3 3 2 11 2 3" xfId="28418"/>
    <cellStyle name="Note 3 3 2 11 3" xfId="28419"/>
    <cellStyle name="Note 3 3 2 11 3 2" xfId="33139"/>
    <cellStyle name="Note 3 3 2 11 4" xfId="28420"/>
    <cellStyle name="Note 3 3 2 11 5" xfId="28421"/>
    <cellStyle name="Note 3 3 2 12" xfId="28422"/>
    <cellStyle name="Note 3 3 2 12 2" xfId="28423"/>
    <cellStyle name="Note 3 3 2 12 2 2" xfId="28424"/>
    <cellStyle name="Note 3 3 2 12 2 3" xfId="28425"/>
    <cellStyle name="Note 3 3 2 12 3" xfId="28426"/>
    <cellStyle name="Note 3 3 2 12 3 2" xfId="33140"/>
    <cellStyle name="Note 3 3 2 12 4" xfId="28427"/>
    <cellStyle name="Note 3 3 2 12 5" xfId="28428"/>
    <cellStyle name="Note 3 3 2 13" xfId="28429"/>
    <cellStyle name="Note 3 3 2 13 2" xfId="28430"/>
    <cellStyle name="Note 3 3 2 13 2 2" xfId="28431"/>
    <cellStyle name="Note 3 3 2 13 2 3" xfId="28432"/>
    <cellStyle name="Note 3 3 2 13 3" xfId="28433"/>
    <cellStyle name="Note 3 3 2 13 3 2" xfId="33141"/>
    <cellStyle name="Note 3 3 2 13 4" xfId="28434"/>
    <cellStyle name="Note 3 3 2 13 5" xfId="28435"/>
    <cellStyle name="Note 3 3 2 14" xfId="28436"/>
    <cellStyle name="Note 3 3 2 14 2" xfId="28437"/>
    <cellStyle name="Note 3 3 2 14 2 2" xfId="28438"/>
    <cellStyle name="Note 3 3 2 14 2 3" xfId="28439"/>
    <cellStyle name="Note 3 3 2 14 3" xfId="28440"/>
    <cellStyle name="Note 3 3 2 14 3 2" xfId="33142"/>
    <cellStyle name="Note 3 3 2 14 4" xfId="28441"/>
    <cellStyle name="Note 3 3 2 14 5" xfId="28442"/>
    <cellStyle name="Note 3 3 2 15" xfId="28443"/>
    <cellStyle name="Note 3 3 2 15 2" xfId="28444"/>
    <cellStyle name="Note 3 3 2 15 2 2" xfId="28445"/>
    <cellStyle name="Note 3 3 2 15 2 3" xfId="28446"/>
    <cellStyle name="Note 3 3 2 15 3" xfId="28447"/>
    <cellStyle name="Note 3 3 2 15 3 2" xfId="33143"/>
    <cellStyle name="Note 3 3 2 15 4" xfId="28448"/>
    <cellStyle name="Note 3 3 2 15 5" xfId="28449"/>
    <cellStyle name="Note 3 3 2 16" xfId="28450"/>
    <cellStyle name="Note 3 3 2 16 2" xfId="28451"/>
    <cellStyle name="Note 3 3 2 16 2 2" xfId="28452"/>
    <cellStyle name="Note 3 3 2 16 2 3" xfId="28453"/>
    <cellStyle name="Note 3 3 2 16 3" xfId="28454"/>
    <cellStyle name="Note 3 3 2 16 3 2" xfId="33144"/>
    <cellStyle name="Note 3 3 2 16 4" xfId="28455"/>
    <cellStyle name="Note 3 3 2 16 5" xfId="28456"/>
    <cellStyle name="Note 3 3 2 17" xfId="28457"/>
    <cellStyle name="Note 3 3 2 17 2" xfId="28458"/>
    <cellStyle name="Note 3 3 2 17 2 2" xfId="28459"/>
    <cellStyle name="Note 3 3 2 17 2 3" xfId="28460"/>
    <cellStyle name="Note 3 3 2 17 3" xfId="28461"/>
    <cellStyle name="Note 3 3 2 17 3 2" xfId="33145"/>
    <cellStyle name="Note 3 3 2 17 4" xfId="28462"/>
    <cellStyle name="Note 3 3 2 17 5" xfId="28463"/>
    <cellStyle name="Note 3 3 2 18" xfId="28464"/>
    <cellStyle name="Note 3 3 2 18 2" xfId="28465"/>
    <cellStyle name="Note 3 3 2 18 2 2" xfId="28466"/>
    <cellStyle name="Note 3 3 2 18 2 3" xfId="28467"/>
    <cellStyle name="Note 3 3 2 18 3" xfId="28468"/>
    <cellStyle name="Note 3 3 2 18 3 2" xfId="33146"/>
    <cellStyle name="Note 3 3 2 18 4" xfId="28469"/>
    <cellStyle name="Note 3 3 2 18 5" xfId="28470"/>
    <cellStyle name="Note 3 3 2 19" xfId="28471"/>
    <cellStyle name="Note 3 3 2 19 2" xfId="28472"/>
    <cellStyle name="Note 3 3 2 19 2 2" xfId="28473"/>
    <cellStyle name="Note 3 3 2 19 2 3" xfId="28474"/>
    <cellStyle name="Note 3 3 2 19 3" xfId="28475"/>
    <cellStyle name="Note 3 3 2 19 3 2" xfId="33147"/>
    <cellStyle name="Note 3 3 2 19 4" xfId="28476"/>
    <cellStyle name="Note 3 3 2 19 5" xfId="28477"/>
    <cellStyle name="Note 3 3 2 2" xfId="28478"/>
    <cellStyle name="Note 3 3 2 2 2" xfId="28479"/>
    <cellStyle name="Note 3 3 2 2 2 2" xfId="28480"/>
    <cellStyle name="Note 3 3 2 2 2 3" xfId="28481"/>
    <cellStyle name="Note 3 3 2 2 3" xfId="28482"/>
    <cellStyle name="Note 3 3 2 2 3 2" xfId="33148"/>
    <cellStyle name="Note 3 3 2 2 4" xfId="28483"/>
    <cellStyle name="Note 3 3 2 2 5" xfId="28484"/>
    <cellStyle name="Note 3 3 2 20" xfId="28485"/>
    <cellStyle name="Note 3 3 2 20 2" xfId="28486"/>
    <cellStyle name="Note 3 3 2 20 3" xfId="28487"/>
    <cellStyle name="Note 3 3 2 21" xfId="28488"/>
    <cellStyle name="Note 3 3 2 21 2" xfId="33137"/>
    <cellStyle name="Note 3 3 2 22" xfId="28489"/>
    <cellStyle name="Note 3 3 2 23" xfId="28490"/>
    <cellStyle name="Note 3 3 2 3" xfId="28491"/>
    <cellStyle name="Note 3 3 2 3 2" xfId="28492"/>
    <cellStyle name="Note 3 3 2 3 2 2" xfId="28493"/>
    <cellStyle name="Note 3 3 2 3 2 3" xfId="28494"/>
    <cellStyle name="Note 3 3 2 3 3" xfId="28495"/>
    <cellStyle name="Note 3 3 2 3 3 2" xfId="33149"/>
    <cellStyle name="Note 3 3 2 3 4" xfId="28496"/>
    <cellStyle name="Note 3 3 2 3 5" xfId="28497"/>
    <cellStyle name="Note 3 3 2 4" xfId="28498"/>
    <cellStyle name="Note 3 3 2 4 2" xfId="28499"/>
    <cellStyle name="Note 3 3 2 4 2 2" xfId="28500"/>
    <cellStyle name="Note 3 3 2 4 2 3" xfId="28501"/>
    <cellStyle name="Note 3 3 2 4 3" xfId="28502"/>
    <cellStyle name="Note 3 3 2 4 3 2" xfId="33150"/>
    <cellStyle name="Note 3 3 2 4 4" xfId="28503"/>
    <cellStyle name="Note 3 3 2 4 5" xfId="28504"/>
    <cellStyle name="Note 3 3 2 5" xfId="28505"/>
    <cellStyle name="Note 3 3 2 5 2" xfId="28506"/>
    <cellStyle name="Note 3 3 2 5 2 2" xfId="28507"/>
    <cellStyle name="Note 3 3 2 5 2 3" xfId="28508"/>
    <cellStyle name="Note 3 3 2 5 3" xfId="28509"/>
    <cellStyle name="Note 3 3 2 5 3 2" xfId="33151"/>
    <cellStyle name="Note 3 3 2 5 4" xfId="28510"/>
    <cellStyle name="Note 3 3 2 5 5" xfId="28511"/>
    <cellStyle name="Note 3 3 2 6" xfId="28512"/>
    <cellStyle name="Note 3 3 2 6 2" xfId="28513"/>
    <cellStyle name="Note 3 3 2 6 2 2" xfId="28514"/>
    <cellStyle name="Note 3 3 2 6 2 3" xfId="28515"/>
    <cellStyle name="Note 3 3 2 6 3" xfId="28516"/>
    <cellStyle name="Note 3 3 2 6 3 2" xfId="33152"/>
    <cellStyle name="Note 3 3 2 6 4" xfId="28517"/>
    <cellStyle name="Note 3 3 2 6 5" xfId="28518"/>
    <cellStyle name="Note 3 3 2 7" xfId="28519"/>
    <cellStyle name="Note 3 3 2 7 2" xfId="28520"/>
    <cellStyle name="Note 3 3 2 7 2 2" xfId="28521"/>
    <cellStyle name="Note 3 3 2 7 2 3" xfId="28522"/>
    <cellStyle name="Note 3 3 2 7 3" xfId="28523"/>
    <cellStyle name="Note 3 3 2 7 3 2" xfId="33153"/>
    <cellStyle name="Note 3 3 2 7 4" xfId="28524"/>
    <cellStyle name="Note 3 3 2 7 5" xfId="28525"/>
    <cellStyle name="Note 3 3 2 8" xfId="28526"/>
    <cellStyle name="Note 3 3 2 8 2" xfId="28527"/>
    <cellStyle name="Note 3 3 2 8 2 2" xfId="28528"/>
    <cellStyle name="Note 3 3 2 8 2 3" xfId="28529"/>
    <cellStyle name="Note 3 3 2 8 3" xfId="28530"/>
    <cellStyle name="Note 3 3 2 8 3 2" xfId="33154"/>
    <cellStyle name="Note 3 3 2 8 4" xfId="28531"/>
    <cellStyle name="Note 3 3 2 8 5" xfId="28532"/>
    <cellStyle name="Note 3 3 2 9" xfId="28533"/>
    <cellStyle name="Note 3 3 2 9 2" xfId="28534"/>
    <cellStyle name="Note 3 3 2 9 2 2" xfId="28535"/>
    <cellStyle name="Note 3 3 2 9 2 3" xfId="28536"/>
    <cellStyle name="Note 3 3 2 9 3" xfId="28537"/>
    <cellStyle name="Note 3 3 2 9 3 2" xfId="33155"/>
    <cellStyle name="Note 3 3 2 9 4" xfId="28538"/>
    <cellStyle name="Note 3 3 2 9 5" xfId="28539"/>
    <cellStyle name="Note 3 3 20" xfId="28540"/>
    <cellStyle name="Note 3 3 20 2" xfId="28541"/>
    <cellStyle name="Note 3 3 20 2 2" xfId="28542"/>
    <cellStyle name="Note 3 3 20 2 2 2" xfId="28543"/>
    <cellStyle name="Note 3 3 20 2 2 3" xfId="28544"/>
    <cellStyle name="Note 3 3 20 2 3" xfId="28545"/>
    <cellStyle name="Note 3 3 20 2 3 2" xfId="33157"/>
    <cellStyle name="Note 3 3 20 2 4" xfId="28546"/>
    <cellStyle name="Note 3 3 20 2 5" xfId="28547"/>
    <cellStyle name="Note 3 3 20 3" xfId="28548"/>
    <cellStyle name="Note 3 3 20 3 2" xfId="28549"/>
    <cellStyle name="Note 3 3 20 3 3" xfId="28550"/>
    <cellStyle name="Note 3 3 20 4" xfId="28551"/>
    <cellStyle name="Note 3 3 20 4 2" xfId="33156"/>
    <cellStyle name="Note 3 3 20 5" xfId="28552"/>
    <cellStyle name="Note 3 3 20 6" xfId="28553"/>
    <cellStyle name="Note 3 3 21" xfId="28554"/>
    <cellStyle name="Note 3 3 21 2" xfId="28555"/>
    <cellStyle name="Note 3 3 21 2 2" xfId="28556"/>
    <cellStyle name="Note 3 3 21 2 2 2" xfId="28557"/>
    <cellStyle name="Note 3 3 21 2 2 3" xfId="28558"/>
    <cellStyle name="Note 3 3 21 2 3" xfId="28559"/>
    <cellStyle name="Note 3 3 21 2 3 2" xfId="33159"/>
    <cellStyle name="Note 3 3 21 2 4" xfId="28560"/>
    <cellStyle name="Note 3 3 21 2 5" xfId="28561"/>
    <cellStyle name="Note 3 3 21 3" xfId="28562"/>
    <cellStyle name="Note 3 3 21 3 2" xfId="28563"/>
    <cellStyle name="Note 3 3 21 3 3" xfId="28564"/>
    <cellStyle name="Note 3 3 21 4" xfId="28565"/>
    <cellStyle name="Note 3 3 21 4 2" xfId="33158"/>
    <cellStyle name="Note 3 3 21 5" xfId="28566"/>
    <cellStyle name="Note 3 3 21 6" xfId="28567"/>
    <cellStyle name="Note 3 3 22" xfId="28568"/>
    <cellStyle name="Note 3 3 22 2" xfId="28569"/>
    <cellStyle name="Note 3 3 22 2 2" xfId="28570"/>
    <cellStyle name="Note 3 3 22 2 2 2" xfId="28571"/>
    <cellStyle name="Note 3 3 22 2 2 3" xfId="28572"/>
    <cellStyle name="Note 3 3 22 2 3" xfId="28573"/>
    <cellStyle name="Note 3 3 22 2 3 2" xfId="33161"/>
    <cellStyle name="Note 3 3 22 2 4" xfId="28574"/>
    <cellStyle name="Note 3 3 22 2 5" xfId="28575"/>
    <cellStyle name="Note 3 3 22 3" xfId="28576"/>
    <cellStyle name="Note 3 3 22 3 2" xfId="28577"/>
    <cellStyle name="Note 3 3 22 3 3" xfId="28578"/>
    <cellStyle name="Note 3 3 22 4" xfId="28579"/>
    <cellStyle name="Note 3 3 22 4 2" xfId="33160"/>
    <cellStyle name="Note 3 3 22 5" xfId="28580"/>
    <cellStyle name="Note 3 3 22 6" xfId="28581"/>
    <cellStyle name="Note 3 3 23" xfId="28582"/>
    <cellStyle name="Note 3 3 23 2" xfId="28583"/>
    <cellStyle name="Note 3 3 23 3" xfId="28584"/>
    <cellStyle name="Note 3 3 24" xfId="28585"/>
    <cellStyle name="Note 3 3 24 2" xfId="33116"/>
    <cellStyle name="Note 3 3 25" xfId="28586"/>
    <cellStyle name="Note 3 3 26" xfId="28587"/>
    <cellStyle name="Note 3 3 3" xfId="28588"/>
    <cellStyle name="Note 3 3 3 2" xfId="28589"/>
    <cellStyle name="Note 3 3 3 2 2" xfId="28590"/>
    <cellStyle name="Note 3 3 3 2 3" xfId="28591"/>
    <cellStyle name="Note 3 3 3 3" xfId="28592"/>
    <cellStyle name="Note 3 3 3 3 2" xfId="33162"/>
    <cellStyle name="Note 3 3 3 4" xfId="28593"/>
    <cellStyle name="Note 3 3 3 5" xfId="28594"/>
    <cellStyle name="Note 3 3 4" xfId="28595"/>
    <cellStyle name="Note 3 3 4 2" xfId="28596"/>
    <cellStyle name="Note 3 3 4 2 2" xfId="28597"/>
    <cellStyle name="Note 3 3 4 2 3" xfId="28598"/>
    <cellStyle name="Note 3 3 4 3" xfId="28599"/>
    <cellStyle name="Note 3 3 4 3 2" xfId="33163"/>
    <cellStyle name="Note 3 3 4 4" xfId="28600"/>
    <cellStyle name="Note 3 3 4 5" xfId="28601"/>
    <cellStyle name="Note 3 3 5" xfId="28602"/>
    <cellStyle name="Note 3 3 5 2" xfId="28603"/>
    <cellStyle name="Note 3 3 5 2 2" xfId="28604"/>
    <cellStyle name="Note 3 3 5 2 3" xfId="28605"/>
    <cellStyle name="Note 3 3 5 3" xfId="28606"/>
    <cellStyle name="Note 3 3 5 3 2" xfId="33164"/>
    <cellStyle name="Note 3 3 5 4" xfId="28607"/>
    <cellStyle name="Note 3 3 5 5" xfId="28608"/>
    <cellStyle name="Note 3 3 6" xfId="28609"/>
    <cellStyle name="Note 3 3 6 2" xfId="28610"/>
    <cellStyle name="Note 3 3 6 2 2" xfId="28611"/>
    <cellStyle name="Note 3 3 6 2 3" xfId="28612"/>
    <cellStyle name="Note 3 3 6 3" xfId="28613"/>
    <cellStyle name="Note 3 3 6 3 2" xfId="33165"/>
    <cellStyle name="Note 3 3 6 4" xfId="28614"/>
    <cellStyle name="Note 3 3 6 5" xfId="28615"/>
    <cellStyle name="Note 3 3 7" xfId="28616"/>
    <cellStyle name="Note 3 3 7 2" xfId="28617"/>
    <cellStyle name="Note 3 3 7 2 2" xfId="28618"/>
    <cellStyle name="Note 3 3 7 2 3" xfId="28619"/>
    <cellStyle name="Note 3 3 7 3" xfId="28620"/>
    <cellStyle name="Note 3 3 7 3 2" xfId="33166"/>
    <cellStyle name="Note 3 3 7 4" xfId="28621"/>
    <cellStyle name="Note 3 3 7 5" xfId="28622"/>
    <cellStyle name="Note 3 3 8" xfId="28623"/>
    <cellStyle name="Note 3 3 8 2" xfId="28624"/>
    <cellStyle name="Note 3 3 8 2 2" xfId="28625"/>
    <cellStyle name="Note 3 3 8 2 2 2" xfId="28626"/>
    <cellStyle name="Note 3 3 8 2 2 3" xfId="28627"/>
    <cellStyle name="Note 3 3 8 2 3" xfId="28628"/>
    <cellStyle name="Note 3 3 8 2 3 2" xfId="33168"/>
    <cellStyle name="Note 3 3 8 2 4" xfId="28629"/>
    <cellStyle name="Note 3 3 8 2 5" xfId="28630"/>
    <cellStyle name="Note 3 3 8 3" xfId="28631"/>
    <cellStyle name="Note 3 3 8 3 2" xfId="28632"/>
    <cellStyle name="Note 3 3 8 3 3" xfId="28633"/>
    <cellStyle name="Note 3 3 8 4" xfId="28634"/>
    <cellStyle name="Note 3 3 8 4 2" xfId="33167"/>
    <cellStyle name="Note 3 3 8 5" xfId="28635"/>
    <cellStyle name="Note 3 3 8 6" xfId="28636"/>
    <cellStyle name="Note 3 3 9" xfId="28637"/>
    <cellStyle name="Note 3 3 9 2" xfId="28638"/>
    <cellStyle name="Note 3 3 9 2 2" xfId="28639"/>
    <cellStyle name="Note 3 3 9 2 2 2" xfId="28640"/>
    <cellStyle name="Note 3 3 9 2 2 3" xfId="28641"/>
    <cellStyle name="Note 3 3 9 2 3" xfId="28642"/>
    <cellStyle name="Note 3 3 9 2 3 2" xfId="33170"/>
    <cellStyle name="Note 3 3 9 2 4" xfId="28643"/>
    <cellStyle name="Note 3 3 9 2 5" xfId="28644"/>
    <cellStyle name="Note 3 3 9 3" xfId="28645"/>
    <cellStyle name="Note 3 3 9 3 2" xfId="28646"/>
    <cellStyle name="Note 3 3 9 3 3" xfId="28647"/>
    <cellStyle name="Note 3 3 9 4" xfId="28648"/>
    <cellStyle name="Note 3 3 9 4 2" xfId="33169"/>
    <cellStyle name="Note 3 3 9 5" xfId="28649"/>
    <cellStyle name="Note 3 3 9 6" xfId="28650"/>
    <cellStyle name="Note 3 4" xfId="28651"/>
    <cellStyle name="Note 3 4 2" xfId="28652"/>
    <cellStyle name="Note 3 4 2 2" xfId="28653"/>
    <cellStyle name="Note 3 4 2 2 2" xfId="28654"/>
    <cellStyle name="Note 3 4 2 2 2 2" xfId="28655"/>
    <cellStyle name="Note 3 4 2 2 2 3" xfId="28656"/>
    <cellStyle name="Note 3 4 2 2 3" xfId="28657"/>
    <cellStyle name="Note 3 4 2 2 3 2" xfId="34306"/>
    <cellStyle name="Note 3 4 2 2 4" xfId="28658"/>
    <cellStyle name="Note 3 4 2 2 5" xfId="28659"/>
    <cellStyle name="Note 3 4 2 3" xfId="28660"/>
    <cellStyle name="Note 3 4 2 3 2" xfId="28661"/>
    <cellStyle name="Note 3 4 2 3 3" xfId="28662"/>
    <cellStyle name="Note 3 4 2 4" xfId="28663"/>
    <cellStyle name="Note 3 4 2 4 2" xfId="33928"/>
    <cellStyle name="Note 3 4 2 5" xfId="28664"/>
    <cellStyle name="Note 3 4 2 6" xfId="28665"/>
    <cellStyle name="Note 3 4 3" xfId="28666"/>
    <cellStyle name="Note 3 4 3 2" xfId="28667"/>
    <cellStyle name="Note 3 4 3 2 2" xfId="28668"/>
    <cellStyle name="Note 3 4 3 2 3" xfId="28669"/>
    <cellStyle name="Note 3 4 3 3" xfId="28670"/>
    <cellStyle name="Note 3 4 3 3 2" xfId="34307"/>
    <cellStyle name="Note 3 4 3 4" xfId="28671"/>
    <cellStyle name="Note 3 4 3 5" xfId="28672"/>
    <cellStyle name="Note 3 4 4" xfId="28673"/>
    <cellStyle name="Note 3 4 4 2" xfId="28674"/>
    <cellStyle name="Note 3 4 4 3" xfId="28675"/>
    <cellStyle name="Note 3 4 5" xfId="28676"/>
    <cellStyle name="Note 3 4 5 2" xfId="33927"/>
    <cellStyle name="Note 3 4 6" xfId="28677"/>
    <cellStyle name="Note 3 4 7" xfId="28678"/>
    <cellStyle name="Note 3 5" xfId="28679"/>
    <cellStyle name="Note 3 5 2" xfId="28680"/>
    <cellStyle name="Note 3 5 2 2" xfId="28681"/>
    <cellStyle name="Note 3 5 2 2 2" xfId="28682"/>
    <cellStyle name="Note 3 5 2 2 2 2" xfId="28683"/>
    <cellStyle name="Note 3 5 2 2 2 3" xfId="28684"/>
    <cellStyle name="Note 3 5 2 2 3" xfId="28685"/>
    <cellStyle name="Note 3 5 2 2 3 2" xfId="34308"/>
    <cellStyle name="Note 3 5 2 2 4" xfId="28686"/>
    <cellStyle name="Note 3 5 2 2 5" xfId="28687"/>
    <cellStyle name="Note 3 5 2 3" xfId="28688"/>
    <cellStyle name="Note 3 5 2 3 2" xfId="28689"/>
    <cellStyle name="Note 3 5 2 3 3" xfId="28690"/>
    <cellStyle name="Note 3 5 2 4" xfId="28691"/>
    <cellStyle name="Note 3 5 2 4 2" xfId="33930"/>
    <cellStyle name="Note 3 5 2 5" xfId="28692"/>
    <cellStyle name="Note 3 5 2 6" xfId="28693"/>
    <cellStyle name="Note 3 5 3" xfId="28694"/>
    <cellStyle name="Note 3 5 3 2" xfId="28695"/>
    <cellStyle name="Note 3 5 3 2 2" xfId="28696"/>
    <cellStyle name="Note 3 5 3 2 3" xfId="28697"/>
    <cellStyle name="Note 3 5 3 3" xfId="28698"/>
    <cellStyle name="Note 3 5 3 3 2" xfId="34309"/>
    <cellStyle name="Note 3 5 3 4" xfId="28699"/>
    <cellStyle name="Note 3 5 3 5" xfId="28700"/>
    <cellStyle name="Note 3 5 4" xfId="28701"/>
    <cellStyle name="Note 3 5 4 2" xfId="28702"/>
    <cellStyle name="Note 3 5 4 3" xfId="28703"/>
    <cellStyle name="Note 3 5 5" xfId="28704"/>
    <cellStyle name="Note 3 5 5 2" xfId="33929"/>
    <cellStyle name="Note 3 5 6" xfId="28705"/>
    <cellStyle name="Note 3 5 7" xfId="28706"/>
    <cellStyle name="Note 3 6" xfId="28707"/>
    <cellStyle name="Note 3 6 2" xfId="28708"/>
    <cellStyle name="Note 3 6 2 2" xfId="28709"/>
    <cellStyle name="Note 3 6 2 3" xfId="28710"/>
    <cellStyle name="Note 3 6 3" xfId="28711"/>
    <cellStyle name="Note 3 6 3 2" xfId="34798"/>
    <cellStyle name="Note 3 6 4" xfId="28712"/>
    <cellStyle name="Note 3 6 5" xfId="28713"/>
    <cellStyle name="Note 3 7" xfId="28714"/>
    <cellStyle name="Note 3 7 2" xfId="28715"/>
    <cellStyle name="Note 3 7 3" xfId="28716"/>
    <cellStyle name="Note 3 8" xfId="28717"/>
    <cellStyle name="Note 3 8 2" xfId="33114"/>
    <cellStyle name="Note 3 9" xfId="28718"/>
    <cellStyle name="Note 4" xfId="28719"/>
    <cellStyle name="Note 4 10" xfId="28720"/>
    <cellStyle name="Note 4 2" xfId="28721"/>
    <cellStyle name="Note 4 2 10" xfId="28722"/>
    <cellStyle name="Note 4 2 10 2" xfId="28723"/>
    <cellStyle name="Note 4 2 10 2 2" xfId="28724"/>
    <cellStyle name="Note 4 2 10 2 2 2" xfId="28725"/>
    <cellStyle name="Note 4 2 10 2 2 3" xfId="28726"/>
    <cellStyle name="Note 4 2 10 2 3" xfId="28727"/>
    <cellStyle name="Note 4 2 10 2 3 2" xfId="33174"/>
    <cellStyle name="Note 4 2 10 2 4" xfId="28728"/>
    <cellStyle name="Note 4 2 10 2 5" xfId="28729"/>
    <cellStyle name="Note 4 2 10 3" xfId="28730"/>
    <cellStyle name="Note 4 2 10 3 2" xfId="28731"/>
    <cellStyle name="Note 4 2 10 3 3" xfId="28732"/>
    <cellStyle name="Note 4 2 10 4" xfId="28733"/>
    <cellStyle name="Note 4 2 10 4 2" xfId="33173"/>
    <cellStyle name="Note 4 2 10 5" xfId="28734"/>
    <cellStyle name="Note 4 2 10 6" xfId="28735"/>
    <cellStyle name="Note 4 2 11" xfId="28736"/>
    <cellStyle name="Note 4 2 11 2" xfId="28737"/>
    <cellStyle name="Note 4 2 11 2 2" xfId="28738"/>
    <cellStyle name="Note 4 2 11 2 2 2" xfId="28739"/>
    <cellStyle name="Note 4 2 11 2 2 3" xfId="28740"/>
    <cellStyle name="Note 4 2 11 2 3" xfId="28741"/>
    <cellStyle name="Note 4 2 11 2 3 2" xfId="33176"/>
    <cellStyle name="Note 4 2 11 2 4" xfId="28742"/>
    <cellStyle name="Note 4 2 11 2 5" xfId="28743"/>
    <cellStyle name="Note 4 2 11 3" xfId="28744"/>
    <cellStyle name="Note 4 2 11 3 2" xfId="28745"/>
    <cellStyle name="Note 4 2 11 3 3" xfId="28746"/>
    <cellStyle name="Note 4 2 11 4" xfId="28747"/>
    <cellStyle name="Note 4 2 11 4 2" xfId="33175"/>
    <cellStyle name="Note 4 2 11 5" xfId="28748"/>
    <cellStyle name="Note 4 2 11 6" xfId="28749"/>
    <cellStyle name="Note 4 2 12" xfId="28750"/>
    <cellStyle name="Note 4 2 12 2" xfId="28751"/>
    <cellStyle name="Note 4 2 12 2 2" xfId="28752"/>
    <cellStyle name="Note 4 2 12 2 2 2" xfId="28753"/>
    <cellStyle name="Note 4 2 12 2 2 3" xfId="28754"/>
    <cellStyle name="Note 4 2 12 2 3" xfId="28755"/>
    <cellStyle name="Note 4 2 12 2 3 2" xfId="33178"/>
    <cellStyle name="Note 4 2 12 2 4" xfId="28756"/>
    <cellStyle name="Note 4 2 12 2 5" xfId="28757"/>
    <cellStyle name="Note 4 2 12 3" xfId="28758"/>
    <cellStyle name="Note 4 2 12 3 2" xfId="28759"/>
    <cellStyle name="Note 4 2 12 3 3" xfId="28760"/>
    <cellStyle name="Note 4 2 12 4" xfId="28761"/>
    <cellStyle name="Note 4 2 12 4 2" xfId="33177"/>
    <cellStyle name="Note 4 2 12 5" xfId="28762"/>
    <cellStyle name="Note 4 2 12 6" xfId="28763"/>
    <cellStyle name="Note 4 2 13" xfId="28764"/>
    <cellStyle name="Note 4 2 13 2" xfId="28765"/>
    <cellStyle name="Note 4 2 13 2 2" xfId="28766"/>
    <cellStyle name="Note 4 2 13 2 2 2" xfId="28767"/>
    <cellStyle name="Note 4 2 13 2 2 3" xfId="28768"/>
    <cellStyle name="Note 4 2 13 2 3" xfId="28769"/>
    <cellStyle name="Note 4 2 13 2 3 2" xfId="33180"/>
    <cellStyle name="Note 4 2 13 2 4" xfId="28770"/>
    <cellStyle name="Note 4 2 13 2 5" xfId="28771"/>
    <cellStyle name="Note 4 2 13 3" xfId="28772"/>
    <cellStyle name="Note 4 2 13 3 2" xfId="28773"/>
    <cellStyle name="Note 4 2 13 3 3" xfId="28774"/>
    <cellStyle name="Note 4 2 13 4" xfId="28775"/>
    <cellStyle name="Note 4 2 13 4 2" xfId="33179"/>
    <cellStyle name="Note 4 2 13 5" xfId="28776"/>
    <cellStyle name="Note 4 2 13 6" xfId="28777"/>
    <cellStyle name="Note 4 2 14" xfId="28778"/>
    <cellStyle name="Note 4 2 14 2" xfId="28779"/>
    <cellStyle name="Note 4 2 14 2 2" xfId="28780"/>
    <cellStyle name="Note 4 2 14 2 2 2" xfId="28781"/>
    <cellStyle name="Note 4 2 14 2 2 3" xfId="28782"/>
    <cellStyle name="Note 4 2 14 2 3" xfId="28783"/>
    <cellStyle name="Note 4 2 14 2 3 2" xfId="33182"/>
    <cellStyle name="Note 4 2 14 2 4" xfId="28784"/>
    <cellStyle name="Note 4 2 14 2 5" xfId="28785"/>
    <cellStyle name="Note 4 2 14 3" xfId="28786"/>
    <cellStyle name="Note 4 2 14 3 2" xfId="28787"/>
    <cellStyle name="Note 4 2 14 3 3" xfId="28788"/>
    <cellStyle name="Note 4 2 14 4" xfId="28789"/>
    <cellStyle name="Note 4 2 14 4 2" xfId="33181"/>
    <cellStyle name="Note 4 2 14 5" xfId="28790"/>
    <cellStyle name="Note 4 2 14 6" xfId="28791"/>
    <cellStyle name="Note 4 2 15" xfId="28792"/>
    <cellStyle name="Note 4 2 15 2" xfId="28793"/>
    <cellStyle name="Note 4 2 15 2 2" xfId="28794"/>
    <cellStyle name="Note 4 2 15 2 2 2" xfId="28795"/>
    <cellStyle name="Note 4 2 15 2 2 3" xfId="28796"/>
    <cellStyle name="Note 4 2 15 2 3" xfId="28797"/>
    <cellStyle name="Note 4 2 15 2 3 2" xfId="33184"/>
    <cellStyle name="Note 4 2 15 2 4" xfId="28798"/>
    <cellStyle name="Note 4 2 15 2 5" xfId="28799"/>
    <cellStyle name="Note 4 2 15 3" xfId="28800"/>
    <cellStyle name="Note 4 2 15 3 2" xfId="28801"/>
    <cellStyle name="Note 4 2 15 3 3" xfId="28802"/>
    <cellStyle name="Note 4 2 15 4" xfId="28803"/>
    <cellStyle name="Note 4 2 15 4 2" xfId="33183"/>
    <cellStyle name="Note 4 2 15 5" xfId="28804"/>
    <cellStyle name="Note 4 2 15 6" xfId="28805"/>
    <cellStyle name="Note 4 2 16" xfId="28806"/>
    <cellStyle name="Note 4 2 16 2" xfId="28807"/>
    <cellStyle name="Note 4 2 16 2 2" xfId="28808"/>
    <cellStyle name="Note 4 2 16 2 2 2" xfId="28809"/>
    <cellStyle name="Note 4 2 16 2 2 3" xfId="28810"/>
    <cellStyle name="Note 4 2 16 2 3" xfId="28811"/>
    <cellStyle name="Note 4 2 16 2 3 2" xfId="33186"/>
    <cellStyle name="Note 4 2 16 2 4" xfId="28812"/>
    <cellStyle name="Note 4 2 16 2 5" xfId="28813"/>
    <cellStyle name="Note 4 2 16 3" xfId="28814"/>
    <cellStyle name="Note 4 2 16 3 2" xfId="28815"/>
    <cellStyle name="Note 4 2 16 3 3" xfId="28816"/>
    <cellStyle name="Note 4 2 16 4" xfId="28817"/>
    <cellStyle name="Note 4 2 16 4 2" xfId="33185"/>
    <cellStyle name="Note 4 2 16 5" xfId="28818"/>
    <cellStyle name="Note 4 2 16 6" xfId="28819"/>
    <cellStyle name="Note 4 2 17" xfId="28820"/>
    <cellStyle name="Note 4 2 17 2" xfId="28821"/>
    <cellStyle name="Note 4 2 17 2 2" xfId="28822"/>
    <cellStyle name="Note 4 2 17 2 2 2" xfId="28823"/>
    <cellStyle name="Note 4 2 17 2 2 3" xfId="28824"/>
    <cellStyle name="Note 4 2 17 2 3" xfId="28825"/>
    <cellStyle name="Note 4 2 17 2 3 2" xfId="33188"/>
    <cellStyle name="Note 4 2 17 2 4" xfId="28826"/>
    <cellStyle name="Note 4 2 17 2 5" xfId="28827"/>
    <cellStyle name="Note 4 2 17 3" xfId="28828"/>
    <cellStyle name="Note 4 2 17 3 2" xfId="28829"/>
    <cellStyle name="Note 4 2 17 3 3" xfId="28830"/>
    <cellStyle name="Note 4 2 17 4" xfId="28831"/>
    <cellStyle name="Note 4 2 17 4 2" xfId="33187"/>
    <cellStyle name="Note 4 2 17 5" xfId="28832"/>
    <cellStyle name="Note 4 2 17 6" xfId="28833"/>
    <cellStyle name="Note 4 2 18" xfId="28834"/>
    <cellStyle name="Note 4 2 18 2" xfId="28835"/>
    <cellStyle name="Note 4 2 18 2 2" xfId="28836"/>
    <cellStyle name="Note 4 2 18 2 2 2" xfId="28837"/>
    <cellStyle name="Note 4 2 18 2 2 3" xfId="28838"/>
    <cellStyle name="Note 4 2 18 2 3" xfId="28839"/>
    <cellStyle name="Note 4 2 18 2 3 2" xfId="33190"/>
    <cellStyle name="Note 4 2 18 2 4" xfId="28840"/>
    <cellStyle name="Note 4 2 18 2 5" xfId="28841"/>
    <cellStyle name="Note 4 2 18 3" xfId="28842"/>
    <cellStyle name="Note 4 2 18 3 2" xfId="28843"/>
    <cellStyle name="Note 4 2 18 3 3" xfId="28844"/>
    <cellStyle name="Note 4 2 18 4" xfId="28845"/>
    <cellStyle name="Note 4 2 18 4 2" xfId="33189"/>
    <cellStyle name="Note 4 2 18 5" xfId="28846"/>
    <cellStyle name="Note 4 2 18 6" xfId="28847"/>
    <cellStyle name="Note 4 2 19" xfId="28848"/>
    <cellStyle name="Note 4 2 19 2" xfId="28849"/>
    <cellStyle name="Note 4 2 19 2 2" xfId="28850"/>
    <cellStyle name="Note 4 2 19 2 2 2" xfId="28851"/>
    <cellStyle name="Note 4 2 19 2 2 3" xfId="28852"/>
    <cellStyle name="Note 4 2 19 2 3" xfId="28853"/>
    <cellStyle name="Note 4 2 19 2 3 2" xfId="33192"/>
    <cellStyle name="Note 4 2 19 2 4" xfId="28854"/>
    <cellStyle name="Note 4 2 19 2 5" xfId="28855"/>
    <cellStyle name="Note 4 2 19 3" xfId="28856"/>
    <cellStyle name="Note 4 2 19 3 2" xfId="28857"/>
    <cellStyle name="Note 4 2 19 3 3" xfId="28858"/>
    <cellStyle name="Note 4 2 19 4" xfId="28859"/>
    <cellStyle name="Note 4 2 19 4 2" xfId="33191"/>
    <cellStyle name="Note 4 2 19 5" xfId="28860"/>
    <cellStyle name="Note 4 2 19 6" xfId="28861"/>
    <cellStyle name="Note 4 2 2" xfId="28862"/>
    <cellStyle name="Note 4 2 2 10" xfId="28863"/>
    <cellStyle name="Note 4 2 2 10 2" xfId="28864"/>
    <cellStyle name="Note 4 2 2 10 2 2" xfId="28865"/>
    <cellStyle name="Note 4 2 2 10 2 3" xfId="28866"/>
    <cellStyle name="Note 4 2 2 10 3" xfId="28867"/>
    <cellStyle name="Note 4 2 2 10 3 2" xfId="33194"/>
    <cellStyle name="Note 4 2 2 10 4" xfId="28868"/>
    <cellStyle name="Note 4 2 2 10 5" xfId="28869"/>
    <cellStyle name="Note 4 2 2 11" xfId="28870"/>
    <cellStyle name="Note 4 2 2 11 2" xfId="28871"/>
    <cellStyle name="Note 4 2 2 11 2 2" xfId="28872"/>
    <cellStyle name="Note 4 2 2 11 2 3" xfId="28873"/>
    <cellStyle name="Note 4 2 2 11 3" xfId="28874"/>
    <cellStyle name="Note 4 2 2 11 3 2" xfId="33195"/>
    <cellStyle name="Note 4 2 2 11 4" xfId="28875"/>
    <cellStyle name="Note 4 2 2 11 5" xfId="28876"/>
    <cellStyle name="Note 4 2 2 12" xfId="28877"/>
    <cellStyle name="Note 4 2 2 12 2" xfId="28878"/>
    <cellStyle name="Note 4 2 2 12 2 2" xfId="28879"/>
    <cellStyle name="Note 4 2 2 12 2 3" xfId="28880"/>
    <cellStyle name="Note 4 2 2 12 3" xfId="28881"/>
    <cellStyle name="Note 4 2 2 12 3 2" xfId="33196"/>
    <cellStyle name="Note 4 2 2 12 4" xfId="28882"/>
    <cellStyle name="Note 4 2 2 12 5" xfId="28883"/>
    <cellStyle name="Note 4 2 2 13" xfId="28884"/>
    <cellStyle name="Note 4 2 2 13 2" xfId="28885"/>
    <cellStyle name="Note 4 2 2 13 2 2" xfId="28886"/>
    <cellStyle name="Note 4 2 2 13 2 3" xfId="28887"/>
    <cellStyle name="Note 4 2 2 13 3" xfId="28888"/>
    <cellStyle name="Note 4 2 2 13 3 2" xfId="33197"/>
    <cellStyle name="Note 4 2 2 13 4" xfId="28889"/>
    <cellStyle name="Note 4 2 2 13 5" xfId="28890"/>
    <cellStyle name="Note 4 2 2 14" xfId="28891"/>
    <cellStyle name="Note 4 2 2 14 2" xfId="28892"/>
    <cellStyle name="Note 4 2 2 14 2 2" xfId="28893"/>
    <cellStyle name="Note 4 2 2 14 2 3" xfId="28894"/>
    <cellStyle name="Note 4 2 2 14 3" xfId="28895"/>
    <cellStyle name="Note 4 2 2 14 3 2" xfId="33198"/>
    <cellStyle name="Note 4 2 2 14 4" xfId="28896"/>
    <cellStyle name="Note 4 2 2 14 5" xfId="28897"/>
    <cellStyle name="Note 4 2 2 15" xfId="28898"/>
    <cellStyle name="Note 4 2 2 15 2" xfId="28899"/>
    <cellStyle name="Note 4 2 2 15 2 2" xfId="28900"/>
    <cellStyle name="Note 4 2 2 15 2 3" xfId="28901"/>
    <cellStyle name="Note 4 2 2 15 3" xfId="28902"/>
    <cellStyle name="Note 4 2 2 15 3 2" xfId="33199"/>
    <cellStyle name="Note 4 2 2 15 4" xfId="28903"/>
    <cellStyle name="Note 4 2 2 15 5" xfId="28904"/>
    <cellStyle name="Note 4 2 2 16" xfId="28905"/>
    <cellStyle name="Note 4 2 2 16 2" xfId="28906"/>
    <cellStyle name="Note 4 2 2 16 2 2" xfId="28907"/>
    <cellStyle name="Note 4 2 2 16 2 3" xfId="28908"/>
    <cellStyle name="Note 4 2 2 16 3" xfId="28909"/>
    <cellStyle name="Note 4 2 2 16 3 2" xfId="33200"/>
    <cellStyle name="Note 4 2 2 16 4" xfId="28910"/>
    <cellStyle name="Note 4 2 2 16 5" xfId="28911"/>
    <cellStyle name="Note 4 2 2 17" xfId="28912"/>
    <cellStyle name="Note 4 2 2 17 2" xfId="28913"/>
    <cellStyle name="Note 4 2 2 17 2 2" xfId="28914"/>
    <cellStyle name="Note 4 2 2 17 2 3" xfId="28915"/>
    <cellStyle name="Note 4 2 2 17 3" xfId="28916"/>
    <cellStyle name="Note 4 2 2 17 3 2" xfId="33201"/>
    <cellStyle name="Note 4 2 2 17 4" xfId="28917"/>
    <cellStyle name="Note 4 2 2 17 5" xfId="28918"/>
    <cellStyle name="Note 4 2 2 18" xfId="28919"/>
    <cellStyle name="Note 4 2 2 18 2" xfId="28920"/>
    <cellStyle name="Note 4 2 2 18 2 2" xfId="28921"/>
    <cellStyle name="Note 4 2 2 18 2 3" xfId="28922"/>
    <cellStyle name="Note 4 2 2 18 3" xfId="28923"/>
    <cellStyle name="Note 4 2 2 18 3 2" xfId="33202"/>
    <cellStyle name="Note 4 2 2 18 4" xfId="28924"/>
    <cellStyle name="Note 4 2 2 18 5" xfId="28925"/>
    <cellStyle name="Note 4 2 2 19" xfId="28926"/>
    <cellStyle name="Note 4 2 2 19 2" xfId="28927"/>
    <cellStyle name="Note 4 2 2 19 2 2" xfId="28928"/>
    <cellStyle name="Note 4 2 2 19 2 3" xfId="28929"/>
    <cellStyle name="Note 4 2 2 19 3" xfId="28930"/>
    <cellStyle name="Note 4 2 2 19 3 2" xfId="33203"/>
    <cellStyle name="Note 4 2 2 19 4" xfId="28931"/>
    <cellStyle name="Note 4 2 2 19 5" xfId="28932"/>
    <cellStyle name="Note 4 2 2 2" xfId="28933"/>
    <cellStyle name="Note 4 2 2 2 2" xfId="28934"/>
    <cellStyle name="Note 4 2 2 2 2 2" xfId="28935"/>
    <cellStyle name="Note 4 2 2 2 2 3" xfId="28936"/>
    <cellStyle name="Note 4 2 2 2 3" xfId="28937"/>
    <cellStyle name="Note 4 2 2 2 3 2" xfId="33204"/>
    <cellStyle name="Note 4 2 2 2 4" xfId="28938"/>
    <cellStyle name="Note 4 2 2 2 5" xfId="28939"/>
    <cellStyle name="Note 4 2 2 20" xfId="28940"/>
    <cellStyle name="Note 4 2 2 20 2" xfId="28941"/>
    <cellStyle name="Note 4 2 2 20 3" xfId="28942"/>
    <cellStyle name="Note 4 2 2 21" xfId="28943"/>
    <cellStyle name="Note 4 2 2 21 2" xfId="28944"/>
    <cellStyle name="Note 4 2 2 21 2 2" xfId="28945"/>
    <cellStyle name="Note 4 2 2 21 2 3" xfId="28946"/>
    <cellStyle name="Note 4 2 2 21 3" xfId="28947"/>
    <cellStyle name="Note 4 2 2 21 3 2" xfId="34144"/>
    <cellStyle name="Note 4 2 2 21 4" xfId="28948"/>
    <cellStyle name="Note 4 2 2 21 5" xfId="28949"/>
    <cellStyle name="Note 4 2 2 22" xfId="28950"/>
    <cellStyle name="Note 4 2 2 22 2" xfId="28951"/>
    <cellStyle name="Note 4 2 2 22 2 2" xfId="28952"/>
    <cellStyle name="Note 4 2 2 22 2 3" xfId="28953"/>
    <cellStyle name="Note 4 2 2 22 3" xfId="28954"/>
    <cellStyle name="Note 4 2 2 22 3 2" xfId="34966"/>
    <cellStyle name="Note 4 2 2 22 4" xfId="28955"/>
    <cellStyle name="Note 4 2 2 22 5" xfId="28956"/>
    <cellStyle name="Note 4 2 2 23" xfId="28957"/>
    <cellStyle name="Note 4 2 2 23 2" xfId="33193"/>
    <cellStyle name="Note 4 2 2 24" xfId="28958"/>
    <cellStyle name="Note 4 2 2 25" xfId="28959"/>
    <cellStyle name="Note 4 2 2 3" xfId="28960"/>
    <cellStyle name="Note 4 2 2 3 2" xfId="28961"/>
    <cellStyle name="Note 4 2 2 3 2 2" xfId="28962"/>
    <cellStyle name="Note 4 2 2 3 2 3" xfId="28963"/>
    <cellStyle name="Note 4 2 2 3 3" xfId="28964"/>
    <cellStyle name="Note 4 2 2 3 3 2" xfId="33205"/>
    <cellStyle name="Note 4 2 2 3 4" xfId="28965"/>
    <cellStyle name="Note 4 2 2 3 5" xfId="28966"/>
    <cellStyle name="Note 4 2 2 4" xfId="28967"/>
    <cellStyle name="Note 4 2 2 4 2" xfId="28968"/>
    <cellStyle name="Note 4 2 2 4 2 2" xfId="28969"/>
    <cellStyle name="Note 4 2 2 4 2 3" xfId="28970"/>
    <cellStyle name="Note 4 2 2 4 3" xfId="28971"/>
    <cellStyle name="Note 4 2 2 4 3 2" xfId="33206"/>
    <cellStyle name="Note 4 2 2 4 4" xfId="28972"/>
    <cellStyle name="Note 4 2 2 4 5" xfId="28973"/>
    <cellStyle name="Note 4 2 2 5" xfId="28974"/>
    <cellStyle name="Note 4 2 2 5 2" xfId="28975"/>
    <cellStyle name="Note 4 2 2 5 2 2" xfId="28976"/>
    <cellStyle name="Note 4 2 2 5 2 3" xfId="28977"/>
    <cellStyle name="Note 4 2 2 5 3" xfId="28978"/>
    <cellStyle name="Note 4 2 2 5 3 2" xfId="33207"/>
    <cellStyle name="Note 4 2 2 5 4" xfId="28979"/>
    <cellStyle name="Note 4 2 2 5 5" xfId="28980"/>
    <cellStyle name="Note 4 2 2 6" xfId="28981"/>
    <cellStyle name="Note 4 2 2 6 2" xfId="28982"/>
    <cellStyle name="Note 4 2 2 6 2 2" xfId="28983"/>
    <cellStyle name="Note 4 2 2 6 2 3" xfId="28984"/>
    <cellStyle name="Note 4 2 2 6 3" xfId="28985"/>
    <cellStyle name="Note 4 2 2 6 3 2" xfId="33208"/>
    <cellStyle name="Note 4 2 2 6 4" xfId="28986"/>
    <cellStyle name="Note 4 2 2 6 5" xfId="28987"/>
    <cellStyle name="Note 4 2 2 7" xfId="28988"/>
    <cellStyle name="Note 4 2 2 7 2" xfId="28989"/>
    <cellStyle name="Note 4 2 2 7 2 2" xfId="28990"/>
    <cellStyle name="Note 4 2 2 7 2 3" xfId="28991"/>
    <cellStyle name="Note 4 2 2 7 3" xfId="28992"/>
    <cellStyle name="Note 4 2 2 7 3 2" xfId="33209"/>
    <cellStyle name="Note 4 2 2 7 4" xfId="28993"/>
    <cellStyle name="Note 4 2 2 7 5" xfId="28994"/>
    <cellStyle name="Note 4 2 2 8" xfId="28995"/>
    <cellStyle name="Note 4 2 2 8 2" xfId="28996"/>
    <cellStyle name="Note 4 2 2 8 2 2" xfId="28997"/>
    <cellStyle name="Note 4 2 2 8 2 3" xfId="28998"/>
    <cellStyle name="Note 4 2 2 8 3" xfId="28999"/>
    <cellStyle name="Note 4 2 2 8 3 2" xfId="33210"/>
    <cellStyle name="Note 4 2 2 8 4" xfId="29000"/>
    <cellStyle name="Note 4 2 2 8 5" xfId="29001"/>
    <cellStyle name="Note 4 2 2 9" xfId="29002"/>
    <cellStyle name="Note 4 2 2 9 2" xfId="29003"/>
    <cellStyle name="Note 4 2 2 9 2 2" xfId="29004"/>
    <cellStyle name="Note 4 2 2 9 2 3" xfId="29005"/>
    <cellStyle name="Note 4 2 2 9 3" xfId="29006"/>
    <cellStyle name="Note 4 2 2 9 3 2" xfId="33211"/>
    <cellStyle name="Note 4 2 2 9 4" xfId="29007"/>
    <cellStyle name="Note 4 2 2 9 5" xfId="29008"/>
    <cellStyle name="Note 4 2 20" xfId="29009"/>
    <cellStyle name="Note 4 2 20 2" xfId="29010"/>
    <cellStyle name="Note 4 2 20 2 2" xfId="29011"/>
    <cellStyle name="Note 4 2 20 2 2 2" xfId="29012"/>
    <cellStyle name="Note 4 2 20 2 2 3" xfId="29013"/>
    <cellStyle name="Note 4 2 20 2 3" xfId="29014"/>
    <cellStyle name="Note 4 2 20 2 3 2" xfId="33213"/>
    <cellStyle name="Note 4 2 20 2 4" xfId="29015"/>
    <cellStyle name="Note 4 2 20 2 5" xfId="29016"/>
    <cellStyle name="Note 4 2 20 3" xfId="29017"/>
    <cellStyle name="Note 4 2 20 3 2" xfId="29018"/>
    <cellStyle name="Note 4 2 20 3 3" xfId="29019"/>
    <cellStyle name="Note 4 2 20 4" xfId="29020"/>
    <cellStyle name="Note 4 2 20 4 2" xfId="33212"/>
    <cellStyle name="Note 4 2 20 5" xfId="29021"/>
    <cellStyle name="Note 4 2 20 6" xfId="29022"/>
    <cellStyle name="Note 4 2 21" xfId="29023"/>
    <cellStyle name="Note 4 2 21 2" xfId="29024"/>
    <cellStyle name="Note 4 2 21 2 2" xfId="29025"/>
    <cellStyle name="Note 4 2 21 2 2 2" xfId="29026"/>
    <cellStyle name="Note 4 2 21 2 2 3" xfId="29027"/>
    <cellStyle name="Note 4 2 21 2 3" xfId="29028"/>
    <cellStyle name="Note 4 2 21 2 3 2" xfId="33215"/>
    <cellStyle name="Note 4 2 21 2 4" xfId="29029"/>
    <cellStyle name="Note 4 2 21 2 5" xfId="29030"/>
    <cellStyle name="Note 4 2 21 3" xfId="29031"/>
    <cellStyle name="Note 4 2 21 3 2" xfId="29032"/>
    <cellStyle name="Note 4 2 21 3 3" xfId="29033"/>
    <cellStyle name="Note 4 2 21 4" xfId="29034"/>
    <cellStyle name="Note 4 2 21 4 2" xfId="33214"/>
    <cellStyle name="Note 4 2 21 5" xfId="29035"/>
    <cellStyle name="Note 4 2 21 6" xfId="29036"/>
    <cellStyle name="Note 4 2 22" xfId="29037"/>
    <cellStyle name="Note 4 2 22 2" xfId="29038"/>
    <cellStyle name="Note 4 2 22 2 2" xfId="29039"/>
    <cellStyle name="Note 4 2 22 2 2 2" xfId="29040"/>
    <cellStyle name="Note 4 2 22 2 2 3" xfId="29041"/>
    <cellStyle name="Note 4 2 22 2 3" xfId="29042"/>
    <cellStyle name="Note 4 2 22 2 3 2" xfId="33217"/>
    <cellStyle name="Note 4 2 22 2 4" xfId="29043"/>
    <cellStyle name="Note 4 2 22 2 5" xfId="29044"/>
    <cellStyle name="Note 4 2 22 3" xfId="29045"/>
    <cellStyle name="Note 4 2 22 3 2" xfId="29046"/>
    <cellStyle name="Note 4 2 22 3 3" xfId="29047"/>
    <cellStyle name="Note 4 2 22 4" xfId="29048"/>
    <cellStyle name="Note 4 2 22 4 2" xfId="33216"/>
    <cellStyle name="Note 4 2 22 5" xfId="29049"/>
    <cellStyle name="Note 4 2 22 6" xfId="29050"/>
    <cellStyle name="Note 4 2 23" xfId="29051"/>
    <cellStyle name="Note 4 2 23 2" xfId="29052"/>
    <cellStyle name="Note 4 2 23 2 2" xfId="29053"/>
    <cellStyle name="Note 4 2 23 2 3" xfId="29054"/>
    <cellStyle name="Note 4 2 23 3" xfId="29055"/>
    <cellStyle name="Note 4 2 23 3 2" xfId="34145"/>
    <cellStyle name="Note 4 2 23 4" xfId="29056"/>
    <cellStyle name="Note 4 2 23 5" xfId="29057"/>
    <cellStyle name="Note 4 2 24" xfId="29058"/>
    <cellStyle name="Note 4 2 24 2" xfId="29059"/>
    <cellStyle name="Note 4 2 24 2 2" xfId="29060"/>
    <cellStyle name="Note 4 2 24 2 3" xfId="29061"/>
    <cellStyle name="Note 4 2 24 3" xfId="29062"/>
    <cellStyle name="Note 4 2 24 3 2" xfId="34965"/>
    <cellStyle name="Note 4 2 24 4" xfId="29063"/>
    <cellStyle name="Note 4 2 24 5" xfId="29064"/>
    <cellStyle name="Note 4 2 25" xfId="29065"/>
    <cellStyle name="Note 4 2 25 2" xfId="33172"/>
    <cellStyle name="Note 4 2 26" xfId="29066"/>
    <cellStyle name="Note 4 2 27" xfId="29067"/>
    <cellStyle name="Note 4 2 3" xfId="29068"/>
    <cellStyle name="Note 4 2 3 2" xfId="29069"/>
    <cellStyle name="Note 4 2 3 2 2" xfId="29070"/>
    <cellStyle name="Note 4 2 3 2 3" xfId="29071"/>
    <cellStyle name="Note 4 2 3 3" xfId="29072"/>
    <cellStyle name="Note 4 2 3 3 2" xfId="33218"/>
    <cellStyle name="Note 4 2 3 4" xfId="29073"/>
    <cellStyle name="Note 4 2 3 5" xfId="29074"/>
    <cellStyle name="Note 4 2 4" xfId="29075"/>
    <cellStyle name="Note 4 2 4 2" xfId="29076"/>
    <cellStyle name="Note 4 2 4 2 2" xfId="29077"/>
    <cellStyle name="Note 4 2 4 2 3" xfId="29078"/>
    <cellStyle name="Note 4 2 4 3" xfId="29079"/>
    <cellStyle name="Note 4 2 4 3 2" xfId="33219"/>
    <cellStyle name="Note 4 2 4 4" xfId="29080"/>
    <cellStyle name="Note 4 2 4 5" xfId="29081"/>
    <cellStyle name="Note 4 2 5" xfId="29082"/>
    <cellStyle name="Note 4 2 5 2" xfId="29083"/>
    <cellStyle name="Note 4 2 5 2 2" xfId="29084"/>
    <cellStyle name="Note 4 2 5 2 3" xfId="29085"/>
    <cellStyle name="Note 4 2 5 3" xfId="29086"/>
    <cellStyle name="Note 4 2 5 3 2" xfId="33220"/>
    <cellStyle name="Note 4 2 5 4" xfId="29087"/>
    <cellStyle name="Note 4 2 5 5" xfId="29088"/>
    <cellStyle name="Note 4 2 6" xfId="29089"/>
    <cellStyle name="Note 4 2 6 2" xfId="29090"/>
    <cellStyle name="Note 4 2 6 2 2" xfId="29091"/>
    <cellStyle name="Note 4 2 6 2 3" xfId="29092"/>
    <cellStyle name="Note 4 2 6 3" xfId="29093"/>
    <cellStyle name="Note 4 2 6 3 2" xfId="33221"/>
    <cellStyle name="Note 4 2 6 4" xfId="29094"/>
    <cellStyle name="Note 4 2 6 5" xfId="29095"/>
    <cellStyle name="Note 4 2 7" xfId="29096"/>
    <cellStyle name="Note 4 2 7 2" xfId="29097"/>
    <cellStyle name="Note 4 2 7 2 2" xfId="29098"/>
    <cellStyle name="Note 4 2 7 2 3" xfId="29099"/>
    <cellStyle name="Note 4 2 7 3" xfId="29100"/>
    <cellStyle name="Note 4 2 7 3 2" xfId="33222"/>
    <cellStyle name="Note 4 2 7 4" xfId="29101"/>
    <cellStyle name="Note 4 2 7 5" xfId="29102"/>
    <cellStyle name="Note 4 2 8" xfId="29103"/>
    <cellStyle name="Note 4 2 8 2" xfId="29104"/>
    <cellStyle name="Note 4 2 8 2 2" xfId="29105"/>
    <cellStyle name="Note 4 2 8 2 2 2" xfId="29106"/>
    <cellStyle name="Note 4 2 8 2 2 3" xfId="29107"/>
    <cellStyle name="Note 4 2 8 2 3" xfId="29108"/>
    <cellStyle name="Note 4 2 8 2 3 2" xfId="33224"/>
    <cellStyle name="Note 4 2 8 2 4" xfId="29109"/>
    <cellStyle name="Note 4 2 8 2 5" xfId="29110"/>
    <cellStyle name="Note 4 2 8 3" xfId="29111"/>
    <cellStyle name="Note 4 2 8 3 2" xfId="29112"/>
    <cellStyle name="Note 4 2 8 3 3" xfId="29113"/>
    <cellStyle name="Note 4 2 8 4" xfId="29114"/>
    <cellStyle name="Note 4 2 8 4 2" xfId="33223"/>
    <cellStyle name="Note 4 2 8 5" xfId="29115"/>
    <cellStyle name="Note 4 2 8 6" xfId="29116"/>
    <cellStyle name="Note 4 2 9" xfId="29117"/>
    <cellStyle name="Note 4 2 9 2" xfId="29118"/>
    <cellStyle name="Note 4 2 9 2 2" xfId="29119"/>
    <cellStyle name="Note 4 2 9 2 2 2" xfId="29120"/>
    <cellStyle name="Note 4 2 9 2 2 3" xfId="29121"/>
    <cellStyle name="Note 4 2 9 2 3" xfId="29122"/>
    <cellStyle name="Note 4 2 9 2 3 2" xfId="33226"/>
    <cellStyle name="Note 4 2 9 2 4" xfId="29123"/>
    <cellStyle name="Note 4 2 9 2 5" xfId="29124"/>
    <cellStyle name="Note 4 2 9 3" xfId="29125"/>
    <cellStyle name="Note 4 2 9 3 2" xfId="29126"/>
    <cellStyle name="Note 4 2 9 3 3" xfId="29127"/>
    <cellStyle name="Note 4 2 9 4" xfId="29128"/>
    <cellStyle name="Note 4 2 9 4 2" xfId="33225"/>
    <cellStyle name="Note 4 2 9 5" xfId="29129"/>
    <cellStyle name="Note 4 2 9 6" xfId="29130"/>
    <cellStyle name="Note 4 3" xfId="29131"/>
    <cellStyle name="Note 4 3 2" xfId="29132"/>
    <cellStyle name="Note 4 3 2 2" xfId="29133"/>
    <cellStyle name="Note 4 3 2 2 2" xfId="29134"/>
    <cellStyle name="Note 4 3 2 2 3" xfId="29135"/>
    <cellStyle name="Note 4 3 2 3" xfId="29136"/>
    <cellStyle name="Note 4 3 2 3 2" xfId="34176"/>
    <cellStyle name="Note 4 3 2 4" xfId="29137"/>
    <cellStyle name="Note 4 3 2 5" xfId="29138"/>
    <cellStyle name="Note 4 3 3" xfId="29139"/>
    <cellStyle name="Note 4 3 3 2" xfId="29140"/>
    <cellStyle name="Note 4 3 3 2 2" xfId="29141"/>
    <cellStyle name="Note 4 3 3 2 3" xfId="29142"/>
    <cellStyle name="Note 4 3 3 3" xfId="29143"/>
    <cellStyle name="Note 4 3 3 3 2" xfId="34118"/>
    <cellStyle name="Note 4 3 3 4" xfId="29144"/>
    <cellStyle name="Note 4 3 3 5" xfId="29145"/>
    <cellStyle name="Note 4 3 4" xfId="29146"/>
    <cellStyle name="Note 4 3 4 2" xfId="29147"/>
    <cellStyle name="Note 4 3 4 3" xfId="29148"/>
    <cellStyle name="Note 4 3 5" xfId="29149"/>
    <cellStyle name="Note 4 3 6" xfId="29150"/>
    <cellStyle name="Note 4 4" xfId="29151"/>
    <cellStyle name="Note 4 4 2" xfId="29152"/>
    <cellStyle name="Note 4 4 2 2" xfId="29153"/>
    <cellStyle name="Note 4 4 2 2 2" xfId="29154"/>
    <cellStyle name="Note 4 4 2 2 3" xfId="29155"/>
    <cellStyle name="Note 4 4 2 3" xfId="29156"/>
    <cellStyle name="Note 4 4 2 3 2" xfId="34142"/>
    <cellStyle name="Note 4 4 2 4" xfId="29157"/>
    <cellStyle name="Note 4 4 2 5" xfId="29158"/>
    <cellStyle name="Note 4 4 3" xfId="29159"/>
    <cellStyle name="Note 4 4 3 2" xfId="29160"/>
    <cellStyle name="Note 4 4 3 3" xfId="29161"/>
    <cellStyle name="Note 4 4 4" xfId="29162"/>
    <cellStyle name="Note 4 4 4 2" xfId="34143"/>
    <cellStyle name="Note 4 4 5" xfId="29163"/>
    <cellStyle name="Note 4 4 6" xfId="29164"/>
    <cellStyle name="Note 4 5" xfId="29165"/>
    <cellStyle name="Note 4 5 2" xfId="29166"/>
    <cellStyle name="Note 4 5 2 2" xfId="29167"/>
    <cellStyle name="Note 4 5 2 3" xfId="29168"/>
    <cellStyle name="Note 4 5 3" xfId="29169"/>
    <cellStyle name="Note 4 5 3 2" xfId="34146"/>
    <cellStyle name="Note 4 5 4" xfId="29170"/>
    <cellStyle name="Note 4 5 5" xfId="29171"/>
    <cellStyle name="Note 4 6" xfId="29172"/>
    <cellStyle name="Note 4 6 2" xfId="29173"/>
    <cellStyle name="Note 4 6 2 2" xfId="29174"/>
    <cellStyle name="Note 4 6 2 3" xfId="29175"/>
    <cellStyle name="Note 4 6 3" xfId="29176"/>
    <cellStyle name="Note 4 6 3 2" xfId="34964"/>
    <cellStyle name="Note 4 6 4" xfId="29177"/>
    <cellStyle name="Note 4 6 5" xfId="29178"/>
    <cellStyle name="Note 4 7" xfId="29179"/>
    <cellStyle name="Note 4 7 2" xfId="33171"/>
    <cellStyle name="Note 4 8" xfId="29180"/>
    <cellStyle name="Note 4 9" xfId="29181"/>
    <cellStyle name="Note 5" xfId="29182"/>
    <cellStyle name="Note 5 2" xfId="29183"/>
    <cellStyle name="Note 5 2 2" xfId="29184"/>
    <cellStyle name="Note 5 2 2 2" xfId="29185"/>
    <cellStyle name="Note 5 2 2 2 2" xfId="29186"/>
    <cellStyle name="Note 5 2 2 2 3" xfId="29187"/>
    <cellStyle name="Note 5 2 2 3" xfId="29188"/>
    <cellStyle name="Note 5 2 2 3 2" xfId="34140"/>
    <cellStyle name="Note 5 2 2 4" xfId="29189"/>
    <cellStyle name="Note 5 2 2 5" xfId="29190"/>
    <cellStyle name="Note 5 2 3" xfId="29191"/>
    <cellStyle name="Note 5 2 3 2" xfId="29192"/>
    <cellStyle name="Note 5 2 3 3" xfId="29193"/>
    <cellStyle name="Note 5 2 4" xfId="29194"/>
    <cellStyle name="Note 5 2 4 2" xfId="34141"/>
    <cellStyle name="Note 5 2 5" xfId="29195"/>
    <cellStyle name="Note 5 2 6" xfId="29196"/>
    <cellStyle name="Note 5 3" xfId="29197"/>
    <cellStyle name="Note 5 3 2" xfId="29198"/>
    <cellStyle name="Note 5 3 2 2" xfId="29199"/>
    <cellStyle name="Note 5 3 2 3" xfId="29200"/>
    <cellStyle name="Note 5 3 3" xfId="29201"/>
    <cellStyle name="Note 5 3 3 2" xfId="34139"/>
    <cellStyle name="Note 5 3 4" xfId="29202"/>
    <cellStyle name="Note 5 3 5" xfId="29203"/>
    <cellStyle name="Note 5 4" xfId="29204"/>
    <cellStyle name="Note 5 4 2" xfId="29205"/>
    <cellStyle name="Note 5 4 3" xfId="29206"/>
    <cellStyle name="Note 5 5" xfId="29207"/>
    <cellStyle name="Note 5 5 2" xfId="34117"/>
    <cellStyle name="Note 5 6" xfId="29208"/>
    <cellStyle name="Note 5 7" xfId="29209"/>
    <cellStyle name="Note 5 8" xfId="29210"/>
    <cellStyle name="Note 6" xfId="29211"/>
    <cellStyle name="Note 6 2" xfId="29212"/>
    <cellStyle name="Note 6 2 2" xfId="29213"/>
    <cellStyle name="Note 6 2 2 2" xfId="29214"/>
    <cellStyle name="Note 6 2 2 3" xfId="29215"/>
    <cellStyle name="Note 6 2 3" xfId="29216"/>
    <cellStyle name="Note 6 2 3 2" xfId="34137"/>
    <cellStyle name="Note 6 2 4" xfId="29217"/>
    <cellStyle name="Note 6 2 5" xfId="29218"/>
    <cellStyle name="Note 6 3" xfId="29219"/>
    <cellStyle name="Note 6 3 2" xfId="29220"/>
    <cellStyle name="Note 6 3 3" xfId="29221"/>
    <cellStyle name="Note 6 4" xfId="29222"/>
    <cellStyle name="Note 6 4 2" xfId="34138"/>
    <cellStyle name="Note 6 5" xfId="29223"/>
    <cellStyle name="Note 6 6" xfId="29224"/>
    <cellStyle name="Note 7" xfId="29225"/>
    <cellStyle name="Note 7 2" xfId="29226"/>
    <cellStyle name="Note 7 2 2" xfId="29227"/>
    <cellStyle name="Note 7 2 2 2" xfId="29228"/>
    <cellStyle name="Note 7 2 2 3" xfId="29229"/>
    <cellStyle name="Note 7 2 3" xfId="29230"/>
    <cellStyle name="Note 7 2 3 2" xfId="34135"/>
    <cellStyle name="Note 7 2 4" xfId="29231"/>
    <cellStyle name="Note 7 2 5" xfId="29232"/>
    <cellStyle name="Note 7 3" xfId="29233"/>
    <cellStyle name="Note 7 3 2" xfId="29234"/>
    <cellStyle name="Note 7 3 3" xfId="29235"/>
    <cellStyle name="Note 7 4" xfId="29236"/>
    <cellStyle name="Note 7 4 2" xfId="34136"/>
    <cellStyle name="Note 7 5" xfId="29237"/>
    <cellStyle name="Note 7 6" xfId="29238"/>
    <cellStyle name="Note 8" xfId="29239"/>
    <cellStyle name="Note 8 2" xfId="29240"/>
    <cellStyle name="Note 8 2 2" xfId="29241"/>
    <cellStyle name="Note 8 2 2 2" xfId="29242"/>
    <cellStyle name="Note 8 2 2 3" xfId="29243"/>
    <cellStyle name="Note 8 2 3" xfId="29244"/>
    <cellStyle name="Note 8 2 3 2" xfId="34133"/>
    <cellStyle name="Note 8 2 4" xfId="29245"/>
    <cellStyle name="Note 8 2 5" xfId="29246"/>
    <cellStyle name="Note 8 3" xfId="29247"/>
    <cellStyle name="Note 8 3 2" xfId="29248"/>
    <cellStyle name="Note 8 3 3" xfId="29249"/>
    <cellStyle name="Note 8 4" xfId="29250"/>
    <cellStyle name="Note 8 4 2" xfId="34134"/>
    <cellStyle name="Note 8 5" xfId="29251"/>
    <cellStyle name="Note 8 6" xfId="29252"/>
    <cellStyle name="Note 9" xfId="29253"/>
    <cellStyle name="Note 9 2" xfId="29254"/>
    <cellStyle name="Note 9 2 2" xfId="29255"/>
    <cellStyle name="Note 9 2 3" xfId="29256"/>
    <cellStyle name="Note 9 3" xfId="29257"/>
    <cellStyle name="Note 9 3 2" xfId="34132"/>
    <cellStyle name="Note 9 4" xfId="29258"/>
    <cellStyle name="Note 9 5" xfId="29259"/>
    <cellStyle name="Output" xfId="11" builtinId="21" customBuiltin="1"/>
    <cellStyle name="Output 2" xfId="29260"/>
    <cellStyle name="Output 2 2" xfId="29261"/>
    <cellStyle name="Output 2 2 2" xfId="29262"/>
    <cellStyle name="Output 2 2 2 2" xfId="29263"/>
    <cellStyle name="Output 2 2 2 3" xfId="29264"/>
    <cellStyle name="Output 2 2 3" xfId="29265"/>
    <cellStyle name="Output 2 2 4" xfId="29266"/>
    <cellStyle name="Output 2 2 5" xfId="29267"/>
    <cellStyle name="Output 2 3" xfId="29268"/>
    <cellStyle name="Output 2 3 2" xfId="29269"/>
    <cellStyle name="Output 2 3 3" xfId="29270"/>
    <cellStyle name="Output 2 4" xfId="29271"/>
    <cellStyle name="Output 2 5" xfId="29272"/>
    <cellStyle name="Output 2 6" xfId="29273"/>
    <cellStyle name="Output 3" xfId="29274"/>
    <cellStyle name="Output 3 2" xfId="29275"/>
    <cellStyle name="Output 3 2 2" xfId="29276"/>
    <cellStyle name="Output 3 2 2 2" xfId="29277"/>
    <cellStyle name="Output 3 2 2 3" xfId="29278"/>
    <cellStyle name="Output 3 2 3" xfId="29279"/>
    <cellStyle name="Output 3 2 4" xfId="29280"/>
    <cellStyle name="Output 3 2 5" xfId="29281"/>
    <cellStyle name="Output 3 3" xfId="29282"/>
    <cellStyle name="Output 3 3 2" xfId="29283"/>
    <cellStyle name="Output 3 3 3" xfId="29284"/>
    <cellStyle name="Output 3 4" xfId="29285"/>
    <cellStyle name="Output 3 5" xfId="29286"/>
    <cellStyle name="Output 3 6" xfId="29287"/>
    <cellStyle name="Output 4" xfId="29288"/>
    <cellStyle name="Output 4 2" xfId="29289"/>
    <cellStyle name="Output 4 2 2" xfId="29290"/>
    <cellStyle name="Output 4 2 3" xfId="29291"/>
    <cellStyle name="Output 4 3" xfId="29292"/>
    <cellStyle name="Output 4 4" xfId="29293"/>
    <cellStyle name="Output 4 5" xfId="29294"/>
    <cellStyle name="Output 5" xfId="29295"/>
    <cellStyle name="Output 5 2" xfId="29296"/>
    <cellStyle name="Output 5 3" xfId="29297"/>
    <cellStyle name="Output 6" xfId="29298"/>
    <cellStyle name="Output 6 2" xfId="29299"/>
    <cellStyle name="Output 6 3" xfId="29300"/>
    <cellStyle name="Percent 2" xfId="29301"/>
    <cellStyle name="Percent 2 10" xfId="29302"/>
    <cellStyle name="Percent 2 11" xfId="29303"/>
    <cellStyle name="Percent 2 12" xfId="29304"/>
    <cellStyle name="Percent 2 2" xfId="29305"/>
    <cellStyle name="Percent 2 2 2" xfId="29306"/>
    <cellStyle name="Percent 2 2 2 2" xfId="29307"/>
    <cellStyle name="Percent 2 2 2 3" xfId="29308"/>
    <cellStyle name="Percent 2 2 3" xfId="29309"/>
    <cellStyle name="Percent 2 2 4" xfId="29310"/>
    <cellStyle name="Percent 2 2 5" xfId="29311"/>
    <cellStyle name="Percent 2 2 6" xfId="29312"/>
    <cellStyle name="Percent 2 3" xfId="29313"/>
    <cellStyle name="Percent 2 3 2" xfId="29314"/>
    <cellStyle name="Percent 2 3 2 2" xfId="29315"/>
    <cellStyle name="Percent 2 3 2 3" xfId="29316"/>
    <cellStyle name="Percent 2 3 3" xfId="29317"/>
    <cellStyle name="Percent 2 3 3 2" xfId="35204"/>
    <cellStyle name="Percent 2 3 4" xfId="29318"/>
    <cellStyle name="Percent 2 3 5" xfId="29319"/>
    <cellStyle name="Percent 2 3 6" xfId="29320"/>
    <cellStyle name="Percent 2 4" xfId="29321"/>
    <cellStyle name="Percent 2 4 2" xfId="29322"/>
    <cellStyle name="Percent 2 4 2 2" xfId="29323"/>
    <cellStyle name="Percent 2 4 2 3" xfId="29324"/>
    <cellStyle name="Percent 2 4 3" xfId="29325"/>
    <cellStyle name="Percent 2 4 3 2" xfId="35325"/>
    <cellStyle name="Percent 2 4 4" xfId="29326"/>
    <cellStyle name="Percent 2 4 5" xfId="29327"/>
    <cellStyle name="Percent 2 4 6" xfId="29328"/>
    <cellStyle name="Percent 2 5" xfId="29329"/>
    <cellStyle name="Percent 2 5 2" xfId="29330"/>
    <cellStyle name="Percent 2 5 2 2" xfId="29331"/>
    <cellStyle name="Percent 2 5 2 3" xfId="29332"/>
    <cellStyle name="Percent 2 5 3" xfId="29333"/>
    <cellStyle name="Percent 2 5 3 2" xfId="35069"/>
    <cellStyle name="Percent 2 5 4" xfId="29334"/>
    <cellStyle name="Percent 2 5 5" xfId="29335"/>
    <cellStyle name="Percent 2 5 6" xfId="29336"/>
    <cellStyle name="Percent 2 6" xfId="29337"/>
    <cellStyle name="Percent 2 6 2" xfId="29338"/>
    <cellStyle name="Percent 2 6 2 2" xfId="29339"/>
    <cellStyle name="Percent 2 6 2 3" xfId="29340"/>
    <cellStyle name="Percent 2 6 3" xfId="29341"/>
    <cellStyle name="Percent 2 6 3 2" xfId="29342"/>
    <cellStyle name="Percent 2 6 3 3" xfId="29343"/>
    <cellStyle name="Percent 2 6 4" xfId="29344"/>
    <cellStyle name="Percent 2 6 5" xfId="29345"/>
    <cellStyle name="Percent 2 6 6" xfId="29346"/>
    <cellStyle name="Percent 2 7" xfId="29347"/>
    <cellStyle name="Percent 2 7 2" xfId="29348"/>
    <cellStyle name="Percent 2 7 2 2" xfId="29349"/>
    <cellStyle name="Percent 2 7 2 3" xfId="29350"/>
    <cellStyle name="Percent 2 7 3" xfId="29351"/>
    <cellStyle name="Percent 2 7 3 2" xfId="35068"/>
    <cellStyle name="Percent 2 7 4" xfId="29352"/>
    <cellStyle name="Percent 2 7 5" xfId="29353"/>
    <cellStyle name="Percent 2 8" xfId="29354"/>
    <cellStyle name="Percent 2 8 2" xfId="29355"/>
    <cellStyle name="Percent 2 8 3" xfId="29356"/>
    <cellStyle name="Percent 2 9" xfId="29357"/>
    <cellStyle name="Title" xfId="2" builtinId="15" customBuiltin="1"/>
    <cellStyle name="Title 2" xfId="29358"/>
    <cellStyle name="Title 2 2" xfId="29359"/>
    <cellStyle name="Title 2 2 2" xfId="29360"/>
    <cellStyle name="Title 2 2 2 2" xfId="29361"/>
    <cellStyle name="Title 2 2 2 3" xfId="29362"/>
    <cellStyle name="Title 2 2 3" xfId="29363"/>
    <cellStyle name="Title 2 2 4" xfId="29364"/>
    <cellStyle name="Title 2 2 5" xfId="29365"/>
    <cellStyle name="Title 2 3" xfId="29366"/>
    <cellStyle name="Title 2 3 2" xfId="29367"/>
    <cellStyle name="Title 2 3 3" xfId="29368"/>
    <cellStyle name="Title 2 4" xfId="29369"/>
    <cellStyle name="Title 2 5" xfId="29370"/>
    <cellStyle name="Title 2 6" xfId="29371"/>
    <cellStyle name="Title 3" xfId="29372"/>
    <cellStyle name="Title 3 2" xfId="29373"/>
    <cellStyle name="Title 3 2 2" xfId="29374"/>
    <cellStyle name="Title 3 2 2 2" xfId="29375"/>
    <cellStyle name="Title 3 2 2 3" xfId="29376"/>
    <cellStyle name="Title 3 2 3" xfId="29377"/>
    <cellStyle name="Title 3 2 4" xfId="29378"/>
    <cellStyle name="Title 3 2 5" xfId="29379"/>
    <cellStyle name="Title 3 3" xfId="29380"/>
    <cellStyle name="Title 3 3 2" xfId="29381"/>
    <cellStyle name="Title 3 3 3" xfId="29382"/>
    <cellStyle name="Title 3 4" xfId="29383"/>
    <cellStyle name="Title 3 5" xfId="29384"/>
    <cellStyle name="Title 3 6" xfId="29385"/>
    <cellStyle name="Title 4" xfId="29386"/>
    <cellStyle name="Title 4 2" xfId="29387"/>
    <cellStyle name="Title 4 2 2" xfId="29388"/>
    <cellStyle name="Title 4 2 3" xfId="29389"/>
    <cellStyle name="Title 4 3" xfId="29390"/>
    <cellStyle name="Title 4 3 2" xfId="29391"/>
    <cellStyle name="Title 4 3 3" xfId="29392"/>
    <cellStyle name="Title 4 4" xfId="29393"/>
    <cellStyle name="Title 4 4 2" xfId="29394"/>
    <cellStyle name="Title 4 4 2 2" xfId="29395"/>
    <cellStyle name="Title 4 4 2 3" xfId="29396"/>
    <cellStyle name="Title 4 4 3" xfId="29397"/>
    <cellStyle name="Title 4 4 4" xfId="29398"/>
    <cellStyle name="Title 4 4 5" xfId="29399"/>
    <cellStyle name="Title 4 5" xfId="29400"/>
    <cellStyle name="Title 4 5 2" xfId="29401"/>
    <cellStyle name="Title 4 5 2 2" xfId="29402"/>
    <cellStyle name="Title 4 5 2 3" xfId="29403"/>
    <cellStyle name="Title 4 5 3" xfId="29404"/>
    <cellStyle name="Title 4 5 4" xfId="29405"/>
    <cellStyle name="Title 4 5 5" xfId="29406"/>
    <cellStyle name="Title 4 6" xfId="29407"/>
    <cellStyle name="Title 4 7" xfId="29408"/>
    <cellStyle name="Title 4 8" xfId="29409"/>
    <cellStyle name="Title 5" xfId="29410"/>
    <cellStyle name="Title 5 2" xfId="29411"/>
    <cellStyle name="Title 5 3" xfId="29412"/>
    <cellStyle name="Total" xfId="17" builtinId="25" customBuiltin="1"/>
    <cellStyle name="Total 2" xfId="29413"/>
    <cellStyle name="Total 2 2" xfId="29414"/>
    <cellStyle name="Total 2 2 2" xfId="29415"/>
    <cellStyle name="Total 2 2 2 2" xfId="29416"/>
    <cellStyle name="Total 2 2 2 3" xfId="29417"/>
    <cellStyle name="Total 2 2 3" xfId="29418"/>
    <cellStyle name="Total 2 2 4" xfId="29419"/>
    <cellStyle name="Total 2 2 5" xfId="29420"/>
    <cellStyle name="Total 2 3" xfId="29421"/>
    <cellStyle name="Total 2 3 2" xfId="29422"/>
    <cellStyle name="Total 2 3 3" xfId="29423"/>
    <cellStyle name="Total 2 4" xfId="29424"/>
    <cellStyle name="Total 2 5" xfId="29425"/>
    <cellStyle name="Total 2 6" xfId="29426"/>
    <cellStyle name="Total 3" xfId="29427"/>
    <cellStyle name="Total 3 2" xfId="29428"/>
    <cellStyle name="Total 3 2 2" xfId="29429"/>
    <cellStyle name="Total 3 2 2 2" xfId="29430"/>
    <cellStyle name="Total 3 2 2 3" xfId="29431"/>
    <cellStyle name="Total 3 2 3" xfId="29432"/>
    <cellStyle name="Total 3 2 4" xfId="29433"/>
    <cellStyle name="Total 3 2 5" xfId="29434"/>
    <cellStyle name="Total 3 3" xfId="29435"/>
    <cellStyle name="Total 3 3 2" xfId="29436"/>
    <cellStyle name="Total 3 3 3" xfId="29437"/>
    <cellStyle name="Total 3 4" xfId="29438"/>
    <cellStyle name="Total 3 5" xfId="29439"/>
    <cellStyle name="Total 3 6" xfId="29440"/>
    <cellStyle name="Total 4" xfId="29441"/>
    <cellStyle name="Total 4 2" xfId="29442"/>
    <cellStyle name="Total 4 2 2" xfId="29443"/>
    <cellStyle name="Total 4 2 3" xfId="29444"/>
    <cellStyle name="Total 4 3" xfId="29445"/>
    <cellStyle name="Total 4 3 2" xfId="29446"/>
    <cellStyle name="Total 4 3 3" xfId="29447"/>
    <cellStyle name="Total 4 4" xfId="29448"/>
    <cellStyle name="Total 4 4 2" xfId="29449"/>
    <cellStyle name="Total 4 4 2 2" xfId="29450"/>
    <cellStyle name="Total 4 4 2 3" xfId="29451"/>
    <cellStyle name="Total 4 4 3" xfId="29452"/>
    <cellStyle name="Total 4 4 4" xfId="29453"/>
    <cellStyle name="Total 4 4 5" xfId="29454"/>
    <cellStyle name="Total 4 5" xfId="29455"/>
    <cellStyle name="Total 4 5 2" xfId="29456"/>
    <cellStyle name="Total 4 5 2 2" xfId="29457"/>
    <cellStyle name="Total 4 5 2 3" xfId="29458"/>
    <cellStyle name="Total 4 5 3" xfId="29459"/>
    <cellStyle name="Total 4 5 4" xfId="29460"/>
    <cellStyle name="Total 4 5 5" xfId="29461"/>
    <cellStyle name="Total 4 6" xfId="29462"/>
    <cellStyle name="Total 4 7" xfId="29463"/>
    <cellStyle name="Total 4 8" xfId="29464"/>
    <cellStyle name="Total 5" xfId="29465"/>
    <cellStyle name="Total 5 2" xfId="29466"/>
    <cellStyle name="Total 5 3" xfId="29467"/>
    <cellStyle name="Warning Text" xfId="15" builtinId="11" customBuiltin="1"/>
    <cellStyle name="Warning Text 2" xfId="29468"/>
    <cellStyle name="Warning Text 2 2" xfId="29469"/>
    <cellStyle name="Warning Text 2 2 2" xfId="29470"/>
    <cellStyle name="Warning Text 2 2 2 2" xfId="29471"/>
    <cellStyle name="Warning Text 2 2 2 3" xfId="29472"/>
    <cellStyle name="Warning Text 2 2 3" xfId="29473"/>
    <cellStyle name="Warning Text 2 2 4" xfId="29474"/>
    <cellStyle name="Warning Text 2 2 5" xfId="29475"/>
    <cellStyle name="Warning Text 2 3" xfId="29476"/>
    <cellStyle name="Warning Text 2 3 2" xfId="29477"/>
    <cellStyle name="Warning Text 2 3 3" xfId="29478"/>
    <cellStyle name="Warning Text 2 4" xfId="29479"/>
    <cellStyle name="Warning Text 2 5" xfId="29480"/>
    <cellStyle name="Warning Text 2 6" xfId="29481"/>
    <cellStyle name="Warning Text 3" xfId="29482"/>
    <cellStyle name="Warning Text 3 2" xfId="29483"/>
    <cellStyle name="Warning Text 3 2 2" xfId="29484"/>
    <cellStyle name="Warning Text 3 2 2 2" xfId="29485"/>
    <cellStyle name="Warning Text 3 2 2 3" xfId="29486"/>
    <cellStyle name="Warning Text 3 2 3" xfId="29487"/>
    <cellStyle name="Warning Text 3 2 4" xfId="29488"/>
    <cellStyle name="Warning Text 3 2 5" xfId="29489"/>
    <cellStyle name="Warning Text 3 3" xfId="29490"/>
    <cellStyle name="Warning Text 3 3 2" xfId="29491"/>
    <cellStyle name="Warning Text 3 3 3" xfId="29492"/>
    <cellStyle name="Warning Text 3 4" xfId="29493"/>
    <cellStyle name="Warning Text 3 5" xfId="29494"/>
    <cellStyle name="Warning Text 3 6" xfId="29495"/>
    <cellStyle name="Warning Text 4" xfId="29496"/>
    <cellStyle name="Warning Text 4 2" xfId="29497"/>
    <cellStyle name="Warning Text 4 2 2" xfId="29498"/>
    <cellStyle name="Warning Text 4 2 3" xfId="29499"/>
    <cellStyle name="Warning Text 4 3" xfId="29500"/>
    <cellStyle name="Warning Text 4 3 2" xfId="29501"/>
    <cellStyle name="Warning Text 4 3 3" xfId="29502"/>
    <cellStyle name="Warning Text 4 4" xfId="29503"/>
    <cellStyle name="Warning Text 4 4 2" xfId="29504"/>
    <cellStyle name="Warning Text 4 4 2 2" xfId="29505"/>
    <cellStyle name="Warning Text 4 4 2 3" xfId="29506"/>
    <cellStyle name="Warning Text 4 4 3" xfId="29507"/>
    <cellStyle name="Warning Text 4 4 4" xfId="29508"/>
    <cellStyle name="Warning Text 4 4 5" xfId="29509"/>
    <cellStyle name="Warning Text 4 5" xfId="29510"/>
    <cellStyle name="Warning Text 4 5 2" xfId="29511"/>
    <cellStyle name="Warning Text 4 5 2 2" xfId="29512"/>
    <cellStyle name="Warning Text 4 5 2 3" xfId="29513"/>
    <cellStyle name="Warning Text 4 5 3" xfId="29514"/>
    <cellStyle name="Warning Text 4 5 4" xfId="29515"/>
    <cellStyle name="Warning Text 4 5 5" xfId="29516"/>
    <cellStyle name="Warning Text 4 6" xfId="29517"/>
    <cellStyle name="Warning Text 4 7" xfId="29518"/>
    <cellStyle name="Warning Text 4 8" xfId="29519"/>
    <cellStyle name="Warning Text 5" xfId="29520"/>
    <cellStyle name="Warning Text 5 2" xfId="29521"/>
    <cellStyle name="Warning Text 5 3" xfId="295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tabSelected="1" zoomScale="120" zoomScaleNormal="120" workbookViewId="0"/>
  </sheetViews>
  <sheetFormatPr defaultColWidth="9.44140625" defaultRowHeight="14.4"/>
  <cols>
    <col min="1" max="1" width="45" customWidth="1"/>
    <col min="2" max="2" width="16.109375" bestFit="1" customWidth="1"/>
    <col min="3" max="3" width="17.44140625" customWidth="1"/>
    <col min="4" max="4" width="18.109375" bestFit="1" customWidth="1"/>
    <col min="5" max="5" width="10.44140625" style="1" bestFit="1" customWidth="1"/>
  </cols>
  <sheetData>
    <row r="1" spans="1:3">
      <c r="A1" s="20" t="s">
        <v>1145</v>
      </c>
      <c r="B1" s="13"/>
    </row>
    <row r="2" spans="1:3">
      <c r="A2" s="14" t="s">
        <v>1134</v>
      </c>
      <c r="B2" s="91">
        <f>'HCLS Adjustment'!E1100+'SNA Adjustment'!E1100+'SVS Adjustment'!E1100</f>
        <v>351438247.15272725</v>
      </c>
      <c r="C2" s="8"/>
    </row>
    <row r="3" spans="1:3">
      <c r="A3" s="14" t="s">
        <v>1162</v>
      </c>
      <c r="B3" s="15">
        <f>'ICLS Adjustment'!G1100</f>
        <v>494809324</v>
      </c>
    </row>
    <row r="4" spans="1:3">
      <c r="A4" s="14" t="s">
        <v>6</v>
      </c>
      <c r="B4" s="15">
        <v>194914770</v>
      </c>
    </row>
    <row r="5" spans="1:3">
      <c r="A5" s="14" t="s">
        <v>1132</v>
      </c>
      <c r="B5" s="15">
        <f>SUM(B2:B4)</f>
        <v>1041162341.1527272</v>
      </c>
    </row>
    <row r="6" spans="1:3" ht="28.8">
      <c r="A6" s="23" t="s">
        <v>1144</v>
      </c>
      <c r="B6" s="15">
        <v>1000000000</v>
      </c>
    </row>
    <row r="7" spans="1:3">
      <c r="A7" s="14"/>
      <c r="B7" s="15"/>
    </row>
    <row r="8" spans="1:3">
      <c r="A8" s="110" t="s">
        <v>1172</v>
      </c>
      <c r="B8" s="15"/>
    </row>
    <row r="9" spans="1:3">
      <c r="A9" s="14" t="s">
        <v>1183</v>
      </c>
      <c r="B9" s="15">
        <f>B4</f>
        <v>194914770</v>
      </c>
    </row>
    <row r="10" spans="1:3">
      <c r="A10" s="14" t="s">
        <v>1133</v>
      </c>
      <c r="B10" s="15">
        <f>B6-B4</f>
        <v>805085230</v>
      </c>
    </row>
    <row r="11" spans="1:3">
      <c r="A11" s="14"/>
      <c r="B11" s="15"/>
    </row>
    <row r="12" spans="1:3">
      <c r="A12" s="17" t="s">
        <v>1181</v>
      </c>
      <c r="B12" s="29">
        <f>B10</f>
        <v>805085230</v>
      </c>
    </row>
    <row r="13" spans="1:3">
      <c r="A13" s="17" t="s">
        <v>1182</v>
      </c>
      <c r="B13" s="29">
        <f>B2+B3</f>
        <v>846247571.15272725</v>
      </c>
    </row>
    <row r="14" spans="1:3" ht="15" thickBot="1">
      <c r="A14" s="18" t="s">
        <v>1184</v>
      </c>
      <c r="B14" s="19">
        <f>B12/B13</f>
        <v>0.95135898458573132</v>
      </c>
    </row>
    <row r="15" spans="1:3" ht="15" thickBot="1">
      <c r="A15" s="22"/>
      <c r="B15" s="22"/>
    </row>
    <row r="16" spans="1:3">
      <c r="A16" s="109" t="s">
        <v>1170</v>
      </c>
      <c r="B16" s="24"/>
      <c r="C16" s="25"/>
    </row>
    <row r="17" spans="1:5">
      <c r="A17" s="14" t="s">
        <v>1167</v>
      </c>
      <c r="B17" s="21" t="s">
        <v>1142</v>
      </c>
      <c r="C17" s="26" t="s">
        <v>1171</v>
      </c>
      <c r="D17" s="57"/>
      <c r="E17" s="57"/>
    </row>
    <row r="18" spans="1:5">
      <c r="A18" s="14" t="s">
        <v>1185</v>
      </c>
      <c r="B18" s="21">
        <f>B2</f>
        <v>351438247.15272725</v>
      </c>
      <c r="C18" s="15">
        <f>B18*B$14</f>
        <v>334343933.95580786</v>
      </c>
      <c r="D18" s="57"/>
      <c r="E18" s="92"/>
    </row>
    <row r="19" spans="1:5">
      <c r="A19" s="14" t="s">
        <v>1165</v>
      </c>
      <c r="B19" s="21">
        <f>B3</f>
        <v>494809324</v>
      </c>
      <c r="C19" s="15">
        <f>B19*B$14</f>
        <v>470741296.04419214</v>
      </c>
      <c r="D19" s="59"/>
      <c r="E19" s="93"/>
    </row>
    <row r="20" spans="1:5" ht="15" thickBot="1">
      <c r="A20" s="16" t="s">
        <v>1166</v>
      </c>
      <c r="B20" s="28">
        <f>SUM(B18:B19)</f>
        <v>846247571.15272725</v>
      </c>
      <c r="C20" s="27">
        <f>SUM(C18:C19)</f>
        <v>805085230</v>
      </c>
      <c r="D20" s="56"/>
      <c r="E20" s="5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03"/>
  <sheetViews>
    <sheetView topLeftCell="A2" zoomScaleNormal="100" workbookViewId="0">
      <pane ySplit="2" topLeftCell="A4" activePane="bottomLeft" state="frozen"/>
      <selection activeCell="C1105" sqref="C1105"/>
      <selection pane="bottomLeft" activeCell="A3" sqref="A3"/>
    </sheetView>
  </sheetViews>
  <sheetFormatPr defaultRowHeight="14.4"/>
  <cols>
    <col min="1" max="1" width="7.88671875" customWidth="1"/>
    <col min="3" max="3" width="34.5546875" customWidth="1"/>
    <col min="4" max="4" width="20.5546875" style="1" bestFit="1" customWidth="1"/>
    <col min="5" max="6" width="10" style="1" bestFit="1" customWidth="1"/>
    <col min="7" max="7" width="11.5546875" style="1" bestFit="1" customWidth="1"/>
    <col min="8" max="8" width="13.5546875" style="1" bestFit="1" customWidth="1"/>
    <col min="9" max="9" width="5.44140625" style="1" customWidth="1"/>
    <col min="10" max="10" width="11.5546875" style="1" bestFit="1" customWidth="1"/>
    <col min="11" max="12" width="10" style="1" bestFit="1" customWidth="1"/>
    <col min="13" max="13" width="11.5546875" style="1" bestFit="1" customWidth="1"/>
    <col min="14" max="14" width="15.5546875" bestFit="1" customWidth="1"/>
  </cols>
  <sheetData>
    <row r="1" spans="1:14" s="38" customFormat="1" ht="15" thickBot="1">
      <c r="D1" s="1" t="s">
        <v>1160</v>
      </c>
      <c r="E1" s="1"/>
      <c r="F1" s="1"/>
      <c r="G1" s="1"/>
      <c r="H1" s="1"/>
      <c r="I1" s="1"/>
      <c r="J1" s="114"/>
      <c r="K1" s="114"/>
      <c r="L1" s="114"/>
      <c r="M1" s="114"/>
    </row>
    <row r="2" spans="1:14" s="39" customFormat="1" ht="15" thickBot="1">
      <c r="B2" s="88"/>
      <c r="D2" s="111" t="s">
        <v>1188</v>
      </c>
      <c r="E2" s="112"/>
      <c r="F2" s="112"/>
      <c r="G2" s="112"/>
      <c r="H2" s="113"/>
      <c r="J2" s="111" t="s">
        <v>1189</v>
      </c>
      <c r="K2" s="112"/>
      <c r="L2" s="112"/>
      <c r="M2" s="112"/>
      <c r="N2" s="113"/>
    </row>
    <row r="3" spans="1:14" ht="15" thickBot="1">
      <c r="A3" s="79" t="s">
        <v>0</v>
      </c>
      <c r="B3" s="79" t="s">
        <v>1</v>
      </c>
      <c r="C3" s="79" t="s">
        <v>2</v>
      </c>
      <c r="D3" s="72" t="s">
        <v>1159</v>
      </c>
      <c r="E3" s="73" t="s">
        <v>4</v>
      </c>
      <c r="F3" s="73" t="s">
        <v>5</v>
      </c>
      <c r="G3" s="73" t="s">
        <v>3</v>
      </c>
      <c r="H3" s="74" t="s">
        <v>1158</v>
      </c>
      <c r="I3" s="75"/>
      <c r="J3" s="76" t="s">
        <v>1159</v>
      </c>
      <c r="K3" s="77" t="s">
        <v>4</v>
      </c>
      <c r="L3" s="77" t="s">
        <v>5</v>
      </c>
      <c r="M3" s="77" t="s">
        <v>3</v>
      </c>
      <c r="N3" s="78" t="s">
        <v>1158</v>
      </c>
    </row>
    <row r="4" spans="1:14">
      <c r="A4" s="80" t="s">
        <v>7</v>
      </c>
      <c r="B4" s="80">
        <v>100002</v>
      </c>
      <c r="C4" s="80" t="s">
        <v>8</v>
      </c>
      <c r="D4" s="48">
        <f>VLOOKUP(B4,'HCLS Adjustment'!B:E,4,FALSE)</f>
        <v>0</v>
      </c>
      <c r="E4" s="21">
        <f>VLOOKUP(B4,'SNA Adjustment'!B:E,4,FALSE)</f>
        <v>0</v>
      </c>
      <c r="F4" s="21">
        <f>VLOOKUP(B4,'SVS Adjustment'!B:E,4,FALSE)</f>
        <v>0</v>
      </c>
      <c r="G4" s="21">
        <f>VLOOKUP(B4,'ICLS Adjustment'!B:G,6,FALSE)</f>
        <v>240954</v>
      </c>
      <c r="H4" s="15">
        <f>SUM(D4:G4)</f>
        <v>240954</v>
      </c>
      <c r="I4" s="69"/>
      <c r="J4" s="48">
        <f>VLOOKUP(B4,'HCLS Adjustment'!B:L,11,FALSE)</f>
        <v>0</v>
      </c>
      <c r="K4" s="21">
        <f>VLOOKUP(B4,'SNA Adjustment'!B:L,11,FALSE)</f>
        <v>0</v>
      </c>
      <c r="L4" s="21">
        <f>VLOOKUP(B4,'SVS Adjustment'!B:L,11,FALSE)</f>
        <v>0</v>
      </c>
      <c r="M4" s="21">
        <f>VLOOKUP(B4,'ICLS Adjustment'!B:N,13,FALSE)</f>
        <v>221227.78694522305</v>
      </c>
      <c r="N4" s="50">
        <f>SUM(J4:M4)</f>
        <v>221227.78694522305</v>
      </c>
    </row>
    <row r="5" spans="1:14">
      <c r="A5" s="80" t="s">
        <v>7</v>
      </c>
      <c r="B5" s="80">
        <v>100003</v>
      </c>
      <c r="C5" s="80" t="s">
        <v>9</v>
      </c>
      <c r="D5" s="48">
        <f>VLOOKUP(B5,'HCLS Adjustment'!B:E,4,FALSE)</f>
        <v>0</v>
      </c>
      <c r="E5" s="21">
        <f>VLOOKUP(B5,'SNA Adjustment'!B:E,4,FALSE)</f>
        <v>0</v>
      </c>
      <c r="F5" s="21">
        <f>VLOOKUP(B5,'SVS Adjustment'!B:E,4,FALSE)</f>
        <v>0</v>
      </c>
      <c r="G5" s="21">
        <f>VLOOKUP(B5,'ICLS Adjustment'!B:G,6,FALSE)</f>
        <v>367404</v>
      </c>
      <c r="H5" s="15">
        <f t="shared" ref="H5:H68" si="0">SUM(D5:G5)</f>
        <v>367404</v>
      </c>
      <c r="I5" s="69"/>
      <c r="J5" s="48">
        <f>VLOOKUP(B5,'HCLS Adjustment'!B:L,11,FALSE)</f>
        <v>0</v>
      </c>
      <c r="K5" s="21">
        <f>VLOOKUP(B5,'SNA Adjustment'!B:L,11,FALSE)</f>
        <v>0</v>
      </c>
      <c r="L5" s="21">
        <f>VLOOKUP(B5,'SVS Adjustment'!B:L,11,FALSE)</f>
        <v>0</v>
      </c>
      <c r="M5" s="21">
        <f>VLOOKUP(B5,'ICLS Adjustment'!B:N,13,FALSE)</f>
        <v>329121.00823286205</v>
      </c>
      <c r="N5" s="50">
        <f t="shared" ref="N5:N68" si="1">SUM(J5:M5)</f>
        <v>329121.00823286205</v>
      </c>
    </row>
    <row r="6" spans="1:14">
      <c r="A6" s="80" t="s">
        <v>7</v>
      </c>
      <c r="B6" s="80">
        <v>100005</v>
      </c>
      <c r="C6" s="80" t="s">
        <v>10</v>
      </c>
      <c r="D6" s="48">
        <f>VLOOKUP(B6,'HCLS Adjustment'!B:E,4,FALSE)</f>
        <v>15144</v>
      </c>
      <c r="E6" s="21">
        <f>VLOOKUP(B6,'SNA Adjustment'!B:E,4,FALSE)</f>
        <v>0</v>
      </c>
      <c r="F6" s="21">
        <f>VLOOKUP(B6,'SVS Adjustment'!B:E,4,FALSE)</f>
        <v>0</v>
      </c>
      <c r="G6" s="21">
        <f>VLOOKUP(B6,'ICLS Adjustment'!B:G,6,FALSE)</f>
        <v>50064</v>
      </c>
      <c r="H6" s="15">
        <f t="shared" si="0"/>
        <v>65208</v>
      </c>
      <c r="I6" s="69"/>
      <c r="J6" s="48">
        <f>VLOOKUP(B6,'HCLS Adjustment'!B:L,11,FALSE)</f>
        <v>13800.588925604667</v>
      </c>
      <c r="K6" s="21">
        <f>VLOOKUP(B6,'SNA Adjustment'!B:L,11,FALSE)</f>
        <v>0</v>
      </c>
      <c r="L6" s="21">
        <f>VLOOKUP(B6,'SVS Adjustment'!B:L,11,FALSE)</f>
        <v>0</v>
      </c>
      <c r="M6" s="21">
        <f>VLOOKUP(B6,'ICLS Adjustment'!B:N,13,FALSE)</f>
        <v>47608.659681292862</v>
      </c>
      <c r="N6" s="50">
        <f t="shared" si="1"/>
        <v>61409.248606897527</v>
      </c>
    </row>
    <row r="7" spans="1:14">
      <c r="A7" s="80" t="s">
        <v>7</v>
      </c>
      <c r="B7" s="80">
        <v>100007</v>
      </c>
      <c r="C7" s="80" t="s">
        <v>11</v>
      </c>
      <c r="D7" s="48">
        <f>VLOOKUP(B7,'HCLS Adjustment'!B:E,4,FALSE)</f>
        <v>0</v>
      </c>
      <c r="E7" s="21">
        <f>VLOOKUP(B7,'SNA Adjustment'!B:E,4,FALSE)</f>
        <v>0</v>
      </c>
      <c r="F7" s="21">
        <f>VLOOKUP(B7,'SVS Adjustment'!B:E,4,FALSE)</f>
        <v>0</v>
      </c>
      <c r="G7" s="21">
        <f>VLOOKUP(B7,'ICLS Adjustment'!B:G,6,FALSE)</f>
        <v>17040</v>
      </c>
      <c r="H7" s="15">
        <f t="shared" si="0"/>
        <v>17040</v>
      </c>
      <c r="I7" s="69"/>
      <c r="J7" s="48">
        <f>VLOOKUP(B7,'HCLS Adjustment'!B:L,11,FALSE)</f>
        <v>0</v>
      </c>
      <c r="K7" s="21">
        <f>VLOOKUP(B7,'SNA Adjustment'!B:L,11,FALSE)</f>
        <v>0</v>
      </c>
      <c r="L7" s="21">
        <f>VLOOKUP(B7,'SVS Adjustment'!B:L,11,FALSE)</f>
        <v>0</v>
      </c>
      <c r="M7" s="21">
        <f>VLOOKUP(B7,'ICLS Adjustment'!B:N,13,FALSE)</f>
        <v>14764.788460775713</v>
      </c>
      <c r="N7" s="50">
        <f t="shared" si="1"/>
        <v>14764.788460775713</v>
      </c>
    </row>
    <row r="8" spans="1:14">
      <c r="A8" s="80" t="s">
        <v>7</v>
      </c>
      <c r="B8" s="80">
        <v>100010</v>
      </c>
      <c r="C8" s="80" t="s">
        <v>12</v>
      </c>
      <c r="D8" s="48">
        <f>VLOOKUP(B8,'HCLS Adjustment'!B:E,4,FALSE)</f>
        <v>0</v>
      </c>
      <c r="E8" s="21">
        <f>VLOOKUP(B8,'SNA Adjustment'!B:E,4,FALSE)</f>
        <v>0</v>
      </c>
      <c r="F8" s="21">
        <f>VLOOKUP(B8,'SVS Adjustment'!B:E,4,FALSE)</f>
        <v>0</v>
      </c>
      <c r="G8" s="21">
        <f>VLOOKUP(B8,'ICLS Adjustment'!B:G,6,FALSE)</f>
        <v>74094</v>
      </c>
      <c r="H8" s="15">
        <f t="shared" si="0"/>
        <v>74094</v>
      </c>
      <c r="I8" s="69"/>
      <c r="J8" s="48">
        <f>VLOOKUP(B8,'HCLS Adjustment'!B:L,11,FALSE)</f>
        <v>0</v>
      </c>
      <c r="K8" s="21">
        <f>VLOOKUP(B8,'SNA Adjustment'!B:L,11,FALSE)</f>
        <v>0</v>
      </c>
      <c r="L8" s="21">
        <f>VLOOKUP(B8,'SVS Adjustment'!B:L,11,FALSE)</f>
        <v>0</v>
      </c>
      <c r="M8" s="21">
        <f>VLOOKUP(B8,'ICLS Adjustment'!B:N,13,FALSE)</f>
        <v>66584.850112349537</v>
      </c>
      <c r="N8" s="50">
        <f t="shared" si="1"/>
        <v>66584.850112349537</v>
      </c>
    </row>
    <row r="9" spans="1:14">
      <c r="A9" s="80" t="s">
        <v>7</v>
      </c>
      <c r="B9" s="80">
        <v>100011</v>
      </c>
      <c r="C9" s="80" t="s">
        <v>13</v>
      </c>
      <c r="D9" s="48">
        <f>VLOOKUP(B9,'HCLS Adjustment'!B:E,4,FALSE)</f>
        <v>0</v>
      </c>
      <c r="E9" s="21">
        <f>VLOOKUP(B9,'SNA Adjustment'!B:E,4,FALSE)</f>
        <v>0</v>
      </c>
      <c r="F9" s="21">
        <f>VLOOKUP(B9,'SVS Adjustment'!B:E,4,FALSE)</f>
        <v>0</v>
      </c>
      <c r="G9" s="21">
        <f>VLOOKUP(B9,'ICLS Adjustment'!B:G,6,FALSE)</f>
        <v>173574</v>
      </c>
      <c r="H9" s="15">
        <f t="shared" si="0"/>
        <v>173574</v>
      </c>
      <c r="I9" s="69"/>
      <c r="J9" s="48">
        <f>VLOOKUP(B9,'HCLS Adjustment'!B:L,11,FALSE)</f>
        <v>0</v>
      </c>
      <c r="K9" s="21">
        <f>VLOOKUP(B9,'SNA Adjustment'!B:L,11,FALSE)</f>
        <v>0</v>
      </c>
      <c r="L9" s="21">
        <f>VLOOKUP(B9,'SVS Adjustment'!B:L,11,FALSE)</f>
        <v>0</v>
      </c>
      <c r="M9" s="21">
        <f>VLOOKUP(B9,'ICLS Adjustment'!B:N,13,FALSE)</f>
        <v>161098.64752789051</v>
      </c>
      <c r="N9" s="50">
        <f t="shared" si="1"/>
        <v>161098.64752789051</v>
      </c>
    </row>
    <row r="10" spans="1:14">
      <c r="A10" s="80" t="s">
        <v>7</v>
      </c>
      <c r="B10" s="80">
        <v>100019</v>
      </c>
      <c r="C10" s="80" t="s">
        <v>14</v>
      </c>
      <c r="D10" s="48">
        <f>VLOOKUP(B10,'HCLS Adjustment'!B:E,4,FALSE)</f>
        <v>19326</v>
      </c>
      <c r="E10" s="21">
        <f>VLOOKUP(B10,'SNA Adjustment'!B:E,4,FALSE)</f>
        <v>0</v>
      </c>
      <c r="F10" s="21">
        <f>VLOOKUP(B10,'SVS Adjustment'!B:E,4,FALSE)</f>
        <v>0</v>
      </c>
      <c r="G10" s="21">
        <f>VLOOKUP(B10,'ICLS Adjustment'!B:G,6,FALSE)</f>
        <v>363690</v>
      </c>
      <c r="H10" s="15">
        <f t="shared" si="0"/>
        <v>383016</v>
      </c>
      <c r="I10" s="69"/>
      <c r="J10" s="48">
        <f>VLOOKUP(B10,'HCLS Adjustment'!B:L,11,FALSE)</f>
        <v>11382.885886661985</v>
      </c>
      <c r="K10" s="21">
        <f>VLOOKUP(B10,'SNA Adjustment'!B:L,11,FALSE)</f>
        <v>0</v>
      </c>
      <c r="L10" s="21">
        <f>VLOOKUP(B10,'SVS Adjustment'!B:L,11,FALSE)</f>
        <v>0</v>
      </c>
      <c r="M10" s="21">
        <f>VLOOKUP(B10,'ICLS Adjustment'!B:N,13,FALSE)</f>
        <v>343355.66434296296</v>
      </c>
      <c r="N10" s="50">
        <f t="shared" si="1"/>
        <v>354738.55022962496</v>
      </c>
    </row>
    <row r="11" spans="1:14">
      <c r="A11" s="80" t="s">
        <v>7</v>
      </c>
      <c r="B11" s="80">
        <v>100020</v>
      </c>
      <c r="C11" s="80" t="s">
        <v>15</v>
      </c>
      <c r="D11" s="48">
        <f>VLOOKUP(B11,'HCLS Adjustment'!B:E,4,FALSE)</f>
        <v>0</v>
      </c>
      <c r="E11" s="21">
        <f>VLOOKUP(B11,'SNA Adjustment'!B:E,4,FALSE)</f>
        <v>0</v>
      </c>
      <c r="F11" s="21">
        <f>VLOOKUP(B11,'SVS Adjustment'!B:E,4,FALSE)</f>
        <v>0</v>
      </c>
      <c r="G11" s="21">
        <f>VLOOKUP(B11,'ICLS Adjustment'!B:G,6,FALSE)</f>
        <v>221484</v>
      </c>
      <c r="H11" s="15">
        <f t="shared" si="0"/>
        <v>221484</v>
      </c>
      <c r="I11" s="69"/>
      <c r="J11" s="48">
        <f>VLOOKUP(B11,'HCLS Adjustment'!B:L,11,FALSE)</f>
        <v>0</v>
      </c>
      <c r="K11" s="21">
        <f>VLOOKUP(B11,'SNA Adjustment'!B:L,11,FALSE)</f>
        <v>0</v>
      </c>
      <c r="L11" s="21">
        <f>VLOOKUP(B11,'SVS Adjustment'!B:L,11,FALSE)</f>
        <v>0</v>
      </c>
      <c r="M11" s="21">
        <f>VLOOKUP(B11,'ICLS Adjustment'!B:N,13,FALSE)</f>
        <v>207508.36902512587</v>
      </c>
      <c r="N11" s="50">
        <f t="shared" si="1"/>
        <v>207508.36902512587</v>
      </c>
    </row>
    <row r="12" spans="1:14">
      <c r="A12" s="80" t="s">
        <v>7</v>
      </c>
      <c r="B12" s="80">
        <v>100022</v>
      </c>
      <c r="C12" s="80" t="s">
        <v>16</v>
      </c>
      <c r="D12" s="48">
        <f>VLOOKUP(B12,'HCLS Adjustment'!B:E,4,FALSE)</f>
        <v>0</v>
      </c>
      <c r="E12" s="21">
        <f>VLOOKUP(B12,'SNA Adjustment'!B:E,4,FALSE)</f>
        <v>0</v>
      </c>
      <c r="F12" s="21">
        <f>VLOOKUP(B12,'SVS Adjustment'!B:E,4,FALSE)</f>
        <v>0</v>
      </c>
      <c r="G12" s="21">
        <f>VLOOKUP(B12,'ICLS Adjustment'!B:G,6,FALSE)</f>
        <v>255390</v>
      </c>
      <c r="H12" s="15">
        <f t="shared" si="0"/>
        <v>255390</v>
      </c>
      <c r="I12" s="69"/>
      <c r="J12" s="48">
        <f>VLOOKUP(B12,'HCLS Adjustment'!B:L,11,FALSE)</f>
        <v>0</v>
      </c>
      <c r="K12" s="21">
        <f>VLOOKUP(B12,'SNA Adjustment'!B:L,11,FALSE)</f>
        <v>0</v>
      </c>
      <c r="L12" s="21">
        <f>VLOOKUP(B12,'SVS Adjustment'!B:L,11,FALSE)</f>
        <v>0</v>
      </c>
      <c r="M12" s="21">
        <f>VLOOKUP(B12,'ICLS Adjustment'!B:N,13,FALSE)</f>
        <v>237997.14706003669</v>
      </c>
      <c r="N12" s="50">
        <f t="shared" si="1"/>
        <v>237997.14706003669</v>
      </c>
    </row>
    <row r="13" spans="1:14">
      <c r="A13" s="80" t="s">
        <v>7</v>
      </c>
      <c r="B13" s="80">
        <v>100024</v>
      </c>
      <c r="C13" s="80" t="s">
        <v>17</v>
      </c>
      <c r="D13" s="48">
        <f>VLOOKUP(B13,'HCLS Adjustment'!B:E,4,FALSE)</f>
        <v>0</v>
      </c>
      <c r="E13" s="21">
        <f>VLOOKUP(B13,'SNA Adjustment'!B:E,4,FALSE)</f>
        <v>0</v>
      </c>
      <c r="F13" s="21">
        <f>VLOOKUP(B13,'SVS Adjustment'!B:E,4,FALSE)</f>
        <v>0</v>
      </c>
      <c r="G13" s="21">
        <f>VLOOKUP(B13,'ICLS Adjustment'!B:G,6,FALSE)</f>
        <v>235602</v>
      </c>
      <c r="H13" s="15">
        <f t="shared" si="0"/>
        <v>235602</v>
      </c>
      <c r="I13" s="69"/>
      <c r="J13" s="48">
        <f>VLOOKUP(B13,'HCLS Adjustment'!B:L,11,FALSE)</f>
        <v>0</v>
      </c>
      <c r="K13" s="21">
        <f>VLOOKUP(B13,'SNA Adjustment'!B:L,11,FALSE)</f>
        <v>0</v>
      </c>
      <c r="L13" s="21">
        <f>VLOOKUP(B13,'SVS Adjustment'!B:L,11,FALSE)</f>
        <v>0</v>
      </c>
      <c r="M13" s="21">
        <f>VLOOKUP(B13,'ICLS Adjustment'!B:N,13,FALSE)</f>
        <v>205410.24305531674</v>
      </c>
      <c r="N13" s="50">
        <f t="shared" si="1"/>
        <v>205410.24305531674</v>
      </c>
    </row>
    <row r="14" spans="1:14">
      <c r="A14" s="80" t="s">
        <v>7</v>
      </c>
      <c r="B14" s="80">
        <v>100027</v>
      </c>
      <c r="C14" s="80" t="s">
        <v>18</v>
      </c>
      <c r="D14" s="48">
        <f>VLOOKUP(B14,'HCLS Adjustment'!B:E,4,FALSE)</f>
        <v>224040</v>
      </c>
      <c r="E14" s="21">
        <f>VLOOKUP(B14,'SNA Adjustment'!B:E,4,FALSE)</f>
        <v>21762</v>
      </c>
      <c r="F14" s="21">
        <f>VLOOKUP(B14,'SVS Adjustment'!B:E,4,FALSE)</f>
        <v>0</v>
      </c>
      <c r="G14" s="21">
        <f>VLOOKUP(B14,'ICLS Adjustment'!B:G,6,FALSE)</f>
        <v>270552</v>
      </c>
      <c r="H14" s="15">
        <f t="shared" si="0"/>
        <v>516354</v>
      </c>
      <c r="I14" s="69"/>
      <c r="J14" s="48">
        <f>VLOOKUP(B14,'HCLS Adjustment'!B:L,11,FALSE)</f>
        <v>213800.7632067154</v>
      </c>
      <c r="K14" s="21">
        <f>VLOOKUP(B14,'SNA Adjustment'!B:L,11,FALSE)</f>
        <v>20692.481688568194</v>
      </c>
      <c r="L14" s="21">
        <f>VLOOKUP(B14,'SVS Adjustment'!B:L,11,FALSE)</f>
        <v>0</v>
      </c>
      <c r="M14" s="21">
        <f>VLOOKUP(B14,'ICLS Adjustment'!B:N,13,FALSE)</f>
        <v>260523.00199754475</v>
      </c>
      <c r="N14" s="50">
        <f t="shared" si="1"/>
        <v>495016.24689282838</v>
      </c>
    </row>
    <row r="15" spans="1:14">
      <c r="A15" s="80" t="s">
        <v>7</v>
      </c>
      <c r="B15" s="80">
        <v>100029</v>
      </c>
      <c r="C15" s="80" t="s">
        <v>19</v>
      </c>
      <c r="D15" s="48">
        <f>VLOOKUP(B15,'HCLS Adjustment'!B:E,4,FALSE)</f>
        <v>0</v>
      </c>
      <c r="E15" s="21">
        <f>VLOOKUP(B15,'SNA Adjustment'!B:E,4,FALSE)</f>
        <v>0</v>
      </c>
      <c r="F15" s="21">
        <f>VLOOKUP(B15,'SVS Adjustment'!B:E,4,FALSE)</f>
        <v>0</v>
      </c>
      <c r="G15" s="21">
        <f>VLOOKUP(B15,'ICLS Adjustment'!B:G,6,FALSE)</f>
        <v>396654</v>
      </c>
      <c r="H15" s="15">
        <f t="shared" si="0"/>
        <v>396654</v>
      </c>
      <c r="I15" s="69"/>
      <c r="J15" s="48">
        <f>VLOOKUP(B15,'HCLS Adjustment'!B:L,11,FALSE)</f>
        <v>0</v>
      </c>
      <c r="K15" s="21">
        <f>VLOOKUP(B15,'SNA Adjustment'!B:L,11,FALSE)</f>
        <v>0</v>
      </c>
      <c r="L15" s="21">
        <f>VLOOKUP(B15,'SVS Adjustment'!B:L,11,FALSE)</f>
        <v>0</v>
      </c>
      <c r="M15" s="21">
        <f>VLOOKUP(B15,'ICLS Adjustment'!B:N,13,FALSE)</f>
        <v>376091.14165709622</v>
      </c>
      <c r="N15" s="50">
        <f t="shared" si="1"/>
        <v>376091.14165709622</v>
      </c>
    </row>
    <row r="16" spans="1:14">
      <c r="A16" s="80" t="s">
        <v>7</v>
      </c>
      <c r="B16" s="80">
        <v>100031</v>
      </c>
      <c r="C16" s="80" t="s">
        <v>20</v>
      </c>
      <c r="D16" s="48">
        <f>VLOOKUP(B16,'HCLS Adjustment'!B:E,4,FALSE)</f>
        <v>0</v>
      </c>
      <c r="E16" s="21">
        <f>VLOOKUP(B16,'SNA Adjustment'!B:E,4,FALSE)</f>
        <v>0</v>
      </c>
      <c r="F16" s="21">
        <f>VLOOKUP(B16,'SVS Adjustment'!B:E,4,FALSE)</f>
        <v>0</v>
      </c>
      <c r="G16" s="21">
        <f>VLOOKUP(B16,'ICLS Adjustment'!B:G,6,FALSE)</f>
        <v>57000</v>
      </c>
      <c r="H16" s="15">
        <f t="shared" si="0"/>
        <v>57000</v>
      </c>
      <c r="I16" s="69"/>
      <c r="J16" s="48">
        <f>VLOOKUP(B16,'HCLS Adjustment'!B:L,11,FALSE)</f>
        <v>0</v>
      </c>
      <c r="K16" s="21">
        <f>VLOOKUP(B16,'SNA Adjustment'!B:L,11,FALSE)</f>
        <v>0</v>
      </c>
      <c r="L16" s="21">
        <f>VLOOKUP(B16,'SVS Adjustment'!B:L,11,FALSE)</f>
        <v>0</v>
      </c>
      <c r="M16" s="21">
        <f>VLOOKUP(B16,'ICLS Adjustment'!B:N,13,FALSE)</f>
        <v>52802.711465565619</v>
      </c>
      <c r="N16" s="50">
        <f t="shared" si="1"/>
        <v>52802.711465565619</v>
      </c>
    </row>
    <row r="17" spans="1:14">
      <c r="A17" s="80" t="s">
        <v>7</v>
      </c>
      <c r="B17" s="80">
        <v>100034</v>
      </c>
      <c r="C17" s="80" t="s">
        <v>21</v>
      </c>
      <c r="D17" s="48">
        <f>VLOOKUP(B17,'HCLS Adjustment'!B:E,4,FALSE)</f>
        <v>0</v>
      </c>
      <c r="E17" s="21">
        <f>VLOOKUP(B17,'SNA Adjustment'!B:E,4,FALSE)</f>
        <v>0</v>
      </c>
      <c r="F17" s="21">
        <f>VLOOKUP(B17,'SVS Adjustment'!B:E,4,FALSE)</f>
        <v>0</v>
      </c>
      <c r="G17" s="21">
        <f>VLOOKUP(B17,'ICLS Adjustment'!B:G,6,FALSE)</f>
        <v>37620</v>
      </c>
      <c r="H17" s="15">
        <f t="shared" si="0"/>
        <v>37620</v>
      </c>
      <c r="I17" s="69"/>
      <c r="J17" s="48">
        <f>VLOOKUP(B17,'HCLS Adjustment'!B:L,11,FALSE)</f>
        <v>0</v>
      </c>
      <c r="K17" s="21">
        <f>VLOOKUP(B17,'SNA Adjustment'!B:L,11,FALSE)</f>
        <v>0</v>
      </c>
      <c r="L17" s="21">
        <f>VLOOKUP(B17,'SVS Adjustment'!B:L,11,FALSE)</f>
        <v>0</v>
      </c>
      <c r="M17" s="21">
        <f>VLOOKUP(B17,'ICLS Adjustment'!B:N,13,FALSE)</f>
        <v>31222.311251423933</v>
      </c>
      <c r="N17" s="50">
        <f t="shared" si="1"/>
        <v>31222.311251423933</v>
      </c>
    </row>
    <row r="18" spans="1:14">
      <c r="A18" s="80" t="s">
        <v>7</v>
      </c>
      <c r="B18" s="80">
        <v>103315</v>
      </c>
      <c r="C18" s="80" t="s">
        <v>22</v>
      </c>
      <c r="D18" s="48">
        <f>VLOOKUP(B18,'HCLS Adjustment'!B:E,4,FALSE)</f>
        <v>0</v>
      </c>
      <c r="E18" s="21">
        <f>VLOOKUP(B18,'SNA Adjustment'!B:E,4,FALSE)</f>
        <v>0</v>
      </c>
      <c r="F18" s="21">
        <f>VLOOKUP(B18,'SVS Adjustment'!B:E,4,FALSE)</f>
        <v>0</v>
      </c>
      <c r="G18" s="21">
        <f>VLOOKUP(B18,'ICLS Adjustment'!B:G,6,FALSE)</f>
        <v>178914</v>
      </c>
      <c r="H18" s="15">
        <f t="shared" si="0"/>
        <v>178914</v>
      </c>
      <c r="I18" s="69"/>
      <c r="J18" s="48">
        <f>VLOOKUP(B18,'HCLS Adjustment'!B:L,11,FALSE)</f>
        <v>0</v>
      </c>
      <c r="K18" s="21">
        <f>VLOOKUP(B18,'SNA Adjustment'!B:L,11,FALSE)</f>
        <v>0</v>
      </c>
      <c r="L18" s="21">
        <f>VLOOKUP(B18,'SVS Adjustment'!B:L,11,FALSE)</f>
        <v>0</v>
      </c>
      <c r="M18" s="21">
        <f>VLOOKUP(B18,'ICLS Adjustment'!B:N,13,FALSE)</f>
        <v>165232.42212742189</v>
      </c>
      <c r="N18" s="50">
        <f t="shared" si="1"/>
        <v>165232.42212742189</v>
      </c>
    </row>
    <row r="19" spans="1:14">
      <c r="A19" s="80" t="s">
        <v>23</v>
      </c>
      <c r="B19" s="80">
        <v>110036</v>
      </c>
      <c r="C19" s="80" t="s">
        <v>24</v>
      </c>
      <c r="D19" s="48">
        <f>VLOOKUP(B19,'HCLS Adjustment'!B:E,4,FALSE)</f>
        <v>0</v>
      </c>
      <c r="E19" s="21">
        <f>VLOOKUP(B19,'SNA Adjustment'!B:E,4,FALSE)</f>
        <v>0</v>
      </c>
      <c r="F19" s="21">
        <f>VLOOKUP(B19,'SVS Adjustment'!B:E,4,FALSE)</f>
        <v>0</v>
      </c>
      <c r="G19" s="21">
        <f>VLOOKUP(B19,'ICLS Adjustment'!B:G,6,FALSE)</f>
        <v>48954</v>
      </c>
      <c r="H19" s="15">
        <f t="shared" si="0"/>
        <v>48954</v>
      </c>
      <c r="I19" s="69"/>
      <c r="J19" s="48">
        <f>VLOOKUP(B19,'HCLS Adjustment'!B:L,11,FALSE)</f>
        <v>0</v>
      </c>
      <c r="K19" s="21">
        <f>VLOOKUP(B19,'SNA Adjustment'!B:L,11,FALSE)</f>
        <v>0</v>
      </c>
      <c r="L19" s="21">
        <f>VLOOKUP(B19,'SVS Adjustment'!B:L,11,FALSE)</f>
        <v>0</v>
      </c>
      <c r="M19" s="21">
        <f>VLOOKUP(B19,'ICLS Adjustment'!B:N,13,FALSE)</f>
        <v>44203.223036596937</v>
      </c>
      <c r="N19" s="50">
        <f t="shared" si="1"/>
        <v>44203.223036596937</v>
      </c>
    </row>
    <row r="20" spans="1:14">
      <c r="A20" s="80" t="s">
        <v>23</v>
      </c>
      <c r="B20" s="80">
        <v>110037</v>
      </c>
      <c r="C20" s="80" t="s">
        <v>25</v>
      </c>
      <c r="D20" s="48">
        <f>VLOOKUP(B20,'HCLS Adjustment'!B:E,4,FALSE)</f>
        <v>0</v>
      </c>
      <c r="E20" s="21">
        <f>VLOOKUP(B20,'SNA Adjustment'!B:E,4,FALSE)</f>
        <v>0</v>
      </c>
      <c r="F20" s="21">
        <f>VLOOKUP(B20,'SVS Adjustment'!B:E,4,FALSE)</f>
        <v>0</v>
      </c>
      <c r="G20" s="21">
        <f>VLOOKUP(B20,'ICLS Adjustment'!B:G,6,FALSE)</f>
        <v>94800</v>
      </c>
      <c r="H20" s="15">
        <f t="shared" si="0"/>
        <v>94800</v>
      </c>
      <c r="I20" s="69"/>
      <c r="J20" s="48">
        <f>VLOOKUP(B20,'HCLS Adjustment'!B:L,11,FALSE)</f>
        <v>0</v>
      </c>
      <c r="K20" s="21">
        <f>VLOOKUP(B20,'SNA Adjustment'!B:L,11,FALSE)</f>
        <v>0</v>
      </c>
      <c r="L20" s="21">
        <f>VLOOKUP(B20,'SVS Adjustment'!B:L,11,FALSE)</f>
        <v>0</v>
      </c>
      <c r="M20" s="21">
        <f>VLOOKUP(B20,'ICLS Adjustment'!B:N,13,FALSE)</f>
        <v>90250.165729048284</v>
      </c>
      <c r="N20" s="50">
        <f t="shared" si="1"/>
        <v>90250.165729048284</v>
      </c>
    </row>
    <row r="21" spans="1:14">
      <c r="A21" s="80" t="s">
        <v>26</v>
      </c>
      <c r="B21" s="80">
        <v>120038</v>
      </c>
      <c r="C21" s="80" t="s">
        <v>27</v>
      </c>
      <c r="D21" s="48">
        <f>VLOOKUP(B21,'HCLS Adjustment'!B:E,4,FALSE)</f>
        <v>48894</v>
      </c>
      <c r="E21" s="21">
        <f>VLOOKUP(B21,'SNA Adjustment'!B:E,4,FALSE)</f>
        <v>0</v>
      </c>
      <c r="F21" s="21">
        <f>VLOOKUP(B21,'SVS Adjustment'!B:E,4,FALSE)</f>
        <v>0</v>
      </c>
      <c r="G21" s="21">
        <f>VLOOKUP(B21,'ICLS Adjustment'!B:G,6,FALSE)</f>
        <v>172140</v>
      </c>
      <c r="H21" s="15">
        <f t="shared" si="0"/>
        <v>221034</v>
      </c>
      <c r="I21" s="69"/>
      <c r="J21" s="48">
        <f>VLOOKUP(B21,'HCLS Adjustment'!B:L,11,FALSE)</f>
        <v>45965.164545318934</v>
      </c>
      <c r="K21" s="21">
        <f>VLOOKUP(B21,'SNA Adjustment'!B:L,11,FALSE)</f>
        <v>0</v>
      </c>
      <c r="L21" s="21">
        <f>VLOOKUP(B21,'SVS Adjustment'!B:L,11,FALSE)</f>
        <v>0</v>
      </c>
      <c r="M21" s="21">
        <f>VLOOKUP(B21,'ICLS Adjustment'!B:N,13,FALSE)</f>
        <v>166177.35917153902</v>
      </c>
      <c r="N21" s="50">
        <f t="shared" si="1"/>
        <v>212142.52371685795</v>
      </c>
    </row>
    <row r="22" spans="1:14">
      <c r="A22" s="80" t="s">
        <v>26</v>
      </c>
      <c r="B22" s="80">
        <v>120039</v>
      </c>
      <c r="C22" s="80" t="s">
        <v>28</v>
      </c>
      <c r="D22" s="48">
        <f>VLOOKUP(B22,'HCLS Adjustment'!B:E,4,FALSE)</f>
        <v>0</v>
      </c>
      <c r="E22" s="21">
        <f>VLOOKUP(B22,'SNA Adjustment'!B:E,4,FALSE)</f>
        <v>0</v>
      </c>
      <c r="F22" s="21">
        <f>VLOOKUP(B22,'SVS Adjustment'!B:E,4,FALSE)</f>
        <v>0</v>
      </c>
      <c r="G22" s="21">
        <f>VLOOKUP(B22,'ICLS Adjustment'!B:G,6,FALSE)</f>
        <v>645888</v>
      </c>
      <c r="H22" s="15">
        <f t="shared" si="0"/>
        <v>645888</v>
      </c>
      <c r="I22" s="69"/>
      <c r="J22" s="48">
        <f>VLOOKUP(B22,'HCLS Adjustment'!B:L,11,FALSE)</f>
        <v>0</v>
      </c>
      <c r="K22" s="21">
        <f>VLOOKUP(B22,'SNA Adjustment'!B:L,11,FALSE)</f>
        <v>0</v>
      </c>
      <c r="L22" s="21">
        <f>VLOOKUP(B22,'SVS Adjustment'!B:L,11,FALSE)</f>
        <v>0</v>
      </c>
      <c r="M22" s="21">
        <f>VLOOKUP(B22,'ICLS Adjustment'!B:N,13,FALSE)</f>
        <v>610886.49342503364</v>
      </c>
      <c r="N22" s="50">
        <f t="shared" si="1"/>
        <v>610886.49342503364</v>
      </c>
    </row>
    <row r="23" spans="1:14">
      <c r="A23" s="80" t="s">
        <v>26</v>
      </c>
      <c r="B23" s="80">
        <v>120042</v>
      </c>
      <c r="C23" s="80" t="s">
        <v>29</v>
      </c>
      <c r="D23" s="48">
        <f>VLOOKUP(B23,'HCLS Adjustment'!B:E,4,FALSE)</f>
        <v>1458</v>
      </c>
      <c r="E23" s="21">
        <f>VLOOKUP(B23,'SNA Adjustment'!B:E,4,FALSE)</f>
        <v>0</v>
      </c>
      <c r="F23" s="21">
        <f>VLOOKUP(B23,'SVS Adjustment'!B:E,4,FALSE)</f>
        <v>0</v>
      </c>
      <c r="G23" s="21">
        <f>VLOOKUP(B23,'ICLS Adjustment'!B:G,6,FALSE)</f>
        <v>10002</v>
      </c>
      <c r="H23" s="15">
        <f t="shared" si="0"/>
        <v>11460</v>
      </c>
      <c r="I23" s="69"/>
      <c r="J23" s="48">
        <f>VLOOKUP(B23,'HCLS Adjustment'!B:L,11,FALSE)</f>
        <v>1365.8356156536352</v>
      </c>
      <c r="K23" s="21">
        <f>VLOOKUP(B23,'SNA Adjustment'!B:L,11,FALSE)</f>
        <v>0</v>
      </c>
      <c r="L23" s="21">
        <f>VLOOKUP(B23,'SVS Adjustment'!B:L,11,FALSE)</f>
        <v>0</v>
      </c>
      <c r="M23" s="21">
        <f>VLOOKUP(B23,'ICLS Adjustment'!B:N,13,FALSE)</f>
        <v>9711.4014789489011</v>
      </c>
      <c r="N23" s="50">
        <f t="shared" si="1"/>
        <v>11077.237094602537</v>
      </c>
    </row>
    <row r="24" spans="1:14">
      <c r="A24" s="80" t="s">
        <v>26</v>
      </c>
      <c r="B24" s="80">
        <v>120043</v>
      </c>
      <c r="C24" s="80" t="s">
        <v>30</v>
      </c>
      <c r="D24" s="48">
        <f>VLOOKUP(B24,'HCLS Adjustment'!B:E,4,FALSE)</f>
        <v>0</v>
      </c>
      <c r="E24" s="21">
        <f>VLOOKUP(B24,'SNA Adjustment'!B:E,4,FALSE)</f>
        <v>0</v>
      </c>
      <c r="F24" s="21">
        <f>VLOOKUP(B24,'SVS Adjustment'!B:E,4,FALSE)</f>
        <v>0</v>
      </c>
      <c r="G24" s="21">
        <f>VLOOKUP(B24,'ICLS Adjustment'!B:G,6,FALSE)</f>
        <v>131994</v>
      </c>
      <c r="H24" s="15">
        <f t="shared" si="0"/>
        <v>131994</v>
      </c>
      <c r="I24" s="69"/>
      <c r="J24" s="48">
        <f>VLOOKUP(B24,'HCLS Adjustment'!B:L,11,FALSE)</f>
        <v>0</v>
      </c>
      <c r="K24" s="21">
        <f>VLOOKUP(B24,'SNA Adjustment'!B:L,11,FALSE)</f>
        <v>0</v>
      </c>
      <c r="L24" s="21">
        <f>VLOOKUP(B24,'SVS Adjustment'!B:L,11,FALSE)</f>
        <v>0</v>
      </c>
      <c r="M24" s="21">
        <f>VLOOKUP(B24,'ICLS Adjustment'!B:N,13,FALSE)</f>
        <v>124250.34111555401</v>
      </c>
      <c r="N24" s="50">
        <f t="shared" si="1"/>
        <v>124250.34111555401</v>
      </c>
    </row>
    <row r="25" spans="1:14">
      <c r="A25" s="80" t="s">
        <v>26</v>
      </c>
      <c r="B25" s="80">
        <v>120045</v>
      </c>
      <c r="C25" s="80" t="s">
        <v>31</v>
      </c>
      <c r="D25" s="48">
        <f>VLOOKUP(B25,'HCLS Adjustment'!B:E,4,FALSE)</f>
        <v>0</v>
      </c>
      <c r="E25" s="21">
        <f>VLOOKUP(B25,'SNA Adjustment'!B:E,4,FALSE)</f>
        <v>0</v>
      </c>
      <c r="F25" s="21">
        <f>VLOOKUP(B25,'SVS Adjustment'!B:E,4,FALSE)</f>
        <v>0</v>
      </c>
      <c r="G25" s="21">
        <f>VLOOKUP(B25,'ICLS Adjustment'!B:G,6,FALSE)</f>
        <v>551964</v>
      </c>
      <c r="H25" s="15">
        <f t="shared" si="0"/>
        <v>551964</v>
      </c>
      <c r="I25" s="69"/>
      <c r="J25" s="48">
        <f>VLOOKUP(B25,'HCLS Adjustment'!B:L,11,FALSE)</f>
        <v>0</v>
      </c>
      <c r="K25" s="21">
        <f>VLOOKUP(B25,'SNA Adjustment'!B:L,11,FALSE)</f>
        <v>0</v>
      </c>
      <c r="L25" s="21">
        <f>VLOOKUP(B25,'SVS Adjustment'!B:L,11,FALSE)</f>
        <v>0</v>
      </c>
      <c r="M25" s="21">
        <f>VLOOKUP(B25,'ICLS Adjustment'!B:N,13,FALSE)</f>
        <v>520118.34282702219</v>
      </c>
      <c r="N25" s="50">
        <f t="shared" si="1"/>
        <v>520118.34282702219</v>
      </c>
    </row>
    <row r="26" spans="1:14">
      <c r="A26" s="80" t="s">
        <v>26</v>
      </c>
      <c r="B26" s="80">
        <v>120047</v>
      </c>
      <c r="C26" s="80" t="s">
        <v>32</v>
      </c>
      <c r="D26" s="48">
        <f>VLOOKUP(B26,'HCLS Adjustment'!B:E,4,FALSE)</f>
        <v>0</v>
      </c>
      <c r="E26" s="21">
        <f>VLOOKUP(B26,'SNA Adjustment'!B:E,4,FALSE)</f>
        <v>0</v>
      </c>
      <c r="F26" s="21">
        <f>VLOOKUP(B26,'SVS Adjustment'!B:E,4,FALSE)</f>
        <v>0</v>
      </c>
      <c r="G26" s="21">
        <f>VLOOKUP(B26,'ICLS Adjustment'!B:G,6,FALSE)</f>
        <v>505320</v>
      </c>
      <c r="H26" s="15">
        <f t="shared" si="0"/>
        <v>505320</v>
      </c>
      <c r="I26" s="69"/>
      <c r="J26" s="48">
        <f>VLOOKUP(B26,'HCLS Adjustment'!B:L,11,FALSE)</f>
        <v>0</v>
      </c>
      <c r="K26" s="21">
        <f>VLOOKUP(B26,'SNA Adjustment'!B:L,11,FALSE)</f>
        <v>0</v>
      </c>
      <c r="L26" s="21">
        <f>VLOOKUP(B26,'SVS Adjustment'!B:L,11,FALSE)</f>
        <v>0</v>
      </c>
      <c r="M26" s="21">
        <f>VLOOKUP(B26,'ICLS Adjustment'!B:N,13,FALSE)</f>
        <v>475569.76303323399</v>
      </c>
      <c r="N26" s="50">
        <f t="shared" si="1"/>
        <v>475569.76303323399</v>
      </c>
    </row>
    <row r="27" spans="1:14">
      <c r="A27" s="80" t="s">
        <v>26</v>
      </c>
      <c r="B27" s="80">
        <v>120049</v>
      </c>
      <c r="C27" s="80" t="s">
        <v>33</v>
      </c>
      <c r="D27" s="48">
        <f>VLOOKUP(B27,'HCLS Adjustment'!B:E,4,FALSE)</f>
        <v>0</v>
      </c>
      <c r="E27" s="21">
        <f>VLOOKUP(B27,'SNA Adjustment'!B:E,4,FALSE)</f>
        <v>0</v>
      </c>
      <c r="F27" s="21">
        <f>VLOOKUP(B27,'SVS Adjustment'!B:E,4,FALSE)</f>
        <v>0</v>
      </c>
      <c r="G27" s="21">
        <f>VLOOKUP(B27,'ICLS Adjustment'!B:G,6,FALSE)</f>
        <v>299718</v>
      </c>
      <c r="H27" s="15">
        <f t="shared" si="0"/>
        <v>299718</v>
      </c>
      <c r="I27" s="69"/>
      <c r="J27" s="48">
        <f>VLOOKUP(B27,'HCLS Adjustment'!B:L,11,FALSE)</f>
        <v>0</v>
      </c>
      <c r="K27" s="21">
        <f>VLOOKUP(B27,'SNA Adjustment'!B:L,11,FALSE)</f>
        <v>0</v>
      </c>
      <c r="L27" s="21">
        <f>VLOOKUP(B27,'SVS Adjustment'!B:L,11,FALSE)</f>
        <v>0</v>
      </c>
      <c r="M27" s="21">
        <f>VLOOKUP(B27,'ICLS Adjustment'!B:N,13,FALSE)</f>
        <v>279230.50072290504</v>
      </c>
      <c r="N27" s="50">
        <f t="shared" si="1"/>
        <v>279230.50072290504</v>
      </c>
    </row>
    <row r="28" spans="1:14">
      <c r="A28" s="80" t="s">
        <v>26</v>
      </c>
      <c r="B28" s="80">
        <v>120050</v>
      </c>
      <c r="C28" s="80" t="s">
        <v>34</v>
      </c>
      <c r="D28" s="48">
        <f>VLOOKUP(B28,'HCLS Adjustment'!B:E,4,FALSE)</f>
        <v>0</v>
      </c>
      <c r="E28" s="21">
        <f>VLOOKUP(B28,'SNA Adjustment'!B:E,4,FALSE)</f>
        <v>0</v>
      </c>
      <c r="F28" s="21">
        <f>VLOOKUP(B28,'SVS Adjustment'!B:E,4,FALSE)</f>
        <v>0</v>
      </c>
      <c r="G28" s="21">
        <f>VLOOKUP(B28,'ICLS Adjustment'!B:G,6,FALSE)</f>
        <v>59574</v>
      </c>
      <c r="H28" s="15">
        <f t="shared" si="0"/>
        <v>59574</v>
      </c>
      <c r="I28" s="69"/>
      <c r="J28" s="48">
        <f>VLOOKUP(B28,'HCLS Adjustment'!B:L,11,FALSE)</f>
        <v>0</v>
      </c>
      <c r="K28" s="21">
        <f>VLOOKUP(B28,'SNA Adjustment'!B:L,11,FALSE)</f>
        <v>0</v>
      </c>
      <c r="L28" s="21">
        <f>VLOOKUP(B28,'SVS Adjustment'!B:L,11,FALSE)</f>
        <v>0</v>
      </c>
      <c r="M28" s="21">
        <f>VLOOKUP(B28,'ICLS Adjustment'!B:N,13,FALSE)</f>
        <v>51760.532383434896</v>
      </c>
      <c r="N28" s="50">
        <f t="shared" si="1"/>
        <v>51760.532383434896</v>
      </c>
    </row>
    <row r="29" spans="1:14">
      <c r="A29" s="80" t="s">
        <v>26</v>
      </c>
      <c r="B29" s="80">
        <v>123321</v>
      </c>
      <c r="C29" s="80" t="s">
        <v>35</v>
      </c>
      <c r="D29" s="48">
        <f>VLOOKUP(B29,'HCLS Adjustment'!B:E,4,FALSE)</f>
        <v>0</v>
      </c>
      <c r="E29" s="21">
        <f>VLOOKUP(B29,'SNA Adjustment'!B:E,4,FALSE)</f>
        <v>0</v>
      </c>
      <c r="F29" s="21">
        <f>VLOOKUP(B29,'SVS Adjustment'!B:E,4,FALSE)</f>
        <v>0</v>
      </c>
      <c r="G29" s="21">
        <f>VLOOKUP(B29,'ICLS Adjustment'!B:G,6,FALSE)</f>
        <v>493140</v>
      </c>
      <c r="H29" s="15">
        <f t="shared" si="0"/>
        <v>493140</v>
      </c>
      <c r="I29" s="69"/>
      <c r="J29" s="48">
        <f>VLOOKUP(B29,'HCLS Adjustment'!B:L,11,FALSE)</f>
        <v>0</v>
      </c>
      <c r="K29" s="21">
        <f>VLOOKUP(B29,'SNA Adjustment'!B:L,11,FALSE)</f>
        <v>0</v>
      </c>
      <c r="L29" s="21">
        <f>VLOOKUP(B29,'SVS Adjustment'!B:L,11,FALSE)</f>
        <v>0</v>
      </c>
      <c r="M29" s="21">
        <f>VLOOKUP(B29,'ICLS Adjustment'!B:N,13,FALSE)</f>
        <v>459356.61828303506</v>
      </c>
      <c r="N29" s="50">
        <f t="shared" si="1"/>
        <v>459356.61828303506</v>
      </c>
    </row>
    <row r="30" spans="1:14">
      <c r="A30" s="80" t="s">
        <v>36</v>
      </c>
      <c r="B30" s="80">
        <v>140053</v>
      </c>
      <c r="C30" s="80" t="s">
        <v>37</v>
      </c>
      <c r="D30" s="48">
        <f>VLOOKUP(B30,'HCLS Adjustment'!B:E,4,FALSE)</f>
        <v>0</v>
      </c>
      <c r="E30" s="21">
        <f>VLOOKUP(B30,'SNA Adjustment'!B:E,4,FALSE)</f>
        <v>0</v>
      </c>
      <c r="F30" s="21">
        <f>VLOOKUP(B30,'SVS Adjustment'!B:E,4,FALSE)</f>
        <v>0</v>
      </c>
      <c r="G30" s="21">
        <f>VLOOKUP(B30,'ICLS Adjustment'!B:G,6,FALSE)</f>
        <v>89382</v>
      </c>
      <c r="H30" s="15">
        <f t="shared" si="0"/>
        <v>89382</v>
      </c>
      <c r="I30" s="69"/>
      <c r="J30" s="48">
        <f>VLOOKUP(B30,'HCLS Adjustment'!B:L,11,FALSE)</f>
        <v>0</v>
      </c>
      <c r="K30" s="21">
        <f>VLOOKUP(B30,'SNA Adjustment'!B:L,11,FALSE)</f>
        <v>0</v>
      </c>
      <c r="L30" s="21">
        <f>VLOOKUP(B30,'SVS Adjustment'!B:L,11,FALSE)</f>
        <v>0</v>
      </c>
      <c r="M30" s="21">
        <f>VLOOKUP(B30,'ICLS Adjustment'!B:N,13,FALSE)</f>
        <v>84637.073455596401</v>
      </c>
      <c r="N30" s="50">
        <f t="shared" si="1"/>
        <v>84637.073455596401</v>
      </c>
    </row>
    <row r="31" spans="1:14">
      <c r="A31" s="80" t="s">
        <v>36</v>
      </c>
      <c r="B31" s="80">
        <v>140058</v>
      </c>
      <c r="C31" s="80" t="s">
        <v>38</v>
      </c>
      <c r="D31" s="48">
        <f>VLOOKUP(B31,'HCLS Adjustment'!B:E,4,FALSE)</f>
        <v>0</v>
      </c>
      <c r="E31" s="21">
        <f>VLOOKUP(B31,'SNA Adjustment'!B:E,4,FALSE)</f>
        <v>0</v>
      </c>
      <c r="F31" s="21">
        <f>VLOOKUP(B31,'SVS Adjustment'!B:E,4,FALSE)</f>
        <v>0</v>
      </c>
      <c r="G31" s="21">
        <f>VLOOKUP(B31,'ICLS Adjustment'!B:G,6,FALSE)</f>
        <v>125142</v>
      </c>
      <c r="H31" s="15">
        <f t="shared" si="0"/>
        <v>125142</v>
      </c>
      <c r="I31" s="69"/>
      <c r="J31" s="48">
        <f>VLOOKUP(B31,'HCLS Adjustment'!B:L,11,FALSE)</f>
        <v>0</v>
      </c>
      <c r="K31" s="21">
        <f>VLOOKUP(B31,'SNA Adjustment'!B:L,11,FALSE)</f>
        <v>0</v>
      </c>
      <c r="L31" s="21">
        <f>VLOOKUP(B31,'SVS Adjustment'!B:L,11,FALSE)</f>
        <v>0</v>
      </c>
      <c r="M31" s="21">
        <f>VLOOKUP(B31,'ICLS Adjustment'!B:N,13,FALSE)</f>
        <v>112383.7938163933</v>
      </c>
      <c r="N31" s="50">
        <f t="shared" si="1"/>
        <v>112383.7938163933</v>
      </c>
    </row>
    <row r="32" spans="1:14">
      <c r="A32" s="80" t="s">
        <v>36</v>
      </c>
      <c r="B32" s="80">
        <v>140061</v>
      </c>
      <c r="C32" s="80" t="s">
        <v>39</v>
      </c>
      <c r="D32" s="48">
        <f>VLOOKUP(B32,'HCLS Adjustment'!B:E,4,FALSE)</f>
        <v>0</v>
      </c>
      <c r="E32" s="21">
        <f>VLOOKUP(B32,'SNA Adjustment'!B:E,4,FALSE)</f>
        <v>0</v>
      </c>
      <c r="F32" s="21">
        <f>VLOOKUP(B32,'SVS Adjustment'!B:E,4,FALSE)</f>
        <v>0</v>
      </c>
      <c r="G32" s="21">
        <f>VLOOKUP(B32,'ICLS Adjustment'!B:G,6,FALSE)</f>
        <v>-10776</v>
      </c>
      <c r="H32" s="15">
        <f t="shared" si="0"/>
        <v>-10776</v>
      </c>
      <c r="I32" s="69"/>
      <c r="J32" s="48">
        <f>VLOOKUP(B32,'HCLS Adjustment'!B:L,11,FALSE)</f>
        <v>0</v>
      </c>
      <c r="K32" s="21">
        <f>VLOOKUP(B32,'SNA Adjustment'!B:L,11,FALSE)</f>
        <v>0</v>
      </c>
      <c r="L32" s="21">
        <f>VLOOKUP(B32,'SVS Adjustment'!B:L,11,FALSE)</f>
        <v>0</v>
      </c>
      <c r="M32" s="21">
        <f>VLOOKUP(B32,'ICLS Adjustment'!B:N,13,FALSE)</f>
        <v>-10776</v>
      </c>
      <c r="N32" s="50">
        <f t="shared" si="1"/>
        <v>-10776</v>
      </c>
    </row>
    <row r="33" spans="1:14">
      <c r="A33" s="80" t="s">
        <v>36</v>
      </c>
      <c r="B33" s="80">
        <v>140062</v>
      </c>
      <c r="C33" s="80" t="s">
        <v>40</v>
      </c>
      <c r="D33" s="48">
        <f>VLOOKUP(B33,'HCLS Adjustment'!B:E,4,FALSE)</f>
        <v>0</v>
      </c>
      <c r="E33" s="21">
        <f>VLOOKUP(B33,'SNA Adjustment'!B:E,4,FALSE)</f>
        <v>0</v>
      </c>
      <c r="F33" s="21">
        <f>VLOOKUP(B33,'SVS Adjustment'!B:E,4,FALSE)</f>
        <v>0</v>
      </c>
      <c r="G33" s="21">
        <f>VLOOKUP(B33,'ICLS Adjustment'!B:G,6,FALSE)</f>
        <v>138</v>
      </c>
      <c r="H33" s="15">
        <f t="shared" si="0"/>
        <v>138</v>
      </c>
      <c r="I33" s="69"/>
      <c r="J33" s="48">
        <f>VLOOKUP(B33,'HCLS Adjustment'!B:L,11,FALSE)</f>
        <v>0</v>
      </c>
      <c r="K33" s="21">
        <f>VLOOKUP(B33,'SNA Adjustment'!B:L,11,FALSE)</f>
        <v>0</v>
      </c>
      <c r="L33" s="21">
        <f>VLOOKUP(B33,'SVS Adjustment'!B:L,11,FALSE)</f>
        <v>0</v>
      </c>
      <c r="M33" s="21">
        <f>VLOOKUP(B33,'ICLS Adjustment'!B:N,13,FALSE)</f>
        <v>0</v>
      </c>
      <c r="N33" s="50">
        <f t="shared" si="1"/>
        <v>0</v>
      </c>
    </row>
    <row r="34" spans="1:14">
      <c r="A34" s="80" t="s">
        <v>36</v>
      </c>
      <c r="B34" s="80">
        <v>140064</v>
      </c>
      <c r="C34" s="80" t="s">
        <v>41</v>
      </c>
      <c r="D34" s="48">
        <f>VLOOKUP(B34,'HCLS Adjustment'!B:E,4,FALSE)</f>
        <v>60222</v>
      </c>
      <c r="E34" s="21">
        <f>VLOOKUP(B34,'SNA Adjustment'!B:E,4,FALSE)</f>
        <v>0</v>
      </c>
      <c r="F34" s="21">
        <f>VLOOKUP(B34,'SVS Adjustment'!B:E,4,FALSE)</f>
        <v>0</v>
      </c>
      <c r="G34" s="21">
        <f>VLOOKUP(B34,'ICLS Adjustment'!B:G,6,FALSE)</f>
        <v>343152</v>
      </c>
      <c r="H34" s="15">
        <f t="shared" si="0"/>
        <v>403374</v>
      </c>
      <c r="I34" s="69"/>
      <c r="J34" s="48">
        <f>VLOOKUP(B34,'HCLS Adjustment'!B:L,11,FALSE)</f>
        <v>51676.782753735715</v>
      </c>
      <c r="K34" s="21">
        <f>VLOOKUP(B34,'SNA Adjustment'!B:L,11,FALSE)</f>
        <v>0</v>
      </c>
      <c r="L34" s="21">
        <f>VLOOKUP(B34,'SVS Adjustment'!B:L,11,FALSE)</f>
        <v>0</v>
      </c>
      <c r="M34" s="21">
        <f>VLOOKUP(B34,'ICLS Adjustment'!B:N,13,FALSE)</f>
        <v>325158.5006563763</v>
      </c>
      <c r="N34" s="50">
        <f t="shared" si="1"/>
        <v>376835.28341011202</v>
      </c>
    </row>
    <row r="35" spans="1:14">
      <c r="A35" s="80" t="s">
        <v>36</v>
      </c>
      <c r="B35" s="80">
        <v>140068</v>
      </c>
      <c r="C35" s="80" t="s">
        <v>42</v>
      </c>
      <c r="D35" s="48">
        <f>VLOOKUP(B35,'HCLS Adjustment'!B:E,4,FALSE)</f>
        <v>119298</v>
      </c>
      <c r="E35" s="21">
        <f>VLOOKUP(B35,'SNA Adjustment'!B:E,4,FALSE)</f>
        <v>0</v>
      </c>
      <c r="F35" s="21">
        <f>VLOOKUP(B35,'SVS Adjustment'!B:E,4,FALSE)</f>
        <v>0</v>
      </c>
      <c r="G35" s="21">
        <f>VLOOKUP(B35,'ICLS Adjustment'!B:G,6,FALSE)</f>
        <v>200664</v>
      </c>
      <c r="H35" s="15">
        <f t="shared" si="0"/>
        <v>319962</v>
      </c>
      <c r="I35" s="69"/>
      <c r="J35" s="48">
        <f>VLOOKUP(B35,'HCLS Adjustment'!B:L,11,FALSE)</f>
        <v>111792.19479599854</v>
      </c>
      <c r="K35" s="21">
        <f>VLOOKUP(B35,'SNA Adjustment'!B:L,11,FALSE)</f>
        <v>0</v>
      </c>
      <c r="L35" s="21">
        <f>VLOOKUP(B35,'SVS Adjustment'!B:L,11,FALSE)</f>
        <v>0</v>
      </c>
      <c r="M35" s="21">
        <f>VLOOKUP(B35,'ICLS Adjustment'!B:N,13,FALSE)</f>
        <v>190922.87114102705</v>
      </c>
      <c r="N35" s="50">
        <f t="shared" si="1"/>
        <v>302715.06593702559</v>
      </c>
    </row>
    <row r="36" spans="1:14">
      <c r="A36" s="80" t="s">
        <v>36</v>
      </c>
      <c r="B36" s="80">
        <v>140069</v>
      </c>
      <c r="C36" s="80" t="s">
        <v>43</v>
      </c>
      <c r="D36" s="48">
        <f>VLOOKUP(B36,'HCLS Adjustment'!B:E,4,FALSE)</f>
        <v>0</v>
      </c>
      <c r="E36" s="21">
        <f>VLOOKUP(B36,'SNA Adjustment'!B:E,4,FALSE)</f>
        <v>0</v>
      </c>
      <c r="F36" s="21">
        <f>VLOOKUP(B36,'SVS Adjustment'!B:E,4,FALSE)</f>
        <v>0</v>
      </c>
      <c r="G36" s="21">
        <f>VLOOKUP(B36,'ICLS Adjustment'!B:G,6,FALSE)</f>
        <v>1341882</v>
      </c>
      <c r="H36" s="15">
        <f t="shared" si="0"/>
        <v>1341882</v>
      </c>
      <c r="I36" s="69"/>
      <c r="J36" s="48">
        <f>VLOOKUP(B36,'HCLS Adjustment'!B:L,11,FALSE)</f>
        <v>0</v>
      </c>
      <c r="K36" s="21">
        <f>VLOOKUP(B36,'SNA Adjustment'!B:L,11,FALSE)</f>
        <v>0</v>
      </c>
      <c r="L36" s="21">
        <f>VLOOKUP(B36,'SVS Adjustment'!B:L,11,FALSE)</f>
        <v>0</v>
      </c>
      <c r="M36" s="21">
        <f>VLOOKUP(B36,'ICLS Adjustment'!B:N,13,FALSE)</f>
        <v>1257120.6158879227</v>
      </c>
      <c r="N36" s="50">
        <f t="shared" si="1"/>
        <v>1257120.6158879227</v>
      </c>
    </row>
    <row r="37" spans="1:14">
      <c r="A37" s="80" t="s">
        <v>36</v>
      </c>
      <c r="B37" s="80">
        <v>147332</v>
      </c>
      <c r="C37" s="80" t="s">
        <v>44</v>
      </c>
      <c r="D37" s="48">
        <f>VLOOKUP(B37,'HCLS Adjustment'!B:E,4,FALSE)</f>
        <v>0</v>
      </c>
      <c r="E37" s="21">
        <f>VLOOKUP(B37,'SNA Adjustment'!B:E,4,FALSE)</f>
        <v>0</v>
      </c>
      <c r="F37" s="21">
        <f>VLOOKUP(B37,'SVS Adjustment'!B:E,4,FALSE)</f>
        <v>0</v>
      </c>
      <c r="G37" s="21">
        <f>VLOOKUP(B37,'ICLS Adjustment'!B:G,6,FALSE)</f>
        <v>1511958</v>
      </c>
      <c r="H37" s="15">
        <f t="shared" si="0"/>
        <v>1511958</v>
      </c>
      <c r="I37" s="69"/>
      <c r="J37" s="48">
        <f>VLOOKUP(B37,'HCLS Adjustment'!B:L,11,FALSE)</f>
        <v>0</v>
      </c>
      <c r="K37" s="21">
        <f>VLOOKUP(B37,'SNA Adjustment'!B:L,11,FALSE)</f>
        <v>0</v>
      </c>
      <c r="L37" s="21">
        <f>VLOOKUP(B37,'SVS Adjustment'!B:L,11,FALSE)</f>
        <v>0</v>
      </c>
      <c r="M37" s="21">
        <f>VLOOKUP(B37,'ICLS Adjustment'!B:N,13,FALSE)</f>
        <v>1425616.9968423627</v>
      </c>
      <c r="N37" s="50">
        <f t="shared" si="1"/>
        <v>1425616.9968423627</v>
      </c>
    </row>
    <row r="38" spans="1:14">
      <c r="A38" s="80" t="s">
        <v>45</v>
      </c>
      <c r="B38" s="80">
        <v>150071</v>
      </c>
      <c r="C38" s="80" t="s">
        <v>46</v>
      </c>
      <c r="D38" s="48">
        <f>VLOOKUP(B38,'HCLS Adjustment'!B:E,4,FALSE)</f>
        <v>0</v>
      </c>
      <c r="E38" s="21">
        <f>VLOOKUP(B38,'SNA Adjustment'!B:E,4,FALSE)</f>
        <v>0</v>
      </c>
      <c r="F38" s="21">
        <f>VLOOKUP(B38,'SVS Adjustment'!B:E,4,FALSE)</f>
        <v>0</v>
      </c>
      <c r="G38" s="21">
        <f>VLOOKUP(B38,'ICLS Adjustment'!B:G,6,FALSE)</f>
        <v>270174</v>
      </c>
      <c r="H38" s="15">
        <f t="shared" si="0"/>
        <v>270174</v>
      </c>
      <c r="I38" s="69"/>
      <c r="J38" s="48">
        <f>VLOOKUP(B38,'HCLS Adjustment'!B:L,11,FALSE)</f>
        <v>0</v>
      </c>
      <c r="K38" s="21">
        <f>VLOOKUP(B38,'SNA Adjustment'!B:L,11,FALSE)</f>
        <v>0</v>
      </c>
      <c r="L38" s="21">
        <f>VLOOKUP(B38,'SVS Adjustment'!B:L,11,FALSE)</f>
        <v>0</v>
      </c>
      <c r="M38" s="21">
        <f>VLOOKUP(B38,'ICLS Adjustment'!B:N,13,FALSE)</f>
        <v>255598.5097368969</v>
      </c>
      <c r="N38" s="50">
        <f t="shared" si="1"/>
        <v>255598.5097368969</v>
      </c>
    </row>
    <row r="39" spans="1:14">
      <c r="A39" s="80" t="s">
        <v>45</v>
      </c>
      <c r="B39" s="80">
        <v>150076</v>
      </c>
      <c r="C39" s="80" t="s">
        <v>47</v>
      </c>
      <c r="D39" s="48">
        <f>VLOOKUP(B39,'HCLS Adjustment'!B:E,4,FALSE)</f>
        <v>0</v>
      </c>
      <c r="E39" s="21">
        <f>VLOOKUP(B39,'SNA Adjustment'!B:E,4,FALSE)</f>
        <v>0</v>
      </c>
      <c r="F39" s="21">
        <f>VLOOKUP(B39,'SVS Adjustment'!B:E,4,FALSE)</f>
        <v>0</v>
      </c>
      <c r="G39" s="21">
        <f>VLOOKUP(B39,'ICLS Adjustment'!B:G,6,FALSE)</f>
        <v>68826</v>
      </c>
      <c r="H39" s="15">
        <f t="shared" si="0"/>
        <v>68826</v>
      </c>
      <c r="I39" s="69"/>
      <c r="J39" s="48">
        <f>VLOOKUP(B39,'HCLS Adjustment'!B:L,11,FALSE)</f>
        <v>0</v>
      </c>
      <c r="K39" s="21">
        <f>VLOOKUP(B39,'SNA Adjustment'!B:L,11,FALSE)</f>
        <v>0</v>
      </c>
      <c r="L39" s="21">
        <f>VLOOKUP(B39,'SVS Adjustment'!B:L,11,FALSE)</f>
        <v>0</v>
      </c>
      <c r="M39" s="21">
        <f>VLOOKUP(B39,'ICLS Adjustment'!B:N,13,FALSE)</f>
        <v>64488.968665066823</v>
      </c>
      <c r="N39" s="50">
        <f t="shared" si="1"/>
        <v>64488.968665066823</v>
      </c>
    </row>
    <row r="40" spans="1:14">
      <c r="A40" s="80" t="s">
        <v>45</v>
      </c>
      <c r="B40" s="80">
        <v>150077</v>
      </c>
      <c r="C40" s="80" t="s">
        <v>48</v>
      </c>
      <c r="D40" s="48">
        <f>VLOOKUP(B40,'HCLS Adjustment'!B:E,4,FALSE)</f>
        <v>0</v>
      </c>
      <c r="E40" s="21">
        <f>VLOOKUP(B40,'SNA Adjustment'!B:E,4,FALSE)</f>
        <v>0</v>
      </c>
      <c r="F40" s="21">
        <f>VLOOKUP(B40,'SVS Adjustment'!B:E,4,FALSE)</f>
        <v>0</v>
      </c>
      <c r="G40" s="21">
        <f>VLOOKUP(B40,'ICLS Adjustment'!B:G,6,FALSE)</f>
        <v>312246</v>
      </c>
      <c r="H40" s="15">
        <f t="shared" si="0"/>
        <v>312246</v>
      </c>
      <c r="I40" s="69"/>
      <c r="J40" s="48">
        <f>VLOOKUP(B40,'HCLS Adjustment'!B:L,11,FALSE)</f>
        <v>0</v>
      </c>
      <c r="K40" s="21">
        <f>VLOOKUP(B40,'SNA Adjustment'!B:L,11,FALSE)</f>
        <v>0</v>
      </c>
      <c r="L40" s="21">
        <f>VLOOKUP(B40,'SVS Adjustment'!B:L,11,FALSE)</f>
        <v>0</v>
      </c>
      <c r="M40" s="21">
        <f>VLOOKUP(B40,'ICLS Adjustment'!B:N,13,FALSE)</f>
        <v>292468.11487519305</v>
      </c>
      <c r="N40" s="50">
        <f t="shared" si="1"/>
        <v>292468.11487519305</v>
      </c>
    </row>
    <row r="41" spans="1:14">
      <c r="A41" s="80" t="s">
        <v>45</v>
      </c>
      <c r="B41" s="80">
        <v>150079</v>
      </c>
      <c r="C41" s="80" t="s">
        <v>49</v>
      </c>
      <c r="D41" s="48">
        <f>VLOOKUP(B41,'HCLS Adjustment'!B:E,4,FALSE)</f>
        <v>0</v>
      </c>
      <c r="E41" s="21">
        <f>VLOOKUP(B41,'SNA Adjustment'!B:E,4,FALSE)</f>
        <v>0</v>
      </c>
      <c r="F41" s="21">
        <f>VLOOKUP(B41,'SVS Adjustment'!B:E,4,FALSE)</f>
        <v>0</v>
      </c>
      <c r="G41" s="21">
        <f>VLOOKUP(B41,'ICLS Adjustment'!B:G,6,FALSE)</f>
        <v>208362</v>
      </c>
      <c r="H41" s="15">
        <f t="shared" si="0"/>
        <v>208362</v>
      </c>
      <c r="I41" s="69"/>
      <c r="J41" s="48">
        <f>VLOOKUP(B41,'HCLS Adjustment'!B:L,11,FALSE)</f>
        <v>0</v>
      </c>
      <c r="K41" s="21">
        <f>VLOOKUP(B41,'SNA Adjustment'!B:L,11,FALSE)</f>
        <v>0</v>
      </c>
      <c r="L41" s="21">
        <f>VLOOKUP(B41,'SVS Adjustment'!B:L,11,FALSE)</f>
        <v>0</v>
      </c>
      <c r="M41" s="21">
        <f>VLOOKUP(B41,'ICLS Adjustment'!B:N,13,FALSE)</f>
        <v>195475.31467550361</v>
      </c>
      <c r="N41" s="50">
        <f t="shared" si="1"/>
        <v>195475.31467550361</v>
      </c>
    </row>
    <row r="42" spans="1:14">
      <c r="A42" s="80" t="s">
        <v>45</v>
      </c>
      <c r="B42" s="80">
        <v>150081</v>
      </c>
      <c r="C42" s="80" t="s">
        <v>50</v>
      </c>
      <c r="D42" s="48">
        <f>VLOOKUP(B42,'HCLS Adjustment'!B:E,4,FALSE)</f>
        <v>82584</v>
      </c>
      <c r="E42" s="21">
        <f>VLOOKUP(B42,'SNA Adjustment'!B:E,4,FALSE)</f>
        <v>0</v>
      </c>
      <c r="F42" s="21">
        <f>VLOOKUP(B42,'SVS Adjustment'!B:E,4,FALSE)</f>
        <v>0</v>
      </c>
      <c r="G42" s="21">
        <f>VLOOKUP(B42,'ICLS Adjustment'!B:G,6,FALSE)</f>
        <v>91746</v>
      </c>
      <c r="H42" s="15">
        <f t="shared" si="0"/>
        <v>174330</v>
      </c>
      <c r="I42" s="69"/>
      <c r="J42" s="48">
        <f>VLOOKUP(B42,'HCLS Adjustment'!B:L,11,FALSE)</f>
        <v>78080.373337197161</v>
      </c>
      <c r="K42" s="21">
        <f>VLOOKUP(B42,'SNA Adjustment'!B:L,11,FALSE)</f>
        <v>0</v>
      </c>
      <c r="L42" s="21">
        <f>VLOOKUP(B42,'SVS Adjustment'!B:L,11,FALSE)</f>
        <v>0</v>
      </c>
      <c r="M42" s="21">
        <f>VLOOKUP(B42,'ICLS Adjustment'!B:N,13,FALSE)</f>
        <v>87247.57170097866</v>
      </c>
      <c r="N42" s="50">
        <f t="shared" si="1"/>
        <v>165327.94503817582</v>
      </c>
    </row>
    <row r="43" spans="1:14">
      <c r="A43" s="80" t="s">
        <v>45</v>
      </c>
      <c r="B43" s="80">
        <v>150085</v>
      </c>
      <c r="C43" s="80" t="s">
        <v>51</v>
      </c>
      <c r="D43" s="48">
        <f>VLOOKUP(B43,'HCLS Adjustment'!B:E,4,FALSE)</f>
        <v>66474</v>
      </c>
      <c r="E43" s="21">
        <f>VLOOKUP(B43,'SNA Adjustment'!B:E,4,FALSE)</f>
        <v>0</v>
      </c>
      <c r="F43" s="21">
        <f>VLOOKUP(B43,'SVS Adjustment'!B:E,4,FALSE)</f>
        <v>0</v>
      </c>
      <c r="G43" s="21">
        <f>VLOOKUP(B43,'ICLS Adjustment'!B:G,6,FALSE)</f>
        <v>94734</v>
      </c>
      <c r="H43" s="15">
        <f t="shared" si="0"/>
        <v>161208</v>
      </c>
      <c r="I43" s="69"/>
      <c r="J43" s="48">
        <f>VLOOKUP(B43,'HCLS Adjustment'!B:L,11,FALSE)</f>
        <v>62563.744666941078</v>
      </c>
      <c r="K43" s="21">
        <f>VLOOKUP(B43,'SNA Adjustment'!B:L,11,FALSE)</f>
        <v>0</v>
      </c>
      <c r="L43" s="21">
        <f>VLOOKUP(B43,'SVS Adjustment'!B:L,11,FALSE)</f>
        <v>0</v>
      </c>
      <c r="M43" s="21">
        <f>VLOOKUP(B43,'ICLS Adjustment'!B:N,13,FALSE)</f>
        <v>90188.934165666622</v>
      </c>
      <c r="N43" s="50">
        <f t="shared" si="1"/>
        <v>152752.67883260769</v>
      </c>
    </row>
    <row r="44" spans="1:14">
      <c r="A44" s="80" t="s">
        <v>45</v>
      </c>
      <c r="B44" s="80">
        <v>150088</v>
      </c>
      <c r="C44" s="80" t="s">
        <v>52</v>
      </c>
      <c r="D44" s="48">
        <f>VLOOKUP(B44,'HCLS Adjustment'!B:E,4,FALSE)</f>
        <v>116592</v>
      </c>
      <c r="E44" s="21">
        <f>VLOOKUP(B44,'SNA Adjustment'!B:E,4,FALSE)</f>
        <v>0</v>
      </c>
      <c r="F44" s="21">
        <f>VLOOKUP(B44,'SVS Adjustment'!B:E,4,FALSE)</f>
        <v>0</v>
      </c>
      <c r="G44" s="21">
        <f>VLOOKUP(B44,'ICLS Adjustment'!B:G,6,FALSE)</f>
        <v>330810</v>
      </c>
      <c r="H44" s="15">
        <f t="shared" si="0"/>
        <v>447402</v>
      </c>
      <c r="I44" s="69"/>
      <c r="J44" s="48">
        <f>VLOOKUP(B44,'HCLS Adjustment'!B:L,11,FALSE)</f>
        <v>105893.99429712574</v>
      </c>
      <c r="K44" s="21">
        <f>VLOOKUP(B44,'SNA Adjustment'!B:L,11,FALSE)</f>
        <v>0</v>
      </c>
      <c r="L44" s="21">
        <f>VLOOKUP(B44,'SVS Adjustment'!B:L,11,FALSE)</f>
        <v>0</v>
      </c>
      <c r="M44" s="21">
        <f>VLOOKUP(B44,'ICLS Adjustment'!B:N,13,FALSE)</f>
        <v>312785.15996219678</v>
      </c>
      <c r="N44" s="50">
        <f t="shared" si="1"/>
        <v>418679.1542593225</v>
      </c>
    </row>
    <row r="45" spans="1:14">
      <c r="A45" s="80" t="s">
        <v>45</v>
      </c>
      <c r="B45" s="80">
        <v>150089</v>
      </c>
      <c r="C45" s="80" t="s">
        <v>53</v>
      </c>
      <c r="D45" s="48">
        <f>VLOOKUP(B45,'HCLS Adjustment'!B:E,4,FALSE)</f>
        <v>0</v>
      </c>
      <c r="E45" s="21">
        <f>VLOOKUP(B45,'SNA Adjustment'!B:E,4,FALSE)</f>
        <v>0</v>
      </c>
      <c r="F45" s="21">
        <f>VLOOKUP(B45,'SVS Adjustment'!B:E,4,FALSE)</f>
        <v>0</v>
      </c>
      <c r="G45" s="21">
        <f>VLOOKUP(B45,'ICLS Adjustment'!B:G,6,FALSE)</f>
        <v>215460</v>
      </c>
      <c r="H45" s="15">
        <f t="shared" si="0"/>
        <v>215460</v>
      </c>
      <c r="I45" s="69"/>
      <c r="J45" s="48">
        <f>VLOOKUP(B45,'HCLS Adjustment'!B:L,11,FALSE)</f>
        <v>0</v>
      </c>
      <c r="K45" s="21">
        <f>VLOOKUP(B45,'SNA Adjustment'!B:L,11,FALSE)</f>
        <v>0</v>
      </c>
      <c r="L45" s="21">
        <f>VLOOKUP(B45,'SVS Adjustment'!B:L,11,FALSE)</f>
        <v>0</v>
      </c>
      <c r="M45" s="21">
        <f>VLOOKUP(B45,'ICLS Adjustment'!B:N,13,FALSE)</f>
        <v>193418.06258639946</v>
      </c>
      <c r="N45" s="50">
        <f t="shared" si="1"/>
        <v>193418.06258639946</v>
      </c>
    </row>
    <row r="46" spans="1:14">
      <c r="A46" s="80" t="s">
        <v>45</v>
      </c>
      <c r="B46" s="80">
        <v>150091</v>
      </c>
      <c r="C46" s="80" t="s">
        <v>54</v>
      </c>
      <c r="D46" s="48">
        <f>VLOOKUP(B46,'HCLS Adjustment'!B:E,4,FALSE)</f>
        <v>0</v>
      </c>
      <c r="E46" s="21">
        <f>VLOOKUP(B46,'SNA Adjustment'!B:E,4,FALSE)</f>
        <v>0</v>
      </c>
      <c r="F46" s="21">
        <f>VLOOKUP(B46,'SVS Adjustment'!B:E,4,FALSE)</f>
        <v>0</v>
      </c>
      <c r="G46" s="21">
        <f>VLOOKUP(B46,'ICLS Adjustment'!B:G,6,FALSE)</f>
        <v>345522</v>
      </c>
      <c r="H46" s="15">
        <f t="shared" si="0"/>
        <v>345522</v>
      </c>
      <c r="I46" s="69"/>
      <c r="J46" s="48">
        <f>VLOOKUP(B46,'HCLS Adjustment'!B:L,11,FALSE)</f>
        <v>0</v>
      </c>
      <c r="K46" s="21">
        <f>VLOOKUP(B46,'SNA Adjustment'!B:L,11,FALSE)</f>
        <v>0</v>
      </c>
      <c r="L46" s="21">
        <f>VLOOKUP(B46,'SVS Adjustment'!B:L,11,FALSE)</f>
        <v>0</v>
      </c>
      <c r="M46" s="21">
        <f>VLOOKUP(B46,'ICLS Adjustment'!B:N,13,FALSE)</f>
        <v>321818.75689307292</v>
      </c>
      <c r="N46" s="50">
        <f t="shared" si="1"/>
        <v>321818.75689307292</v>
      </c>
    </row>
    <row r="47" spans="1:14">
      <c r="A47" s="80" t="s">
        <v>45</v>
      </c>
      <c r="B47" s="80">
        <v>150092</v>
      </c>
      <c r="C47" s="80" t="s">
        <v>55</v>
      </c>
      <c r="D47" s="48">
        <f>VLOOKUP(B47,'HCLS Adjustment'!B:E,4,FALSE)</f>
        <v>81318</v>
      </c>
      <c r="E47" s="21">
        <f>VLOOKUP(B47,'SNA Adjustment'!B:E,4,FALSE)</f>
        <v>0</v>
      </c>
      <c r="F47" s="21">
        <f>VLOOKUP(B47,'SVS Adjustment'!B:E,4,FALSE)</f>
        <v>0</v>
      </c>
      <c r="G47" s="21">
        <f>VLOOKUP(B47,'ICLS Adjustment'!B:G,6,FALSE)</f>
        <v>160176</v>
      </c>
      <c r="H47" s="15">
        <f t="shared" si="0"/>
        <v>241494</v>
      </c>
      <c r="I47" s="69"/>
      <c r="J47" s="48">
        <f>VLOOKUP(B47,'HCLS Adjustment'!B:L,11,FALSE)</f>
        <v>75373.540441432284</v>
      </c>
      <c r="K47" s="21">
        <f>VLOOKUP(B47,'SNA Adjustment'!B:L,11,FALSE)</f>
        <v>0</v>
      </c>
      <c r="L47" s="21">
        <f>VLOOKUP(B47,'SVS Adjustment'!B:L,11,FALSE)</f>
        <v>0</v>
      </c>
      <c r="M47" s="21">
        <f>VLOOKUP(B47,'ICLS Adjustment'!B:N,13,FALSE)</f>
        <v>151687.22500894606</v>
      </c>
      <c r="N47" s="50">
        <f t="shared" si="1"/>
        <v>227060.76545037836</v>
      </c>
    </row>
    <row r="48" spans="1:14">
      <c r="A48" s="80" t="s">
        <v>45</v>
      </c>
      <c r="B48" s="80">
        <v>150093</v>
      </c>
      <c r="C48" s="80" t="s">
        <v>56</v>
      </c>
      <c r="D48" s="48">
        <f>VLOOKUP(B48,'HCLS Adjustment'!B:E,4,FALSE)</f>
        <v>0</v>
      </c>
      <c r="E48" s="21">
        <f>VLOOKUP(B48,'SNA Adjustment'!B:E,4,FALSE)</f>
        <v>0</v>
      </c>
      <c r="F48" s="21">
        <f>VLOOKUP(B48,'SVS Adjustment'!B:E,4,FALSE)</f>
        <v>0</v>
      </c>
      <c r="G48" s="21">
        <f>VLOOKUP(B48,'ICLS Adjustment'!B:G,6,FALSE)</f>
        <v>265452</v>
      </c>
      <c r="H48" s="15">
        <f t="shared" si="0"/>
        <v>265452</v>
      </c>
      <c r="I48" s="69"/>
      <c r="J48" s="48">
        <f>VLOOKUP(B48,'HCLS Adjustment'!B:L,11,FALSE)</f>
        <v>0</v>
      </c>
      <c r="K48" s="21">
        <f>VLOOKUP(B48,'SNA Adjustment'!B:L,11,FALSE)</f>
        <v>0</v>
      </c>
      <c r="L48" s="21">
        <f>VLOOKUP(B48,'SVS Adjustment'!B:L,11,FALSE)</f>
        <v>0</v>
      </c>
      <c r="M48" s="21">
        <f>VLOOKUP(B48,'ICLS Adjustment'!B:N,13,FALSE)</f>
        <v>245440.74238976956</v>
      </c>
      <c r="N48" s="50">
        <f t="shared" si="1"/>
        <v>245440.74238976956</v>
      </c>
    </row>
    <row r="49" spans="1:14">
      <c r="A49" s="80" t="s">
        <v>45</v>
      </c>
      <c r="B49" s="80">
        <v>150095</v>
      </c>
      <c r="C49" s="80" t="s">
        <v>57</v>
      </c>
      <c r="D49" s="48">
        <f>VLOOKUP(B49,'HCLS Adjustment'!B:E,4,FALSE)</f>
        <v>0</v>
      </c>
      <c r="E49" s="21">
        <f>VLOOKUP(B49,'SNA Adjustment'!B:E,4,FALSE)</f>
        <v>0</v>
      </c>
      <c r="F49" s="21">
        <f>VLOOKUP(B49,'SVS Adjustment'!B:E,4,FALSE)</f>
        <v>0</v>
      </c>
      <c r="G49" s="21">
        <f>VLOOKUP(B49,'ICLS Adjustment'!B:G,6,FALSE)</f>
        <v>96150</v>
      </c>
      <c r="H49" s="15">
        <f t="shared" si="0"/>
        <v>96150</v>
      </c>
      <c r="I49" s="69"/>
      <c r="J49" s="48">
        <f>VLOOKUP(B49,'HCLS Adjustment'!B:L,11,FALSE)</f>
        <v>0</v>
      </c>
      <c r="K49" s="21">
        <f>VLOOKUP(B49,'SNA Adjustment'!B:L,11,FALSE)</f>
        <v>0</v>
      </c>
      <c r="L49" s="21">
        <f>VLOOKUP(B49,'SVS Adjustment'!B:L,11,FALSE)</f>
        <v>0</v>
      </c>
      <c r="M49" s="21">
        <f>VLOOKUP(B49,'ICLS Adjustment'!B:N,13,FALSE)</f>
        <v>90924.029631256242</v>
      </c>
      <c r="N49" s="50">
        <f t="shared" si="1"/>
        <v>90924.029631256242</v>
      </c>
    </row>
    <row r="50" spans="1:14">
      <c r="A50" s="80" t="s">
        <v>45</v>
      </c>
      <c r="B50" s="80">
        <v>150097</v>
      </c>
      <c r="C50" s="80" t="s">
        <v>58</v>
      </c>
      <c r="D50" s="48">
        <f>VLOOKUP(B50,'HCLS Adjustment'!B:E,4,FALSE)</f>
        <v>0</v>
      </c>
      <c r="E50" s="21">
        <f>VLOOKUP(B50,'SNA Adjustment'!B:E,4,FALSE)</f>
        <v>0</v>
      </c>
      <c r="F50" s="21">
        <f>VLOOKUP(B50,'SVS Adjustment'!B:E,4,FALSE)</f>
        <v>0</v>
      </c>
      <c r="G50" s="21">
        <f>VLOOKUP(B50,'ICLS Adjustment'!B:G,6,FALSE)</f>
        <v>182178</v>
      </c>
      <c r="H50" s="15">
        <f t="shared" si="0"/>
        <v>182178</v>
      </c>
      <c r="I50" s="69"/>
      <c r="J50" s="48">
        <f>VLOOKUP(B50,'HCLS Adjustment'!B:L,11,FALSE)</f>
        <v>0</v>
      </c>
      <c r="K50" s="21">
        <f>VLOOKUP(B50,'SNA Adjustment'!B:L,11,FALSE)</f>
        <v>0</v>
      </c>
      <c r="L50" s="21">
        <f>VLOOKUP(B50,'SVS Adjustment'!B:L,11,FALSE)</f>
        <v>0</v>
      </c>
      <c r="M50" s="21">
        <f>VLOOKUP(B50,'ICLS Adjustment'!B:N,13,FALSE)</f>
        <v>171059.19908451548</v>
      </c>
      <c r="N50" s="50">
        <f t="shared" si="1"/>
        <v>171059.19908451548</v>
      </c>
    </row>
    <row r="51" spans="1:14">
      <c r="A51" s="80" t="s">
        <v>45</v>
      </c>
      <c r="B51" s="80">
        <v>150099</v>
      </c>
      <c r="C51" s="80" t="s">
        <v>59</v>
      </c>
      <c r="D51" s="48">
        <f>VLOOKUP(B51,'HCLS Adjustment'!B:E,4,FALSE)</f>
        <v>0</v>
      </c>
      <c r="E51" s="21">
        <f>VLOOKUP(B51,'SNA Adjustment'!B:E,4,FALSE)</f>
        <v>0</v>
      </c>
      <c r="F51" s="21">
        <f>VLOOKUP(B51,'SVS Adjustment'!B:E,4,FALSE)</f>
        <v>0</v>
      </c>
      <c r="G51" s="21">
        <f>VLOOKUP(B51,'ICLS Adjustment'!B:G,6,FALSE)</f>
        <v>88068</v>
      </c>
      <c r="H51" s="15">
        <f t="shared" si="0"/>
        <v>88068</v>
      </c>
      <c r="I51" s="69"/>
      <c r="J51" s="48">
        <f>VLOOKUP(B51,'HCLS Adjustment'!B:L,11,FALSE)</f>
        <v>0</v>
      </c>
      <c r="K51" s="21">
        <f>VLOOKUP(B51,'SNA Adjustment'!B:L,11,FALSE)</f>
        <v>0</v>
      </c>
      <c r="L51" s="21">
        <f>VLOOKUP(B51,'SVS Adjustment'!B:L,11,FALSE)</f>
        <v>0</v>
      </c>
      <c r="M51" s="21">
        <f>VLOOKUP(B51,'ICLS Adjustment'!B:N,13,FALSE)</f>
        <v>81357.047776973457</v>
      </c>
      <c r="N51" s="50">
        <f t="shared" si="1"/>
        <v>81357.047776973457</v>
      </c>
    </row>
    <row r="52" spans="1:14">
      <c r="A52" s="80" t="s">
        <v>45</v>
      </c>
      <c r="B52" s="80">
        <v>150104</v>
      </c>
      <c r="C52" s="80" t="s">
        <v>60</v>
      </c>
      <c r="D52" s="48">
        <f>VLOOKUP(B52,'HCLS Adjustment'!B:E,4,FALSE)</f>
        <v>0</v>
      </c>
      <c r="E52" s="21">
        <f>VLOOKUP(B52,'SNA Adjustment'!B:E,4,FALSE)</f>
        <v>0</v>
      </c>
      <c r="F52" s="21">
        <f>VLOOKUP(B52,'SVS Adjustment'!B:E,4,FALSE)</f>
        <v>0</v>
      </c>
      <c r="G52" s="21">
        <f>VLOOKUP(B52,'ICLS Adjustment'!B:G,6,FALSE)</f>
        <v>212028</v>
      </c>
      <c r="H52" s="15">
        <f t="shared" si="0"/>
        <v>212028</v>
      </c>
      <c r="I52" s="69"/>
      <c r="J52" s="48">
        <f>VLOOKUP(B52,'HCLS Adjustment'!B:L,11,FALSE)</f>
        <v>0</v>
      </c>
      <c r="K52" s="21">
        <f>VLOOKUP(B52,'SNA Adjustment'!B:L,11,FALSE)</f>
        <v>0</v>
      </c>
      <c r="L52" s="21">
        <f>VLOOKUP(B52,'SVS Adjustment'!B:L,11,FALSE)</f>
        <v>0</v>
      </c>
      <c r="M52" s="21">
        <f>VLOOKUP(B52,'ICLS Adjustment'!B:N,13,FALSE)</f>
        <v>198469.64379296688</v>
      </c>
      <c r="N52" s="50">
        <f t="shared" si="1"/>
        <v>198469.64379296688</v>
      </c>
    </row>
    <row r="53" spans="1:14">
      <c r="A53" s="80" t="s">
        <v>45</v>
      </c>
      <c r="B53" s="80">
        <v>150105</v>
      </c>
      <c r="C53" s="80" t="s">
        <v>61</v>
      </c>
      <c r="D53" s="48">
        <f>VLOOKUP(B53,'HCLS Adjustment'!B:E,4,FALSE)</f>
        <v>0</v>
      </c>
      <c r="E53" s="21">
        <f>VLOOKUP(B53,'SNA Adjustment'!B:E,4,FALSE)</f>
        <v>0</v>
      </c>
      <c r="F53" s="21">
        <f>VLOOKUP(B53,'SVS Adjustment'!B:E,4,FALSE)</f>
        <v>0</v>
      </c>
      <c r="G53" s="21">
        <f>VLOOKUP(B53,'ICLS Adjustment'!B:G,6,FALSE)</f>
        <v>188514</v>
      </c>
      <c r="H53" s="15">
        <f t="shared" si="0"/>
        <v>188514</v>
      </c>
      <c r="I53" s="69"/>
      <c r="J53" s="48">
        <f>VLOOKUP(B53,'HCLS Adjustment'!B:L,11,FALSE)</f>
        <v>0</v>
      </c>
      <c r="K53" s="21">
        <f>VLOOKUP(B53,'SNA Adjustment'!B:L,11,FALSE)</f>
        <v>0</v>
      </c>
      <c r="L53" s="21">
        <f>VLOOKUP(B53,'SVS Adjustment'!B:L,11,FALSE)</f>
        <v>0</v>
      </c>
      <c r="M53" s="21">
        <f>VLOOKUP(B53,'ICLS Adjustment'!B:N,13,FALSE)</f>
        <v>168642.55758399022</v>
      </c>
      <c r="N53" s="50">
        <f t="shared" si="1"/>
        <v>168642.55758399022</v>
      </c>
    </row>
    <row r="54" spans="1:14">
      <c r="A54" s="80" t="s">
        <v>45</v>
      </c>
      <c r="B54" s="80">
        <v>150107</v>
      </c>
      <c r="C54" s="80" t="s">
        <v>62</v>
      </c>
      <c r="D54" s="48">
        <f>VLOOKUP(B54,'HCLS Adjustment'!B:E,4,FALSE)</f>
        <v>0</v>
      </c>
      <c r="E54" s="21">
        <f>VLOOKUP(B54,'SNA Adjustment'!B:E,4,FALSE)</f>
        <v>0</v>
      </c>
      <c r="F54" s="21">
        <f>VLOOKUP(B54,'SVS Adjustment'!B:E,4,FALSE)</f>
        <v>0</v>
      </c>
      <c r="G54" s="21">
        <f>VLOOKUP(B54,'ICLS Adjustment'!B:G,6,FALSE)</f>
        <v>210126</v>
      </c>
      <c r="H54" s="15">
        <f t="shared" si="0"/>
        <v>210126</v>
      </c>
      <c r="I54" s="69"/>
      <c r="J54" s="48">
        <f>VLOOKUP(B54,'HCLS Adjustment'!B:L,11,FALSE)</f>
        <v>0</v>
      </c>
      <c r="K54" s="21">
        <f>VLOOKUP(B54,'SNA Adjustment'!B:L,11,FALSE)</f>
        <v>0</v>
      </c>
      <c r="L54" s="21">
        <f>VLOOKUP(B54,'SVS Adjustment'!B:L,11,FALSE)</f>
        <v>0</v>
      </c>
      <c r="M54" s="21">
        <f>VLOOKUP(B54,'ICLS Adjustment'!B:N,13,FALSE)</f>
        <v>197672.3240039681</v>
      </c>
      <c r="N54" s="50">
        <f t="shared" si="1"/>
        <v>197672.3240039681</v>
      </c>
    </row>
    <row r="55" spans="1:14">
      <c r="A55" s="80" t="s">
        <v>45</v>
      </c>
      <c r="B55" s="80">
        <v>150108</v>
      </c>
      <c r="C55" s="80" t="s">
        <v>63</v>
      </c>
      <c r="D55" s="48">
        <f>VLOOKUP(B55,'HCLS Adjustment'!B:E,4,FALSE)</f>
        <v>0</v>
      </c>
      <c r="E55" s="21">
        <f>VLOOKUP(B55,'SNA Adjustment'!B:E,4,FALSE)</f>
        <v>0</v>
      </c>
      <c r="F55" s="21">
        <f>VLOOKUP(B55,'SVS Adjustment'!B:E,4,FALSE)</f>
        <v>0</v>
      </c>
      <c r="G55" s="21">
        <f>VLOOKUP(B55,'ICLS Adjustment'!B:G,6,FALSE)</f>
        <v>130110</v>
      </c>
      <c r="H55" s="15">
        <f t="shared" si="0"/>
        <v>130110</v>
      </c>
      <c r="I55" s="69"/>
      <c r="J55" s="48">
        <f>VLOOKUP(B55,'HCLS Adjustment'!B:L,11,FALSE)</f>
        <v>0</v>
      </c>
      <c r="K55" s="21">
        <f>VLOOKUP(B55,'SNA Adjustment'!B:L,11,FALSE)</f>
        <v>0</v>
      </c>
      <c r="L55" s="21">
        <f>VLOOKUP(B55,'SVS Adjustment'!B:L,11,FALSE)</f>
        <v>0</v>
      </c>
      <c r="M55" s="21">
        <f>VLOOKUP(B55,'ICLS Adjustment'!B:N,13,FALSE)</f>
        <v>123096.36657597842</v>
      </c>
      <c r="N55" s="50">
        <f t="shared" si="1"/>
        <v>123096.36657597842</v>
      </c>
    </row>
    <row r="56" spans="1:14">
      <c r="A56" s="80" t="s">
        <v>45</v>
      </c>
      <c r="B56" s="80">
        <v>150111</v>
      </c>
      <c r="C56" s="80" t="s">
        <v>64</v>
      </c>
      <c r="D56" s="48">
        <f>VLOOKUP(B56,'HCLS Adjustment'!B:E,4,FALSE)</f>
        <v>0</v>
      </c>
      <c r="E56" s="21">
        <f>VLOOKUP(B56,'SNA Adjustment'!B:E,4,FALSE)</f>
        <v>0</v>
      </c>
      <c r="F56" s="21">
        <f>VLOOKUP(B56,'SVS Adjustment'!B:E,4,FALSE)</f>
        <v>0</v>
      </c>
      <c r="G56" s="21">
        <f>VLOOKUP(B56,'ICLS Adjustment'!B:G,6,FALSE)</f>
        <v>166338</v>
      </c>
      <c r="H56" s="15">
        <f t="shared" si="0"/>
        <v>166338</v>
      </c>
      <c r="I56" s="69"/>
      <c r="J56" s="48">
        <f>VLOOKUP(B56,'HCLS Adjustment'!B:L,11,FALSE)</f>
        <v>0</v>
      </c>
      <c r="K56" s="21">
        <f>VLOOKUP(B56,'SNA Adjustment'!B:L,11,FALSE)</f>
        <v>0</v>
      </c>
      <c r="L56" s="21">
        <f>VLOOKUP(B56,'SVS Adjustment'!B:L,11,FALSE)</f>
        <v>0</v>
      </c>
      <c r="M56" s="21">
        <f>VLOOKUP(B56,'ICLS Adjustment'!B:N,13,FALSE)</f>
        <v>157430.10736243677</v>
      </c>
      <c r="N56" s="50">
        <f t="shared" si="1"/>
        <v>157430.10736243677</v>
      </c>
    </row>
    <row r="57" spans="1:14">
      <c r="A57" s="80" t="s">
        <v>45</v>
      </c>
      <c r="B57" s="80">
        <v>150112</v>
      </c>
      <c r="C57" s="80" t="s">
        <v>65</v>
      </c>
      <c r="D57" s="48">
        <f>VLOOKUP(B57,'HCLS Adjustment'!B:E,4,FALSE)</f>
        <v>193950</v>
      </c>
      <c r="E57" s="21">
        <f>VLOOKUP(B57,'SNA Adjustment'!B:E,4,FALSE)</f>
        <v>0</v>
      </c>
      <c r="F57" s="21">
        <f>VLOOKUP(B57,'SVS Adjustment'!B:E,4,FALSE)</f>
        <v>0</v>
      </c>
      <c r="G57" s="21">
        <f>VLOOKUP(B57,'ICLS Adjustment'!B:G,6,FALSE)</f>
        <v>275958</v>
      </c>
      <c r="H57" s="15">
        <f t="shared" si="0"/>
        <v>469908</v>
      </c>
      <c r="I57" s="69"/>
      <c r="J57" s="48">
        <f>VLOOKUP(B57,'HCLS Adjustment'!B:L,11,FALSE)</f>
        <v>183085.25015994033</v>
      </c>
      <c r="K57" s="21">
        <f>VLOOKUP(B57,'SNA Adjustment'!B:L,11,FALSE)</f>
        <v>0</v>
      </c>
      <c r="L57" s="21">
        <f>VLOOKUP(B57,'SVS Adjustment'!B:L,11,FALSE)</f>
        <v>0</v>
      </c>
      <c r="M57" s="21">
        <f>VLOOKUP(B57,'ICLS Adjustment'!B:N,13,FALSE)</f>
        <v>263717.01049924048</v>
      </c>
      <c r="N57" s="50">
        <f t="shared" si="1"/>
        <v>446802.26065918081</v>
      </c>
    </row>
    <row r="58" spans="1:14">
      <c r="A58" s="80" t="s">
        <v>45</v>
      </c>
      <c r="B58" s="80">
        <v>150114</v>
      </c>
      <c r="C58" s="80" t="s">
        <v>66</v>
      </c>
      <c r="D58" s="48">
        <f>VLOOKUP(B58,'HCLS Adjustment'!B:E,4,FALSE)</f>
        <v>21516</v>
      </c>
      <c r="E58" s="21">
        <f>VLOOKUP(B58,'SNA Adjustment'!B:E,4,FALSE)</f>
        <v>0</v>
      </c>
      <c r="F58" s="21">
        <f>VLOOKUP(B58,'SVS Adjustment'!B:E,4,FALSE)</f>
        <v>0</v>
      </c>
      <c r="G58" s="21">
        <f>VLOOKUP(B58,'ICLS Adjustment'!B:G,6,FALSE)</f>
        <v>41034</v>
      </c>
      <c r="H58" s="15">
        <f t="shared" si="0"/>
        <v>62550</v>
      </c>
      <c r="I58" s="69"/>
      <c r="J58" s="48">
        <f>VLOOKUP(B58,'HCLS Adjustment'!B:L,11,FALSE)</f>
        <v>20086.589136241113</v>
      </c>
      <c r="K58" s="21">
        <f>VLOOKUP(B58,'SNA Adjustment'!B:L,11,FALSE)</f>
        <v>0</v>
      </c>
      <c r="L58" s="21">
        <f>VLOOKUP(B58,'SVS Adjustment'!B:L,11,FALSE)</f>
        <v>0</v>
      </c>
      <c r="M58" s="21">
        <f>VLOOKUP(B58,'ICLS Adjustment'!B:N,13,FALSE)</f>
        <v>39019.586137603234</v>
      </c>
      <c r="N58" s="50">
        <f t="shared" si="1"/>
        <v>59106.175273844347</v>
      </c>
    </row>
    <row r="59" spans="1:14">
      <c r="A59" s="80" t="s">
        <v>45</v>
      </c>
      <c r="B59" s="80">
        <v>150116</v>
      </c>
      <c r="C59" s="80" t="s">
        <v>67</v>
      </c>
      <c r="D59" s="48">
        <f>VLOOKUP(B59,'HCLS Adjustment'!B:E,4,FALSE)</f>
        <v>0</v>
      </c>
      <c r="E59" s="21">
        <f>VLOOKUP(B59,'SNA Adjustment'!B:E,4,FALSE)</f>
        <v>0</v>
      </c>
      <c r="F59" s="21">
        <f>VLOOKUP(B59,'SVS Adjustment'!B:E,4,FALSE)</f>
        <v>0</v>
      </c>
      <c r="G59" s="21">
        <f>VLOOKUP(B59,'ICLS Adjustment'!B:G,6,FALSE)</f>
        <v>32388</v>
      </c>
      <c r="H59" s="15">
        <f t="shared" si="0"/>
        <v>32388</v>
      </c>
      <c r="I59" s="69"/>
      <c r="J59" s="48">
        <f>VLOOKUP(B59,'HCLS Adjustment'!B:L,11,FALSE)</f>
        <v>0</v>
      </c>
      <c r="K59" s="21">
        <f>VLOOKUP(B59,'SNA Adjustment'!B:L,11,FALSE)</f>
        <v>0</v>
      </c>
      <c r="L59" s="21">
        <f>VLOOKUP(B59,'SVS Adjustment'!B:L,11,FALSE)</f>
        <v>0</v>
      </c>
      <c r="M59" s="21">
        <f>VLOOKUP(B59,'ICLS Adjustment'!B:N,13,FALSE)</f>
        <v>29554.444739141956</v>
      </c>
      <c r="N59" s="50">
        <f t="shared" si="1"/>
        <v>29554.444739141956</v>
      </c>
    </row>
    <row r="60" spans="1:14">
      <c r="A60" s="80" t="s">
        <v>45</v>
      </c>
      <c r="B60" s="80">
        <v>150118</v>
      </c>
      <c r="C60" s="80" t="s">
        <v>68</v>
      </c>
      <c r="D60" s="48">
        <f>VLOOKUP(B60,'HCLS Adjustment'!B:E,4,FALSE)</f>
        <v>0</v>
      </c>
      <c r="E60" s="21">
        <f>VLOOKUP(B60,'SNA Adjustment'!B:E,4,FALSE)</f>
        <v>0</v>
      </c>
      <c r="F60" s="21">
        <f>VLOOKUP(B60,'SVS Adjustment'!B:E,4,FALSE)</f>
        <v>0</v>
      </c>
      <c r="G60" s="21">
        <f>VLOOKUP(B60,'ICLS Adjustment'!B:G,6,FALSE)</f>
        <v>106848</v>
      </c>
      <c r="H60" s="15">
        <f t="shared" si="0"/>
        <v>106848</v>
      </c>
      <c r="I60" s="69"/>
      <c r="J60" s="48">
        <f>VLOOKUP(B60,'HCLS Adjustment'!B:L,11,FALSE)</f>
        <v>0</v>
      </c>
      <c r="K60" s="21">
        <f>VLOOKUP(B60,'SNA Adjustment'!B:L,11,FALSE)</f>
        <v>0</v>
      </c>
      <c r="L60" s="21">
        <f>VLOOKUP(B60,'SVS Adjustment'!B:L,11,FALSE)</f>
        <v>0</v>
      </c>
      <c r="M60" s="21">
        <f>VLOOKUP(B60,'ICLS Adjustment'!B:N,13,FALSE)</f>
        <v>98407.707009378501</v>
      </c>
      <c r="N60" s="50">
        <f t="shared" si="1"/>
        <v>98407.707009378501</v>
      </c>
    </row>
    <row r="61" spans="1:14">
      <c r="A61" s="80" t="s">
        <v>45</v>
      </c>
      <c r="B61" s="80">
        <v>150125</v>
      </c>
      <c r="C61" s="80" t="s">
        <v>69</v>
      </c>
      <c r="D61" s="48">
        <f>VLOOKUP(B61,'HCLS Adjustment'!B:E,4,FALSE)</f>
        <v>0</v>
      </c>
      <c r="E61" s="21">
        <f>VLOOKUP(B61,'SNA Adjustment'!B:E,4,FALSE)</f>
        <v>0</v>
      </c>
      <c r="F61" s="21">
        <f>VLOOKUP(B61,'SVS Adjustment'!B:E,4,FALSE)</f>
        <v>0</v>
      </c>
      <c r="G61" s="21">
        <f>VLOOKUP(B61,'ICLS Adjustment'!B:G,6,FALSE)</f>
        <v>296220</v>
      </c>
      <c r="H61" s="15">
        <f t="shared" si="0"/>
        <v>296220</v>
      </c>
      <c r="I61" s="69"/>
      <c r="J61" s="48">
        <f>VLOOKUP(B61,'HCLS Adjustment'!B:L,11,FALSE)</f>
        <v>0</v>
      </c>
      <c r="K61" s="21">
        <f>VLOOKUP(B61,'SNA Adjustment'!B:L,11,FALSE)</f>
        <v>0</v>
      </c>
      <c r="L61" s="21">
        <f>VLOOKUP(B61,'SVS Adjustment'!B:L,11,FALSE)</f>
        <v>0</v>
      </c>
      <c r="M61" s="21">
        <f>VLOOKUP(B61,'ICLS Adjustment'!B:N,13,FALSE)</f>
        <v>273209.87609270035</v>
      </c>
      <c r="N61" s="50">
        <f t="shared" si="1"/>
        <v>273209.87609270035</v>
      </c>
    </row>
    <row r="62" spans="1:14">
      <c r="A62" s="80" t="s">
        <v>45</v>
      </c>
      <c r="B62" s="80">
        <v>150129</v>
      </c>
      <c r="C62" s="80" t="s">
        <v>70</v>
      </c>
      <c r="D62" s="48">
        <f>VLOOKUP(B62,'HCLS Adjustment'!B:E,4,FALSE)</f>
        <v>46602</v>
      </c>
      <c r="E62" s="21">
        <f>VLOOKUP(B62,'SNA Adjustment'!B:E,4,FALSE)</f>
        <v>0</v>
      </c>
      <c r="F62" s="21">
        <f>VLOOKUP(B62,'SVS Adjustment'!B:E,4,FALSE)</f>
        <v>0</v>
      </c>
      <c r="G62" s="21">
        <f>VLOOKUP(B62,'ICLS Adjustment'!B:G,6,FALSE)</f>
        <v>157662</v>
      </c>
      <c r="H62" s="15">
        <f t="shared" si="0"/>
        <v>204264</v>
      </c>
      <c r="I62" s="69"/>
      <c r="J62" s="48">
        <f>VLOOKUP(B62,'HCLS Adjustment'!B:L,11,FALSE)</f>
        <v>40838.241146565371</v>
      </c>
      <c r="K62" s="21">
        <f>VLOOKUP(B62,'SNA Adjustment'!B:L,11,FALSE)</f>
        <v>0</v>
      </c>
      <c r="L62" s="21">
        <f>VLOOKUP(B62,'SVS Adjustment'!B:L,11,FALSE)</f>
        <v>0</v>
      </c>
      <c r="M62" s="21">
        <f>VLOOKUP(B62,'ICLS Adjustment'!B:N,13,FALSE)</f>
        <v>147776.67898139931</v>
      </c>
      <c r="N62" s="50">
        <f t="shared" si="1"/>
        <v>188614.92012796469</v>
      </c>
    </row>
    <row r="63" spans="1:14">
      <c r="A63" s="80" t="s">
        <v>45</v>
      </c>
      <c r="B63" s="80">
        <v>150131</v>
      </c>
      <c r="C63" s="80" t="s">
        <v>71</v>
      </c>
      <c r="D63" s="48">
        <f>VLOOKUP(B63,'HCLS Adjustment'!B:E,4,FALSE)</f>
        <v>12192</v>
      </c>
      <c r="E63" s="21">
        <f>VLOOKUP(B63,'SNA Adjustment'!B:E,4,FALSE)</f>
        <v>0</v>
      </c>
      <c r="F63" s="21">
        <f>VLOOKUP(B63,'SVS Adjustment'!B:E,4,FALSE)</f>
        <v>0</v>
      </c>
      <c r="G63" s="21">
        <f>VLOOKUP(B63,'ICLS Adjustment'!B:G,6,FALSE)</f>
        <v>267840</v>
      </c>
      <c r="H63" s="15">
        <f t="shared" si="0"/>
        <v>280032</v>
      </c>
      <c r="I63" s="69"/>
      <c r="J63" s="48">
        <f>VLOOKUP(B63,'HCLS Adjustment'!B:L,11,FALSE)</f>
        <v>4298.1787106099937</v>
      </c>
      <c r="K63" s="21">
        <f>VLOOKUP(B63,'SNA Adjustment'!B:L,11,FALSE)</f>
        <v>0</v>
      </c>
      <c r="L63" s="21">
        <f>VLOOKUP(B63,'SVS Adjustment'!B:L,11,FALSE)</f>
        <v>0</v>
      </c>
      <c r="M63" s="21">
        <f>VLOOKUP(B63,'ICLS Adjustment'!B:N,13,FALSE)</f>
        <v>250896.76797455858</v>
      </c>
      <c r="N63" s="50">
        <f t="shared" si="1"/>
        <v>255194.94668516857</v>
      </c>
    </row>
    <row r="64" spans="1:14">
      <c r="A64" s="80" t="s">
        <v>45</v>
      </c>
      <c r="B64" s="80">
        <v>150133</v>
      </c>
      <c r="C64" s="80" t="s">
        <v>72</v>
      </c>
      <c r="D64" s="48">
        <f>VLOOKUP(B64,'HCLS Adjustment'!B:E,4,FALSE)</f>
        <v>0</v>
      </c>
      <c r="E64" s="21">
        <f>VLOOKUP(B64,'SNA Adjustment'!B:E,4,FALSE)</f>
        <v>0</v>
      </c>
      <c r="F64" s="21">
        <f>VLOOKUP(B64,'SVS Adjustment'!B:E,4,FALSE)</f>
        <v>0</v>
      </c>
      <c r="G64" s="21">
        <f>VLOOKUP(B64,'ICLS Adjustment'!B:G,6,FALSE)</f>
        <v>115152</v>
      </c>
      <c r="H64" s="15">
        <f t="shared" si="0"/>
        <v>115152</v>
      </c>
      <c r="I64" s="69"/>
      <c r="J64" s="48">
        <f>VLOOKUP(B64,'HCLS Adjustment'!B:L,11,FALSE)</f>
        <v>0</v>
      </c>
      <c r="K64" s="21">
        <f>VLOOKUP(B64,'SNA Adjustment'!B:L,11,FALSE)</f>
        <v>0</v>
      </c>
      <c r="L64" s="21">
        <f>VLOOKUP(B64,'SVS Adjustment'!B:L,11,FALSE)</f>
        <v>0</v>
      </c>
      <c r="M64" s="21">
        <f>VLOOKUP(B64,'ICLS Adjustment'!B:N,13,FALSE)</f>
        <v>108303.40006886977</v>
      </c>
      <c r="N64" s="50">
        <f t="shared" si="1"/>
        <v>108303.40006886977</v>
      </c>
    </row>
    <row r="65" spans="1:14">
      <c r="A65" s="80" t="s">
        <v>45</v>
      </c>
      <c r="B65" s="80">
        <v>150135</v>
      </c>
      <c r="C65" s="80" t="s">
        <v>73</v>
      </c>
      <c r="D65" s="48">
        <f>VLOOKUP(B65,'HCLS Adjustment'!B:E,4,FALSE)</f>
        <v>0</v>
      </c>
      <c r="E65" s="21">
        <f>VLOOKUP(B65,'SNA Adjustment'!B:E,4,FALSE)</f>
        <v>0</v>
      </c>
      <c r="F65" s="21">
        <f>VLOOKUP(B65,'SVS Adjustment'!B:E,4,FALSE)</f>
        <v>0</v>
      </c>
      <c r="G65" s="21">
        <f>VLOOKUP(B65,'ICLS Adjustment'!B:G,6,FALSE)</f>
        <v>298266</v>
      </c>
      <c r="H65" s="15">
        <f t="shared" si="0"/>
        <v>298266</v>
      </c>
      <c r="I65" s="69"/>
      <c r="J65" s="48">
        <f>VLOOKUP(B65,'HCLS Adjustment'!B:L,11,FALSE)</f>
        <v>0</v>
      </c>
      <c r="K65" s="21">
        <f>VLOOKUP(B65,'SNA Adjustment'!B:L,11,FALSE)</f>
        <v>0</v>
      </c>
      <c r="L65" s="21">
        <f>VLOOKUP(B65,'SVS Adjustment'!B:L,11,FALSE)</f>
        <v>0</v>
      </c>
      <c r="M65" s="21">
        <f>VLOOKUP(B65,'ICLS Adjustment'!B:N,13,FALSE)</f>
        <v>271203.8518415069</v>
      </c>
      <c r="N65" s="50">
        <f t="shared" si="1"/>
        <v>271203.8518415069</v>
      </c>
    </row>
    <row r="66" spans="1:14">
      <c r="A66" s="80" t="s">
        <v>74</v>
      </c>
      <c r="B66" s="80">
        <v>160135</v>
      </c>
      <c r="C66" s="80" t="s">
        <v>75</v>
      </c>
      <c r="D66" s="48">
        <f>VLOOKUP(B66,'HCLS Adjustment'!B:E,4,FALSE)</f>
        <v>0</v>
      </c>
      <c r="E66" s="21">
        <f>VLOOKUP(B66,'SNA Adjustment'!B:E,4,FALSE)</f>
        <v>0</v>
      </c>
      <c r="F66" s="21">
        <f>VLOOKUP(B66,'SVS Adjustment'!B:E,4,FALSE)</f>
        <v>0</v>
      </c>
      <c r="G66" s="21">
        <f>VLOOKUP(B66,'ICLS Adjustment'!B:G,6,FALSE)</f>
        <v>73950</v>
      </c>
      <c r="H66" s="15">
        <f t="shared" si="0"/>
        <v>73950</v>
      </c>
      <c r="I66" s="69"/>
      <c r="J66" s="48">
        <f>VLOOKUP(B66,'HCLS Adjustment'!B:L,11,FALSE)</f>
        <v>0</v>
      </c>
      <c r="K66" s="21">
        <f>VLOOKUP(B66,'SNA Adjustment'!B:L,11,FALSE)</f>
        <v>0</v>
      </c>
      <c r="L66" s="21">
        <f>VLOOKUP(B66,'SVS Adjustment'!B:L,11,FALSE)</f>
        <v>0</v>
      </c>
      <c r="M66" s="21">
        <f>VLOOKUP(B66,'ICLS Adjustment'!B:N,13,FALSE)</f>
        <v>60441.582657113584</v>
      </c>
      <c r="N66" s="50">
        <f t="shared" si="1"/>
        <v>60441.582657113584</v>
      </c>
    </row>
    <row r="67" spans="1:14">
      <c r="A67" s="80" t="s">
        <v>76</v>
      </c>
      <c r="B67" s="80">
        <v>170156</v>
      </c>
      <c r="C67" s="80" t="s">
        <v>77</v>
      </c>
      <c r="D67" s="48">
        <f>VLOOKUP(B67,'HCLS Adjustment'!B:E,4,FALSE)</f>
        <v>0</v>
      </c>
      <c r="E67" s="21">
        <f>VLOOKUP(B67,'SNA Adjustment'!B:E,4,FALSE)</f>
        <v>0</v>
      </c>
      <c r="F67" s="21">
        <f>VLOOKUP(B67,'SVS Adjustment'!B:E,4,FALSE)</f>
        <v>0</v>
      </c>
      <c r="G67" s="21">
        <f>VLOOKUP(B67,'ICLS Adjustment'!B:G,6,FALSE)</f>
        <v>174468</v>
      </c>
      <c r="H67" s="15">
        <f t="shared" si="0"/>
        <v>174468</v>
      </c>
      <c r="I67" s="69"/>
      <c r="J67" s="48">
        <f>VLOOKUP(B67,'HCLS Adjustment'!B:L,11,FALSE)</f>
        <v>0</v>
      </c>
      <c r="K67" s="21">
        <f>VLOOKUP(B67,'SNA Adjustment'!B:L,11,FALSE)</f>
        <v>0</v>
      </c>
      <c r="L67" s="21">
        <f>VLOOKUP(B67,'SVS Adjustment'!B:L,11,FALSE)</f>
        <v>0</v>
      </c>
      <c r="M67" s="21">
        <f>VLOOKUP(B67,'ICLS Adjustment'!B:N,13,FALSE)</f>
        <v>159896.57876683088</v>
      </c>
      <c r="N67" s="50">
        <f t="shared" si="1"/>
        <v>159896.57876683088</v>
      </c>
    </row>
    <row r="68" spans="1:14">
      <c r="A68" s="80" t="s">
        <v>76</v>
      </c>
      <c r="B68" s="80">
        <v>170171</v>
      </c>
      <c r="C68" s="80" t="s">
        <v>78</v>
      </c>
      <c r="D68" s="48">
        <f>VLOOKUP(B68,'HCLS Adjustment'!B:E,4,FALSE)</f>
        <v>0</v>
      </c>
      <c r="E68" s="21">
        <f>VLOOKUP(B68,'SNA Adjustment'!B:E,4,FALSE)</f>
        <v>0</v>
      </c>
      <c r="F68" s="21">
        <f>VLOOKUP(B68,'SVS Adjustment'!B:E,4,FALSE)</f>
        <v>0</v>
      </c>
      <c r="G68" s="21">
        <f>VLOOKUP(B68,'ICLS Adjustment'!B:G,6,FALSE)</f>
        <v>82842</v>
      </c>
      <c r="H68" s="15">
        <f t="shared" si="0"/>
        <v>82842</v>
      </c>
      <c r="I68" s="69"/>
      <c r="J68" s="48">
        <f>VLOOKUP(B68,'HCLS Adjustment'!B:L,11,FALSE)</f>
        <v>0</v>
      </c>
      <c r="K68" s="21">
        <f>VLOOKUP(B68,'SNA Adjustment'!B:L,11,FALSE)</f>
        <v>0</v>
      </c>
      <c r="L68" s="21">
        <f>VLOOKUP(B68,'SVS Adjustment'!B:L,11,FALSE)</f>
        <v>0</v>
      </c>
      <c r="M68" s="21">
        <f>VLOOKUP(B68,'ICLS Adjustment'!B:N,13,FALSE)</f>
        <v>77215.924901667226</v>
      </c>
      <c r="N68" s="50">
        <f t="shared" si="1"/>
        <v>77215.924901667226</v>
      </c>
    </row>
    <row r="69" spans="1:14">
      <c r="A69" s="80" t="s">
        <v>76</v>
      </c>
      <c r="B69" s="80">
        <v>170175</v>
      </c>
      <c r="C69" s="80" t="s">
        <v>79</v>
      </c>
      <c r="D69" s="48">
        <f>VLOOKUP(B69,'HCLS Adjustment'!B:E,4,FALSE)</f>
        <v>0</v>
      </c>
      <c r="E69" s="21">
        <f>VLOOKUP(B69,'SNA Adjustment'!B:E,4,FALSE)</f>
        <v>0</v>
      </c>
      <c r="F69" s="21">
        <f>VLOOKUP(B69,'SVS Adjustment'!B:E,4,FALSE)</f>
        <v>0</v>
      </c>
      <c r="G69" s="21">
        <f>VLOOKUP(B69,'ICLS Adjustment'!B:G,6,FALSE)</f>
        <v>218694</v>
      </c>
      <c r="H69" s="15">
        <f t="shared" ref="H69:H132" si="2">SUM(D69:G69)</f>
        <v>218694</v>
      </c>
      <c r="I69" s="69"/>
      <c r="J69" s="48">
        <f>VLOOKUP(B69,'HCLS Adjustment'!B:L,11,FALSE)</f>
        <v>0</v>
      </c>
      <c r="K69" s="21">
        <f>VLOOKUP(B69,'SNA Adjustment'!B:L,11,FALSE)</f>
        <v>0</v>
      </c>
      <c r="L69" s="21">
        <f>VLOOKUP(B69,'SVS Adjustment'!B:L,11,FALSE)</f>
        <v>0</v>
      </c>
      <c r="M69" s="21">
        <f>VLOOKUP(B69,'ICLS Adjustment'!B:N,13,FALSE)</f>
        <v>203553.24610445378</v>
      </c>
      <c r="N69" s="50">
        <f t="shared" ref="N69:N132" si="3">SUM(J69:M69)</f>
        <v>203553.24610445378</v>
      </c>
    </row>
    <row r="70" spans="1:14">
      <c r="A70" s="80" t="s">
        <v>76</v>
      </c>
      <c r="B70" s="80">
        <v>170177</v>
      </c>
      <c r="C70" s="80" t="s">
        <v>80</v>
      </c>
      <c r="D70" s="48">
        <f>VLOOKUP(B70,'HCLS Adjustment'!B:E,4,FALSE)</f>
        <v>0</v>
      </c>
      <c r="E70" s="21">
        <f>VLOOKUP(B70,'SNA Adjustment'!B:E,4,FALSE)</f>
        <v>0</v>
      </c>
      <c r="F70" s="21">
        <f>VLOOKUP(B70,'SVS Adjustment'!B:E,4,FALSE)</f>
        <v>0</v>
      </c>
      <c r="G70" s="21">
        <f>VLOOKUP(B70,'ICLS Adjustment'!B:G,6,FALSE)</f>
        <v>169770</v>
      </c>
      <c r="H70" s="15">
        <f t="shared" si="2"/>
        <v>169770</v>
      </c>
      <c r="I70" s="69"/>
      <c r="J70" s="48">
        <f>VLOOKUP(B70,'HCLS Adjustment'!B:L,11,FALSE)</f>
        <v>0</v>
      </c>
      <c r="K70" s="21">
        <f>VLOOKUP(B70,'SNA Adjustment'!B:L,11,FALSE)</f>
        <v>0</v>
      </c>
      <c r="L70" s="21">
        <f>VLOOKUP(B70,'SVS Adjustment'!B:L,11,FALSE)</f>
        <v>0</v>
      </c>
      <c r="M70" s="21">
        <f>VLOOKUP(B70,'ICLS Adjustment'!B:N,13,FALSE)</f>
        <v>159650.57147038268</v>
      </c>
      <c r="N70" s="50">
        <f t="shared" si="3"/>
        <v>159650.57147038268</v>
      </c>
    </row>
    <row r="71" spans="1:14">
      <c r="A71" s="80" t="s">
        <v>76</v>
      </c>
      <c r="B71" s="80">
        <v>170179</v>
      </c>
      <c r="C71" s="80" t="s">
        <v>81</v>
      </c>
      <c r="D71" s="48">
        <f>VLOOKUP(B71,'HCLS Adjustment'!B:E,4,FALSE)</f>
        <v>0</v>
      </c>
      <c r="E71" s="21">
        <f>VLOOKUP(B71,'SNA Adjustment'!B:E,4,FALSE)</f>
        <v>0</v>
      </c>
      <c r="F71" s="21">
        <f>VLOOKUP(B71,'SVS Adjustment'!B:E,4,FALSE)</f>
        <v>0</v>
      </c>
      <c r="G71" s="21">
        <f>VLOOKUP(B71,'ICLS Adjustment'!B:G,6,FALSE)</f>
        <v>220236</v>
      </c>
      <c r="H71" s="15">
        <f t="shared" si="2"/>
        <v>220236</v>
      </c>
      <c r="I71" s="69"/>
      <c r="J71" s="48">
        <f>VLOOKUP(B71,'HCLS Adjustment'!B:L,11,FALSE)</f>
        <v>0</v>
      </c>
      <c r="K71" s="21">
        <f>VLOOKUP(B71,'SNA Adjustment'!B:L,11,FALSE)</f>
        <v>0</v>
      </c>
      <c r="L71" s="21">
        <f>VLOOKUP(B71,'SVS Adjustment'!B:L,11,FALSE)</f>
        <v>0</v>
      </c>
      <c r="M71" s="21">
        <f>VLOOKUP(B71,'ICLS Adjustment'!B:N,13,FALSE)</f>
        <v>202122.30583030192</v>
      </c>
      <c r="N71" s="50">
        <f t="shared" si="3"/>
        <v>202122.30583030192</v>
      </c>
    </row>
    <row r="72" spans="1:14">
      <c r="A72" s="80" t="s">
        <v>76</v>
      </c>
      <c r="B72" s="80">
        <v>170183</v>
      </c>
      <c r="C72" s="80" t="s">
        <v>82</v>
      </c>
      <c r="D72" s="48">
        <f>VLOOKUP(B72,'HCLS Adjustment'!B:E,4,FALSE)</f>
        <v>0</v>
      </c>
      <c r="E72" s="21">
        <f>VLOOKUP(B72,'SNA Adjustment'!B:E,4,FALSE)</f>
        <v>0</v>
      </c>
      <c r="F72" s="21">
        <f>VLOOKUP(B72,'SVS Adjustment'!B:E,4,FALSE)</f>
        <v>0</v>
      </c>
      <c r="G72" s="21">
        <f>VLOOKUP(B72,'ICLS Adjustment'!B:G,6,FALSE)</f>
        <v>14958</v>
      </c>
      <c r="H72" s="15">
        <f t="shared" si="2"/>
        <v>14958</v>
      </c>
      <c r="I72" s="69"/>
      <c r="J72" s="48">
        <f>VLOOKUP(B72,'HCLS Adjustment'!B:L,11,FALSE)</f>
        <v>0</v>
      </c>
      <c r="K72" s="21">
        <f>VLOOKUP(B72,'SNA Adjustment'!B:L,11,FALSE)</f>
        <v>0</v>
      </c>
      <c r="L72" s="21">
        <f>VLOOKUP(B72,'SVS Adjustment'!B:L,11,FALSE)</f>
        <v>0</v>
      </c>
      <c r="M72" s="21">
        <f>VLOOKUP(B72,'ICLS Adjustment'!B:N,13,FALSE)</f>
        <v>5921.1959583134721</v>
      </c>
      <c r="N72" s="50">
        <f t="shared" si="3"/>
        <v>5921.1959583134721</v>
      </c>
    </row>
    <row r="73" spans="1:14">
      <c r="A73" s="80" t="s">
        <v>76</v>
      </c>
      <c r="B73" s="80">
        <v>170189</v>
      </c>
      <c r="C73" s="80" t="s">
        <v>83</v>
      </c>
      <c r="D73" s="48">
        <f>VLOOKUP(B73,'HCLS Adjustment'!B:E,4,FALSE)</f>
        <v>104868</v>
      </c>
      <c r="E73" s="21">
        <f>VLOOKUP(B73,'SNA Adjustment'!B:E,4,FALSE)</f>
        <v>0</v>
      </c>
      <c r="F73" s="21">
        <f>VLOOKUP(B73,'SVS Adjustment'!B:E,4,FALSE)</f>
        <v>0</v>
      </c>
      <c r="G73" s="21">
        <f>VLOOKUP(B73,'ICLS Adjustment'!B:G,6,FALSE)</f>
        <v>210360</v>
      </c>
      <c r="H73" s="15">
        <f t="shared" si="2"/>
        <v>315228</v>
      </c>
      <c r="I73" s="69"/>
      <c r="J73" s="48">
        <f>VLOOKUP(B73,'HCLS Adjustment'!B:L,11,FALSE)</f>
        <v>98140.347864319949</v>
      </c>
      <c r="K73" s="21">
        <f>VLOOKUP(B73,'SNA Adjustment'!B:L,11,FALSE)</f>
        <v>0</v>
      </c>
      <c r="L73" s="21">
        <f>VLOOKUP(B73,'SVS Adjustment'!B:L,11,FALSE)</f>
        <v>0</v>
      </c>
      <c r="M73" s="21">
        <f>VLOOKUP(B73,'ICLS Adjustment'!B:N,13,FALSE)</f>
        <v>200813.0339507563</v>
      </c>
      <c r="N73" s="50">
        <f t="shared" si="3"/>
        <v>298953.38181507622</v>
      </c>
    </row>
    <row r="74" spans="1:14">
      <c r="A74" s="80" t="s">
        <v>76</v>
      </c>
      <c r="B74" s="80">
        <v>170191</v>
      </c>
      <c r="C74" s="80" t="s">
        <v>84</v>
      </c>
      <c r="D74" s="48">
        <f>VLOOKUP(B74,'HCLS Adjustment'!B:E,4,FALSE)</f>
        <v>0</v>
      </c>
      <c r="E74" s="21">
        <f>VLOOKUP(B74,'SNA Adjustment'!B:E,4,FALSE)</f>
        <v>0</v>
      </c>
      <c r="F74" s="21">
        <f>VLOOKUP(B74,'SVS Adjustment'!B:E,4,FALSE)</f>
        <v>0</v>
      </c>
      <c r="G74" s="21">
        <f>VLOOKUP(B74,'ICLS Adjustment'!B:G,6,FALSE)</f>
        <v>862020</v>
      </c>
      <c r="H74" s="15">
        <f t="shared" si="2"/>
        <v>862020</v>
      </c>
      <c r="I74" s="69"/>
      <c r="J74" s="48">
        <f>VLOOKUP(B74,'HCLS Adjustment'!B:L,11,FALSE)</f>
        <v>0</v>
      </c>
      <c r="K74" s="21">
        <f>VLOOKUP(B74,'SNA Adjustment'!B:L,11,FALSE)</f>
        <v>0</v>
      </c>
      <c r="L74" s="21">
        <f>VLOOKUP(B74,'SVS Adjustment'!B:L,11,FALSE)</f>
        <v>0</v>
      </c>
      <c r="M74" s="21">
        <f>VLOOKUP(B74,'ICLS Adjustment'!B:N,13,FALSE)</f>
        <v>813476.03141369403</v>
      </c>
      <c r="N74" s="50">
        <f t="shared" si="3"/>
        <v>813476.03141369403</v>
      </c>
    </row>
    <row r="75" spans="1:14">
      <c r="A75" s="80" t="s">
        <v>76</v>
      </c>
      <c r="B75" s="80">
        <v>170192</v>
      </c>
      <c r="C75" s="80" t="s">
        <v>85</v>
      </c>
      <c r="D75" s="48">
        <f>VLOOKUP(B75,'HCLS Adjustment'!B:E,4,FALSE)</f>
        <v>0</v>
      </c>
      <c r="E75" s="21">
        <f>VLOOKUP(B75,'SNA Adjustment'!B:E,4,FALSE)</f>
        <v>0</v>
      </c>
      <c r="F75" s="21">
        <f>VLOOKUP(B75,'SVS Adjustment'!B:E,4,FALSE)</f>
        <v>0</v>
      </c>
      <c r="G75" s="21">
        <f>VLOOKUP(B75,'ICLS Adjustment'!B:G,6,FALSE)</f>
        <v>245646</v>
      </c>
      <c r="H75" s="15">
        <f t="shared" si="2"/>
        <v>245646</v>
      </c>
      <c r="I75" s="69"/>
      <c r="J75" s="48">
        <f>VLOOKUP(B75,'HCLS Adjustment'!B:L,11,FALSE)</f>
        <v>0</v>
      </c>
      <c r="K75" s="21">
        <f>VLOOKUP(B75,'SNA Adjustment'!B:L,11,FALSE)</f>
        <v>0</v>
      </c>
      <c r="L75" s="21">
        <f>VLOOKUP(B75,'SVS Adjustment'!B:L,11,FALSE)</f>
        <v>0</v>
      </c>
      <c r="M75" s="21">
        <f>VLOOKUP(B75,'ICLS Adjustment'!B:N,13,FALSE)</f>
        <v>225662.15563170335</v>
      </c>
      <c r="N75" s="50">
        <f t="shared" si="3"/>
        <v>225662.15563170335</v>
      </c>
    </row>
    <row r="76" spans="1:14">
      <c r="A76" s="80" t="s">
        <v>76</v>
      </c>
      <c r="B76" s="80">
        <v>170195</v>
      </c>
      <c r="C76" s="80" t="s">
        <v>86</v>
      </c>
      <c r="D76" s="48">
        <f>VLOOKUP(B76,'HCLS Adjustment'!B:E,4,FALSE)</f>
        <v>4278</v>
      </c>
      <c r="E76" s="21">
        <f>VLOOKUP(B76,'SNA Adjustment'!B:E,4,FALSE)</f>
        <v>0</v>
      </c>
      <c r="F76" s="21">
        <f>VLOOKUP(B76,'SVS Adjustment'!B:E,4,FALSE)</f>
        <v>0</v>
      </c>
      <c r="G76" s="21">
        <f>VLOOKUP(B76,'ICLS Adjustment'!B:G,6,FALSE)</f>
        <v>59028</v>
      </c>
      <c r="H76" s="15">
        <f t="shared" si="2"/>
        <v>63306</v>
      </c>
      <c r="I76" s="69"/>
      <c r="J76" s="48">
        <f>VLOOKUP(B76,'HCLS Adjustment'!B:L,11,FALSE)</f>
        <v>3226.9475337262788</v>
      </c>
      <c r="K76" s="21">
        <f>VLOOKUP(B76,'SNA Adjustment'!B:L,11,FALSE)</f>
        <v>0</v>
      </c>
      <c r="L76" s="21">
        <f>VLOOKUP(B76,'SVS Adjustment'!B:L,11,FALSE)</f>
        <v>0</v>
      </c>
      <c r="M76" s="21">
        <f>VLOOKUP(B76,'ICLS Adjustment'!B:N,13,FALSE)</f>
        <v>56242.526335997682</v>
      </c>
      <c r="N76" s="50">
        <f t="shared" si="3"/>
        <v>59469.473869723959</v>
      </c>
    </row>
    <row r="77" spans="1:14">
      <c r="A77" s="80" t="s">
        <v>76</v>
      </c>
      <c r="B77" s="80">
        <v>170196</v>
      </c>
      <c r="C77" s="80" t="s">
        <v>87</v>
      </c>
      <c r="D77" s="48">
        <f>VLOOKUP(B77,'HCLS Adjustment'!B:E,4,FALSE)</f>
        <v>0</v>
      </c>
      <c r="E77" s="21">
        <f>VLOOKUP(B77,'SNA Adjustment'!B:E,4,FALSE)</f>
        <v>0</v>
      </c>
      <c r="F77" s="21">
        <f>VLOOKUP(B77,'SVS Adjustment'!B:E,4,FALSE)</f>
        <v>0</v>
      </c>
      <c r="G77" s="21">
        <f>VLOOKUP(B77,'ICLS Adjustment'!B:G,6,FALSE)</f>
        <v>366306</v>
      </c>
      <c r="H77" s="15">
        <f t="shared" si="2"/>
        <v>366306</v>
      </c>
      <c r="I77" s="69"/>
      <c r="J77" s="48">
        <f>VLOOKUP(B77,'HCLS Adjustment'!B:L,11,FALSE)</f>
        <v>0</v>
      </c>
      <c r="K77" s="21">
        <f>VLOOKUP(B77,'SNA Adjustment'!B:L,11,FALSE)</f>
        <v>0</v>
      </c>
      <c r="L77" s="21">
        <f>VLOOKUP(B77,'SVS Adjustment'!B:L,11,FALSE)</f>
        <v>0</v>
      </c>
      <c r="M77" s="21">
        <f>VLOOKUP(B77,'ICLS Adjustment'!B:N,13,FALSE)</f>
        <v>341618.4992449804</v>
      </c>
      <c r="N77" s="50">
        <f t="shared" si="3"/>
        <v>341618.4992449804</v>
      </c>
    </row>
    <row r="78" spans="1:14">
      <c r="A78" s="80" t="s">
        <v>76</v>
      </c>
      <c r="B78" s="80">
        <v>170197</v>
      </c>
      <c r="C78" s="80" t="s">
        <v>88</v>
      </c>
      <c r="D78" s="48">
        <f>VLOOKUP(B78,'HCLS Adjustment'!B:E,4,FALSE)</f>
        <v>0</v>
      </c>
      <c r="E78" s="21">
        <f>VLOOKUP(B78,'SNA Adjustment'!B:E,4,FALSE)</f>
        <v>0</v>
      </c>
      <c r="F78" s="21">
        <f>VLOOKUP(B78,'SVS Adjustment'!B:E,4,FALSE)</f>
        <v>0</v>
      </c>
      <c r="G78" s="21">
        <f>VLOOKUP(B78,'ICLS Adjustment'!B:G,6,FALSE)</f>
        <v>86190</v>
      </c>
      <c r="H78" s="15">
        <f t="shared" si="2"/>
        <v>86190</v>
      </c>
      <c r="I78" s="69"/>
      <c r="J78" s="48">
        <f>VLOOKUP(B78,'HCLS Adjustment'!B:L,11,FALSE)</f>
        <v>0</v>
      </c>
      <c r="K78" s="21">
        <f>VLOOKUP(B78,'SNA Adjustment'!B:L,11,FALSE)</f>
        <v>0</v>
      </c>
      <c r="L78" s="21">
        <f>VLOOKUP(B78,'SVS Adjustment'!B:L,11,FALSE)</f>
        <v>0</v>
      </c>
      <c r="M78" s="21">
        <f>VLOOKUP(B78,'ICLS Adjustment'!B:N,13,FALSE)</f>
        <v>80801.414059105853</v>
      </c>
      <c r="N78" s="50">
        <f t="shared" si="3"/>
        <v>80801.414059105853</v>
      </c>
    </row>
    <row r="79" spans="1:14">
      <c r="A79" s="80" t="s">
        <v>76</v>
      </c>
      <c r="B79" s="80">
        <v>170200</v>
      </c>
      <c r="C79" s="80" t="s">
        <v>89</v>
      </c>
      <c r="D79" s="48">
        <f>VLOOKUP(B79,'HCLS Adjustment'!B:E,4,FALSE)</f>
        <v>0</v>
      </c>
      <c r="E79" s="21">
        <f>VLOOKUP(B79,'SNA Adjustment'!B:E,4,FALSE)</f>
        <v>0</v>
      </c>
      <c r="F79" s="21">
        <f>VLOOKUP(B79,'SVS Adjustment'!B:E,4,FALSE)</f>
        <v>0</v>
      </c>
      <c r="G79" s="21">
        <f>VLOOKUP(B79,'ICLS Adjustment'!B:G,6,FALSE)</f>
        <v>83304</v>
      </c>
      <c r="H79" s="15">
        <f t="shared" si="2"/>
        <v>83304</v>
      </c>
      <c r="I79" s="69"/>
      <c r="J79" s="48">
        <f>VLOOKUP(B79,'HCLS Adjustment'!B:L,11,FALSE)</f>
        <v>0</v>
      </c>
      <c r="K79" s="21">
        <f>VLOOKUP(B79,'SNA Adjustment'!B:L,11,FALSE)</f>
        <v>0</v>
      </c>
      <c r="L79" s="21">
        <f>VLOOKUP(B79,'SVS Adjustment'!B:L,11,FALSE)</f>
        <v>0</v>
      </c>
      <c r="M79" s="21">
        <f>VLOOKUP(B79,'ICLS Adjustment'!B:N,13,FALSE)</f>
        <v>77912.725904107385</v>
      </c>
      <c r="N79" s="50">
        <f t="shared" si="3"/>
        <v>77912.725904107385</v>
      </c>
    </row>
    <row r="80" spans="1:14">
      <c r="A80" s="80" t="s">
        <v>76</v>
      </c>
      <c r="B80" s="80">
        <v>170205</v>
      </c>
      <c r="C80" s="80" t="s">
        <v>90</v>
      </c>
      <c r="D80" s="48">
        <f>VLOOKUP(B80,'HCLS Adjustment'!B:E,4,FALSE)</f>
        <v>0</v>
      </c>
      <c r="E80" s="21">
        <f>VLOOKUP(B80,'SNA Adjustment'!B:E,4,FALSE)</f>
        <v>0</v>
      </c>
      <c r="F80" s="21">
        <f>VLOOKUP(B80,'SVS Adjustment'!B:E,4,FALSE)</f>
        <v>0</v>
      </c>
      <c r="G80" s="21">
        <f>VLOOKUP(B80,'ICLS Adjustment'!B:G,6,FALSE)</f>
        <v>161484</v>
      </c>
      <c r="H80" s="15">
        <f t="shared" si="2"/>
        <v>161484</v>
      </c>
      <c r="I80" s="69"/>
      <c r="J80" s="48">
        <f>VLOOKUP(B80,'HCLS Adjustment'!B:L,11,FALSE)</f>
        <v>0</v>
      </c>
      <c r="K80" s="21">
        <f>VLOOKUP(B80,'SNA Adjustment'!B:L,11,FALSE)</f>
        <v>0</v>
      </c>
      <c r="L80" s="21">
        <f>VLOOKUP(B80,'SVS Adjustment'!B:L,11,FALSE)</f>
        <v>0</v>
      </c>
      <c r="M80" s="21">
        <f>VLOOKUP(B80,'ICLS Adjustment'!B:N,13,FALSE)</f>
        <v>151069.67146845316</v>
      </c>
      <c r="N80" s="50">
        <f t="shared" si="3"/>
        <v>151069.67146845316</v>
      </c>
    </row>
    <row r="81" spans="1:14">
      <c r="A81" s="80" t="s">
        <v>76</v>
      </c>
      <c r="B81" s="80">
        <v>170206</v>
      </c>
      <c r="C81" s="80" t="s">
        <v>91</v>
      </c>
      <c r="D81" s="48">
        <f>VLOOKUP(B81,'HCLS Adjustment'!B:E,4,FALSE)</f>
        <v>0</v>
      </c>
      <c r="E81" s="21">
        <f>VLOOKUP(B81,'SNA Adjustment'!B:E,4,FALSE)</f>
        <v>0</v>
      </c>
      <c r="F81" s="21">
        <f>VLOOKUP(B81,'SVS Adjustment'!B:E,4,FALSE)</f>
        <v>0</v>
      </c>
      <c r="G81" s="21">
        <f>VLOOKUP(B81,'ICLS Adjustment'!B:G,6,FALSE)</f>
        <v>50784</v>
      </c>
      <c r="H81" s="15">
        <f t="shared" si="2"/>
        <v>50784</v>
      </c>
      <c r="I81" s="69"/>
      <c r="J81" s="48">
        <f>VLOOKUP(B81,'HCLS Adjustment'!B:L,11,FALSE)</f>
        <v>0</v>
      </c>
      <c r="K81" s="21">
        <f>VLOOKUP(B81,'SNA Adjustment'!B:L,11,FALSE)</f>
        <v>0</v>
      </c>
      <c r="L81" s="21">
        <f>VLOOKUP(B81,'SVS Adjustment'!B:L,11,FALSE)</f>
        <v>0</v>
      </c>
      <c r="M81" s="21">
        <f>VLOOKUP(B81,'ICLS Adjustment'!B:N,13,FALSE)</f>
        <v>46570.606975616291</v>
      </c>
      <c r="N81" s="50">
        <f t="shared" si="3"/>
        <v>46570.606975616291</v>
      </c>
    </row>
    <row r="82" spans="1:14">
      <c r="A82" s="80" t="s">
        <v>76</v>
      </c>
      <c r="B82" s="80">
        <v>170210</v>
      </c>
      <c r="C82" s="80" t="s">
        <v>92</v>
      </c>
      <c r="D82" s="48">
        <f>VLOOKUP(B82,'HCLS Adjustment'!B:E,4,FALSE)</f>
        <v>0</v>
      </c>
      <c r="E82" s="21">
        <f>VLOOKUP(B82,'SNA Adjustment'!B:E,4,FALSE)</f>
        <v>0</v>
      </c>
      <c r="F82" s="21">
        <f>VLOOKUP(B82,'SVS Adjustment'!B:E,4,FALSE)</f>
        <v>0</v>
      </c>
      <c r="G82" s="21">
        <f>VLOOKUP(B82,'ICLS Adjustment'!B:G,6,FALSE)</f>
        <v>94200</v>
      </c>
      <c r="H82" s="15">
        <f t="shared" si="2"/>
        <v>94200</v>
      </c>
      <c r="I82" s="69"/>
      <c r="J82" s="48">
        <f>VLOOKUP(B82,'HCLS Adjustment'!B:L,11,FALSE)</f>
        <v>0</v>
      </c>
      <c r="K82" s="21">
        <f>VLOOKUP(B82,'SNA Adjustment'!B:L,11,FALSE)</f>
        <v>0</v>
      </c>
      <c r="L82" s="21">
        <f>VLOOKUP(B82,'SVS Adjustment'!B:L,11,FALSE)</f>
        <v>0</v>
      </c>
      <c r="M82" s="21">
        <f>VLOOKUP(B82,'ICLS Adjustment'!B:N,13,FALSE)</f>
        <v>88555.02560103916</v>
      </c>
      <c r="N82" s="50">
        <f t="shared" si="3"/>
        <v>88555.02560103916</v>
      </c>
    </row>
    <row r="83" spans="1:14">
      <c r="A83" s="80" t="s">
        <v>76</v>
      </c>
      <c r="B83" s="80">
        <v>170215</v>
      </c>
      <c r="C83" s="80" t="s">
        <v>93</v>
      </c>
      <c r="D83" s="48">
        <f>VLOOKUP(B83,'HCLS Adjustment'!B:E,4,FALSE)</f>
        <v>0</v>
      </c>
      <c r="E83" s="21">
        <f>VLOOKUP(B83,'SNA Adjustment'!B:E,4,FALSE)</f>
        <v>22428</v>
      </c>
      <c r="F83" s="21">
        <f>VLOOKUP(B83,'SVS Adjustment'!B:E,4,FALSE)</f>
        <v>0</v>
      </c>
      <c r="G83" s="21">
        <f>VLOOKUP(B83,'ICLS Adjustment'!B:G,6,FALSE)</f>
        <v>20976</v>
      </c>
      <c r="H83" s="15">
        <f t="shared" si="2"/>
        <v>43404</v>
      </c>
      <c r="I83" s="69"/>
      <c r="J83" s="48">
        <f>VLOOKUP(B83,'HCLS Adjustment'!B:L,11,FALSE)</f>
        <v>0</v>
      </c>
      <c r="K83" s="21">
        <f>VLOOKUP(B83,'SNA Adjustment'!B:L,11,FALSE)</f>
        <v>21358.946626758956</v>
      </c>
      <c r="L83" s="21">
        <f>VLOOKUP(B83,'SVS Adjustment'!B:L,11,FALSE)</f>
        <v>0</v>
      </c>
      <c r="M83" s="21">
        <f>VLOOKUP(B83,'ICLS Adjustment'!B:N,13,FALSE)</f>
        <v>18508.833470182293</v>
      </c>
      <c r="N83" s="50">
        <f t="shared" si="3"/>
        <v>39867.780096941249</v>
      </c>
    </row>
    <row r="84" spans="1:14">
      <c r="A84" s="80" t="s">
        <v>76</v>
      </c>
      <c r="B84" s="80">
        <v>170277</v>
      </c>
      <c r="C84" s="80" t="s">
        <v>94</v>
      </c>
      <c r="D84" s="48">
        <f>VLOOKUP(B84,'HCLS Adjustment'!B:E,4,FALSE)</f>
        <v>2880</v>
      </c>
      <c r="E84" s="21">
        <f>VLOOKUP(B84,'SNA Adjustment'!B:E,4,FALSE)</f>
        <v>0</v>
      </c>
      <c r="F84" s="21">
        <f>VLOOKUP(B84,'SVS Adjustment'!B:E,4,FALSE)</f>
        <v>0</v>
      </c>
      <c r="G84" s="21">
        <f>VLOOKUP(B84,'ICLS Adjustment'!B:G,6,FALSE)</f>
        <v>9648</v>
      </c>
      <c r="H84" s="15">
        <f t="shared" si="2"/>
        <v>12528</v>
      </c>
      <c r="I84" s="69"/>
      <c r="J84" s="48">
        <f>VLOOKUP(B84,'HCLS Adjustment'!B:L,11,FALSE)</f>
        <v>2705.4520900887646</v>
      </c>
      <c r="K84" s="21">
        <f>VLOOKUP(B84,'SNA Adjustment'!B:L,11,FALSE)</f>
        <v>0</v>
      </c>
      <c r="L84" s="21">
        <f>VLOOKUP(B84,'SVS Adjustment'!B:L,11,FALSE)</f>
        <v>0</v>
      </c>
      <c r="M84" s="21">
        <f>VLOOKUP(B84,'ICLS Adjustment'!B:N,13,FALSE)</f>
        <v>9303.8843658463793</v>
      </c>
      <c r="N84" s="50">
        <f t="shared" si="3"/>
        <v>12009.336455935143</v>
      </c>
    </row>
    <row r="85" spans="1:14">
      <c r="A85" s="80" t="s">
        <v>95</v>
      </c>
      <c r="B85" s="80">
        <v>180216</v>
      </c>
      <c r="C85" s="80" t="s">
        <v>96</v>
      </c>
      <c r="D85" s="48">
        <f>VLOOKUP(B85,'HCLS Adjustment'!B:E,4,FALSE)</f>
        <v>0</v>
      </c>
      <c r="E85" s="21">
        <f>VLOOKUP(B85,'SNA Adjustment'!B:E,4,FALSE)</f>
        <v>0</v>
      </c>
      <c r="F85" s="21">
        <f>VLOOKUP(B85,'SVS Adjustment'!B:E,4,FALSE)</f>
        <v>0</v>
      </c>
      <c r="G85" s="21">
        <f>VLOOKUP(B85,'ICLS Adjustment'!B:G,6,FALSE)</f>
        <v>577254</v>
      </c>
      <c r="H85" s="15">
        <f t="shared" si="2"/>
        <v>577254</v>
      </c>
      <c r="I85" s="69"/>
      <c r="J85" s="48">
        <f>VLOOKUP(B85,'HCLS Adjustment'!B:L,11,FALSE)</f>
        <v>0</v>
      </c>
      <c r="K85" s="21">
        <f>VLOOKUP(B85,'SNA Adjustment'!B:L,11,FALSE)</f>
        <v>0</v>
      </c>
      <c r="L85" s="21">
        <f>VLOOKUP(B85,'SVS Adjustment'!B:L,11,FALSE)</f>
        <v>0</v>
      </c>
      <c r="M85" s="21">
        <f>VLOOKUP(B85,'ICLS Adjustment'!B:N,13,FALSE)</f>
        <v>548814.36110935488</v>
      </c>
      <c r="N85" s="50">
        <f t="shared" si="3"/>
        <v>548814.36110935488</v>
      </c>
    </row>
    <row r="86" spans="1:14">
      <c r="A86" s="80" t="s">
        <v>97</v>
      </c>
      <c r="B86" s="80">
        <v>190217</v>
      </c>
      <c r="C86" s="80" t="s">
        <v>98</v>
      </c>
      <c r="D86" s="48">
        <f>VLOOKUP(B86,'HCLS Adjustment'!B:E,4,FALSE)</f>
        <v>0</v>
      </c>
      <c r="E86" s="21">
        <f>VLOOKUP(B86,'SNA Adjustment'!B:E,4,FALSE)</f>
        <v>0</v>
      </c>
      <c r="F86" s="21">
        <f>VLOOKUP(B86,'SVS Adjustment'!B:E,4,FALSE)</f>
        <v>0</v>
      </c>
      <c r="G86" s="21">
        <f>VLOOKUP(B86,'ICLS Adjustment'!B:G,6,FALSE)</f>
        <v>156744</v>
      </c>
      <c r="H86" s="15">
        <f t="shared" si="2"/>
        <v>156744</v>
      </c>
      <c r="I86" s="69"/>
      <c r="J86" s="48">
        <f>VLOOKUP(B86,'HCLS Adjustment'!B:L,11,FALSE)</f>
        <v>0</v>
      </c>
      <c r="K86" s="21">
        <f>VLOOKUP(B86,'SNA Adjustment'!B:L,11,FALSE)</f>
        <v>0</v>
      </c>
      <c r="L86" s="21">
        <f>VLOOKUP(B86,'SVS Adjustment'!B:L,11,FALSE)</f>
        <v>0</v>
      </c>
      <c r="M86" s="21">
        <f>VLOOKUP(B86,'ICLS Adjustment'!B:N,13,FALSE)</f>
        <v>139013.9753545814</v>
      </c>
      <c r="N86" s="50">
        <f t="shared" si="3"/>
        <v>139013.9753545814</v>
      </c>
    </row>
    <row r="87" spans="1:14">
      <c r="A87" s="80" t="s">
        <v>97</v>
      </c>
      <c r="B87" s="80">
        <v>190219</v>
      </c>
      <c r="C87" s="80" t="s">
        <v>99</v>
      </c>
      <c r="D87" s="48">
        <f>VLOOKUP(B87,'HCLS Adjustment'!B:E,4,FALSE)</f>
        <v>0</v>
      </c>
      <c r="E87" s="21">
        <f>VLOOKUP(B87,'SNA Adjustment'!B:E,4,FALSE)</f>
        <v>0</v>
      </c>
      <c r="F87" s="21">
        <f>VLOOKUP(B87,'SVS Adjustment'!B:E,4,FALSE)</f>
        <v>0</v>
      </c>
      <c r="G87" s="21">
        <f>VLOOKUP(B87,'ICLS Adjustment'!B:G,6,FALSE)</f>
        <v>26724</v>
      </c>
      <c r="H87" s="15">
        <f t="shared" si="2"/>
        <v>26724</v>
      </c>
      <c r="I87" s="69"/>
      <c r="J87" s="48">
        <f>VLOOKUP(B87,'HCLS Adjustment'!B:L,11,FALSE)</f>
        <v>0</v>
      </c>
      <c r="K87" s="21">
        <f>VLOOKUP(B87,'SNA Adjustment'!B:L,11,FALSE)</f>
        <v>0</v>
      </c>
      <c r="L87" s="21">
        <f>VLOOKUP(B87,'SVS Adjustment'!B:L,11,FALSE)</f>
        <v>0</v>
      </c>
      <c r="M87" s="21">
        <f>VLOOKUP(B87,'ICLS Adjustment'!B:N,13,FALSE)</f>
        <v>16211.171294786698</v>
      </c>
      <c r="N87" s="50">
        <f t="shared" si="3"/>
        <v>16211.171294786698</v>
      </c>
    </row>
    <row r="88" spans="1:14">
      <c r="A88" s="80" t="s">
        <v>97</v>
      </c>
      <c r="B88" s="80">
        <v>190220</v>
      </c>
      <c r="C88" s="80" t="s">
        <v>100</v>
      </c>
      <c r="D88" s="48">
        <f>VLOOKUP(B88,'HCLS Adjustment'!B:E,4,FALSE)</f>
        <v>9630</v>
      </c>
      <c r="E88" s="21">
        <f>VLOOKUP(B88,'SNA Adjustment'!B:E,4,FALSE)</f>
        <v>0</v>
      </c>
      <c r="F88" s="21">
        <f>VLOOKUP(B88,'SVS Adjustment'!B:E,4,FALSE)</f>
        <v>0</v>
      </c>
      <c r="G88" s="21">
        <f>VLOOKUP(B88,'ICLS Adjustment'!B:G,6,FALSE)</f>
        <v>29076</v>
      </c>
      <c r="H88" s="15">
        <f t="shared" si="2"/>
        <v>38706</v>
      </c>
      <c r="I88" s="69"/>
      <c r="J88" s="48">
        <f>VLOOKUP(B88,'HCLS Adjustment'!B:L,11,FALSE)</f>
        <v>8935.1601239150004</v>
      </c>
      <c r="K88" s="21">
        <f>VLOOKUP(B88,'SNA Adjustment'!B:L,11,FALSE)</f>
        <v>0</v>
      </c>
      <c r="L88" s="21">
        <f>VLOOKUP(B88,'SVS Adjustment'!B:L,11,FALSE)</f>
        <v>0</v>
      </c>
      <c r="M88" s="21">
        <f>VLOOKUP(B88,'ICLS Adjustment'!B:N,13,FALSE)</f>
        <v>27856.368976048925</v>
      </c>
      <c r="N88" s="50">
        <f t="shared" si="3"/>
        <v>36791.529099963926</v>
      </c>
    </row>
    <row r="89" spans="1:14">
      <c r="A89" s="80" t="s">
        <v>97</v>
      </c>
      <c r="B89" s="80">
        <v>190225</v>
      </c>
      <c r="C89" s="80" t="s">
        <v>101</v>
      </c>
      <c r="D89" s="48">
        <f>VLOOKUP(B89,'HCLS Adjustment'!B:E,4,FALSE)</f>
        <v>0</v>
      </c>
      <c r="E89" s="21">
        <f>VLOOKUP(B89,'SNA Adjustment'!B:E,4,FALSE)</f>
        <v>0</v>
      </c>
      <c r="F89" s="21">
        <f>VLOOKUP(B89,'SVS Adjustment'!B:E,4,FALSE)</f>
        <v>0</v>
      </c>
      <c r="G89" s="21">
        <f>VLOOKUP(B89,'ICLS Adjustment'!B:G,6,FALSE)</f>
        <v>570456</v>
      </c>
      <c r="H89" s="15">
        <f t="shared" si="2"/>
        <v>570456</v>
      </c>
      <c r="I89" s="69"/>
      <c r="J89" s="48">
        <f>VLOOKUP(B89,'HCLS Adjustment'!B:L,11,FALSE)</f>
        <v>0</v>
      </c>
      <c r="K89" s="21">
        <f>VLOOKUP(B89,'SNA Adjustment'!B:L,11,FALSE)</f>
        <v>0</v>
      </c>
      <c r="L89" s="21">
        <f>VLOOKUP(B89,'SVS Adjustment'!B:L,11,FALSE)</f>
        <v>0</v>
      </c>
      <c r="M89" s="21">
        <f>VLOOKUP(B89,'ICLS Adjustment'!B:N,13,FALSE)</f>
        <v>535887.20467679296</v>
      </c>
      <c r="N89" s="50">
        <f t="shared" si="3"/>
        <v>535887.20467679296</v>
      </c>
    </row>
    <row r="90" spans="1:14">
      <c r="A90" s="80" t="s">
        <v>97</v>
      </c>
      <c r="B90" s="80">
        <v>190226</v>
      </c>
      <c r="C90" s="80" t="s">
        <v>102</v>
      </c>
      <c r="D90" s="48">
        <f>VLOOKUP(B90,'HCLS Adjustment'!B:E,4,FALSE)</f>
        <v>0</v>
      </c>
      <c r="E90" s="21">
        <f>VLOOKUP(B90,'SNA Adjustment'!B:E,4,FALSE)</f>
        <v>0</v>
      </c>
      <c r="F90" s="21">
        <f>VLOOKUP(B90,'SVS Adjustment'!B:E,4,FALSE)</f>
        <v>0</v>
      </c>
      <c r="G90" s="21">
        <f>VLOOKUP(B90,'ICLS Adjustment'!B:G,6,FALSE)</f>
        <v>793698</v>
      </c>
      <c r="H90" s="15">
        <f t="shared" si="2"/>
        <v>793698</v>
      </c>
      <c r="I90" s="69"/>
      <c r="J90" s="48">
        <f>VLOOKUP(B90,'HCLS Adjustment'!B:L,11,FALSE)</f>
        <v>0</v>
      </c>
      <c r="K90" s="21">
        <f>VLOOKUP(B90,'SNA Adjustment'!B:L,11,FALSE)</f>
        <v>0</v>
      </c>
      <c r="L90" s="21">
        <f>VLOOKUP(B90,'SVS Adjustment'!B:L,11,FALSE)</f>
        <v>0</v>
      </c>
      <c r="M90" s="21">
        <f>VLOOKUP(B90,'ICLS Adjustment'!B:N,13,FALSE)</f>
        <v>717268.78985389927</v>
      </c>
      <c r="N90" s="50">
        <f t="shared" si="3"/>
        <v>717268.78985389927</v>
      </c>
    </row>
    <row r="91" spans="1:14">
      <c r="A91" s="80" t="s">
        <v>97</v>
      </c>
      <c r="B91" s="80">
        <v>190237</v>
      </c>
      <c r="C91" s="80" t="s">
        <v>103</v>
      </c>
      <c r="D91" s="48">
        <f>VLOOKUP(B91,'HCLS Adjustment'!B:E,4,FALSE)</f>
        <v>38412</v>
      </c>
      <c r="E91" s="21">
        <f>VLOOKUP(B91,'SNA Adjustment'!B:E,4,FALSE)</f>
        <v>0</v>
      </c>
      <c r="F91" s="21">
        <f>VLOOKUP(B91,'SVS Adjustment'!B:E,4,FALSE)</f>
        <v>0</v>
      </c>
      <c r="G91" s="21">
        <f>VLOOKUP(B91,'ICLS Adjustment'!B:G,6,FALSE)</f>
        <v>162072</v>
      </c>
      <c r="H91" s="15">
        <f t="shared" si="2"/>
        <v>200484</v>
      </c>
      <c r="I91" s="69"/>
      <c r="J91" s="48">
        <f>VLOOKUP(B91,'HCLS Adjustment'!B:L,11,FALSE)</f>
        <v>34322.856850524688</v>
      </c>
      <c r="K91" s="21">
        <f>VLOOKUP(B91,'SNA Adjustment'!B:L,11,FALSE)</f>
        <v>0</v>
      </c>
      <c r="L91" s="21">
        <f>VLOOKUP(B91,'SVS Adjustment'!B:L,11,FALSE)</f>
        <v>0</v>
      </c>
      <c r="M91" s="21">
        <f>VLOOKUP(B91,'ICLS Adjustment'!B:N,13,FALSE)</f>
        <v>154050.35468304312</v>
      </c>
      <c r="N91" s="50">
        <f t="shared" si="3"/>
        <v>188373.21153356781</v>
      </c>
    </row>
    <row r="92" spans="1:14">
      <c r="A92" s="80" t="s">
        <v>97</v>
      </c>
      <c r="B92" s="80">
        <v>190238</v>
      </c>
      <c r="C92" s="80" t="s">
        <v>104</v>
      </c>
      <c r="D92" s="48">
        <f>VLOOKUP(B92,'HCLS Adjustment'!B:E,4,FALSE)</f>
        <v>59232</v>
      </c>
      <c r="E92" s="21">
        <f>VLOOKUP(B92,'SNA Adjustment'!B:E,4,FALSE)</f>
        <v>0</v>
      </c>
      <c r="F92" s="21">
        <f>VLOOKUP(B92,'SVS Adjustment'!B:E,4,FALSE)</f>
        <v>0</v>
      </c>
      <c r="G92" s="21">
        <f>VLOOKUP(B92,'ICLS Adjustment'!B:G,6,FALSE)</f>
        <v>217242</v>
      </c>
      <c r="H92" s="15">
        <f t="shared" si="2"/>
        <v>276474</v>
      </c>
      <c r="I92" s="69"/>
      <c r="J92" s="48">
        <f>VLOOKUP(B92,'HCLS Adjustment'!B:L,11,FALSE)</f>
        <v>53897.58286312846</v>
      </c>
      <c r="K92" s="21">
        <f>VLOOKUP(B92,'SNA Adjustment'!B:L,11,FALSE)</f>
        <v>0</v>
      </c>
      <c r="L92" s="21">
        <f>VLOOKUP(B92,'SVS Adjustment'!B:L,11,FALSE)</f>
        <v>0</v>
      </c>
      <c r="M92" s="21">
        <f>VLOOKUP(B92,'ICLS Adjustment'!B:N,13,FALSE)</f>
        <v>207145.65418783977</v>
      </c>
      <c r="N92" s="50">
        <f t="shared" si="3"/>
        <v>261043.23705096822</v>
      </c>
    </row>
    <row r="93" spans="1:14">
      <c r="A93" s="80" t="s">
        <v>97</v>
      </c>
      <c r="B93" s="80">
        <v>190239</v>
      </c>
      <c r="C93" s="80" t="s">
        <v>105</v>
      </c>
      <c r="D93" s="48">
        <f>VLOOKUP(B93,'HCLS Adjustment'!B:E,4,FALSE)</f>
        <v>0</v>
      </c>
      <c r="E93" s="21">
        <f>VLOOKUP(B93,'SNA Adjustment'!B:E,4,FALSE)</f>
        <v>0</v>
      </c>
      <c r="F93" s="21">
        <f>VLOOKUP(B93,'SVS Adjustment'!B:E,4,FALSE)</f>
        <v>0</v>
      </c>
      <c r="G93" s="21">
        <f>VLOOKUP(B93,'ICLS Adjustment'!B:G,6,FALSE)</f>
        <v>64470</v>
      </c>
      <c r="H93" s="15">
        <f t="shared" si="2"/>
        <v>64470</v>
      </c>
      <c r="I93" s="69"/>
      <c r="J93" s="48">
        <f>VLOOKUP(B93,'HCLS Adjustment'!B:L,11,FALSE)</f>
        <v>0</v>
      </c>
      <c r="K93" s="21">
        <f>VLOOKUP(B93,'SNA Adjustment'!B:L,11,FALSE)</f>
        <v>0</v>
      </c>
      <c r="L93" s="21">
        <f>VLOOKUP(B93,'SVS Adjustment'!B:L,11,FALSE)</f>
        <v>0</v>
      </c>
      <c r="M93" s="21">
        <f>VLOOKUP(B93,'ICLS Adjustment'!B:N,13,FALSE)</f>
        <v>60825.008587818571</v>
      </c>
      <c r="N93" s="50">
        <f t="shared" si="3"/>
        <v>60825.008587818571</v>
      </c>
    </row>
    <row r="94" spans="1:14">
      <c r="A94" s="80" t="s">
        <v>97</v>
      </c>
      <c r="B94" s="80">
        <v>190243</v>
      </c>
      <c r="C94" s="80" t="s">
        <v>106</v>
      </c>
      <c r="D94" s="48">
        <f>VLOOKUP(B94,'HCLS Adjustment'!B:E,4,FALSE)</f>
        <v>0</v>
      </c>
      <c r="E94" s="21">
        <f>VLOOKUP(B94,'SNA Adjustment'!B:E,4,FALSE)</f>
        <v>0</v>
      </c>
      <c r="F94" s="21">
        <f>VLOOKUP(B94,'SVS Adjustment'!B:E,4,FALSE)</f>
        <v>0</v>
      </c>
      <c r="G94" s="21">
        <f>VLOOKUP(B94,'ICLS Adjustment'!B:G,6,FALSE)</f>
        <v>197382</v>
      </c>
      <c r="H94" s="15">
        <f t="shared" si="2"/>
        <v>197382</v>
      </c>
      <c r="I94" s="69"/>
      <c r="J94" s="48">
        <f>VLOOKUP(B94,'HCLS Adjustment'!B:L,11,FALSE)</f>
        <v>0</v>
      </c>
      <c r="K94" s="21">
        <f>VLOOKUP(B94,'SNA Adjustment'!B:L,11,FALSE)</f>
        <v>0</v>
      </c>
      <c r="L94" s="21">
        <f>VLOOKUP(B94,'SVS Adjustment'!B:L,11,FALSE)</f>
        <v>0</v>
      </c>
      <c r="M94" s="21">
        <f>VLOOKUP(B94,'ICLS Adjustment'!B:N,13,FALSE)</f>
        <v>185256.29144959847</v>
      </c>
      <c r="N94" s="50">
        <f t="shared" si="3"/>
        <v>185256.29144959847</v>
      </c>
    </row>
    <row r="95" spans="1:14">
      <c r="A95" s="80" t="s">
        <v>97</v>
      </c>
      <c r="B95" s="80">
        <v>190248</v>
      </c>
      <c r="C95" s="80" t="s">
        <v>107</v>
      </c>
      <c r="D95" s="48">
        <f>VLOOKUP(B95,'HCLS Adjustment'!B:E,4,FALSE)</f>
        <v>0</v>
      </c>
      <c r="E95" s="21">
        <f>VLOOKUP(B95,'SNA Adjustment'!B:E,4,FALSE)</f>
        <v>0</v>
      </c>
      <c r="F95" s="21">
        <f>VLOOKUP(B95,'SVS Adjustment'!B:E,4,FALSE)</f>
        <v>0</v>
      </c>
      <c r="G95" s="21">
        <f>VLOOKUP(B95,'ICLS Adjustment'!B:G,6,FALSE)</f>
        <v>575382</v>
      </c>
      <c r="H95" s="15">
        <f t="shared" si="2"/>
        <v>575382</v>
      </c>
      <c r="I95" s="69"/>
      <c r="J95" s="48">
        <f>VLOOKUP(B95,'HCLS Adjustment'!B:L,11,FALSE)</f>
        <v>0</v>
      </c>
      <c r="K95" s="21">
        <f>VLOOKUP(B95,'SNA Adjustment'!B:L,11,FALSE)</f>
        <v>0</v>
      </c>
      <c r="L95" s="21">
        <f>VLOOKUP(B95,'SVS Adjustment'!B:L,11,FALSE)</f>
        <v>0</v>
      </c>
      <c r="M95" s="21">
        <f>VLOOKUP(B95,'ICLS Adjustment'!B:N,13,FALSE)</f>
        <v>544665.97520174342</v>
      </c>
      <c r="N95" s="50">
        <f t="shared" si="3"/>
        <v>544665.97520174342</v>
      </c>
    </row>
    <row r="96" spans="1:14">
      <c r="A96" s="80" t="s">
        <v>97</v>
      </c>
      <c r="B96" s="80">
        <v>190249</v>
      </c>
      <c r="C96" s="80" t="s">
        <v>108</v>
      </c>
      <c r="D96" s="48">
        <f>VLOOKUP(B96,'HCLS Adjustment'!B:E,4,FALSE)</f>
        <v>0</v>
      </c>
      <c r="E96" s="21">
        <f>VLOOKUP(B96,'SNA Adjustment'!B:E,4,FALSE)</f>
        <v>0</v>
      </c>
      <c r="F96" s="21">
        <f>VLOOKUP(B96,'SVS Adjustment'!B:E,4,FALSE)</f>
        <v>0</v>
      </c>
      <c r="G96" s="21">
        <f>VLOOKUP(B96,'ICLS Adjustment'!B:G,6,FALSE)</f>
        <v>628602</v>
      </c>
      <c r="H96" s="15">
        <f t="shared" si="2"/>
        <v>628602</v>
      </c>
      <c r="I96" s="69"/>
      <c r="J96" s="48">
        <f>VLOOKUP(B96,'HCLS Adjustment'!B:L,11,FALSE)</f>
        <v>0</v>
      </c>
      <c r="K96" s="21">
        <f>VLOOKUP(B96,'SNA Adjustment'!B:L,11,FALSE)</f>
        <v>0</v>
      </c>
      <c r="L96" s="21">
        <f>VLOOKUP(B96,'SVS Adjustment'!B:L,11,FALSE)</f>
        <v>0</v>
      </c>
      <c r="M96" s="21">
        <f>VLOOKUP(B96,'ICLS Adjustment'!B:N,13,FALSE)</f>
        <v>591553.55378860177</v>
      </c>
      <c r="N96" s="50">
        <f t="shared" si="3"/>
        <v>591553.55378860177</v>
      </c>
    </row>
    <row r="97" spans="1:14">
      <c r="A97" s="80" t="s">
        <v>97</v>
      </c>
      <c r="B97" s="80">
        <v>190250</v>
      </c>
      <c r="C97" s="80" t="s">
        <v>109</v>
      </c>
      <c r="D97" s="48">
        <f>VLOOKUP(B97,'HCLS Adjustment'!B:E,4,FALSE)</f>
        <v>0</v>
      </c>
      <c r="E97" s="21">
        <f>VLOOKUP(B97,'SNA Adjustment'!B:E,4,FALSE)</f>
        <v>0</v>
      </c>
      <c r="F97" s="21">
        <f>VLOOKUP(B97,'SVS Adjustment'!B:E,4,FALSE)</f>
        <v>0</v>
      </c>
      <c r="G97" s="21">
        <f>VLOOKUP(B97,'ICLS Adjustment'!B:G,6,FALSE)</f>
        <v>1337928</v>
      </c>
      <c r="H97" s="15">
        <f t="shared" si="2"/>
        <v>1337928</v>
      </c>
      <c r="I97" s="69"/>
      <c r="J97" s="48">
        <f>VLOOKUP(B97,'HCLS Adjustment'!B:L,11,FALSE)</f>
        <v>0</v>
      </c>
      <c r="K97" s="21">
        <f>VLOOKUP(B97,'SNA Adjustment'!B:L,11,FALSE)</f>
        <v>0</v>
      </c>
      <c r="L97" s="21">
        <f>VLOOKUP(B97,'SVS Adjustment'!B:L,11,FALSE)</f>
        <v>0</v>
      </c>
      <c r="M97" s="21">
        <f>VLOOKUP(B97,'ICLS Adjustment'!B:N,13,FALSE)</f>
        <v>1238328.4641137859</v>
      </c>
      <c r="N97" s="50">
        <f t="shared" si="3"/>
        <v>1238328.4641137859</v>
      </c>
    </row>
    <row r="98" spans="1:14">
      <c r="A98" s="80" t="s">
        <v>97</v>
      </c>
      <c r="B98" s="80">
        <v>190253</v>
      </c>
      <c r="C98" s="80" t="s">
        <v>110</v>
      </c>
      <c r="D98" s="48">
        <f>VLOOKUP(B98,'HCLS Adjustment'!B:E,4,FALSE)</f>
        <v>0</v>
      </c>
      <c r="E98" s="21">
        <f>VLOOKUP(B98,'SNA Adjustment'!B:E,4,FALSE)</f>
        <v>0</v>
      </c>
      <c r="F98" s="21">
        <f>VLOOKUP(B98,'SVS Adjustment'!B:E,4,FALSE)</f>
        <v>0</v>
      </c>
      <c r="G98" s="21">
        <f>VLOOKUP(B98,'ICLS Adjustment'!B:G,6,FALSE)</f>
        <v>93306</v>
      </c>
      <c r="H98" s="15">
        <f t="shared" si="2"/>
        <v>93306</v>
      </c>
      <c r="I98" s="69"/>
      <c r="J98" s="48">
        <f>VLOOKUP(B98,'HCLS Adjustment'!B:L,11,FALSE)</f>
        <v>0</v>
      </c>
      <c r="K98" s="21">
        <f>VLOOKUP(B98,'SNA Adjustment'!B:L,11,FALSE)</f>
        <v>0</v>
      </c>
      <c r="L98" s="21">
        <f>VLOOKUP(B98,'SVS Adjustment'!B:L,11,FALSE)</f>
        <v>0</v>
      </c>
      <c r="M98" s="21">
        <f>VLOOKUP(B98,'ICLS Adjustment'!B:N,13,FALSE)</f>
        <v>85469.33179457915</v>
      </c>
      <c r="N98" s="50">
        <f t="shared" si="3"/>
        <v>85469.33179457915</v>
      </c>
    </row>
    <row r="99" spans="1:14">
      <c r="A99" s="80" t="s">
        <v>97</v>
      </c>
      <c r="B99" s="80">
        <v>193029</v>
      </c>
      <c r="C99" s="80" t="s">
        <v>111</v>
      </c>
      <c r="D99" s="48">
        <f>VLOOKUP(B99,'HCLS Adjustment'!B:E,4,FALSE)</f>
        <v>0</v>
      </c>
      <c r="E99" s="21">
        <f>VLOOKUP(B99,'SNA Adjustment'!B:E,4,FALSE)</f>
        <v>0</v>
      </c>
      <c r="F99" s="21">
        <f>VLOOKUP(B99,'SVS Adjustment'!B:E,4,FALSE)</f>
        <v>0</v>
      </c>
      <c r="G99" s="21">
        <f>VLOOKUP(B99,'ICLS Adjustment'!B:G,6,FALSE)</f>
        <v>84744</v>
      </c>
      <c r="H99" s="15">
        <f t="shared" si="2"/>
        <v>84744</v>
      </c>
      <c r="I99" s="69"/>
      <c r="J99" s="48">
        <f>VLOOKUP(B99,'HCLS Adjustment'!B:L,11,FALSE)</f>
        <v>0</v>
      </c>
      <c r="K99" s="21">
        <f>VLOOKUP(B99,'SNA Adjustment'!B:L,11,FALSE)</f>
        <v>0</v>
      </c>
      <c r="L99" s="21">
        <f>VLOOKUP(B99,'SVS Adjustment'!B:L,11,FALSE)</f>
        <v>0</v>
      </c>
      <c r="M99" s="21">
        <f>VLOOKUP(B99,'ICLS Adjustment'!B:N,13,FALSE)</f>
        <v>76868.80188173533</v>
      </c>
      <c r="N99" s="50">
        <f t="shared" si="3"/>
        <v>76868.80188173533</v>
      </c>
    </row>
    <row r="100" spans="1:14">
      <c r="A100" s="80" t="s">
        <v>97</v>
      </c>
      <c r="B100" s="80">
        <v>197251</v>
      </c>
      <c r="C100" s="80" t="s">
        <v>112</v>
      </c>
      <c r="D100" s="48">
        <f>VLOOKUP(B100,'HCLS Adjustment'!B:E,4,FALSE)</f>
        <v>0</v>
      </c>
      <c r="E100" s="21">
        <f>VLOOKUP(B100,'SNA Adjustment'!B:E,4,FALSE)</f>
        <v>0</v>
      </c>
      <c r="F100" s="21">
        <f>VLOOKUP(B100,'SVS Adjustment'!B:E,4,FALSE)</f>
        <v>0</v>
      </c>
      <c r="G100" s="21">
        <f>VLOOKUP(B100,'ICLS Adjustment'!B:G,6,FALSE)</f>
        <v>63306</v>
      </c>
      <c r="H100" s="15">
        <f t="shared" si="2"/>
        <v>63306</v>
      </c>
      <c r="I100" s="69"/>
      <c r="J100" s="48">
        <f>VLOOKUP(B100,'HCLS Adjustment'!B:L,11,FALSE)</f>
        <v>0</v>
      </c>
      <c r="K100" s="21">
        <f>VLOOKUP(B100,'SNA Adjustment'!B:L,11,FALSE)</f>
        <v>0</v>
      </c>
      <c r="L100" s="21">
        <f>VLOOKUP(B100,'SVS Adjustment'!B:L,11,FALSE)</f>
        <v>0</v>
      </c>
      <c r="M100" s="21">
        <f>VLOOKUP(B100,'ICLS Adjustment'!B:N,13,FALSE)</f>
        <v>56475.067381312889</v>
      </c>
      <c r="N100" s="50">
        <f t="shared" si="3"/>
        <v>56475.067381312889</v>
      </c>
    </row>
    <row r="101" spans="1:14">
      <c r="A101" s="80" t="s">
        <v>113</v>
      </c>
      <c r="B101" s="80">
        <v>200256</v>
      </c>
      <c r="C101" s="80" t="s">
        <v>114</v>
      </c>
      <c r="D101" s="48">
        <f>VLOOKUP(B101,'HCLS Adjustment'!B:E,4,FALSE)</f>
        <v>0</v>
      </c>
      <c r="E101" s="21">
        <f>VLOOKUP(B101,'SNA Adjustment'!B:E,4,FALSE)</f>
        <v>0</v>
      </c>
      <c r="F101" s="21">
        <f>VLOOKUP(B101,'SVS Adjustment'!B:E,4,FALSE)</f>
        <v>0</v>
      </c>
      <c r="G101" s="21">
        <f>VLOOKUP(B101,'ICLS Adjustment'!B:G,6,FALSE)</f>
        <v>225954</v>
      </c>
      <c r="H101" s="15">
        <f t="shared" si="2"/>
        <v>225954</v>
      </c>
      <c r="I101" s="69"/>
      <c r="J101" s="48">
        <f>VLOOKUP(B101,'HCLS Adjustment'!B:L,11,FALSE)</f>
        <v>0</v>
      </c>
      <c r="K101" s="21">
        <f>VLOOKUP(B101,'SNA Adjustment'!B:L,11,FALSE)</f>
        <v>0</v>
      </c>
      <c r="L101" s="21">
        <f>VLOOKUP(B101,'SVS Adjustment'!B:L,11,FALSE)</f>
        <v>0</v>
      </c>
      <c r="M101" s="21">
        <f>VLOOKUP(B101,'ICLS Adjustment'!B:N,13,FALSE)</f>
        <v>213853.01815983705</v>
      </c>
      <c r="N101" s="50">
        <f t="shared" si="3"/>
        <v>213853.01815983705</v>
      </c>
    </row>
    <row r="102" spans="1:14">
      <c r="A102" s="80" t="s">
        <v>113</v>
      </c>
      <c r="B102" s="80">
        <v>200257</v>
      </c>
      <c r="C102" s="80" t="s">
        <v>115</v>
      </c>
      <c r="D102" s="48">
        <f>VLOOKUP(B102,'HCLS Adjustment'!B:E,4,FALSE)</f>
        <v>368334</v>
      </c>
      <c r="E102" s="21">
        <f>VLOOKUP(B102,'SNA Adjustment'!B:E,4,FALSE)</f>
        <v>20124</v>
      </c>
      <c r="F102" s="21">
        <f>VLOOKUP(B102,'SVS Adjustment'!B:E,4,FALSE)</f>
        <v>0</v>
      </c>
      <c r="G102" s="21">
        <f>VLOOKUP(B102,'ICLS Adjustment'!B:G,6,FALSE)</f>
        <v>245448</v>
      </c>
      <c r="H102" s="15">
        <f t="shared" si="2"/>
        <v>633906</v>
      </c>
      <c r="I102" s="69"/>
      <c r="J102" s="48">
        <f>VLOOKUP(B102,'HCLS Adjustment'!B:L,11,FALSE)</f>
        <v>352760.00795251876</v>
      </c>
      <c r="K102" s="21">
        <f>VLOOKUP(B102,'SNA Adjustment'!B:L,11,FALSE)</f>
        <v>19122.645057369355</v>
      </c>
      <c r="L102" s="21">
        <f>VLOOKUP(B102,'SVS Adjustment'!B:L,11,FALSE)</f>
        <v>0</v>
      </c>
      <c r="M102" s="21">
        <f>VLOOKUP(B102,'ICLS Adjustment'!B:N,13,FALSE)</f>
        <v>235790.91971304012</v>
      </c>
      <c r="N102" s="50">
        <f t="shared" si="3"/>
        <v>607673.57272292825</v>
      </c>
    </row>
    <row r="103" spans="1:14">
      <c r="A103" s="80" t="s">
        <v>113</v>
      </c>
      <c r="B103" s="80">
        <v>200258</v>
      </c>
      <c r="C103" s="80" t="s">
        <v>116</v>
      </c>
      <c r="D103" s="48">
        <f>VLOOKUP(B103,'HCLS Adjustment'!B:E,4,FALSE)</f>
        <v>0</v>
      </c>
      <c r="E103" s="21">
        <f>VLOOKUP(B103,'SNA Adjustment'!B:E,4,FALSE)</f>
        <v>0</v>
      </c>
      <c r="F103" s="21">
        <f>VLOOKUP(B103,'SVS Adjustment'!B:E,4,FALSE)</f>
        <v>0</v>
      </c>
      <c r="G103" s="21">
        <f>VLOOKUP(B103,'ICLS Adjustment'!B:G,6,FALSE)</f>
        <v>80394</v>
      </c>
      <c r="H103" s="15">
        <f t="shared" si="2"/>
        <v>80394</v>
      </c>
      <c r="I103" s="69"/>
      <c r="J103" s="48">
        <f>VLOOKUP(B103,'HCLS Adjustment'!B:L,11,FALSE)</f>
        <v>0</v>
      </c>
      <c r="K103" s="21">
        <f>VLOOKUP(B103,'SNA Adjustment'!B:L,11,FALSE)</f>
        <v>0</v>
      </c>
      <c r="L103" s="21">
        <f>VLOOKUP(B103,'SVS Adjustment'!B:L,11,FALSE)</f>
        <v>0</v>
      </c>
      <c r="M103" s="21">
        <f>VLOOKUP(B103,'ICLS Adjustment'!B:N,13,FALSE)</f>
        <v>75621.193954823393</v>
      </c>
      <c r="N103" s="50">
        <f t="shared" si="3"/>
        <v>75621.193954823393</v>
      </c>
    </row>
    <row r="104" spans="1:14">
      <c r="A104" s="80" t="s">
        <v>113</v>
      </c>
      <c r="B104" s="80">
        <v>200259</v>
      </c>
      <c r="C104" s="80" t="s">
        <v>117</v>
      </c>
      <c r="D104" s="48">
        <f>VLOOKUP(B104,'HCLS Adjustment'!B:E,4,FALSE)</f>
        <v>379992</v>
      </c>
      <c r="E104" s="21">
        <f>VLOOKUP(B104,'SNA Adjustment'!B:E,4,FALSE)</f>
        <v>0</v>
      </c>
      <c r="F104" s="21">
        <f>VLOOKUP(B104,'SVS Adjustment'!B:E,4,FALSE)</f>
        <v>0</v>
      </c>
      <c r="G104" s="21">
        <f>VLOOKUP(B104,'ICLS Adjustment'!B:G,6,FALSE)</f>
        <v>803544</v>
      </c>
      <c r="H104" s="15">
        <f t="shared" si="2"/>
        <v>1183536</v>
      </c>
      <c r="I104" s="69"/>
      <c r="J104" s="48">
        <f>VLOOKUP(B104,'HCLS Adjustment'!B:L,11,FALSE)</f>
        <v>359153.38396918552</v>
      </c>
      <c r="K104" s="21">
        <f>VLOOKUP(B104,'SNA Adjustment'!B:L,11,FALSE)</f>
        <v>0</v>
      </c>
      <c r="L104" s="21">
        <f>VLOOKUP(B104,'SVS Adjustment'!B:L,11,FALSE)</f>
        <v>0</v>
      </c>
      <c r="M104" s="21">
        <f>VLOOKUP(B104,'ICLS Adjustment'!B:N,13,FALSE)</f>
        <v>772814.73481699242</v>
      </c>
      <c r="N104" s="50">
        <f t="shared" si="3"/>
        <v>1131968.1187861781</v>
      </c>
    </row>
    <row r="105" spans="1:14">
      <c r="A105" s="80" t="s">
        <v>113</v>
      </c>
      <c r="B105" s="80">
        <v>200267</v>
      </c>
      <c r="C105" s="80" t="s">
        <v>118</v>
      </c>
      <c r="D105" s="48">
        <f>VLOOKUP(B105,'HCLS Adjustment'!B:E,4,FALSE)</f>
        <v>0</v>
      </c>
      <c r="E105" s="21">
        <f>VLOOKUP(B105,'SNA Adjustment'!B:E,4,FALSE)</f>
        <v>0</v>
      </c>
      <c r="F105" s="21">
        <f>VLOOKUP(B105,'SVS Adjustment'!B:E,4,FALSE)</f>
        <v>0</v>
      </c>
      <c r="G105" s="21">
        <f>VLOOKUP(B105,'ICLS Adjustment'!B:G,6,FALSE)</f>
        <v>405912</v>
      </c>
      <c r="H105" s="15">
        <f t="shared" si="2"/>
        <v>405912</v>
      </c>
      <c r="I105" s="69"/>
      <c r="J105" s="48">
        <f>VLOOKUP(B105,'HCLS Adjustment'!B:L,11,FALSE)</f>
        <v>0</v>
      </c>
      <c r="K105" s="21">
        <f>VLOOKUP(B105,'SNA Adjustment'!B:L,11,FALSE)</f>
        <v>0</v>
      </c>
      <c r="L105" s="21">
        <f>VLOOKUP(B105,'SVS Adjustment'!B:L,11,FALSE)</f>
        <v>0</v>
      </c>
      <c r="M105" s="21">
        <f>VLOOKUP(B105,'ICLS Adjustment'!B:N,13,FALSE)</f>
        <v>382432.76374134963</v>
      </c>
      <c r="N105" s="50">
        <f t="shared" si="3"/>
        <v>382432.76374134963</v>
      </c>
    </row>
    <row r="106" spans="1:14">
      <c r="A106" s="80" t="s">
        <v>113</v>
      </c>
      <c r="B106" s="80">
        <v>200277</v>
      </c>
      <c r="C106" s="80" t="s">
        <v>119</v>
      </c>
      <c r="D106" s="48">
        <f>VLOOKUP(B106,'HCLS Adjustment'!B:E,4,FALSE)</f>
        <v>0</v>
      </c>
      <c r="E106" s="21">
        <f>VLOOKUP(B106,'SNA Adjustment'!B:E,4,FALSE)</f>
        <v>0</v>
      </c>
      <c r="F106" s="21">
        <f>VLOOKUP(B106,'SVS Adjustment'!B:E,4,FALSE)</f>
        <v>0</v>
      </c>
      <c r="G106" s="21">
        <f>VLOOKUP(B106,'ICLS Adjustment'!B:G,6,FALSE)</f>
        <v>178716</v>
      </c>
      <c r="H106" s="15">
        <f t="shared" si="2"/>
        <v>178716</v>
      </c>
      <c r="I106" s="69"/>
      <c r="J106" s="48">
        <f>VLOOKUP(B106,'HCLS Adjustment'!B:L,11,FALSE)</f>
        <v>0</v>
      </c>
      <c r="K106" s="21">
        <f>VLOOKUP(B106,'SNA Adjustment'!B:L,11,FALSE)</f>
        <v>0</v>
      </c>
      <c r="L106" s="21">
        <f>VLOOKUP(B106,'SVS Adjustment'!B:L,11,FALSE)</f>
        <v>0</v>
      </c>
      <c r="M106" s="21">
        <f>VLOOKUP(B106,'ICLS Adjustment'!B:N,13,FALSE)</f>
        <v>168029.89181149419</v>
      </c>
      <c r="N106" s="50">
        <f t="shared" si="3"/>
        <v>168029.89181149419</v>
      </c>
    </row>
    <row r="107" spans="1:14">
      <c r="A107" s="80" t="s">
        <v>120</v>
      </c>
      <c r="B107" s="80">
        <v>210330</v>
      </c>
      <c r="C107" s="80" t="s">
        <v>121</v>
      </c>
      <c r="D107" s="48">
        <f>VLOOKUP(B107,'HCLS Adjustment'!B:E,4,FALSE)</f>
        <v>425700</v>
      </c>
      <c r="E107" s="21">
        <f>VLOOKUP(B107,'SNA Adjustment'!B:E,4,FALSE)</f>
        <v>0</v>
      </c>
      <c r="F107" s="21">
        <f>VLOOKUP(B107,'SVS Adjustment'!B:E,4,FALSE)</f>
        <v>0</v>
      </c>
      <c r="G107" s="21">
        <f>VLOOKUP(B107,'ICLS Adjustment'!B:G,6,FALSE)</f>
        <v>715968</v>
      </c>
      <c r="H107" s="15">
        <f t="shared" si="2"/>
        <v>1141668</v>
      </c>
      <c r="I107" s="69"/>
      <c r="J107" s="48">
        <f>VLOOKUP(B107,'HCLS Adjustment'!B:L,11,FALSE)</f>
        <v>394614.60538540129</v>
      </c>
      <c r="K107" s="21">
        <f>VLOOKUP(B107,'SNA Adjustment'!B:L,11,FALSE)</f>
        <v>0</v>
      </c>
      <c r="L107" s="21">
        <f>VLOOKUP(B107,'SVS Adjustment'!B:L,11,FALSE)</f>
        <v>0</v>
      </c>
      <c r="M107" s="21">
        <f>VLOOKUP(B107,'ICLS Adjustment'!B:N,13,FALSE)</f>
        <v>674674.07487407804</v>
      </c>
      <c r="N107" s="50">
        <f t="shared" si="3"/>
        <v>1069288.6802594792</v>
      </c>
    </row>
    <row r="108" spans="1:14">
      <c r="A108" s="80" t="s">
        <v>120</v>
      </c>
      <c r="B108" s="80">
        <v>210331</v>
      </c>
      <c r="C108" s="80" t="s">
        <v>122</v>
      </c>
      <c r="D108" s="48">
        <f>VLOOKUP(B108,'HCLS Adjustment'!B:E,4,FALSE)</f>
        <v>566040</v>
      </c>
      <c r="E108" s="21">
        <f>VLOOKUP(B108,'SNA Adjustment'!B:E,4,FALSE)</f>
        <v>47196</v>
      </c>
      <c r="F108" s="21">
        <f>VLOOKUP(B108,'SVS Adjustment'!B:E,4,FALSE)</f>
        <v>0</v>
      </c>
      <c r="G108" s="21">
        <f>VLOOKUP(B108,'ICLS Adjustment'!B:G,6,FALSE)</f>
        <v>632280</v>
      </c>
      <c r="H108" s="15">
        <f t="shared" si="2"/>
        <v>1245516</v>
      </c>
      <c r="I108" s="69"/>
      <c r="J108" s="48">
        <f>VLOOKUP(B108,'HCLS Adjustment'!B:L,11,FALSE)</f>
        <v>541172.60000402015</v>
      </c>
      <c r="K108" s="21">
        <f>VLOOKUP(B108,'SNA Adjustment'!B:L,11,FALSE)</f>
        <v>44882.482619662565</v>
      </c>
      <c r="L108" s="21">
        <f>VLOOKUP(B108,'SVS Adjustment'!B:L,11,FALSE)</f>
        <v>0</v>
      </c>
      <c r="M108" s="21">
        <f>VLOOKUP(B108,'ICLS Adjustment'!B:N,13,FALSE)</f>
        <v>609624.44177713909</v>
      </c>
      <c r="N108" s="50">
        <f t="shared" si="3"/>
        <v>1195679.5244008219</v>
      </c>
    </row>
    <row r="109" spans="1:14">
      <c r="A109" s="80" t="s">
        <v>120</v>
      </c>
      <c r="B109" s="80">
        <v>210335</v>
      </c>
      <c r="C109" s="80" t="s">
        <v>123</v>
      </c>
      <c r="D109" s="48">
        <f>VLOOKUP(B109,'HCLS Adjustment'!B:E,4,FALSE)</f>
        <v>0</v>
      </c>
      <c r="E109" s="21">
        <f>VLOOKUP(B109,'SNA Adjustment'!B:E,4,FALSE)</f>
        <v>0</v>
      </c>
      <c r="F109" s="21">
        <f>VLOOKUP(B109,'SVS Adjustment'!B:E,4,FALSE)</f>
        <v>0</v>
      </c>
      <c r="G109" s="21">
        <f>VLOOKUP(B109,'ICLS Adjustment'!B:G,6,FALSE)</f>
        <v>261270</v>
      </c>
      <c r="H109" s="15">
        <f t="shared" si="2"/>
        <v>261270</v>
      </c>
      <c r="I109" s="69"/>
      <c r="J109" s="48">
        <f>VLOOKUP(B109,'HCLS Adjustment'!B:L,11,FALSE)</f>
        <v>0</v>
      </c>
      <c r="K109" s="21">
        <f>VLOOKUP(B109,'SNA Adjustment'!B:L,11,FALSE)</f>
        <v>0</v>
      </c>
      <c r="L109" s="21">
        <f>VLOOKUP(B109,'SVS Adjustment'!B:L,11,FALSE)</f>
        <v>0</v>
      </c>
      <c r="M109" s="21">
        <f>VLOOKUP(B109,'ICLS Adjustment'!B:N,13,FALSE)</f>
        <v>236345.83463783594</v>
      </c>
      <c r="N109" s="50">
        <f t="shared" si="3"/>
        <v>236345.83463783594</v>
      </c>
    </row>
    <row r="110" spans="1:14">
      <c r="A110" s="80" t="s">
        <v>120</v>
      </c>
      <c r="B110" s="80">
        <v>210338</v>
      </c>
      <c r="C110" s="80" t="s">
        <v>124</v>
      </c>
      <c r="D110" s="48">
        <f>VLOOKUP(B110,'HCLS Adjustment'!B:E,4,FALSE)</f>
        <v>0</v>
      </c>
      <c r="E110" s="21">
        <f>VLOOKUP(B110,'SNA Adjustment'!B:E,4,FALSE)</f>
        <v>0</v>
      </c>
      <c r="F110" s="21">
        <f>VLOOKUP(B110,'SVS Adjustment'!B:E,4,FALSE)</f>
        <v>0</v>
      </c>
      <c r="G110" s="21">
        <f>VLOOKUP(B110,'ICLS Adjustment'!B:G,6,FALSE)</f>
        <v>182934</v>
      </c>
      <c r="H110" s="15">
        <f t="shared" si="2"/>
        <v>182934</v>
      </c>
      <c r="I110" s="69"/>
      <c r="J110" s="48">
        <f>VLOOKUP(B110,'HCLS Adjustment'!B:L,11,FALSE)</f>
        <v>0</v>
      </c>
      <c r="K110" s="21">
        <f>VLOOKUP(B110,'SNA Adjustment'!B:L,11,FALSE)</f>
        <v>0</v>
      </c>
      <c r="L110" s="21">
        <f>VLOOKUP(B110,'SVS Adjustment'!B:L,11,FALSE)</f>
        <v>0</v>
      </c>
      <c r="M110" s="21">
        <f>VLOOKUP(B110,'ICLS Adjustment'!B:N,13,FALSE)</f>
        <v>154966.4404791233</v>
      </c>
      <c r="N110" s="50">
        <f t="shared" si="3"/>
        <v>154966.4404791233</v>
      </c>
    </row>
    <row r="111" spans="1:14">
      <c r="A111" s="80" t="s">
        <v>125</v>
      </c>
      <c r="B111" s="80">
        <v>220324</v>
      </c>
      <c r="C111" s="80" t="s">
        <v>126</v>
      </c>
      <c r="D111" s="48">
        <f>VLOOKUP(B111,'HCLS Adjustment'!B:E,4,FALSE)</f>
        <v>0</v>
      </c>
      <c r="E111" s="21">
        <f>VLOOKUP(B111,'SNA Adjustment'!B:E,4,FALSE)</f>
        <v>0</v>
      </c>
      <c r="F111" s="21">
        <f>VLOOKUP(B111,'SVS Adjustment'!B:E,4,FALSE)</f>
        <v>0</v>
      </c>
      <c r="G111" s="21">
        <f>VLOOKUP(B111,'ICLS Adjustment'!B:G,6,FALSE)</f>
        <v>81738</v>
      </c>
      <c r="H111" s="15">
        <f t="shared" si="2"/>
        <v>81738</v>
      </c>
      <c r="I111" s="69"/>
      <c r="J111" s="48">
        <f>VLOOKUP(B111,'HCLS Adjustment'!B:L,11,FALSE)</f>
        <v>0</v>
      </c>
      <c r="K111" s="21">
        <f>VLOOKUP(B111,'SNA Adjustment'!B:L,11,FALSE)</f>
        <v>0</v>
      </c>
      <c r="L111" s="21">
        <f>VLOOKUP(B111,'SVS Adjustment'!B:L,11,FALSE)</f>
        <v>0</v>
      </c>
      <c r="M111" s="21">
        <f>VLOOKUP(B111,'ICLS Adjustment'!B:N,13,FALSE)</f>
        <v>74789.270557397394</v>
      </c>
      <c r="N111" s="50">
        <f t="shared" si="3"/>
        <v>74789.270557397394</v>
      </c>
    </row>
    <row r="112" spans="1:14">
      <c r="A112" s="80" t="s">
        <v>125</v>
      </c>
      <c r="B112" s="80">
        <v>220338</v>
      </c>
      <c r="C112" s="80" t="s">
        <v>127</v>
      </c>
      <c r="D112" s="48">
        <f>VLOOKUP(B112,'HCLS Adjustment'!B:E,4,FALSE)</f>
        <v>0</v>
      </c>
      <c r="E112" s="21">
        <f>VLOOKUP(B112,'SNA Adjustment'!B:E,4,FALSE)</f>
        <v>0</v>
      </c>
      <c r="F112" s="21">
        <f>VLOOKUP(B112,'SVS Adjustment'!B:E,4,FALSE)</f>
        <v>0</v>
      </c>
      <c r="G112" s="21">
        <f>VLOOKUP(B112,'ICLS Adjustment'!B:G,6,FALSE)</f>
        <v>47694</v>
      </c>
      <c r="H112" s="15">
        <f t="shared" si="2"/>
        <v>47694</v>
      </c>
      <c r="I112" s="69"/>
      <c r="J112" s="48">
        <f>VLOOKUP(B112,'HCLS Adjustment'!B:L,11,FALSE)</f>
        <v>0</v>
      </c>
      <c r="K112" s="21">
        <f>VLOOKUP(B112,'SNA Adjustment'!B:L,11,FALSE)</f>
        <v>0</v>
      </c>
      <c r="L112" s="21">
        <f>VLOOKUP(B112,'SVS Adjustment'!B:L,11,FALSE)</f>
        <v>0</v>
      </c>
      <c r="M112" s="21">
        <f>VLOOKUP(B112,'ICLS Adjustment'!B:N,13,FALSE)</f>
        <v>45132.63821665143</v>
      </c>
      <c r="N112" s="50">
        <f t="shared" si="3"/>
        <v>45132.63821665143</v>
      </c>
    </row>
    <row r="113" spans="1:14">
      <c r="A113" s="80" t="s">
        <v>125</v>
      </c>
      <c r="B113" s="80">
        <v>220344</v>
      </c>
      <c r="C113" s="80" t="s">
        <v>128</v>
      </c>
      <c r="D113" s="48">
        <f>VLOOKUP(B113,'HCLS Adjustment'!B:E,4,FALSE)</f>
        <v>0</v>
      </c>
      <c r="E113" s="21">
        <f>VLOOKUP(B113,'SNA Adjustment'!B:E,4,FALSE)</f>
        <v>0</v>
      </c>
      <c r="F113" s="21">
        <f>VLOOKUP(B113,'SVS Adjustment'!B:E,4,FALSE)</f>
        <v>0</v>
      </c>
      <c r="G113" s="21">
        <f>VLOOKUP(B113,'ICLS Adjustment'!B:G,6,FALSE)</f>
        <v>175740</v>
      </c>
      <c r="H113" s="15">
        <f t="shared" si="2"/>
        <v>175740</v>
      </c>
      <c r="I113" s="69"/>
      <c r="J113" s="48">
        <f>VLOOKUP(B113,'HCLS Adjustment'!B:L,11,FALSE)</f>
        <v>0</v>
      </c>
      <c r="K113" s="21">
        <f>VLOOKUP(B113,'SNA Adjustment'!B:L,11,FALSE)</f>
        <v>0</v>
      </c>
      <c r="L113" s="21">
        <f>VLOOKUP(B113,'SVS Adjustment'!B:L,11,FALSE)</f>
        <v>0</v>
      </c>
      <c r="M113" s="21">
        <f>VLOOKUP(B113,'ICLS Adjustment'!B:N,13,FALSE)</f>
        <v>157067.30106324912</v>
      </c>
      <c r="N113" s="50">
        <f t="shared" si="3"/>
        <v>157067.30106324912</v>
      </c>
    </row>
    <row r="114" spans="1:14">
      <c r="A114" s="80" t="s">
        <v>125</v>
      </c>
      <c r="B114" s="80">
        <v>220346</v>
      </c>
      <c r="C114" s="80" t="s">
        <v>129</v>
      </c>
      <c r="D114" s="48">
        <f>VLOOKUP(B114,'HCLS Adjustment'!B:E,4,FALSE)</f>
        <v>0</v>
      </c>
      <c r="E114" s="21">
        <f>VLOOKUP(B114,'SNA Adjustment'!B:E,4,FALSE)</f>
        <v>0</v>
      </c>
      <c r="F114" s="21">
        <f>VLOOKUP(B114,'SVS Adjustment'!B:E,4,FALSE)</f>
        <v>0</v>
      </c>
      <c r="G114" s="21">
        <f>VLOOKUP(B114,'ICLS Adjustment'!B:G,6,FALSE)</f>
        <v>622308</v>
      </c>
      <c r="H114" s="15">
        <f t="shared" si="2"/>
        <v>622308</v>
      </c>
      <c r="I114" s="69"/>
      <c r="J114" s="48">
        <f>VLOOKUP(B114,'HCLS Adjustment'!B:L,11,FALSE)</f>
        <v>0</v>
      </c>
      <c r="K114" s="21">
        <f>VLOOKUP(B114,'SNA Adjustment'!B:L,11,FALSE)</f>
        <v>0</v>
      </c>
      <c r="L114" s="21">
        <f>VLOOKUP(B114,'SVS Adjustment'!B:L,11,FALSE)</f>
        <v>0</v>
      </c>
      <c r="M114" s="21">
        <f>VLOOKUP(B114,'ICLS Adjustment'!B:N,13,FALSE)</f>
        <v>577284.19367600919</v>
      </c>
      <c r="N114" s="50">
        <f t="shared" si="3"/>
        <v>577284.19367600919</v>
      </c>
    </row>
    <row r="115" spans="1:14">
      <c r="A115" s="80" t="s">
        <v>125</v>
      </c>
      <c r="B115" s="80">
        <v>220347</v>
      </c>
      <c r="C115" s="80" t="s">
        <v>130</v>
      </c>
      <c r="D115" s="48">
        <f>VLOOKUP(B115,'HCLS Adjustment'!B:E,4,FALSE)</f>
        <v>864792</v>
      </c>
      <c r="E115" s="21">
        <f>VLOOKUP(B115,'SNA Adjustment'!B:E,4,FALSE)</f>
        <v>0</v>
      </c>
      <c r="F115" s="21">
        <f>VLOOKUP(B115,'SVS Adjustment'!B:E,4,FALSE)</f>
        <v>0</v>
      </c>
      <c r="G115" s="21">
        <f>VLOOKUP(B115,'ICLS Adjustment'!B:G,6,FALSE)</f>
        <v>919944</v>
      </c>
      <c r="H115" s="15">
        <f t="shared" si="2"/>
        <v>1784736</v>
      </c>
      <c r="I115" s="69"/>
      <c r="J115" s="48">
        <f>VLOOKUP(B115,'HCLS Adjustment'!B:L,11,FALSE)</f>
        <v>825357.14107570797</v>
      </c>
      <c r="K115" s="21">
        <f>VLOOKUP(B115,'SNA Adjustment'!B:L,11,FALSE)</f>
        <v>0</v>
      </c>
      <c r="L115" s="21">
        <f>VLOOKUP(B115,'SVS Adjustment'!B:L,11,FALSE)</f>
        <v>0</v>
      </c>
      <c r="M115" s="21">
        <f>VLOOKUP(B115,'ICLS Adjustment'!B:N,13,FALSE)</f>
        <v>884449.19042105309</v>
      </c>
      <c r="N115" s="50">
        <f t="shared" si="3"/>
        <v>1709806.3314967612</v>
      </c>
    </row>
    <row r="116" spans="1:14">
      <c r="A116" s="80" t="s">
        <v>125</v>
      </c>
      <c r="B116" s="80">
        <v>220348</v>
      </c>
      <c r="C116" s="80" t="s">
        <v>131</v>
      </c>
      <c r="D116" s="48">
        <f>VLOOKUP(B116,'HCLS Adjustment'!B:E,4,FALSE)</f>
        <v>387216</v>
      </c>
      <c r="E116" s="21">
        <f>VLOOKUP(B116,'SNA Adjustment'!B:E,4,FALSE)</f>
        <v>0</v>
      </c>
      <c r="F116" s="21">
        <f>VLOOKUP(B116,'SVS Adjustment'!B:E,4,FALSE)</f>
        <v>0</v>
      </c>
      <c r="G116" s="21">
        <f>VLOOKUP(B116,'ICLS Adjustment'!B:G,6,FALSE)</f>
        <v>970794</v>
      </c>
      <c r="H116" s="15">
        <f t="shared" si="2"/>
        <v>1358010</v>
      </c>
      <c r="I116" s="69"/>
      <c r="J116" s="48">
        <f>VLOOKUP(B116,'HCLS Adjustment'!B:L,11,FALSE)</f>
        <v>356160.28926986858</v>
      </c>
      <c r="K116" s="21">
        <f>VLOOKUP(B116,'SNA Adjustment'!B:L,11,FALSE)</f>
        <v>0</v>
      </c>
      <c r="L116" s="21">
        <f>VLOOKUP(B116,'SVS Adjustment'!B:L,11,FALSE)</f>
        <v>0</v>
      </c>
      <c r="M116" s="21">
        <f>VLOOKUP(B116,'ICLS Adjustment'!B:N,13,FALSE)</f>
        <v>921719.67388536455</v>
      </c>
      <c r="N116" s="50">
        <f t="shared" si="3"/>
        <v>1277879.9631552331</v>
      </c>
    </row>
    <row r="117" spans="1:14">
      <c r="A117" s="80" t="s">
        <v>125</v>
      </c>
      <c r="B117" s="80">
        <v>220351</v>
      </c>
      <c r="C117" s="80" t="s">
        <v>132</v>
      </c>
      <c r="D117" s="48">
        <f>VLOOKUP(B117,'HCLS Adjustment'!B:E,4,FALSE)</f>
        <v>0</v>
      </c>
      <c r="E117" s="21">
        <f>VLOOKUP(B117,'SNA Adjustment'!B:E,4,FALSE)</f>
        <v>322218</v>
      </c>
      <c r="F117" s="21">
        <f>VLOOKUP(B117,'SVS Adjustment'!B:E,4,FALSE)</f>
        <v>0</v>
      </c>
      <c r="G117" s="21">
        <f>VLOOKUP(B117,'ICLS Adjustment'!B:G,6,FALSE)</f>
        <v>703668</v>
      </c>
      <c r="H117" s="15">
        <f t="shared" si="2"/>
        <v>1025886</v>
      </c>
      <c r="I117" s="69"/>
      <c r="J117" s="48">
        <f>VLOOKUP(B117,'HCLS Adjustment'!B:L,11,FALSE)</f>
        <v>0</v>
      </c>
      <c r="K117" s="21">
        <f>VLOOKUP(B117,'SNA Adjustment'!B:L,11,FALSE)</f>
        <v>306425.32227546355</v>
      </c>
      <c r="L117" s="21">
        <f>VLOOKUP(B117,'SVS Adjustment'!B:L,11,FALSE)</f>
        <v>0</v>
      </c>
      <c r="M117" s="21">
        <f>VLOOKUP(B117,'ICLS Adjustment'!B:N,13,FALSE)</f>
        <v>638732.48384931474</v>
      </c>
      <c r="N117" s="50">
        <f t="shared" si="3"/>
        <v>945157.80612477823</v>
      </c>
    </row>
    <row r="118" spans="1:14">
      <c r="A118" s="80" t="s">
        <v>125</v>
      </c>
      <c r="B118" s="80">
        <v>220354</v>
      </c>
      <c r="C118" s="80" t="s">
        <v>133</v>
      </c>
      <c r="D118" s="48">
        <f>VLOOKUP(B118,'HCLS Adjustment'!B:E,4,FALSE)</f>
        <v>297516</v>
      </c>
      <c r="E118" s="21">
        <f>VLOOKUP(B118,'SNA Adjustment'!B:E,4,FALSE)</f>
        <v>0</v>
      </c>
      <c r="F118" s="21">
        <f>VLOOKUP(B118,'SVS Adjustment'!B:E,4,FALSE)</f>
        <v>0</v>
      </c>
      <c r="G118" s="21">
        <f>VLOOKUP(B118,'ICLS Adjustment'!B:G,6,FALSE)</f>
        <v>291126</v>
      </c>
      <c r="H118" s="15">
        <f t="shared" si="2"/>
        <v>588642</v>
      </c>
      <c r="I118" s="69"/>
      <c r="J118" s="48">
        <f>VLOOKUP(B118,'HCLS Adjustment'!B:L,11,FALSE)</f>
        <v>279319.40328911121</v>
      </c>
      <c r="K118" s="21">
        <f>VLOOKUP(B118,'SNA Adjustment'!B:L,11,FALSE)</f>
        <v>0</v>
      </c>
      <c r="L118" s="21">
        <f>VLOOKUP(B118,'SVS Adjustment'!B:L,11,FALSE)</f>
        <v>0</v>
      </c>
      <c r="M118" s="21">
        <f>VLOOKUP(B118,'ICLS Adjustment'!B:N,13,FALSE)</f>
        <v>272739.92456367554</v>
      </c>
      <c r="N118" s="50">
        <f t="shared" si="3"/>
        <v>552059.32785278675</v>
      </c>
    </row>
    <row r="119" spans="1:14">
      <c r="A119" s="80" t="s">
        <v>125</v>
      </c>
      <c r="B119" s="80">
        <v>220355</v>
      </c>
      <c r="C119" s="80" t="s">
        <v>134</v>
      </c>
      <c r="D119" s="48">
        <f>VLOOKUP(B119,'HCLS Adjustment'!B:E,4,FALSE)</f>
        <v>0</v>
      </c>
      <c r="E119" s="21">
        <f>VLOOKUP(B119,'SNA Adjustment'!B:E,4,FALSE)</f>
        <v>0</v>
      </c>
      <c r="F119" s="21">
        <f>VLOOKUP(B119,'SVS Adjustment'!B:E,4,FALSE)</f>
        <v>0</v>
      </c>
      <c r="G119" s="21">
        <f>VLOOKUP(B119,'ICLS Adjustment'!B:G,6,FALSE)</f>
        <v>271212</v>
      </c>
      <c r="H119" s="15">
        <f t="shared" si="2"/>
        <v>271212</v>
      </c>
      <c r="I119" s="69"/>
      <c r="J119" s="48">
        <f>VLOOKUP(B119,'HCLS Adjustment'!B:L,11,FALSE)</f>
        <v>0</v>
      </c>
      <c r="K119" s="21">
        <f>VLOOKUP(B119,'SNA Adjustment'!B:L,11,FALSE)</f>
        <v>0</v>
      </c>
      <c r="L119" s="21">
        <f>VLOOKUP(B119,'SVS Adjustment'!B:L,11,FALSE)</f>
        <v>0</v>
      </c>
      <c r="M119" s="21">
        <f>VLOOKUP(B119,'ICLS Adjustment'!B:N,13,FALSE)</f>
        <v>256598.08524173149</v>
      </c>
      <c r="N119" s="50">
        <f t="shared" si="3"/>
        <v>256598.08524173149</v>
      </c>
    </row>
    <row r="120" spans="1:14">
      <c r="A120" s="80" t="s">
        <v>125</v>
      </c>
      <c r="B120" s="80">
        <v>220358</v>
      </c>
      <c r="C120" s="80" t="s">
        <v>135</v>
      </c>
      <c r="D120" s="48">
        <f>VLOOKUP(B120,'HCLS Adjustment'!B:E,4,FALSE)</f>
        <v>552390</v>
      </c>
      <c r="E120" s="21">
        <f>VLOOKUP(B120,'SNA Adjustment'!B:E,4,FALSE)</f>
        <v>0</v>
      </c>
      <c r="F120" s="21">
        <f>VLOOKUP(B120,'SVS Adjustment'!B:E,4,FALSE)</f>
        <v>0</v>
      </c>
      <c r="G120" s="21">
        <f>VLOOKUP(B120,'ICLS Adjustment'!B:G,6,FALSE)</f>
        <v>792426</v>
      </c>
      <c r="H120" s="15">
        <f t="shared" si="2"/>
        <v>1344816</v>
      </c>
      <c r="I120" s="69"/>
      <c r="J120" s="48">
        <f>VLOOKUP(B120,'HCLS Adjustment'!B:L,11,FALSE)</f>
        <v>524687.17044989357</v>
      </c>
      <c r="K120" s="21">
        <f>VLOOKUP(B120,'SNA Adjustment'!B:L,11,FALSE)</f>
        <v>0</v>
      </c>
      <c r="L120" s="21">
        <f>VLOOKUP(B120,'SVS Adjustment'!B:L,11,FALSE)</f>
        <v>0</v>
      </c>
      <c r="M120" s="21">
        <f>VLOOKUP(B120,'ICLS Adjustment'!B:N,13,FALSE)</f>
        <v>760752.29344311997</v>
      </c>
      <c r="N120" s="50">
        <f t="shared" si="3"/>
        <v>1285439.4638930135</v>
      </c>
    </row>
    <row r="121" spans="1:14">
      <c r="A121" s="80" t="s">
        <v>125</v>
      </c>
      <c r="B121" s="80">
        <v>220360</v>
      </c>
      <c r="C121" s="80" t="s">
        <v>136</v>
      </c>
      <c r="D121" s="48">
        <f>VLOOKUP(B121,'HCLS Adjustment'!B:E,4,FALSE)</f>
        <v>344046</v>
      </c>
      <c r="E121" s="21">
        <f>VLOOKUP(B121,'SNA Adjustment'!B:E,4,FALSE)</f>
        <v>0</v>
      </c>
      <c r="F121" s="21">
        <f>VLOOKUP(B121,'SVS Adjustment'!B:E,4,FALSE)</f>
        <v>0</v>
      </c>
      <c r="G121" s="21">
        <f>VLOOKUP(B121,'ICLS Adjustment'!B:G,6,FALSE)</f>
        <v>960924</v>
      </c>
      <c r="H121" s="15">
        <f t="shared" si="2"/>
        <v>1304970</v>
      </c>
      <c r="I121" s="69"/>
      <c r="J121" s="48">
        <f>VLOOKUP(B121,'HCLS Adjustment'!B:L,11,FALSE)</f>
        <v>313216.14570273797</v>
      </c>
      <c r="K121" s="21">
        <f>VLOOKUP(B121,'SNA Adjustment'!B:L,11,FALSE)</f>
        <v>0</v>
      </c>
      <c r="L121" s="21">
        <f>VLOOKUP(B121,'SVS Adjustment'!B:L,11,FALSE)</f>
        <v>0</v>
      </c>
      <c r="M121" s="21">
        <f>VLOOKUP(B121,'ICLS Adjustment'!B:N,13,FALSE)</f>
        <v>909573.66985654912</v>
      </c>
      <c r="N121" s="50">
        <f t="shared" si="3"/>
        <v>1222789.8155592871</v>
      </c>
    </row>
    <row r="122" spans="1:14">
      <c r="A122" s="80" t="s">
        <v>125</v>
      </c>
      <c r="B122" s="80">
        <v>220365</v>
      </c>
      <c r="C122" s="80" t="s">
        <v>137</v>
      </c>
      <c r="D122" s="48">
        <f>VLOOKUP(B122,'HCLS Adjustment'!B:E,4,FALSE)</f>
        <v>154194</v>
      </c>
      <c r="E122" s="21">
        <f>VLOOKUP(B122,'SNA Adjustment'!B:E,4,FALSE)</f>
        <v>0</v>
      </c>
      <c r="F122" s="21">
        <f>VLOOKUP(B122,'SVS Adjustment'!B:E,4,FALSE)</f>
        <v>0</v>
      </c>
      <c r="G122" s="21">
        <f>VLOOKUP(B122,'ICLS Adjustment'!B:G,6,FALSE)</f>
        <v>115920</v>
      </c>
      <c r="H122" s="15">
        <f t="shared" si="2"/>
        <v>270114</v>
      </c>
      <c r="I122" s="69"/>
      <c r="J122" s="48">
        <f>VLOOKUP(B122,'HCLS Adjustment'!B:L,11,FALSE)</f>
        <v>147498.00681648756</v>
      </c>
      <c r="K122" s="21">
        <f>VLOOKUP(B122,'SNA Adjustment'!B:L,11,FALSE)</f>
        <v>0</v>
      </c>
      <c r="L122" s="21">
        <f>VLOOKUP(B122,'SVS Adjustment'!B:L,11,FALSE)</f>
        <v>0</v>
      </c>
      <c r="M122" s="21">
        <f>VLOOKUP(B122,'ICLS Adjustment'!B:N,13,FALSE)</f>
        <v>111284.95423386815</v>
      </c>
      <c r="N122" s="50">
        <f t="shared" si="3"/>
        <v>258782.96105035569</v>
      </c>
    </row>
    <row r="123" spans="1:14">
      <c r="A123" s="80" t="s">
        <v>125</v>
      </c>
      <c r="B123" s="80">
        <v>220368</v>
      </c>
      <c r="C123" s="80" t="s">
        <v>138</v>
      </c>
      <c r="D123" s="48">
        <f>VLOOKUP(B123,'HCLS Adjustment'!B:E,4,FALSE)</f>
        <v>13248</v>
      </c>
      <c r="E123" s="21">
        <f>VLOOKUP(B123,'SNA Adjustment'!B:E,4,FALSE)</f>
        <v>0</v>
      </c>
      <c r="F123" s="21">
        <f>VLOOKUP(B123,'SVS Adjustment'!B:E,4,FALSE)</f>
        <v>0</v>
      </c>
      <c r="G123" s="21">
        <f>VLOOKUP(B123,'ICLS Adjustment'!B:G,6,FALSE)</f>
        <v>532014</v>
      </c>
      <c r="H123" s="15">
        <f t="shared" si="2"/>
        <v>545262</v>
      </c>
      <c r="I123" s="69"/>
      <c r="J123" s="48">
        <f>VLOOKUP(B123,'HCLS Adjustment'!B:L,11,FALSE)</f>
        <v>0</v>
      </c>
      <c r="K123" s="21">
        <f>VLOOKUP(B123,'SNA Adjustment'!B:L,11,FALSE)</f>
        <v>0</v>
      </c>
      <c r="L123" s="21">
        <f>VLOOKUP(B123,'SVS Adjustment'!B:L,11,FALSE)</f>
        <v>0</v>
      </c>
      <c r="M123" s="21">
        <f>VLOOKUP(B123,'ICLS Adjustment'!B:N,13,FALSE)</f>
        <v>500258.6052909987</v>
      </c>
      <c r="N123" s="50">
        <f t="shared" si="3"/>
        <v>500258.6052909987</v>
      </c>
    </row>
    <row r="124" spans="1:14">
      <c r="A124" s="80" t="s">
        <v>125</v>
      </c>
      <c r="B124" s="80">
        <v>220369</v>
      </c>
      <c r="C124" s="80" t="s">
        <v>139</v>
      </c>
      <c r="D124" s="48">
        <f>VLOOKUP(B124,'HCLS Adjustment'!B:E,4,FALSE)</f>
        <v>0</v>
      </c>
      <c r="E124" s="21">
        <f>VLOOKUP(B124,'SNA Adjustment'!B:E,4,FALSE)</f>
        <v>0</v>
      </c>
      <c r="F124" s="21">
        <f>VLOOKUP(B124,'SVS Adjustment'!B:E,4,FALSE)</f>
        <v>0</v>
      </c>
      <c r="G124" s="21">
        <f>VLOOKUP(B124,'ICLS Adjustment'!B:G,6,FALSE)</f>
        <v>226644</v>
      </c>
      <c r="H124" s="15">
        <f t="shared" si="2"/>
        <v>226644</v>
      </c>
      <c r="I124" s="69"/>
      <c r="J124" s="48">
        <f>VLOOKUP(B124,'HCLS Adjustment'!B:L,11,FALSE)</f>
        <v>0</v>
      </c>
      <c r="K124" s="21">
        <f>VLOOKUP(B124,'SNA Adjustment'!B:L,11,FALSE)</f>
        <v>0</v>
      </c>
      <c r="L124" s="21">
        <f>VLOOKUP(B124,'SVS Adjustment'!B:L,11,FALSE)</f>
        <v>0</v>
      </c>
      <c r="M124" s="21">
        <f>VLOOKUP(B124,'ICLS Adjustment'!B:N,13,FALSE)</f>
        <v>210989.53276398589</v>
      </c>
      <c r="N124" s="50">
        <f t="shared" si="3"/>
        <v>210989.53276398589</v>
      </c>
    </row>
    <row r="125" spans="1:14">
      <c r="A125" s="80" t="s">
        <v>125</v>
      </c>
      <c r="B125" s="80">
        <v>220371</v>
      </c>
      <c r="C125" s="80" t="s">
        <v>140</v>
      </c>
      <c r="D125" s="48">
        <f>VLOOKUP(B125,'HCLS Adjustment'!B:E,4,FALSE)</f>
        <v>0</v>
      </c>
      <c r="E125" s="21">
        <f>VLOOKUP(B125,'SNA Adjustment'!B:E,4,FALSE)</f>
        <v>0</v>
      </c>
      <c r="F125" s="21">
        <f>VLOOKUP(B125,'SVS Adjustment'!B:E,4,FALSE)</f>
        <v>0</v>
      </c>
      <c r="G125" s="21">
        <f>VLOOKUP(B125,'ICLS Adjustment'!B:G,6,FALSE)</f>
        <v>333690</v>
      </c>
      <c r="H125" s="15">
        <f t="shared" si="2"/>
        <v>333690</v>
      </c>
      <c r="I125" s="69"/>
      <c r="J125" s="48">
        <f>VLOOKUP(B125,'HCLS Adjustment'!B:L,11,FALSE)</f>
        <v>0</v>
      </c>
      <c r="K125" s="21">
        <f>VLOOKUP(B125,'SNA Adjustment'!B:L,11,FALSE)</f>
        <v>0</v>
      </c>
      <c r="L125" s="21">
        <f>VLOOKUP(B125,'SVS Adjustment'!B:L,11,FALSE)</f>
        <v>0</v>
      </c>
      <c r="M125" s="21">
        <f>VLOOKUP(B125,'ICLS Adjustment'!B:N,13,FALSE)</f>
        <v>309655.77541014244</v>
      </c>
      <c r="N125" s="50">
        <f t="shared" si="3"/>
        <v>309655.77541014244</v>
      </c>
    </row>
    <row r="126" spans="1:14">
      <c r="A126" s="80" t="s">
        <v>125</v>
      </c>
      <c r="B126" s="80">
        <v>220375</v>
      </c>
      <c r="C126" s="80" t="s">
        <v>141</v>
      </c>
      <c r="D126" s="48">
        <f>VLOOKUP(B126,'HCLS Adjustment'!B:E,4,FALSE)</f>
        <v>0</v>
      </c>
      <c r="E126" s="21">
        <f>VLOOKUP(B126,'SNA Adjustment'!B:E,4,FALSE)</f>
        <v>0</v>
      </c>
      <c r="F126" s="21">
        <f>VLOOKUP(B126,'SVS Adjustment'!B:E,4,FALSE)</f>
        <v>0</v>
      </c>
      <c r="G126" s="21">
        <f>VLOOKUP(B126,'ICLS Adjustment'!B:G,6,FALSE)</f>
        <v>260214</v>
      </c>
      <c r="H126" s="15">
        <f t="shared" si="2"/>
        <v>260214</v>
      </c>
      <c r="I126" s="69"/>
      <c r="J126" s="48">
        <f>VLOOKUP(B126,'HCLS Adjustment'!B:L,11,FALSE)</f>
        <v>0</v>
      </c>
      <c r="K126" s="21">
        <f>VLOOKUP(B126,'SNA Adjustment'!B:L,11,FALSE)</f>
        <v>0</v>
      </c>
      <c r="L126" s="21">
        <f>VLOOKUP(B126,'SVS Adjustment'!B:L,11,FALSE)</f>
        <v>0</v>
      </c>
      <c r="M126" s="21">
        <f>VLOOKUP(B126,'ICLS Adjustment'!B:N,13,FALSE)</f>
        <v>235281.93355876708</v>
      </c>
      <c r="N126" s="50">
        <f t="shared" si="3"/>
        <v>235281.93355876708</v>
      </c>
    </row>
    <row r="127" spans="1:14">
      <c r="A127" s="80" t="s">
        <v>125</v>
      </c>
      <c r="B127" s="80">
        <v>220376</v>
      </c>
      <c r="C127" s="80" t="s">
        <v>142</v>
      </c>
      <c r="D127" s="48">
        <f>VLOOKUP(B127,'HCLS Adjustment'!B:E,4,FALSE)</f>
        <v>513840</v>
      </c>
      <c r="E127" s="21">
        <f>VLOOKUP(B127,'SNA Adjustment'!B:E,4,FALSE)</f>
        <v>0</v>
      </c>
      <c r="F127" s="21">
        <f>VLOOKUP(B127,'SVS Adjustment'!B:E,4,FALSE)</f>
        <v>0</v>
      </c>
      <c r="G127" s="21">
        <f>VLOOKUP(B127,'ICLS Adjustment'!B:G,6,FALSE)</f>
        <v>537480</v>
      </c>
      <c r="H127" s="15">
        <f t="shared" si="2"/>
        <v>1051320</v>
      </c>
      <c r="I127" s="69"/>
      <c r="J127" s="48">
        <f>VLOOKUP(B127,'HCLS Adjustment'!B:L,11,FALSE)</f>
        <v>489336.33798982116</v>
      </c>
      <c r="K127" s="21">
        <f>VLOOKUP(B127,'SNA Adjustment'!B:L,11,FALSE)</f>
        <v>0</v>
      </c>
      <c r="L127" s="21">
        <f>VLOOKUP(B127,'SVS Adjustment'!B:L,11,FALSE)</f>
        <v>0</v>
      </c>
      <c r="M127" s="21">
        <f>VLOOKUP(B127,'ICLS Adjustment'!B:N,13,FALSE)</f>
        <v>514974.25206062157</v>
      </c>
      <c r="N127" s="50">
        <f t="shared" si="3"/>
        <v>1004310.5900504427</v>
      </c>
    </row>
    <row r="128" spans="1:14">
      <c r="A128" s="80" t="s">
        <v>125</v>
      </c>
      <c r="B128" s="80">
        <v>220377</v>
      </c>
      <c r="C128" s="80" t="s">
        <v>143</v>
      </c>
      <c r="D128" s="48">
        <f>VLOOKUP(B128,'HCLS Adjustment'!B:E,4,FALSE)</f>
        <v>1084998</v>
      </c>
      <c r="E128" s="21">
        <f>VLOOKUP(B128,'SNA Adjustment'!B:E,4,FALSE)</f>
        <v>0</v>
      </c>
      <c r="F128" s="21">
        <f>VLOOKUP(B128,'SVS Adjustment'!B:E,4,FALSE)</f>
        <v>0</v>
      </c>
      <c r="G128" s="21">
        <f>VLOOKUP(B128,'ICLS Adjustment'!B:G,6,FALSE)</f>
        <v>1073226</v>
      </c>
      <c r="H128" s="15">
        <f t="shared" si="2"/>
        <v>2158224</v>
      </c>
      <c r="I128" s="69"/>
      <c r="J128" s="48">
        <f>VLOOKUP(B128,'HCLS Adjustment'!B:L,11,FALSE)</f>
        <v>1026902.4071108619</v>
      </c>
      <c r="K128" s="21">
        <f>VLOOKUP(B128,'SNA Adjustment'!B:L,11,FALSE)</f>
        <v>0</v>
      </c>
      <c r="L128" s="21">
        <f>VLOOKUP(B128,'SVS Adjustment'!B:L,11,FALSE)</f>
        <v>0</v>
      </c>
      <c r="M128" s="21">
        <f>VLOOKUP(B128,'ICLS Adjustment'!B:N,13,FALSE)</f>
        <v>1018700.0432389472</v>
      </c>
      <c r="N128" s="50">
        <f t="shared" si="3"/>
        <v>2045602.4503498091</v>
      </c>
    </row>
    <row r="129" spans="1:14">
      <c r="A129" s="80" t="s">
        <v>125</v>
      </c>
      <c r="B129" s="80">
        <v>220378</v>
      </c>
      <c r="C129" s="80" t="s">
        <v>144</v>
      </c>
      <c r="D129" s="48">
        <f>VLOOKUP(B129,'HCLS Adjustment'!B:E,4,FALSE)</f>
        <v>1784514</v>
      </c>
      <c r="E129" s="21">
        <f>VLOOKUP(B129,'SNA Adjustment'!B:E,4,FALSE)</f>
        <v>88080</v>
      </c>
      <c r="F129" s="21">
        <f>VLOOKUP(B129,'SVS Adjustment'!B:E,4,FALSE)</f>
        <v>0</v>
      </c>
      <c r="G129" s="21">
        <f>VLOOKUP(B129,'ICLS Adjustment'!B:G,6,FALSE)</f>
        <v>1262046</v>
      </c>
      <c r="H129" s="15">
        <f t="shared" si="2"/>
        <v>3134640</v>
      </c>
      <c r="I129" s="69"/>
      <c r="J129" s="48">
        <f>VLOOKUP(B129,'HCLS Adjustment'!B:L,11,FALSE)</f>
        <v>1707772.570879888</v>
      </c>
      <c r="K129" s="21">
        <f>VLOOKUP(B129,'SNA Adjustment'!B:L,11,FALSE)</f>
        <v>83617.97042966359</v>
      </c>
      <c r="L129" s="21">
        <f>VLOOKUP(B129,'SVS Adjustment'!B:L,11,FALSE)</f>
        <v>0</v>
      </c>
      <c r="M129" s="21">
        <f>VLOOKUP(B129,'ICLS Adjustment'!B:N,13,FALSE)</f>
        <v>1211031.8647225534</v>
      </c>
      <c r="N129" s="50">
        <f t="shared" si="3"/>
        <v>3002422.406032105</v>
      </c>
    </row>
    <row r="130" spans="1:14">
      <c r="A130" s="80" t="s">
        <v>125</v>
      </c>
      <c r="B130" s="80">
        <v>220379</v>
      </c>
      <c r="C130" s="80" t="s">
        <v>145</v>
      </c>
      <c r="D130" s="48">
        <f>VLOOKUP(B130,'HCLS Adjustment'!B:E,4,FALSE)</f>
        <v>86766</v>
      </c>
      <c r="E130" s="21">
        <f>VLOOKUP(B130,'SNA Adjustment'!B:E,4,FALSE)</f>
        <v>0</v>
      </c>
      <c r="F130" s="21">
        <f>VLOOKUP(B130,'SVS Adjustment'!B:E,4,FALSE)</f>
        <v>0</v>
      </c>
      <c r="G130" s="21">
        <f>VLOOKUP(B130,'ICLS Adjustment'!B:G,6,FALSE)</f>
        <v>521490</v>
      </c>
      <c r="H130" s="15">
        <f t="shared" si="2"/>
        <v>608256</v>
      </c>
      <c r="I130" s="69"/>
      <c r="J130" s="48">
        <f>VLOOKUP(B130,'HCLS Adjustment'!B:L,11,FALSE)</f>
        <v>71543.262969321382</v>
      </c>
      <c r="K130" s="21">
        <f>VLOOKUP(B130,'SNA Adjustment'!B:L,11,FALSE)</f>
        <v>0</v>
      </c>
      <c r="L130" s="21">
        <f>VLOOKUP(B130,'SVS Adjustment'!B:L,11,FALSE)</f>
        <v>0</v>
      </c>
      <c r="M130" s="21">
        <f>VLOOKUP(B130,'ICLS Adjustment'!B:N,13,FALSE)</f>
        <v>490948.81916768401</v>
      </c>
      <c r="N130" s="50">
        <f t="shared" si="3"/>
        <v>562492.0821370054</v>
      </c>
    </row>
    <row r="131" spans="1:14">
      <c r="A131" s="80" t="s">
        <v>125</v>
      </c>
      <c r="B131" s="80">
        <v>220380</v>
      </c>
      <c r="C131" s="80" t="s">
        <v>146</v>
      </c>
      <c r="D131" s="48">
        <f>VLOOKUP(B131,'HCLS Adjustment'!B:E,4,FALSE)</f>
        <v>4332</v>
      </c>
      <c r="E131" s="21">
        <f>VLOOKUP(B131,'SNA Adjustment'!B:E,4,FALSE)</f>
        <v>0</v>
      </c>
      <c r="F131" s="21">
        <f>VLOOKUP(B131,'SVS Adjustment'!B:E,4,FALSE)</f>
        <v>0</v>
      </c>
      <c r="G131" s="21">
        <f>VLOOKUP(B131,'ICLS Adjustment'!B:G,6,FALSE)</f>
        <v>378606</v>
      </c>
      <c r="H131" s="15">
        <f t="shared" si="2"/>
        <v>382938</v>
      </c>
      <c r="I131" s="69"/>
      <c r="J131" s="48">
        <f>VLOOKUP(B131,'HCLS Adjustment'!B:L,11,FALSE)</f>
        <v>0</v>
      </c>
      <c r="K131" s="21">
        <f>VLOOKUP(B131,'SNA Adjustment'!B:L,11,FALSE)</f>
        <v>0</v>
      </c>
      <c r="L131" s="21">
        <f>VLOOKUP(B131,'SVS Adjustment'!B:L,11,FALSE)</f>
        <v>0</v>
      </c>
      <c r="M131" s="21">
        <f>VLOOKUP(B131,'ICLS Adjustment'!B:N,13,FALSE)</f>
        <v>356492.36379253457</v>
      </c>
      <c r="N131" s="50">
        <f t="shared" si="3"/>
        <v>356492.36379253457</v>
      </c>
    </row>
    <row r="132" spans="1:14">
      <c r="A132" s="80" t="s">
        <v>125</v>
      </c>
      <c r="B132" s="80">
        <v>220381</v>
      </c>
      <c r="C132" s="80" t="s">
        <v>147</v>
      </c>
      <c r="D132" s="48">
        <f>VLOOKUP(B132,'HCLS Adjustment'!B:E,4,FALSE)</f>
        <v>1319892</v>
      </c>
      <c r="E132" s="21">
        <f>VLOOKUP(B132,'SNA Adjustment'!B:E,4,FALSE)</f>
        <v>0</v>
      </c>
      <c r="F132" s="21">
        <f>VLOOKUP(B132,'SVS Adjustment'!B:E,4,FALSE)</f>
        <v>0</v>
      </c>
      <c r="G132" s="21">
        <f>VLOOKUP(B132,'ICLS Adjustment'!B:G,6,FALSE)</f>
        <v>1265490</v>
      </c>
      <c r="H132" s="15">
        <f t="shared" si="2"/>
        <v>2585382</v>
      </c>
      <c r="I132" s="69"/>
      <c r="J132" s="48">
        <f>VLOOKUP(B132,'HCLS Adjustment'!B:L,11,FALSE)</f>
        <v>1258324.3460908048</v>
      </c>
      <c r="K132" s="21">
        <f>VLOOKUP(B132,'SNA Adjustment'!B:L,11,FALSE)</f>
        <v>0</v>
      </c>
      <c r="L132" s="21">
        <f>VLOOKUP(B132,'SVS Adjustment'!B:L,11,FALSE)</f>
        <v>0</v>
      </c>
      <c r="M132" s="21">
        <f>VLOOKUP(B132,'ICLS Adjustment'!B:N,13,FALSE)</f>
        <v>1212453.2518970335</v>
      </c>
      <c r="N132" s="50">
        <f t="shared" si="3"/>
        <v>2470777.5979878381</v>
      </c>
    </row>
    <row r="133" spans="1:14">
      <c r="A133" s="80" t="s">
        <v>125</v>
      </c>
      <c r="B133" s="80">
        <v>220382</v>
      </c>
      <c r="C133" s="80" t="s">
        <v>148</v>
      </c>
      <c r="D133" s="48">
        <f>VLOOKUP(B133,'HCLS Adjustment'!B:E,4,FALSE)</f>
        <v>188154</v>
      </c>
      <c r="E133" s="21">
        <f>VLOOKUP(B133,'SNA Adjustment'!B:E,4,FALSE)</f>
        <v>0</v>
      </c>
      <c r="F133" s="21">
        <f>VLOOKUP(B133,'SVS Adjustment'!B:E,4,FALSE)</f>
        <v>0</v>
      </c>
      <c r="G133" s="21">
        <f>VLOOKUP(B133,'ICLS Adjustment'!B:G,6,FALSE)</f>
        <v>1105062</v>
      </c>
      <c r="H133" s="15">
        <f t="shared" ref="H133:H196" si="4">SUM(D133:G133)</f>
        <v>1293216</v>
      </c>
      <c r="I133" s="69"/>
      <c r="J133" s="48">
        <f>VLOOKUP(B133,'HCLS Adjustment'!B:L,11,FALSE)</f>
        <v>163451.26329368149</v>
      </c>
      <c r="K133" s="21">
        <f>VLOOKUP(B133,'SNA Adjustment'!B:L,11,FALSE)</f>
        <v>0</v>
      </c>
      <c r="L133" s="21">
        <f>VLOOKUP(B133,'SVS Adjustment'!B:L,11,FALSE)</f>
        <v>0</v>
      </c>
      <c r="M133" s="21">
        <f>VLOOKUP(B133,'ICLS Adjustment'!B:N,13,FALSE)</f>
        <v>1051130.9067021736</v>
      </c>
      <c r="N133" s="50">
        <f t="shared" ref="N133:N196" si="5">SUM(J133:M133)</f>
        <v>1214582.1699958551</v>
      </c>
    </row>
    <row r="134" spans="1:14">
      <c r="A134" s="80" t="s">
        <v>125</v>
      </c>
      <c r="B134" s="80">
        <v>220389</v>
      </c>
      <c r="C134" s="80" t="s">
        <v>149</v>
      </c>
      <c r="D134" s="48">
        <f>VLOOKUP(B134,'HCLS Adjustment'!B:E,4,FALSE)</f>
        <v>0</v>
      </c>
      <c r="E134" s="21">
        <f>VLOOKUP(B134,'SNA Adjustment'!B:E,4,FALSE)</f>
        <v>0</v>
      </c>
      <c r="F134" s="21">
        <f>VLOOKUP(B134,'SVS Adjustment'!B:E,4,FALSE)</f>
        <v>0</v>
      </c>
      <c r="G134" s="21">
        <f>VLOOKUP(B134,'ICLS Adjustment'!B:G,6,FALSE)</f>
        <v>303342</v>
      </c>
      <c r="H134" s="15">
        <f t="shared" si="4"/>
        <v>303342</v>
      </c>
      <c r="I134" s="69"/>
      <c r="J134" s="48">
        <f>VLOOKUP(B134,'HCLS Adjustment'!B:L,11,FALSE)</f>
        <v>0</v>
      </c>
      <c r="K134" s="21">
        <f>VLOOKUP(B134,'SNA Adjustment'!B:L,11,FALSE)</f>
        <v>0</v>
      </c>
      <c r="L134" s="21">
        <f>VLOOKUP(B134,'SVS Adjustment'!B:L,11,FALSE)</f>
        <v>0</v>
      </c>
      <c r="M134" s="21">
        <f>VLOOKUP(B134,'ICLS Adjustment'!B:N,13,FALSE)</f>
        <v>284772.12928538868</v>
      </c>
      <c r="N134" s="50">
        <f t="shared" si="5"/>
        <v>284772.12928538868</v>
      </c>
    </row>
    <row r="135" spans="1:14">
      <c r="A135" s="80" t="s">
        <v>125</v>
      </c>
      <c r="B135" s="80">
        <v>220392</v>
      </c>
      <c r="C135" s="80" t="s">
        <v>150</v>
      </c>
      <c r="D135" s="48">
        <f>VLOOKUP(B135,'HCLS Adjustment'!B:E,4,FALSE)</f>
        <v>28722</v>
      </c>
      <c r="E135" s="21">
        <f>VLOOKUP(B135,'SNA Adjustment'!B:E,4,FALSE)</f>
        <v>0</v>
      </c>
      <c r="F135" s="21">
        <f>VLOOKUP(B135,'SVS Adjustment'!B:E,4,FALSE)</f>
        <v>0</v>
      </c>
      <c r="G135" s="21">
        <f>VLOOKUP(B135,'ICLS Adjustment'!B:G,6,FALSE)</f>
        <v>53796</v>
      </c>
      <c r="H135" s="15">
        <f t="shared" si="4"/>
        <v>82518</v>
      </c>
      <c r="I135" s="69"/>
      <c r="J135" s="48">
        <f>VLOOKUP(B135,'HCLS Adjustment'!B:L,11,FALSE)</f>
        <v>25363.837064897059</v>
      </c>
      <c r="K135" s="21">
        <f>VLOOKUP(B135,'SNA Adjustment'!B:L,11,FALSE)</f>
        <v>0</v>
      </c>
      <c r="L135" s="21">
        <f>VLOOKUP(B135,'SVS Adjustment'!B:L,11,FALSE)</f>
        <v>0</v>
      </c>
      <c r="M135" s="21">
        <f>VLOOKUP(B135,'ICLS Adjustment'!B:N,13,FALSE)</f>
        <v>49073.850246185058</v>
      </c>
      <c r="N135" s="50">
        <f t="shared" si="5"/>
        <v>74437.687311082118</v>
      </c>
    </row>
    <row r="136" spans="1:14">
      <c r="A136" s="80" t="s">
        <v>125</v>
      </c>
      <c r="B136" s="80">
        <v>220394</v>
      </c>
      <c r="C136" s="80" t="s">
        <v>151</v>
      </c>
      <c r="D136" s="48">
        <f>VLOOKUP(B136,'HCLS Adjustment'!B:E,4,FALSE)</f>
        <v>501312</v>
      </c>
      <c r="E136" s="21">
        <f>VLOOKUP(B136,'SNA Adjustment'!B:E,4,FALSE)</f>
        <v>0</v>
      </c>
      <c r="F136" s="21">
        <f>VLOOKUP(B136,'SVS Adjustment'!B:E,4,FALSE)</f>
        <v>0</v>
      </c>
      <c r="G136" s="21">
        <f>VLOOKUP(B136,'ICLS Adjustment'!B:G,6,FALSE)</f>
        <v>958500</v>
      </c>
      <c r="H136" s="15">
        <f t="shared" si="4"/>
        <v>1459812</v>
      </c>
      <c r="I136" s="69"/>
      <c r="J136" s="48">
        <f>VLOOKUP(B136,'HCLS Adjustment'!B:L,11,FALSE)</f>
        <v>467364.9675082828</v>
      </c>
      <c r="K136" s="21">
        <f>VLOOKUP(B136,'SNA Adjustment'!B:L,11,FALSE)</f>
        <v>0</v>
      </c>
      <c r="L136" s="21">
        <f>VLOOKUP(B136,'SVS Adjustment'!B:L,11,FALSE)</f>
        <v>0</v>
      </c>
      <c r="M136" s="21">
        <f>VLOOKUP(B136,'ICLS Adjustment'!B:N,13,FALSE)</f>
        <v>911261.03843780502</v>
      </c>
      <c r="N136" s="50">
        <f t="shared" si="5"/>
        <v>1378626.0059460879</v>
      </c>
    </row>
    <row r="137" spans="1:14">
      <c r="A137" s="80" t="s">
        <v>152</v>
      </c>
      <c r="B137" s="80">
        <v>230468</v>
      </c>
      <c r="C137" s="80" t="s">
        <v>153</v>
      </c>
      <c r="D137" s="48">
        <f>VLOOKUP(B137,'HCLS Adjustment'!B:E,4,FALSE)</f>
        <v>0</v>
      </c>
      <c r="E137" s="21">
        <f>VLOOKUP(B137,'SNA Adjustment'!B:E,4,FALSE)</f>
        <v>0</v>
      </c>
      <c r="F137" s="21">
        <f>VLOOKUP(B137,'SVS Adjustment'!B:E,4,FALSE)</f>
        <v>0</v>
      </c>
      <c r="G137" s="21">
        <f>VLOOKUP(B137,'ICLS Adjustment'!B:G,6,FALSE)</f>
        <v>1578198</v>
      </c>
      <c r="H137" s="15">
        <f t="shared" si="4"/>
        <v>1578198</v>
      </c>
      <c r="I137" s="69"/>
      <c r="J137" s="48">
        <f>VLOOKUP(B137,'HCLS Adjustment'!B:L,11,FALSE)</f>
        <v>0</v>
      </c>
      <c r="K137" s="21">
        <f>VLOOKUP(B137,'SNA Adjustment'!B:L,11,FALSE)</f>
        <v>0</v>
      </c>
      <c r="L137" s="21">
        <f>VLOOKUP(B137,'SVS Adjustment'!B:L,11,FALSE)</f>
        <v>0</v>
      </c>
      <c r="M137" s="21">
        <f>VLOOKUP(B137,'ICLS Adjustment'!B:N,13,FALSE)</f>
        <v>1447158.0333359102</v>
      </c>
      <c r="N137" s="50">
        <f t="shared" si="5"/>
        <v>1447158.0333359102</v>
      </c>
    </row>
    <row r="138" spans="1:14">
      <c r="A138" s="80" t="s">
        <v>152</v>
      </c>
      <c r="B138" s="80">
        <v>230469</v>
      </c>
      <c r="C138" s="80" t="s">
        <v>154</v>
      </c>
      <c r="D138" s="48">
        <f>VLOOKUP(B138,'HCLS Adjustment'!B:E,4,FALSE)</f>
        <v>8682</v>
      </c>
      <c r="E138" s="21">
        <f>VLOOKUP(B138,'SNA Adjustment'!B:E,4,FALSE)</f>
        <v>0</v>
      </c>
      <c r="F138" s="21">
        <f>VLOOKUP(B138,'SVS Adjustment'!B:E,4,FALSE)</f>
        <v>0</v>
      </c>
      <c r="G138" s="21">
        <f>VLOOKUP(B138,'ICLS Adjustment'!B:G,6,FALSE)</f>
        <v>53136</v>
      </c>
      <c r="H138" s="15">
        <f t="shared" si="4"/>
        <v>61818</v>
      </c>
      <c r="I138" s="69"/>
      <c r="J138" s="48">
        <f>VLOOKUP(B138,'HCLS Adjustment'!B:L,11,FALSE)</f>
        <v>6564.7924363098973</v>
      </c>
      <c r="K138" s="21">
        <f>VLOOKUP(B138,'SNA Adjustment'!B:L,11,FALSE)</f>
        <v>0</v>
      </c>
      <c r="L138" s="21">
        <f>VLOOKUP(B138,'SVS Adjustment'!B:L,11,FALSE)</f>
        <v>0</v>
      </c>
      <c r="M138" s="21">
        <f>VLOOKUP(B138,'ICLS Adjustment'!B:N,13,FALSE)</f>
        <v>49160.050114277052</v>
      </c>
      <c r="N138" s="50">
        <f t="shared" si="5"/>
        <v>55724.842550586953</v>
      </c>
    </row>
    <row r="139" spans="1:14">
      <c r="A139" s="80" t="s">
        <v>152</v>
      </c>
      <c r="B139" s="80">
        <v>230473</v>
      </c>
      <c r="C139" s="80" t="s">
        <v>155</v>
      </c>
      <c r="D139" s="48">
        <f>VLOOKUP(B139,'HCLS Adjustment'!B:E,4,FALSE)</f>
        <v>0</v>
      </c>
      <c r="E139" s="21">
        <f>VLOOKUP(B139,'SNA Adjustment'!B:E,4,FALSE)</f>
        <v>0</v>
      </c>
      <c r="F139" s="21">
        <f>VLOOKUP(B139,'SVS Adjustment'!B:E,4,FALSE)</f>
        <v>0</v>
      </c>
      <c r="G139" s="21">
        <f>VLOOKUP(B139,'ICLS Adjustment'!B:G,6,FALSE)</f>
        <v>1008684</v>
      </c>
      <c r="H139" s="15">
        <f t="shared" si="4"/>
        <v>1008684</v>
      </c>
      <c r="I139" s="69"/>
      <c r="J139" s="48">
        <f>VLOOKUP(B139,'HCLS Adjustment'!B:L,11,FALSE)</f>
        <v>0</v>
      </c>
      <c r="K139" s="21">
        <f>VLOOKUP(B139,'SNA Adjustment'!B:L,11,FALSE)</f>
        <v>0</v>
      </c>
      <c r="L139" s="21">
        <f>VLOOKUP(B139,'SVS Adjustment'!B:L,11,FALSE)</f>
        <v>0</v>
      </c>
      <c r="M139" s="21">
        <f>VLOOKUP(B139,'ICLS Adjustment'!B:N,13,FALSE)</f>
        <v>940638.19258681394</v>
      </c>
      <c r="N139" s="50">
        <f t="shared" si="5"/>
        <v>940638.19258681394</v>
      </c>
    </row>
    <row r="140" spans="1:14">
      <c r="A140" s="80" t="s">
        <v>152</v>
      </c>
      <c r="B140" s="80">
        <v>230478</v>
      </c>
      <c r="C140" s="80" t="s">
        <v>156</v>
      </c>
      <c r="D140" s="48">
        <f>VLOOKUP(B140,'HCLS Adjustment'!B:E,4,FALSE)</f>
        <v>0</v>
      </c>
      <c r="E140" s="21">
        <f>VLOOKUP(B140,'SNA Adjustment'!B:E,4,FALSE)</f>
        <v>0</v>
      </c>
      <c r="F140" s="21">
        <f>VLOOKUP(B140,'SVS Adjustment'!B:E,4,FALSE)</f>
        <v>0</v>
      </c>
      <c r="G140" s="21">
        <f>VLOOKUP(B140,'ICLS Adjustment'!B:G,6,FALSE)</f>
        <v>116082</v>
      </c>
      <c r="H140" s="15">
        <f t="shared" si="4"/>
        <v>116082</v>
      </c>
      <c r="I140" s="69"/>
      <c r="J140" s="48">
        <f>VLOOKUP(B140,'HCLS Adjustment'!B:L,11,FALSE)</f>
        <v>0</v>
      </c>
      <c r="K140" s="21">
        <f>VLOOKUP(B140,'SNA Adjustment'!B:L,11,FALSE)</f>
        <v>0</v>
      </c>
      <c r="L140" s="21">
        <f>VLOOKUP(B140,'SVS Adjustment'!B:L,11,FALSE)</f>
        <v>0</v>
      </c>
      <c r="M140" s="21">
        <f>VLOOKUP(B140,'ICLS Adjustment'!B:N,13,FALSE)</f>
        <v>108970.03446549748</v>
      </c>
      <c r="N140" s="50">
        <f t="shared" si="5"/>
        <v>108970.03446549748</v>
      </c>
    </row>
    <row r="141" spans="1:14">
      <c r="A141" s="80" t="s">
        <v>152</v>
      </c>
      <c r="B141" s="80">
        <v>230491</v>
      </c>
      <c r="C141" s="80" t="s">
        <v>157</v>
      </c>
      <c r="D141" s="48">
        <f>VLOOKUP(B141,'HCLS Adjustment'!B:E,4,FALSE)</f>
        <v>0</v>
      </c>
      <c r="E141" s="21">
        <f>VLOOKUP(B141,'SNA Adjustment'!B:E,4,FALSE)</f>
        <v>0</v>
      </c>
      <c r="F141" s="21">
        <f>VLOOKUP(B141,'SVS Adjustment'!B:E,4,FALSE)</f>
        <v>0</v>
      </c>
      <c r="G141" s="21">
        <f>VLOOKUP(B141,'ICLS Adjustment'!B:G,6,FALSE)</f>
        <v>1929762</v>
      </c>
      <c r="H141" s="15">
        <f t="shared" si="4"/>
        <v>1929762</v>
      </c>
      <c r="I141" s="69"/>
      <c r="J141" s="48">
        <f>VLOOKUP(B141,'HCLS Adjustment'!B:L,11,FALSE)</f>
        <v>0</v>
      </c>
      <c r="K141" s="21">
        <f>VLOOKUP(B141,'SNA Adjustment'!B:L,11,FALSE)</f>
        <v>0</v>
      </c>
      <c r="L141" s="21">
        <f>VLOOKUP(B141,'SVS Adjustment'!B:L,11,FALSE)</f>
        <v>0</v>
      </c>
      <c r="M141" s="21">
        <f>VLOOKUP(B141,'ICLS Adjustment'!B:N,13,FALSE)</f>
        <v>1719928.2428103159</v>
      </c>
      <c r="N141" s="50">
        <f t="shared" si="5"/>
        <v>1719928.2428103159</v>
      </c>
    </row>
    <row r="142" spans="1:14">
      <c r="A142" s="80" t="s">
        <v>152</v>
      </c>
      <c r="B142" s="80">
        <v>230494</v>
      </c>
      <c r="C142" s="80" t="s">
        <v>158</v>
      </c>
      <c r="D142" s="48">
        <f>VLOOKUP(B142,'HCLS Adjustment'!B:E,4,FALSE)</f>
        <v>0</v>
      </c>
      <c r="E142" s="21">
        <f>VLOOKUP(B142,'SNA Adjustment'!B:E,4,FALSE)</f>
        <v>0</v>
      </c>
      <c r="F142" s="21">
        <f>VLOOKUP(B142,'SVS Adjustment'!B:E,4,FALSE)</f>
        <v>0</v>
      </c>
      <c r="G142" s="21">
        <f>VLOOKUP(B142,'ICLS Adjustment'!B:G,6,FALSE)</f>
        <v>83586</v>
      </c>
      <c r="H142" s="15">
        <f t="shared" si="4"/>
        <v>83586</v>
      </c>
      <c r="I142" s="69"/>
      <c r="J142" s="48">
        <f>VLOOKUP(B142,'HCLS Adjustment'!B:L,11,FALSE)</f>
        <v>0</v>
      </c>
      <c r="K142" s="21">
        <f>VLOOKUP(B142,'SNA Adjustment'!B:L,11,FALSE)</f>
        <v>0</v>
      </c>
      <c r="L142" s="21">
        <f>VLOOKUP(B142,'SVS Adjustment'!B:L,11,FALSE)</f>
        <v>0</v>
      </c>
      <c r="M142" s="21">
        <f>VLOOKUP(B142,'ICLS Adjustment'!B:N,13,FALSE)</f>
        <v>77632.605277132854</v>
      </c>
      <c r="N142" s="50">
        <f t="shared" si="5"/>
        <v>77632.605277132854</v>
      </c>
    </row>
    <row r="143" spans="1:14">
      <c r="A143" s="80" t="s">
        <v>152</v>
      </c>
      <c r="B143" s="80">
        <v>230496</v>
      </c>
      <c r="C143" s="80" t="s">
        <v>159</v>
      </c>
      <c r="D143" s="48">
        <f>VLOOKUP(B143,'HCLS Adjustment'!B:E,4,FALSE)</f>
        <v>0</v>
      </c>
      <c r="E143" s="21">
        <f>VLOOKUP(B143,'SNA Adjustment'!B:E,4,FALSE)</f>
        <v>0</v>
      </c>
      <c r="F143" s="21">
        <f>VLOOKUP(B143,'SVS Adjustment'!B:E,4,FALSE)</f>
        <v>0</v>
      </c>
      <c r="G143" s="21">
        <f>VLOOKUP(B143,'ICLS Adjustment'!B:G,6,FALSE)</f>
        <v>927408</v>
      </c>
      <c r="H143" s="15">
        <f t="shared" si="4"/>
        <v>927408</v>
      </c>
      <c r="I143" s="69"/>
      <c r="J143" s="48">
        <f>VLOOKUP(B143,'HCLS Adjustment'!B:L,11,FALSE)</f>
        <v>0</v>
      </c>
      <c r="K143" s="21">
        <f>VLOOKUP(B143,'SNA Adjustment'!B:L,11,FALSE)</f>
        <v>0</v>
      </c>
      <c r="L143" s="21">
        <f>VLOOKUP(B143,'SVS Adjustment'!B:L,11,FALSE)</f>
        <v>0</v>
      </c>
      <c r="M143" s="21">
        <f>VLOOKUP(B143,'ICLS Adjustment'!B:N,13,FALSE)</f>
        <v>858799.68505533389</v>
      </c>
      <c r="N143" s="50">
        <f t="shared" si="5"/>
        <v>858799.68505533389</v>
      </c>
    </row>
    <row r="144" spans="1:14">
      <c r="A144" s="80" t="s">
        <v>152</v>
      </c>
      <c r="B144" s="80">
        <v>230497</v>
      </c>
      <c r="C144" s="80" t="s">
        <v>160</v>
      </c>
      <c r="D144" s="48">
        <f>VLOOKUP(B144,'HCLS Adjustment'!B:E,4,FALSE)</f>
        <v>0</v>
      </c>
      <c r="E144" s="21">
        <f>VLOOKUP(B144,'SNA Adjustment'!B:E,4,FALSE)</f>
        <v>0</v>
      </c>
      <c r="F144" s="21">
        <f>VLOOKUP(B144,'SVS Adjustment'!B:E,4,FALSE)</f>
        <v>0</v>
      </c>
      <c r="G144" s="21">
        <f>VLOOKUP(B144,'ICLS Adjustment'!B:G,6,FALSE)</f>
        <v>164850</v>
      </c>
      <c r="H144" s="15">
        <f t="shared" si="4"/>
        <v>164850</v>
      </c>
      <c r="I144" s="69"/>
      <c r="J144" s="48">
        <f>VLOOKUP(B144,'HCLS Adjustment'!B:L,11,FALSE)</f>
        <v>0</v>
      </c>
      <c r="K144" s="21">
        <f>VLOOKUP(B144,'SNA Adjustment'!B:L,11,FALSE)</f>
        <v>0</v>
      </c>
      <c r="L144" s="21">
        <f>VLOOKUP(B144,'SVS Adjustment'!B:L,11,FALSE)</f>
        <v>0</v>
      </c>
      <c r="M144" s="21">
        <f>VLOOKUP(B144,'ICLS Adjustment'!B:N,13,FALSE)</f>
        <v>154376.46519472444</v>
      </c>
      <c r="N144" s="50">
        <f t="shared" si="5"/>
        <v>154376.46519472444</v>
      </c>
    </row>
    <row r="145" spans="1:14">
      <c r="A145" s="80" t="s">
        <v>152</v>
      </c>
      <c r="B145" s="80">
        <v>230498</v>
      </c>
      <c r="C145" s="80" t="s">
        <v>161</v>
      </c>
      <c r="D145" s="48">
        <f>VLOOKUP(B145,'HCLS Adjustment'!B:E,4,FALSE)</f>
        <v>0</v>
      </c>
      <c r="E145" s="21">
        <f>VLOOKUP(B145,'SNA Adjustment'!B:E,4,FALSE)</f>
        <v>0</v>
      </c>
      <c r="F145" s="21">
        <f>VLOOKUP(B145,'SVS Adjustment'!B:E,4,FALSE)</f>
        <v>0</v>
      </c>
      <c r="G145" s="21">
        <f>VLOOKUP(B145,'ICLS Adjustment'!B:G,6,FALSE)</f>
        <v>119184</v>
      </c>
      <c r="H145" s="15">
        <f t="shared" si="4"/>
        <v>119184</v>
      </c>
      <c r="I145" s="69"/>
      <c r="J145" s="48">
        <f>VLOOKUP(B145,'HCLS Adjustment'!B:L,11,FALSE)</f>
        <v>0</v>
      </c>
      <c r="K145" s="21">
        <f>VLOOKUP(B145,'SNA Adjustment'!B:L,11,FALSE)</f>
        <v>0</v>
      </c>
      <c r="L145" s="21">
        <f>VLOOKUP(B145,'SVS Adjustment'!B:L,11,FALSE)</f>
        <v>0</v>
      </c>
      <c r="M145" s="21">
        <f>VLOOKUP(B145,'ICLS Adjustment'!B:N,13,FALSE)</f>
        <v>112321.91060644525</v>
      </c>
      <c r="N145" s="50">
        <f t="shared" si="5"/>
        <v>112321.91060644525</v>
      </c>
    </row>
    <row r="146" spans="1:14">
      <c r="A146" s="80" t="s">
        <v>152</v>
      </c>
      <c r="B146" s="80">
        <v>230500</v>
      </c>
      <c r="C146" s="80" t="s">
        <v>162</v>
      </c>
      <c r="D146" s="48">
        <f>VLOOKUP(B146,'HCLS Adjustment'!B:E,4,FALSE)</f>
        <v>4578</v>
      </c>
      <c r="E146" s="21">
        <f>VLOOKUP(B146,'SNA Adjustment'!B:E,4,FALSE)</f>
        <v>0</v>
      </c>
      <c r="F146" s="21">
        <f>VLOOKUP(B146,'SVS Adjustment'!B:E,4,FALSE)</f>
        <v>0</v>
      </c>
      <c r="G146" s="21">
        <f>VLOOKUP(B146,'ICLS Adjustment'!B:G,6,FALSE)</f>
        <v>71760</v>
      </c>
      <c r="H146" s="15">
        <f t="shared" si="4"/>
        <v>76338</v>
      </c>
      <c r="I146" s="69"/>
      <c r="J146" s="48">
        <f>VLOOKUP(B146,'HCLS Adjustment'!B:L,11,FALSE)</f>
        <v>3038.0342516313499</v>
      </c>
      <c r="K146" s="21">
        <f>VLOOKUP(B146,'SNA Adjustment'!B:L,11,FALSE)</f>
        <v>0</v>
      </c>
      <c r="L146" s="21">
        <f>VLOOKUP(B146,'SVS Adjustment'!B:L,11,FALSE)</f>
        <v>0</v>
      </c>
      <c r="M146" s="21">
        <f>VLOOKUP(B146,'ICLS Adjustment'!B:N,13,FALSE)</f>
        <v>67892.212690091474</v>
      </c>
      <c r="N146" s="50">
        <f t="shared" si="5"/>
        <v>70930.246941722828</v>
      </c>
    </row>
    <row r="147" spans="1:14">
      <c r="A147" s="80" t="s">
        <v>152</v>
      </c>
      <c r="B147" s="80">
        <v>230501</v>
      </c>
      <c r="C147" s="80" t="s">
        <v>163</v>
      </c>
      <c r="D147" s="48">
        <f>VLOOKUP(B147,'HCLS Adjustment'!B:E,4,FALSE)</f>
        <v>0</v>
      </c>
      <c r="E147" s="21">
        <f>VLOOKUP(B147,'SNA Adjustment'!B:E,4,FALSE)</f>
        <v>0</v>
      </c>
      <c r="F147" s="21">
        <f>VLOOKUP(B147,'SVS Adjustment'!B:E,4,FALSE)</f>
        <v>0</v>
      </c>
      <c r="G147" s="21">
        <f>VLOOKUP(B147,'ICLS Adjustment'!B:G,6,FALSE)</f>
        <v>1908552</v>
      </c>
      <c r="H147" s="15">
        <f t="shared" si="4"/>
        <v>1908552</v>
      </c>
      <c r="I147" s="69"/>
      <c r="J147" s="48">
        <f>VLOOKUP(B147,'HCLS Adjustment'!B:L,11,FALSE)</f>
        <v>0</v>
      </c>
      <c r="K147" s="21">
        <f>VLOOKUP(B147,'SNA Adjustment'!B:L,11,FALSE)</f>
        <v>0</v>
      </c>
      <c r="L147" s="21">
        <f>VLOOKUP(B147,'SVS Adjustment'!B:L,11,FALSE)</f>
        <v>0</v>
      </c>
      <c r="M147" s="21">
        <f>VLOOKUP(B147,'ICLS Adjustment'!B:N,13,FALSE)</f>
        <v>1775767.1445135602</v>
      </c>
      <c r="N147" s="50">
        <f t="shared" si="5"/>
        <v>1775767.1445135602</v>
      </c>
    </row>
    <row r="148" spans="1:14">
      <c r="A148" s="80" t="s">
        <v>152</v>
      </c>
      <c r="B148" s="80">
        <v>230502</v>
      </c>
      <c r="C148" s="80" t="s">
        <v>164</v>
      </c>
      <c r="D148" s="48">
        <f>VLOOKUP(B148,'HCLS Adjustment'!B:E,4,FALSE)</f>
        <v>0</v>
      </c>
      <c r="E148" s="21">
        <f>VLOOKUP(B148,'SNA Adjustment'!B:E,4,FALSE)</f>
        <v>0</v>
      </c>
      <c r="F148" s="21">
        <f>VLOOKUP(B148,'SVS Adjustment'!B:E,4,FALSE)</f>
        <v>0</v>
      </c>
      <c r="G148" s="21">
        <f>VLOOKUP(B148,'ICLS Adjustment'!B:G,6,FALSE)</f>
        <v>794730</v>
      </c>
      <c r="H148" s="15">
        <f t="shared" si="4"/>
        <v>794730</v>
      </c>
      <c r="I148" s="69"/>
      <c r="J148" s="48">
        <f>VLOOKUP(B148,'HCLS Adjustment'!B:L,11,FALSE)</f>
        <v>0</v>
      </c>
      <c r="K148" s="21">
        <f>VLOOKUP(B148,'SNA Adjustment'!B:L,11,FALSE)</f>
        <v>0</v>
      </c>
      <c r="L148" s="21">
        <f>VLOOKUP(B148,'SVS Adjustment'!B:L,11,FALSE)</f>
        <v>0</v>
      </c>
      <c r="M148" s="21">
        <f>VLOOKUP(B148,'ICLS Adjustment'!B:N,13,FALSE)</f>
        <v>732616.38525420532</v>
      </c>
      <c r="N148" s="50">
        <f t="shared" si="5"/>
        <v>732616.38525420532</v>
      </c>
    </row>
    <row r="149" spans="1:14">
      <c r="A149" s="80" t="s">
        <v>152</v>
      </c>
      <c r="B149" s="80">
        <v>230503</v>
      </c>
      <c r="C149" s="80" t="s">
        <v>165</v>
      </c>
      <c r="D149" s="48">
        <f>VLOOKUP(B149,'HCLS Adjustment'!B:E,4,FALSE)</f>
        <v>0</v>
      </c>
      <c r="E149" s="21">
        <f>VLOOKUP(B149,'SNA Adjustment'!B:E,4,FALSE)</f>
        <v>0</v>
      </c>
      <c r="F149" s="21">
        <f>VLOOKUP(B149,'SVS Adjustment'!B:E,4,FALSE)</f>
        <v>0</v>
      </c>
      <c r="G149" s="21">
        <f>VLOOKUP(B149,'ICLS Adjustment'!B:G,6,FALSE)</f>
        <v>817056</v>
      </c>
      <c r="H149" s="15">
        <f t="shared" si="4"/>
        <v>817056</v>
      </c>
      <c r="I149" s="69"/>
      <c r="J149" s="48">
        <f>VLOOKUP(B149,'HCLS Adjustment'!B:L,11,FALSE)</f>
        <v>0</v>
      </c>
      <c r="K149" s="21">
        <f>VLOOKUP(B149,'SNA Adjustment'!B:L,11,FALSE)</f>
        <v>0</v>
      </c>
      <c r="L149" s="21">
        <f>VLOOKUP(B149,'SVS Adjustment'!B:L,11,FALSE)</f>
        <v>0</v>
      </c>
      <c r="M149" s="21">
        <f>VLOOKUP(B149,'ICLS Adjustment'!B:N,13,FALSE)</f>
        <v>761858.9532031907</v>
      </c>
      <c r="N149" s="50">
        <f t="shared" si="5"/>
        <v>761858.9532031907</v>
      </c>
    </row>
    <row r="150" spans="1:14">
      <c r="A150" s="80" t="s">
        <v>152</v>
      </c>
      <c r="B150" s="80">
        <v>230505</v>
      </c>
      <c r="C150" s="80" t="s">
        <v>166</v>
      </c>
      <c r="D150" s="48">
        <f>VLOOKUP(B150,'HCLS Adjustment'!B:E,4,FALSE)</f>
        <v>0</v>
      </c>
      <c r="E150" s="21">
        <f>VLOOKUP(B150,'SNA Adjustment'!B:E,4,FALSE)</f>
        <v>0</v>
      </c>
      <c r="F150" s="21">
        <f>VLOOKUP(B150,'SVS Adjustment'!B:E,4,FALSE)</f>
        <v>0</v>
      </c>
      <c r="G150" s="21">
        <f>VLOOKUP(B150,'ICLS Adjustment'!B:G,6,FALSE)</f>
        <v>246474</v>
      </c>
      <c r="H150" s="15">
        <f t="shared" si="4"/>
        <v>246474</v>
      </c>
      <c r="I150" s="69"/>
      <c r="J150" s="48">
        <f>VLOOKUP(B150,'HCLS Adjustment'!B:L,11,FALSE)</f>
        <v>0</v>
      </c>
      <c r="K150" s="21">
        <f>VLOOKUP(B150,'SNA Adjustment'!B:L,11,FALSE)</f>
        <v>0</v>
      </c>
      <c r="L150" s="21">
        <f>VLOOKUP(B150,'SVS Adjustment'!B:L,11,FALSE)</f>
        <v>0</v>
      </c>
      <c r="M150" s="21">
        <f>VLOOKUP(B150,'ICLS Adjustment'!B:N,13,FALSE)</f>
        <v>232902.65786844466</v>
      </c>
      <c r="N150" s="50">
        <f t="shared" si="5"/>
        <v>232902.65786844466</v>
      </c>
    </row>
    <row r="151" spans="1:14">
      <c r="A151" s="80" t="s">
        <v>152</v>
      </c>
      <c r="B151" s="80">
        <v>230510</v>
      </c>
      <c r="C151" s="80" t="s">
        <v>167</v>
      </c>
      <c r="D151" s="48">
        <f>VLOOKUP(B151,'HCLS Adjustment'!B:E,4,FALSE)</f>
        <v>1990734</v>
      </c>
      <c r="E151" s="21">
        <f>VLOOKUP(B151,'SNA Adjustment'!B:E,4,FALSE)</f>
        <v>364062</v>
      </c>
      <c r="F151" s="21">
        <f>VLOOKUP(B151,'SVS Adjustment'!B:E,4,FALSE)</f>
        <v>0</v>
      </c>
      <c r="G151" s="21">
        <f>VLOOKUP(B151,'ICLS Adjustment'!B:G,6,FALSE)</f>
        <v>1811790</v>
      </c>
      <c r="H151" s="15">
        <f t="shared" si="4"/>
        <v>4166586</v>
      </c>
      <c r="I151" s="69"/>
      <c r="J151" s="48">
        <f>VLOOKUP(B151,'HCLS Adjustment'!B:L,11,FALSE)</f>
        <v>1900951.2117351233</v>
      </c>
      <c r="K151" s="21">
        <f>VLOOKUP(B151,'SNA Adjustment'!B:L,11,FALSE)</f>
        <v>346786.40316643892</v>
      </c>
      <c r="L151" s="21">
        <f>VLOOKUP(B151,'SVS Adjustment'!B:L,11,FALSE)</f>
        <v>0</v>
      </c>
      <c r="M151" s="21">
        <f>VLOOKUP(B151,'ICLS Adjustment'!B:N,13,FALSE)</f>
        <v>1738599.6529665601</v>
      </c>
      <c r="N151" s="50">
        <f t="shared" si="5"/>
        <v>3986337.2678681221</v>
      </c>
    </row>
    <row r="152" spans="1:14">
      <c r="A152" s="80" t="s">
        <v>152</v>
      </c>
      <c r="B152" s="80">
        <v>230511</v>
      </c>
      <c r="C152" s="80" t="s">
        <v>168</v>
      </c>
      <c r="D152" s="48">
        <f>VLOOKUP(B152,'HCLS Adjustment'!B:E,4,FALSE)</f>
        <v>0</v>
      </c>
      <c r="E152" s="21">
        <f>VLOOKUP(B152,'SNA Adjustment'!B:E,4,FALSE)</f>
        <v>0</v>
      </c>
      <c r="F152" s="21">
        <f>VLOOKUP(B152,'SVS Adjustment'!B:E,4,FALSE)</f>
        <v>0</v>
      </c>
      <c r="G152" s="21">
        <f>VLOOKUP(B152,'ICLS Adjustment'!B:G,6,FALSE)</f>
        <v>1244208</v>
      </c>
      <c r="H152" s="15">
        <f t="shared" si="4"/>
        <v>1244208</v>
      </c>
      <c r="I152" s="69"/>
      <c r="J152" s="48">
        <f>VLOOKUP(B152,'HCLS Adjustment'!B:L,11,FALSE)</f>
        <v>0</v>
      </c>
      <c r="K152" s="21">
        <f>VLOOKUP(B152,'SNA Adjustment'!B:L,11,FALSE)</f>
        <v>0</v>
      </c>
      <c r="L152" s="21">
        <f>VLOOKUP(B152,'SVS Adjustment'!B:L,11,FALSE)</f>
        <v>0</v>
      </c>
      <c r="M152" s="21">
        <f>VLOOKUP(B152,'ICLS Adjustment'!B:N,13,FALSE)</f>
        <v>1155355.5694017014</v>
      </c>
      <c r="N152" s="50">
        <f t="shared" si="5"/>
        <v>1155355.5694017014</v>
      </c>
    </row>
    <row r="153" spans="1:14">
      <c r="A153" s="80" t="s">
        <v>169</v>
      </c>
      <c r="B153" s="80">
        <v>240512</v>
      </c>
      <c r="C153" s="80" t="s">
        <v>170</v>
      </c>
      <c r="D153" s="48">
        <f>VLOOKUP(B153,'HCLS Adjustment'!B:E,4,FALSE)</f>
        <v>2490618</v>
      </c>
      <c r="E153" s="21">
        <f>VLOOKUP(B153,'SNA Adjustment'!B:E,4,FALSE)</f>
        <v>0</v>
      </c>
      <c r="F153" s="21">
        <f>VLOOKUP(B153,'SVS Adjustment'!B:E,4,FALSE)</f>
        <v>0</v>
      </c>
      <c r="G153" s="21">
        <f>VLOOKUP(B153,'ICLS Adjustment'!B:G,6,FALSE)</f>
        <v>1654176</v>
      </c>
      <c r="H153" s="15">
        <f t="shared" si="4"/>
        <v>4144794</v>
      </c>
      <c r="I153" s="69"/>
      <c r="J153" s="48">
        <f>VLOOKUP(B153,'HCLS Adjustment'!B:L,11,FALSE)</f>
        <v>2368025.072047085</v>
      </c>
      <c r="K153" s="21">
        <f>VLOOKUP(B153,'SNA Adjustment'!B:L,11,FALSE)</f>
        <v>0</v>
      </c>
      <c r="L153" s="21">
        <f>VLOOKUP(B153,'SVS Adjustment'!B:L,11,FALSE)</f>
        <v>0</v>
      </c>
      <c r="M153" s="21">
        <f>VLOOKUP(B153,'ICLS Adjustment'!B:N,13,FALSE)</f>
        <v>1561516.5309946849</v>
      </c>
      <c r="N153" s="50">
        <f t="shared" si="5"/>
        <v>3929541.6030417699</v>
      </c>
    </row>
    <row r="154" spans="1:14">
      <c r="A154" s="80" t="s">
        <v>169</v>
      </c>
      <c r="B154" s="80">
        <v>240515</v>
      </c>
      <c r="C154" s="80" t="s">
        <v>171</v>
      </c>
      <c r="D154" s="48">
        <f>VLOOKUP(B154,'HCLS Adjustment'!B:E,4,FALSE)</f>
        <v>0</v>
      </c>
      <c r="E154" s="21">
        <f>VLOOKUP(B154,'SNA Adjustment'!B:E,4,FALSE)</f>
        <v>0</v>
      </c>
      <c r="F154" s="21">
        <f>VLOOKUP(B154,'SVS Adjustment'!B:E,4,FALSE)</f>
        <v>0</v>
      </c>
      <c r="G154" s="21">
        <f>VLOOKUP(B154,'ICLS Adjustment'!B:G,6,FALSE)</f>
        <v>208236</v>
      </c>
      <c r="H154" s="15">
        <f t="shared" si="4"/>
        <v>208236</v>
      </c>
      <c r="I154" s="69"/>
      <c r="J154" s="48">
        <f>VLOOKUP(B154,'HCLS Adjustment'!B:L,11,FALSE)</f>
        <v>0</v>
      </c>
      <c r="K154" s="21">
        <f>VLOOKUP(B154,'SNA Adjustment'!B:L,11,FALSE)</f>
        <v>0</v>
      </c>
      <c r="L154" s="21">
        <f>VLOOKUP(B154,'SVS Adjustment'!B:L,11,FALSE)</f>
        <v>0</v>
      </c>
      <c r="M154" s="21">
        <f>VLOOKUP(B154,'ICLS Adjustment'!B:N,13,FALSE)</f>
        <v>193440.90228546405</v>
      </c>
      <c r="N154" s="50">
        <f t="shared" si="5"/>
        <v>193440.90228546405</v>
      </c>
    </row>
    <row r="155" spans="1:14">
      <c r="A155" s="80" t="s">
        <v>169</v>
      </c>
      <c r="B155" s="80">
        <v>240516</v>
      </c>
      <c r="C155" s="80" t="s">
        <v>172</v>
      </c>
      <c r="D155" s="48">
        <f>VLOOKUP(B155,'HCLS Adjustment'!B:E,4,FALSE)</f>
        <v>0</v>
      </c>
      <c r="E155" s="21">
        <f>VLOOKUP(B155,'SNA Adjustment'!B:E,4,FALSE)</f>
        <v>0</v>
      </c>
      <c r="F155" s="21">
        <f>VLOOKUP(B155,'SVS Adjustment'!B:E,4,FALSE)</f>
        <v>0</v>
      </c>
      <c r="G155" s="21">
        <f>VLOOKUP(B155,'ICLS Adjustment'!B:G,6,FALSE)</f>
        <v>535386</v>
      </c>
      <c r="H155" s="15">
        <f t="shared" si="4"/>
        <v>535386</v>
      </c>
      <c r="I155" s="69"/>
      <c r="J155" s="48">
        <f>VLOOKUP(B155,'HCLS Adjustment'!B:L,11,FALSE)</f>
        <v>0</v>
      </c>
      <c r="K155" s="21">
        <f>VLOOKUP(B155,'SNA Adjustment'!B:L,11,FALSE)</f>
        <v>0</v>
      </c>
      <c r="L155" s="21">
        <f>VLOOKUP(B155,'SVS Adjustment'!B:L,11,FALSE)</f>
        <v>0</v>
      </c>
      <c r="M155" s="21">
        <f>VLOOKUP(B155,'ICLS Adjustment'!B:N,13,FALSE)</f>
        <v>487199.79193548212</v>
      </c>
      <c r="N155" s="50">
        <f t="shared" si="5"/>
        <v>487199.79193548212</v>
      </c>
    </row>
    <row r="156" spans="1:14">
      <c r="A156" s="80" t="s">
        <v>169</v>
      </c>
      <c r="B156" s="80">
        <v>240520</v>
      </c>
      <c r="C156" s="80" t="s">
        <v>173</v>
      </c>
      <c r="D156" s="48">
        <f>VLOOKUP(B156,'HCLS Adjustment'!B:E,4,FALSE)</f>
        <v>2718726</v>
      </c>
      <c r="E156" s="21">
        <f>VLOOKUP(B156,'SNA Adjustment'!B:E,4,FALSE)</f>
        <v>0</v>
      </c>
      <c r="F156" s="21">
        <f>VLOOKUP(B156,'SVS Adjustment'!B:E,4,FALSE)</f>
        <v>0</v>
      </c>
      <c r="G156" s="21">
        <f>VLOOKUP(B156,'ICLS Adjustment'!B:G,6,FALSE)</f>
        <v>3530328</v>
      </c>
      <c r="H156" s="15">
        <f t="shared" si="4"/>
        <v>6249054</v>
      </c>
      <c r="I156" s="69"/>
      <c r="J156" s="48">
        <f>VLOOKUP(B156,'HCLS Adjustment'!B:L,11,FALSE)</f>
        <v>2544034.5235377895</v>
      </c>
      <c r="K156" s="21">
        <f>VLOOKUP(B156,'SNA Adjustment'!B:L,11,FALSE)</f>
        <v>0</v>
      </c>
      <c r="L156" s="21">
        <f>VLOOKUP(B156,'SVS Adjustment'!B:L,11,FALSE)</f>
        <v>0</v>
      </c>
      <c r="M156" s="21">
        <f>VLOOKUP(B156,'ICLS Adjustment'!B:N,13,FALSE)</f>
        <v>3326452.7144211894</v>
      </c>
      <c r="N156" s="50">
        <f t="shared" si="5"/>
        <v>5870487.2379589789</v>
      </c>
    </row>
    <row r="157" spans="1:14">
      <c r="A157" s="80" t="s">
        <v>169</v>
      </c>
      <c r="B157" s="80">
        <v>240521</v>
      </c>
      <c r="C157" s="80" t="s">
        <v>174</v>
      </c>
      <c r="D157" s="48">
        <f>VLOOKUP(B157,'HCLS Adjustment'!B:E,4,FALSE)</f>
        <v>0</v>
      </c>
      <c r="E157" s="21">
        <f>VLOOKUP(B157,'SNA Adjustment'!B:E,4,FALSE)</f>
        <v>0</v>
      </c>
      <c r="F157" s="21">
        <f>VLOOKUP(B157,'SVS Adjustment'!B:E,4,FALSE)</f>
        <v>0</v>
      </c>
      <c r="G157" s="21">
        <f>VLOOKUP(B157,'ICLS Adjustment'!B:G,6,FALSE)</f>
        <v>1395750</v>
      </c>
      <c r="H157" s="15">
        <f t="shared" si="4"/>
        <v>1395750</v>
      </c>
      <c r="I157" s="69"/>
      <c r="J157" s="48">
        <f>VLOOKUP(B157,'HCLS Adjustment'!B:L,11,FALSE)</f>
        <v>0</v>
      </c>
      <c r="K157" s="21">
        <f>VLOOKUP(B157,'SNA Adjustment'!B:L,11,FALSE)</f>
        <v>0</v>
      </c>
      <c r="L157" s="21">
        <f>VLOOKUP(B157,'SVS Adjustment'!B:L,11,FALSE)</f>
        <v>0</v>
      </c>
      <c r="M157" s="21">
        <f>VLOOKUP(B157,'ICLS Adjustment'!B:N,13,FALSE)</f>
        <v>1307483.9498200256</v>
      </c>
      <c r="N157" s="50">
        <f t="shared" si="5"/>
        <v>1307483.9498200256</v>
      </c>
    </row>
    <row r="158" spans="1:14">
      <c r="A158" s="80" t="s">
        <v>169</v>
      </c>
      <c r="B158" s="80">
        <v>240523</v>
      </c>
      <c r="C158" s="80" t="s">
        <v>175</v>
      </c>
      <c r="D158" s="48">
        <f>VLOOKUP(B158,'HCLS Adjustment'!B:E,4,FALSE)</f>
        <v>684372</v>
      </c>
      <c r="E158" s="21">
        <f>VLOOKUP(B158,'SNA Adjustment'!B:E,4,FALSE)</f>
        <v>0</v>
      </c>
      <c r="F158" s="21">
        <f>VLOOKUP(B158,'SVS Adjustment'!B:E,4,FALSE)</f>
        <v>0</v>
      </c>
      <c r="G158" s="21">
        <f>VLOOKUP(B158,'ICLS Adjustment'!B:G,6,FALSE)</f>
        <v>3045486</v>
      </c>
      <c r="H158" s="15">
        <f t="shared" si="4"/>
        <v>3729858</v>
      </c>
      <c r="I158" s="69"/>
      <c r="J158" s="48">
        <f>VLOOKUP(B158,'HCLS Adjustment'!B:L,11,FALSE)</f>
        <v>611712.64756405889</v>
      </c>
      <c r="K158" s="21">
        <f>VLOOKUP(B158,'SNA Adjustment'!B:L,11,FALSE)</f>
        <v>0</v>
      </c>
      <c r="L158" s="21">
        <f>VLOOKUP(B158,'SVS Adjustment'!B:L,11,FALSE)</f>
        <v>0</v>
      </c>
      <c r="M158" s="21">
        <f>VLOOKUP(B158,'ICLS Adjustment'!B:N,13,FALSE)</f>
        <v>2893965.4789708271</v>
      </c>
      <c r="N158" s="50">
        <f t="shared" si="5"/>
        <v>3505678.1265348857</v>
      </c>
    </row>
    <row r="159" spans="1:14">
      <c r="A159" s="80" t="s">
        <v>169</v>
      </c>
      <c r="B159" s="80">
        <v>240527</v>
      </c>
      <c r="C159" s="80" t="s">
        <v>176</v>
      </c>
      <c r="D159" s="48">
        <f>VLOOKUP(B159,'HCLS Adjustment'!B:E,4,FALSE)</f>
        <v>0</v>
      </c>
      <c r="E159" s="21">
        <f>VLOOKUP(B159,'SNA Adjustment'!B:E,4,FALSE)</f>
        <v>0</v>
      </c>
      <c r="F159" s="21">
        <f>VLOOKUP(B159,'SVS Adjustment'!B:E,4,FALSE)</f>
        <v>0</v>
      </c>
      <c r="G159" s="21">
        <f>VLOOKUP(B159,'ICLS Adjustment'!B:G,6,FALSE)</f>
        <v>1530570</v>
      </c>
      <c r="H159" s="15">
        <f t="shared" si="4"/>
        <v>1530570</v>
      </c>
      <c r="I159" s="69"/>
      <c r="J159" s="48">
        <f>VLOOKUP(B159,'HCLS Adjustment'!B:L,11,FALSE)</f>
        <v>0</v>
      </c>
      <c r="K159" s="21">
        <f>VLOOKUP(B159,'SNA Adjustment'!B:L,11,FALSE)</f>
        <v>0</v>
      </c>
      <c r="L159" s="21">
        <f>VLOOKUP(B159,'SVS Adjustment'!B:L,11,FALSE)</f>
        <v>0</v>
      </c>
      <c r="M159" s="21">
        <f>VLOOKUP(B159,'ICLS Adjustment'!B:N,13,FALSE)</f>
        <v>1443283.4494313688</v>
      </c>
      <c r="N159" s="50">
        <f t="shared" si="5"/>
        <v>1443283.4494313688</v>
      </c>
    </row>
    <row r="160" spans="1:14">
      <c r="A160" s="80" t="s">
        <v>169</v>
      </c>
      <c r="B160" s="80">
        <v>240528</v>
      </c>
      <c r="C160" s="80" t="s">
        <v>177</v>
      </c>
      <c r="D160" s="48">
        <f>VLOOKUP(B160,'HCLS Adjustment'!B:E,4,FALSE)</f>
        <v>0</v>
      </c>
      <c r="E160" s="21">
        <f>VLOOKUP(B160,'SNA Adjustment'!B:E,4,FALSE)</f>
        <v>0</v>
      </c>
      <c r="F160" s="21">
        <f>VLOOKUP(B160,'SVS Adjustment'!B:E,4,FALSE)</f>
        <v>0</v>
      </c>
      <c r="G160" s="21">
        <f>VLOOKUP(B160,'ICLS Adjustment'!B:G,6,FALSE)</f>
        <v>3563220</v>
      </c>
      <c r="H160" s="15">
        <f t="shared" si="4"/>
        <v>3563220</v>
      </c>
      <c r="I160" s="69"/>
      <c r="J160" s="48">
        <f>VLOOKUP(B160,'HCLS Adjustment'!B:L,11,FALSE)</f>
        <v>0</v>
      </c>
      <c r="K160" s="21">
        <f>VLOOKUP(B160,'SNA Adjustment'!B:L,11,FALSE)</f>
        <v>0</v>
      </c>
      <c r="L160" s="21">
        <f>VLOOKUP(B160,'SVS Adjustment'!B:L,11,FALSE)</f>
        <v>0</v>
      </c>
      <c r="M160" s="21">
        <f>VLOOKUP(B160,'ICLS Adjustment'!B:N,13,FALSE)</f>
        <v>3297202.7003299845</v>
      </c>
      <c r="N160" s="50">
        <f t="shared" si="5"/>
        <v>3297202.7003299845</v>
      </c>
    </row>
    <row r="161" spans="1:14">
      <c r="A161" s="80" t="s">
        <v>169</v>
      </c>
      <c r="B161" s="80">
        <v>240531</v>
      </c>
      <c r="C161" s="80" t="s">
        <v>178</v>
      </c>
      <c r="D161" s="48">
        <f>VLOOKUP(B161,'HCLS Adjustment'!B:E,4,FALSE)</f>
        <v>0</v>
      </c>
      <c r="E161" s="21">
        <f>VLOOKUP(B161,'SNA Adjustment'!B:E,4,FALSE)</f>
        <v>0</v>
      </c>
      <c r="F161" s="21">
        <f>VLOOKUP(B161,'SVS Adjustment'!B:E,4,FALSE)</f>
        <v>0</v>
      </c>
      <c r="G161" s="21">
        <f>VLOOKUP(B161,'ICLS Adjustment'!B:G,6,FALSE)</f>
        <v>624726</v>
      </c>
      <c r="H161" s="15">
        <f t="shared" si="4"/>
        <v>624726</v>
      </c>
      <c r="I161" s="69"/>
      <c r="J161" s="48">
        <f>VLOOKUP(B161,'HCLS Adjustment'!B:L,11,FALSE)</f>
        <v>0</v>
      </c>
      <c r="K161" s="21">
        <f>VLOOKUP(B161,'SNA Adjustment'!B:L,11,FALSE)</f>
        <v>0</v>
      </c>
      <c r="L161" s="21">
        <f>VLOOKUP(B161,'SVS Adjustment'!B:L,11,FALSE)</f>
        <v>0</v>
      </c>
      <c r="M161" s="21">
        <f>VLOOKUP(B161,'ICLS Adjustment'!B:N,13,FALSE)</f>
        <v>569638.00147045171</v>
      </c>
      <c r="N161" s="50">
        <f t="shared" si="5"/>
        <v>569638.00147045171</v>
      </c>
    </row>
    <row r="162" spans="1:14">
      <c r="A162" s="80" t="s">
        <v>169</v>
      </c>
      <c r="B162" s="80">
        <v>240532</v>
      </c>
      <c r="C162" s="80" t="s">
        <v>179</v>
      </c>
      <c r="D162" s="48">
        <f>VLOOKUP(B162,'HCLS Adjustment'!B:E,4,FALSE)</f>
        <v>13074</v>
      </c>
      <c r="E162" s="21">
        <f>VLOOKUP(B162,'SNA Adjustment'!B:E,4,FALSE)</f>
        <v>0</v>
      </c>
      <c r="F162" s="21">
        <f>VLOOKUP(B162,'SVS Adjustment'!B:E,4,FALSE)</f>
        <v>0</v>
      </c>
      <c r="G162" s="21">
        <f>VLOOKUP(B162,'ICLS Adjustment'!B:G,6,FALSE)</f>
        <v>36678</v>
      </c>
      <c r="H162" s="15">
        <f t="shared" si="4"/>
        <v>49752</v>
      </c>
      <c r="I162" s="69"/>
      <c r="J162" s="48">
        <f>VLOOKUP(B162,'HCLS Adjustment'!B:L,11,FALSE)</f>
        <v>11955.018354405198</v>
      </c>
      <c r="K162" s="21">
        <f>VLOOKUP(B162,'SNA Adjustment'!B:L,11,FALSE)</f>
        <v>0</v>
      </c>
      <c r="L162" s="21">
        <f>VLOOKUP(B162,'SVS Adjustment'!B:L,11,FALSE)</f>
        <v>0</v>
      </c>
      <c r="M162" s="21">
        <f>VLOOKUP(B162,'ICLS Adjustment'!B:N,13,FALSE)</f>
        <v>34816.147570041598</v>
      </c>
      <c r="N162" s="50">
        <f t="shared" si="5"/>
        <v>46771.165924446796</v>
      </c>
    </row>
    <row r="163" spans="1:14">
      <c r="A163" s="80" t="s">
        <v>169</v>
      </c>
      <c r="B163" s="80">
        <v>240533</v>
      </c>
      <c r="C163" s="80" t="s">
        <v>180</v>
      </c>
      <c r="D163" s="48">
        <f>VLOOKUP(B163,'HCLS Adjustment'!B:E,4,FALSE)</f>
        <v>0</v>
      </c>
      <c r="E163" s="21">
        <f>VLOOKUP(B163,'SNA Adjustment'!B:E,4,FALSE)</f>
        <v>0</v>
      </c>
      <c r="F163" s="21">
        <f>VLOOKUP(B163,'SVS Adjustment'!B:E,4,FALSE)</f>
        <v>0</v>
      </c>
      <c r="G163" s="21">
        <f>VLOOKUP(B163,'ICLS Adjustment'!B:G,6,FALSE)</f>
        <v>42402</v>
      </c>
      <c r="H163" s="15">
        <f t="shared" si="4"/>
        <v>42402</v>
      </c>
      <c r="I163" s="69"/>
      <c r="J163" s="48">
        <f>VLOOKUP(B163,'HCLS Adjustment'!B:L,11,FALSE)</f>
        <v>0</v>
      </c>
      <c r="K163" s="21">
        <f>VLOOKUP(B163,'SNA Adjustment'!B:L,11,FALSE)</f>
        <v>0</v>
      </c>
      <c r="L163" s="21">
        <f>VLOOKUP(B163,'SVS Adjustment'!B:L,11,FALSE)</f>
        <v>0</v>
      </c>
      <c r="M163" s="21">
        <f>VLOOKUP(B163,'ICLS Adjustment'!B:N,13,FALSE)</f>
        <v>37316.089730141517</v>
      </c>
      <c r="N163" s="50">
        <f t="shared" si="5"/>
        <v>37316.089730141517</v>
      </c>
    </row>
    <row r="164" spans="1:14">
      <c r="A164" s="80" t="s">
        <v>169</v>
      </c>
      <c r="B164" s="80">
        <v>240535</v>
      </c>
      <c r="C164" s="80" t="s">
        <v>181</v>
      </c>
      <c r="D164" s="48">
        <f>VLOOKUP(B164,'HCLS Adjustment'!B:E,4,FALSE)</f>
        <v>9978</v>
      </c>
      <c r="E164" s="21">
        <f>VLOOKUP(B164,'SNA Adjustment'!B:E,4,FALSE)</f>
        <v>0</v>
      </c>
      <c r="F164" s="21">
        <f>VLOOKUP(B164,'SVS Adjustment'!B:E,4,FALSE)</f>
        <v>0</v>
      </c>
      <c r="G164" s="21">
        <f>VLOOKUP(B164,'ICLS Adjustment'!B:G,6,FALSE)</f>
        <v>55056</v>
      </c>
      <c r="H164" s="15">
        <f t="shared" si="4"/>
        <v>65034</v>
      </c>
      <c r="I164" s="69"/>
      <c r="J164" s="48">
        <f>VLOOKUP(B164,'HCLS Adjustment'!B:L,11,FALSE)</f>
        <v>8616.117649368136</v>
      </c>
      <c r="K164" s="21">
        <f>VLOOKUP(B164,'SNA Adjustment'!B:L,11,FALSE)</f>
        <v>0</v>
      </c>
      <c r="L164" s="21">
        <f>VLOOKUP(B164,'SVS Adjustment'!B:L,11,FALSE)</f>
        <v>0</v>
      </c>
      <c r="M164" s="21">
        <f>VLOOKUP(B164,'ICLS Adjustment'!B:N,13,FALSE)</f>
        <v>52182.727811539968</v>
      </c>
      <c r="N164" s="50">
        <f t="shared" si="5"/>
        <v>60798.845460908102</v>
      </c>
    </row>
    <row r="165" spans="1:14">
      <c r="A165" s="80" t="s">
        <v>169</v>
      </c>
      <c r="B165" s="80">
        <v>240536</v>
      </c>
      <c r="C165" s="80" t="s">
        <v>182</v>
      </c>
      <c r="D165" s="48">
        <f>VLOOKUP(B165,'HCLS Adjustment'!B:E,4,FALSE)</f>
        <v>684114</v>
      </c>
      <c r="E165" s="21">
        <f>VLOOKUP(B165,'SNA Adjustment'!B:E,4,FALSE)</f>
        <v>0</v>
      </c>
      <c r="F165" s="21">
        <f>VLOOKUP(B165,'SVS Adjustment'!B:E,4,FALSE)</f>
        <v>0</v>
      </c>
      <c r="G165" s="21">
        <f>VLOOKUP(B165,'ICLS Adjustment'!B:G,6,FALSE)</f>
        <v>2213538</v>
      </c>
      <c r="H165" s="15">
        <f t="shared" si="4"/>
        <v>2897652</v>
      </c>
      <c r="I165" s="69"/>
      <c r="J165" s="48">
        <f>VLOOKUP(B165,'HCLS Adjustment'!B:L,11,FALSE)</f>
        <v>637430.10504656669</v>
      </c>
      <c r="K165" s="21">
        <f>VLOOKUP(B165,'SNA Adjustment'!B:L,11,FALSE)</f>
        <v>0</v>
      </c>
      <c r="L165" s="21">
        <f>VLOOKUP(B165,'SVS Adjustment'!B:L,11,FALSE)</f>
        <v>0</v>
      </c>
      <c r="M165" s="21">
        <f>VLOOKUP(B165,'ICLS Adjustment'!B:N,13,FALSE)</f>
        <v>2125239.3269659346</v>
      </c>
      <c r="N165" s="50">
        <f t="shared" si="5"/>
        <v>2762669.4320125012</v>
      </c>
    </row>
    <row r="166" spans="1:14">
      <c r="A166" s="80" t="s">
        <v>169</v>
      </c>
      <c r="B166" s="80">
        <v>240538</v>
      </c>
      <c r="C166" s="80" t="s">
        <v>183</v>
      </c>
      <c r="D166" s="48">
        <f>VLOOKUP(B166,'HCLS Adjustment'!B:E,4,FALSE)</f>
        <v>64860</v>
      </c>
      <c r="E166" s="21">
        <f>VLOOKUP(B166,'SNA Adjustment'!B:E,4,FALSE)</f>
        <v>0</v>
      </c>
      <c r="F166" s="21">
        <f>VLOOKUP(B166,'SVS Adjustment'!B:E,4,FALSE)</f>
        <v>0</v>
      </c>
      <c r="G166" s="21">
        <f>VLOOKUP(B166,'ICLS Adjustment'!B:G,6,FALSE)</f>
        <v>817932</v>
      </c>
      <c r="H166" s="15">
        <f t="shared" si="4"/>
        <v>882792</v>
      </c>
      <c r="I166" s="69"/>
      <c r="J166" s="48">
        <f>VLOOKUP(B166,'HCLS Adjustment'!B:L,11,FALSE)</f>
        <v>42448.473789942866</v>
      </c>
      <c r="K166" s="21">
        <f>VLOOKUP(B166,'SNA Adjustment'!B:L,11,FALSE)</f>
        <v>0</v>
      </c>
      <c r="L166" s="21">
        <f>VLOOKUP(B166,'SVS Adjustment'!B:L,11,FALSE)</f>
        <v>0</v>
      </c>
      <c r="M166" s="21">
        <f>VLOOKUP(B166,'ICLS Adjustment'!B:N,13,FALSE)</f>
        <v>768245.04566112824</v>
      </c>
      <c r="N166" s="50">
        <f t="shared" si="5"/>
        <v>810693.51945107116</v>
      </c>
    </row>
    <row r="167" spans="1:14">
      <c r="A167" s="80" t="s">
        <v>169</v>
      </c>
      <c r="B167" s="80">
        <v>240539</v>
      </c>
      <c r="C167" s="80" t="s">
        <v>184</v>
      </c>
      <c r="D167" s="48">
        <f>VLOOKUP(B167,'HCLS Adjustment'!B:E,4,FALSE)</f>
        <v>1068888</v>
      </c>
      <c r="E167" s="21">
        <f>VLOOKUP(B167,'SNA Adjustment'!B:E,4,FALSE)</f>
        <v>0</v>
      </c>
      <c r="F167" s="21">
        <f>VLOOKUP(B167,'SVS Adjustment'!B:E,4,FALSE)</f>
        <v>0</v>
      </c>
      <c r="G167" s="21">
        <f>VLOOKUP(B167,'ICLS Adjustment'!B:G,6,FALSE)</f>
        <v>1528848</v>
      </c>
      <c r="H167" s="15">
        <f t="shared" si="4"/>
        <v>2597736</v>
      </c>
      <c r="I167" s="69"/>
      <c r="J167" s="48">
        <f>VLOOKUP(B167,'HCLS Adjustment'!B:L,11,FALSE)</f>
        <v>1006486.2769477314</v>
      </c>
      <c r="K167" s="21">
        <f>VLOOKUP(B167,'SNA Adjustment'!B:L,11,FALSE)</f>
        <v>0</v>
      </c>
      <c r="L167" s="21">
        <f>VLOOKUP(B167,'SVS Adjustment'!B:L,11,FALSE)</f>
        <v>0</v>
      </c>
      <c r="M167" s="21">
        <f>VLOOKUP(B167,'ICLS Adjustment'!B:N,13,FALSE)</f>
        <v>1455727.6114012792</v>
      </c>
      <c r="N167" s="50">
        <f t="shared" si="5"/>
        <v>2462213.8883490106</v>
      </c>
    </row>
    <row r="168" spans="1:14">
      <c r="A168" s="80" t="s">
        <v>169</v>
      </c>
      <c r="B168" s="80">
        <v>240541</v>
      </c>
      <c r="C168" s="80" t="s">
        <v>185</v>
      </c>
      <c r="D168" s="48">
        <f>VLOOKUP(B168,'HCLS Adjustment'!B:E,4,FALSE)</f>
        <v>0</v>
      </c>
      <c r="E168" s="21">
        <f>VLOOKUP(B168,'SNA Adjustment'!B:E,4,FALSE)</f>
        <v>0</v>
      </c>
      <c r="F168" s="21">
        <f>VLOOKUP(B168,'SVS Adjustment'!B:E,4,FALSE)</f>
        <v>0</v>
      </c>
      <c r="G168" s="21">
        <f>VLOOKUP(B168,'ICLS Adjustment'!B:G,6,FALSE)</f>
        <v>124314</v>
      </c>
      <c r="H168" s="15">
        <f t="shared" si="4"/>
        <v>124314</v>
      </c>
      <c r="I168" s="69"/>
      <c r="J168" s="48">
        <f>VLOOKUP(B168,'HCLS Adjustment'!B:L,11,FALSE)</f>
        <v>0</v>
      </c>
      <c r="K168" s="21">
        <f>VLOOKUP(B168,'SNA Adjustment'!B:L,11,FALSE)</f>
        <v>0</v>
      </c>
      <c r="L168" s="21">
        <f>VLOOKUP(B168,'SVS Adjustment'!B:L,11,FALSE)</f>
        <v>0</v>
      </c>
      <c r="M168" s="21">
        <f>VLOOKUP(B168,'ICLS Adjustment'!B:N,13,FALSE)</f>
        <v>116045.12280586919</v>
      </c>
      <c r="N168" s="50">
        <f t="shared" si="5"/>
        <v>116045.12280586919</v>
      </c>
    </row>
    <row r="169" spans="1:14">
      <c r="A169" s="80" t="s">
        <v>169</v>
      </c>
      <c r="B169" s="80">
        <v>240542</v>
      </c>
      <c r="C169" s="80" t="s">
        <v>186</v>
      </c>
      <c r="D169" s="48">
        <f>VLOOKUP(B169,'HCLS Adjustment'!B:E,4,FALSE)</f>
        <v>0</v>
      </c>
      <c r="E169" s="21">
        <f>VLOOKUP(B169,'SNA Adjustment'!B:E,4,FALSE)</f>
        <v>0</v>
      </c>
      <c r="F169" s="21">
        <f>VLOOKUP(B169,'SVS Adjustment'!B:E,4,FALSE)</f>
        <v>0</v>
      </c>
      <c r="G169" s="21">
        <f>VLOOKUP(B169,'ICLS Adjustment'!B:G,6,FALSE)</f>
        <v>1289190</v>
      </c>
      <c r="H169" s="15">
        <f t="shared" si="4"/>
        <v>1289190</v>
      </c>
      <c r="I169" s="69"/>
      <c r="J169" s="48">
        <f>VLOOKUP(B169,'HCLS Adjustment'!B:L,11,FALSE)</f>
        <v>0</v>
      </c>
      <c r="K169" s="21">
        <f>VLOOKUP(B169,'SNA Adjustment'!B:L,11,FALSE)</f>
        <v>0</v>
      </c>
      <c r="L169" s="21">
        <f>VLOOKUP(B169,'SVS Adjustment'!B:L,11,FALSE)</f>
        <v>0</v>
      </c>
      <c r="M169" s="21">
        <f>VLOOKUP(B169,'ICLS Adjustment'!B:N,13,FALSE)</f>
        <v>1167486.6512636377</v>
      </c>
      <c r="N169" s="50">
        <f t="shared" si="5"/>
        <v>1167486.6512636377</v>
      </c>
    </row>
    <row r="170" spans="1:14">
      <c r="A170" s="80" t="s">
        <v>169</v>
      </c>
      <c r="B170" s="80">
        <v>240544</v>
      </c>
      <c r="C170" s="80" t="s">
        <v>187</v>
      </c>
      <c r="D170" s="48">
        <f>VLOOKUP(B170,'HCLS Adjustment'!B:E,4,FALSE)</f>
        <v>0</v>
      </c>
      <c r="E170" s="21">
        <f>VLOOKUP(B170,'SNA Adjustment'!B:E,4,FALSE)</f>
        <v>0</v>
      </c>
      <c r="F170" s="21">
        <f>VLOOKUP(B170,'SVS Adjustment'!B:E,4,FALSE)</f>
        <v>0</v>
      </c>
      <c r="G170" s="21">
        <f>VLOOKUP(B170,'ICLS Adjustment'!B:G,6,FALSE)</f>
        <v>189678</v>
      </c>
      <c r="H170" s="15">
        <f t="shared" si="4"/>
        <v>189678</v>
      </c>
      <c r="I170" s="69"/>
      <c r="J170" s="48">
        <f>VLOOKUP(B170,'HCLS Adjustment'!B:L,11,FALSE)</f>
        <v>0</v>
      </c>
      <c r="K170" s="21">
        <f>VLOOKUP(B170,'SNA Adjustment'!B:L,11,FALSE)</f>
        <v>0</v>
      </c>
      <c r="L170" s="21">
        <f>VLOOKUP(B170,'SVS Adjustment'!B:L,11,FALSE)</f>
        <v>0</v>
      </c>
      <c r="M170" s="21">
        <f>VLOOKUP(B170,'ICLS Adjustment'!B:N,13,FALSE)</f>
        <v>176132.70017630846</v>
      </c>
      <c r="N170" s="50">
        <f t="shared" si="5"/>
        <v>176132.70017630846</v>
      </c>
    </row>
    <row r="171" spans="1:14">
      <c r="A171" s="80" t="s">
        <v>169</v>
      </c>
      <c r="B171" s="80">
        <v>240546</v>
      </c>
      <c r="C171" s="80" t="s">
        <v>188</v>
      </c>
      <c r="D171" s="48">
        <f>VLOOKUP(B171,'HCLS Adjustment'!B:E,4,FALSE)</f>
        <v>0</v>
      </c>
      <c r="E171" s="21">
        <f>VLOOKUP(B171,'SNA Adjustment'!B:E,4,FALSE)</f>
        <v>0</v>
      </c>
      <c r="F171" s="21">
        <f>VLOOKUP(B171,'SVS Adjustment'!B:E,4,FALSE)</f>
        <v>0</v>
      </c>
      <c r="G171" s="21">
        <f>VLOOKUP(B171,'ICLS Adjustment'!B:G,6,FALSE)</f>
        <v>976002</v>
      </c>
      <c r="H171" s="15">
        <f t="shared" si="4"/>
        <v>976002</v>
      </c>
      <c r="I171" s="69"/>
      <c r="J171" s="48">
        <f>VLOOKUP(B171,'HCLS Adjustment'!B:L,11,FALSE)</f>
        <v>0</v>
      </c>
      <c r="K171" s="21">
        <f>VLOOKUP(B171,'SNA Adjustment'!B:L,11,FALSE)</f>
        <v>0</v>
      </c>
      <c r="L171" s="21">
        <f>VLOOKUP(B171,'SVS Adjustment'!B:L,11,FALSE)</f>
        <v>0</v>
      </c>
      <c r="M171" s="21">
        <f>VLOOKUP(B171,'ICLS Adjustment'!B:N,13,FALSE)</f>
        <v>910117.29286680836</v>
      </c>
      <c r="N171" s="50">
        <f t="shared" si="5"/>
        <v>910117.29286680836</v>
      </c>
    </row>
    <row r="172" spans="1:14">
      <c r="A172" s="80" t="s">
        <v>169</v>
      </c>
      <c r="B172" s="80">
        <v>240550</v>
      </c>
      <c r="C172" s="80" t="s">
        <v>189</v>
      </c>
      <c r="D172" s="48">
        <f>VLOOKUP(B172,'HCLS Adjustment'!B:E,4,FALSE)</f>
        <v>2433504</v>
      </c>
      <c r="E172" s="21">
        <f>VLOOKUP(B172,'SNA Adjustment'!B:E,4,FALSE)</f>
        <v>204942</v>
      </c>
      <c r="F172" s="21">
        <f>VLOOKUP(B172,'SVS Adjustment'!B:E,4,FALSE)</f>
        <v>0</v>
      </c>
      <c r="G172" s="21">
        <f>VLOOKUP(B172,'ICLS Adjustment'!B:G,6,FALSE)</f>
        <v>1926216</v>
      </c>
      <c r="H172" s="15">
        <f t="shared" si="4"/>
        <v>4564662</v>
      </c>
      <c r="I172" s="69"/>
      <c r="J172" s="48">
        <f>VLOOKUP(B172,'HCLS Adjustment'!B:L,11,FALSE)</f>
        <v>2325263.5772509556</v>
      </c>
      <c r="K172" s="21">
        <f>VLOOKUP(B172,'SNA Adjustment'!B:L,11,FALSE)</f>
        <v>194859.55371775871</v>
      </c>
      <c r="L172" s="21">
        <f>VLOOKUP(B172,'SVS Adjustment'!B:L,11,FALSE)</f>
        <v>0</v>
      </c>
      <c r="M172" s="21">
        <f>VLOOKUP(B172,'ICLS Adjustment'!B:N,13,FALSE)</f>
        <v>1846157.7832643748</v>
      </c>
      <c r="N172" s="50">
        <f t="shared" si="5"/>
        <v>4366280.9142330885</v>
      </c>
    </row>
    <row r="173" spans="1:14">
      <c r="A173" s="80" t="s">
        <v>169</v>
      </c>
      <c r="B173" s="80">
        <v>240551</v>
      </c>
      <c r="C173" s="80" t="s">
        <v>190</v>
      </c>
      <c r="D173" s="48">
        <f>VLOOKUP(B173,'HCLS Adjustment'!B:E,4,FALSE)</f>
        <v>0</v>
      </c>
      <c r="E173" s="21">
        <f>VLOOKUP(B173,'SNA Adjustment'!B:E,4,FALSE)</f>
        <v>0</v>
      </c>
      <c r="F173" s="21">
        <f>VLOOKUP(B173,'SVS Adjustment'!B:E,4,FALSE)</f>
        <v>0</v>
      </c>
      <c r="G173" s="21">
        <f>VLOOKUP(B173,'ICLS Adjustment'!B:G,6,FALSE)</f>
        <v>119304</v>
      </c>
      <c r="H173" s="15">
        <f t="shared" si="4"/>
        <v>119304</v>
      </c>
      <c r="I173" s="69"/>
      <c r="J173" s="48">
        <f>VLOOKUP(B173,'HCLS Adjustment'!B:L,11,FALSE)</f>
        <v>0</v>
      </c>
      <c r="K173" s="21">
        <f>VLOOKUP(B173,'SNA Adjustment'!B:L,11,FALSE)</f>
        <v>0</v>
      </c>
      <c r="L173" s="21">
        <f>VLOOKUP(B173,'SVS Adjustment'!B:L,11,FALSE)</f>
        <v>0</v>
      </c>
      <c r="M173" s="21">
        <f>VLOOKUP(B173,'ICLS Adjustment'!B:N,13,FALSE)</f>
        <v>106523.35733358005</v>
      </c>
      <c r="N173" s="50">
        <f t="shared" si="5"/>
        <v>106523.35733358005</v>
      </c>
    </row>
    <row r="174" spans="1:14">
      <c r="A174" s="80" t="s">
        <v>191</v>
      </c>
      <c r="B174" s="80">
        <v>250282</v>
      </c>
      <c r="C174" s="80" t="s">
        <v>192</v>
      </c>
      <c r="D174" s="48">
        <f>VLOOKUP(B174,'HCLS Adjustment'!B:E,4,FALSE)</f>
        <v>0</v>
      </c>
      <c r="E174" s="21">
        <f>VLOOKUP(B174,'SNA Adjustment'!B:E,4,FALSE)</f>
        <v>0</v>
      </c>
      <c r="F174" s="21">
        <f>VLOOKUP(B174,'SVS Adjustment'!B:E,4,FALSE)</f>
        <v>0</v>
      </c>
      <c r="G174" s="21">
        <f>VLOOKUP(B174,'ICLS Adjustment'!B:G,6,FALSE)</f>
        <v>168510</v>
      </c>
      <c r="H174" s="15">
        <f t="shared" si="4"/>
        <v>168510</v>
      </c>
      <c r="I174" s="69"/>
      <c r="J174" s="48">
        <f>VLOOKUP(B174,'HCLS Adjustment'!B:L,11,FALSE)</f>
        <v>0</v>
      </c>
      <c r="K174" s="21">
        <f>VLOOKUP(B174,'SNA Adjustment'!B:L,11,FALSE)</f>
        <v>0</v>
      </c>
      <c r="L174" s="21">
        <f>VLOOKUP(B174,'SVS Adjustment'!B:L,11,FALSE)</f>
        <v>0</v>
      </c>
      <c r="M174" s="21">
        <f>VLOOKUP(B174,'ICLS Adjustment'!B:N,13,FALSE)</f>
        <v>157661.18973174741</v>
      </c>
      <c r="N174" s="50">
        <f t="shared" si="5"/>
        <v>157661.18973174741</v>
      </c>
    </row>
    <row r="175" spans="1:14">
      <c r="A175" s="80" t="s">
        <v>191</v>
      </c>
      <c r="B175" s="80">
        <v>250283</v>
      </c>
      <c r="C175" s="80" t="s">
        <v>193</v>
      </c>
      <c r="D175" s="48">
        <f>VLOOKUP(B175,'HCLS Adjustment'!B:E,4,FALSE)</f>
        <v>0</v>
      </c>
      <c r="E175" s="21">
        <f>VLOOKUP(B175,'SNA Adjustment'!B:E,4,FALSE)</f>
        <v>0</v>
      </c>
      <c r="F175" s="21">
        <f>VLOOKUP(B175,'SVS Adjustment'!B:E,4,FALSE)</f>
        <v>0</v>
      </c>
      <c r="G175" s="21">
        <f>VLOOKUP(B175,'ICLS Adjustment'!B:G,6,FALSE)</f>
        <v>476898</v>
      </c>
      <c r="H175" s="15">
        <f t="shared" si="4"/>
        <v>476898</v>
      </c>
      <c r="I175" s="69"/>
      <c r="J175" s="48">
        <f>VLOOKUP(B175,'HCLS Adjustment'!B:L,11,FALSE)</f>
        <v>0</v>
      </c>
      <c r="K175" s="21">
        <f>VLOOKUP(B175,'SNA Adjustment'!B:L,11,FALSE)</f>
        <v>0</v>
      </c>
      <c r="L175" s="21">
        <f>VLOOKUP(B175,'SVS Adjustment'!B:L,11,FALSE)</f>
        <v>0</v>
      </c>
      <c r="M175" s="21">
        <f>VLOOKUP(B175,'ICLS Adjustment'!B:N,13,FALSE)</f>
        <v>444571.57561959932</v>
      </c>
      <c r="N175" s="50">
        <f t="shared" si="5"/>
        <v>444571.57561959932</v>
      </c>
    </row>
    <row r="176" spans="1:14">
      <c r="A176" s="80" t="s">
        <v>191</v>
      </c>
      <c r="B176" s="80">
        <v>250284</v>
      </c>
      <c r="C176" s="80" t="s">
        <v>194</v>
      </c>
      <c r="D176" s="48">
        <f>VLOOKUP(B176,'HCLS Adjustment'!B:E,4,FALSE)</f>
        <v>0</v>
      </c>
      <c r="E176" s="21">
        <f>VLOOKUP(B176,'SNA Adjustment'!B:E,4,FALSE)</f>
        <v>0</v>
      </c>
      <c r="F176" s="21">
        <f>VLOOKUP(B176,'SVS Adjustment'!B:E,4,FALSE)</f>
        <v>0</v>
      </c>
      <c r="G176" s="21">
        <f>VLOOKUP(B176,'ICLS Adjustment'!B:G,6,FALSE)</f>
        <v>152664</v>
      </c>
      <c r="H176" s="15">
        <f t="shared" si="4"/>
        <v>152664</v>
      </c>
      <c r="I176" s="69"/>
      <c r="J176" s="48">
        <f>VLOOKUP(B176,'HCLS Adjustment'!B:L,11,FALSE)</f>
        <v>0</v>
      </c>
      <c r="K176" s="21">
        <f>VLOOKUP(B176,'SNA Adjustment'!B:L,11,FALSE)</f>
        <v>0</v>
      </c>
      <c r="L176" s="21">
        <f>VLOOKUP(B176,'SVS Adjustment'!B:L,11,FALSE)</f>
        <v>0</v>
      </c>
      <c r="M176" s="21">
        <f>VLOOKUP(B176,'ICLS Adjustment'!B:N,13,FALSE)</f>
        <v>132622.35877225848</v>
      </c>
      <c r="N176" s="50">
        <f t="shared" si="5"/>
        <v>132622.35877225848</v>
      </c>
    </row>
    <row r="177" spans="1:14">
      <c r="A177" s="80" t="s">
        <v>191</v>
      </c>
      <c r="B177" s="80">
        <v>250285</v>
      </c>
      <c r="C177" s="80" t="s">
        <v>195</v>
      </c>
      <c r="D177" s="48">
        <f>VLOOKUP(B177,'HCLS Adjustment'!B:E,4,FALSE)</f>
        <v>0</v>
      </c>
      <c r="E177" s="21">
        <f>VLOOKUP(B177,'SNA Adjustment'!B:E,4,FALSE)</f>
        <v>0</v>
      </c>
      <c r="F177" s="21">
        <f>VLOOKUP(B177,'SVS Adjustment'!B:E,4,FALSE)</f>
        <v>0</v>
      </c>
      <c r="G177" s="21">
        <f>VLOOKUP(B177,'ICLS Adjustment'!B:G,6,FALSE)</f>
        <v>74070</v>
      </c>
      <c r="H177" s="15">
        <f t="shared" si="4"/>
        <v>74070</v>
      </c>
      <c r="I177" s="69"/>
      <c r="J177" s="48">
        <f>VLOOKUP(B177,'HCLS Adjustment'!B:L,11,FALSE)</f>
        <v>0</v>
      </c>
      <c r="K177" s="21">
        <f>VLOOKUP(B177,'SNA Adjustment'!B:L,11,FALSE)</f>
        <v>0</v>
      </c>
      <c r="L177" s="21">
        <f>VLOOKUP(B177,'SVS Adjustment'!B:L,11,FALSE)</f>
        <v>0</v>
      </c>
      <c r="M177" s="21">
        <f>VLOOKUP(B177,'ICLS Adjustment'!B:N,13,FALSE)</f>
        <v>70135.105337293877</v>
      </c>
      <c r="N177" s="50">
        <f t="shared" si="5"/>
        <v>70135.105337293877</v>
      </c>
    </row>
    <row r="178" spans="1:14">
      <c r="A178" s="80" t="s">
        <v>191</v>
      </c>
      <c r="B178" s="80">
        <v>250286</v>
      </c>
      <c r="C178" s="80" t="s">
        <v>196</v>
      </c>
      <c r="D178" s="48">
        <f>VLOOKUP(B178,'HCLS Adjustment'!B:E,4,FALSE)</f>
        <v>55038</v>
      </c>
      <c r="E178" s="21">
        <f>VLOOKUP(B178,'SNA Adjustment'!B:E,4,FALSE)</f>
        <v>0</v>
      </c>
      <c r="F178" s="21">
        <f>VLOOKUP(B178,'SVS Adjustment'!B:E,4,FALSE)</f>
        <v>0</v>
      </c>
      <c r="G178" s="21">
        <f>VLOOKUP(B178,'ICLS Adjustment'!B:G,6,FALSE)</f>
        <v>178878</v>
      </c>
      <c r="H178" s="15">
        <f t="shared" si="4"/>
        <v>233916</v>
      </c>
      <c r="I178" s="69"/>
      <c r="J178" s="48">
        <f>VLOOKUP(B178,'HCLS Adjustment'!B:L,11,FALSE)</f>
        <v>50052.330761346348</v>
      </c>
      <c r="K178" s="21">
        <f>VLOOKUP(B178,'SNA Adjustment'!B:L,11,FALSE)</f>
        <v>0</v>
      </c>
      <c r="L178" s="21">
        <f>VLOOKUP(B178,'SVS Adjustment'!B:L,11,FALSE)</f>
        <v>0</v>
      </c>
      <c r="M178" s="21">
        <f>VLOOKUP(B178,'ICLS Adjustment'!B:N,13,FALSE)</f>
        <v>170030.79996563058</v>
      </c>
      <c r="N178" s="50">
        <f t="shared" si="5"/>
        <v>220083.13072697693</v>
      </c>
    </row>
    <row r="179" spans="1:14">
      <c r="A179" s="80" t="s">
        <v>191</v>
      </c>
      <c r="B179" s="80">
        <v>250290</v>
      </c>
      <c r="C179" s="80" t="s">
        <v>197</v>
      </c>
      <c r="D179" s="48">
        <f>VLOOKUP(B179,'HCLS Adjustment'!B:E,4,FALSE)</f>
        <v>996126</v>
      </c>
      <c r="E179" s="21">
        <f>VLOOKUP(B179,'SNA Adjustment'!B:E,4,FALSE)</f>
        <v>0</v>
      </c>
      <c r="F179" s="21">
        <f>VLOOKUP(B179,'SVS Adjustment'!B:E,4,FALSE)</f>
        <v>0</v>
      </c>
      <c r="G179" s="21">
        <f>VLOOKUP(B179,'ICLS Adjustment'!B:G,6,FALSE)</f>
        <v>1677432</v>
      </c>
      <c r="H179" s="15">
        <f t="shared" si="4"/>
        <v>2673558</v>
      </c>
      <c r="I179" s="69"/>
      <c r="J179" s="48">
        <f>VLOOKUP(B179,'HCLS Adjustment'!B:L,11,FALSE)</f>
        <v>931685.10418512521</v>
      </c>
      <c r="K179" s="21">
        <f>VLOOKUP(B179,'SNA Adjustment'!B:L,11,FALSE)</f>
        <v>0</v>
      </c>
      <c r="L179" s="21">
        <f>VLOOKUP(B179,'SVS Adjustment'!B:L,11,FALSE)</f>
        <v>0</v>
      </c>
      <c r="M179" s="21">
        <f>VLOOKUP(B179,'ICLS Adjustment'!B:N,13,FALSE)</f>
        <v>1593212.5609411628</v>
      </c>
      <c r="N179" s="50">
        <f t="shared" si="5"/>
        <v>2524897.6651262878</v>
      </c>
    </row>
    <row r="180" spans="1:14">
      <c r="A180" s="80" t="s">
        <v>191</v>
      </c>
      <c r="B180" s="80">
        <v>250295</v>
      </c>
      <c r="C180" s="80" t="s">
        <v>198</v>
      </c>
      <c r="D180" s="48">
        <f>VLOOKUP(B180,'HCLS Adjustment'!B:E,4,FALSE)</f>
        <v>34878</v>
      </c>
      <c r="E180" s="21">
        <f>VLOOKUP(B180,'SNA Adjustment'!B:E,4,FALSE)</f>
        <v>0</v>
      </c>
      <c r="F180" s="21">
        <f>VLOOKUP(B180,'SVS Adjustment'!B:E,4,FALSE)</f>
        <v>0</v>
      </c>
      <c r="G180" s="21">
        <f>VLOOKUP(B180,'ICLS Adjustment'!B:G,6,FALSE)</f>
        <v>425922</v>
      </c>
      <c r="H180" s="15">
        <f t="shared" si="4"/>
        <v>460800</v>
      </c>
      <c r="I180" s="69"/>
      <c r="J180" s="48">
        <f>VLOOKUP(B180,'HCLS Adjustment'!B:L,11,FALSE)</f>
        <v>28414.657715995883</v>
      </c>
      <c r="K180" s="21">
        <f>VLOOKUP(B180,'SNA Adjustment'!B:L,11,FALSE)</f>
        <v>0</v>
      </c>
      <c r="L180" s="21">
        <f>VLOOKUP(B180,'SVS Adjustment'!B:L,11,FALSE)</f>
        <v>0</v>
      </c>
      <c r="M180" s="21">
        <f>VLOOKUP(B180,'ICLS Adjustment'!B:N,13,FALSE)</f>
        <v>407911.05987961678</v>
      </c>
      <c r="N180" s="50">
        <f t="shared" si="5"/>
        <v>436325.71759561263</v>
      </c>
    </row>
    <row r="181" spans="1:14">
      <c r="A181" s="80" t="s">
        <v>191</v>
      </c>
      <c r="B181" s="80">
        <v>250299</v>
      </c>
      <c r="C181" s="80" t="s">
        <v>199</v>
      </c>
      <c r="D181" s="48">
        <f>VLOOKUP(B181,'HCLS Adjustment'!B:E,4,FALSE)</f>
        <v>0</v>
      </c>
      <c r="E181" s="21">
        <f>VLOOKUP(B181,'SNA Adjustment'!B:E,4,FALSE)</f>
        <v>0</v>
      </c>
      <c r="F181" s="21">
        <f>VLOOKUP(B181,'SVS Adjustment'!B:E,4,FALSE)</f>
        <v>0</v>
      </c>
      <c r="G181" s="21">
        <f>VLOOKUP(B181,'ICLS Adjustment'!B:G,6,FALSE)</f>
        <v>109476</v>
      </c>
      <c r="H181" s="15">
        <f t="shared" si="4"/>
        <v>109476</v>
      </c>
      <c r="I181" s="69"/>
      <c r="J181" s="48">
        <f>VLOOKUP(B181,'HCLS Adjustment'!B:L,11,FALSE)</f>
        <v>0</v>
      </c>
      <c r="K181" s="21">
        <f>VLOOKUP(B181,'SNA Adjustment'!B:L,11,FALSE)</f>
        <v>0</v>
      </c>
      <c r="L181" s="21">
        <f>VLOOKUP(B181,'SVS Adjustment'!B:L,11,FALSE)</f>
        <v>0</v>
      </c>
      <c r="M181" s="21">
        <f>VLOOKUP(B181,'ICLS Adjustment'!B:N,13,FALSE)</f>
        <v>101528.19319427955</v>
      </c>
      <c r="N181" s="50">
        <f t="shared" si="5"/>
        <v>101528.19319427955</v>
      </c>
    </row>
    <row r="182" spans="1:14">
      <c r="A182" s="80" t="s">
        <v>191</v>
      </c>
      <c r="B182" s="80">
        <v>250300</v>
      </c>
      <c r="C182" s="80" t="s">
        <v>200</v>
      </c>
      <c r="D182" s="48">
        <f>VLOOKUP(B182,'HCLS Adjustment'!B:E,4,FALSE)</f>
        <v>380700</v>
      </c>
      <c r="E182" s="21">
        <f>VLOOKUP(B182,'SNA Adjustment'!B:E,4,FALSE)</f>
        <v>0</v>
      </c>
      <c r="F182" s="21">
        <f>VLOOKUP(B182,'SVS Adjustment'!B:E,4,FALSE)</f>
        <v>0</v>
      </c>
      <c r="G182" s="21">
        <f>VLOOKUP(B182,'ICLS Adjustment'!B:G,6,FALSE)</f>
        <v>271284</v>
      </c>
      <c r="H182" s="15">
        <f t="shared" si="4"/>
        <v>651984</v>
      </c>
      <c r="I182" s="69"/>
      <c r="J182" s="48">
        <f>VLOOKUP(B182,'HCLS Adjustment'!B:L,11,FALSE)</f>
        <v>362510.24197300879</v>
      </c>
      <c r="K182" s="21">
        <f>VLOOKUP(B182,'SNA Adjustment'!B:L,11,FALSE)</f>
        <v>0</v>
      </c>
      <c r="L182" s="21">
        <f>VLOOKUP(B182,'SVS Adjustment'!B:L,11,FALSE)</f>
        <v>0</v>
      </c>
      <c r="M182" s="21">
        <f>VLOOKUP(B182,'ICLS Adjustment'!B:N,13,FALSE)</f>
        <v>257638.0991055393</v>
      </c>
      <c r="N182" s="50">
        <f t="shared" si="5"/>
        <v>620148.34107854811</v>
      </c>
    </row>
    <row r="183" spans="1:14">
      <c r="A183" s="80" t="s">
        <v>191</v>
      </c>
      <c r="B183" s="80">
        <v>250304</v>
      </c>
      <c r="C183" s="80" t="s">
        <v>201</v>
      </c>
      <c r="D183" s="48">
        <f>VLOOKUP(B183,'HCLS Adjustment'!B:E,4,FALSE)</f>
        <v>71790</v>
      </c>
      <c r="E183" s="21">
        <f>VLOOKUP(B183,'SNA Adjustment'!B:E,4,FALSE)</f>
        <v>0</v>
      </c>
      <c r="F183" s="21">
        <f>VLOOKUP(B183,'SVS Adjustment'!B:E,4,FALSE)</f>
        <v>0</v>
      </c>
      <c r="G183" s="21">
        <f>VLOOKUP(B183,'ICLS Adjustment'!B:G,6,FALSE)</f>
        <v>520866</v>
      </c>
      <c r="H183" s="15">
        <f t="shared" si="4"/>
        <v>592656</v>
      </c>
      <c r="I183" s="69"/>
      <c r="J183" s="48">
        <f>VLOOKUP(B183,'HCLS Adjustment'!B:L,11,FALSE)</f>
        <v>58684.802013980916</v>
      </c>
      <c r="K183" s="21">
        <f>VLOOKUP(B183,'SNA Adjustment'!B:L,11,FALSE)</f>
        <v>0</v>
      </c>
      <c r="L183" s="21">
        <f>VLOOKUP(B183,'SVS Adjustment'!B:L,11,FALSE)</f>
        <v>0</v>
      </c>
      <c r="M183" s="21">
        <f>VLOOKUP(B183,'ICLS Adjustment'!B:N,13,FALSE)</f>
        <v>492230.15367376572</v>
      </c>
      <c r="N183" s="50">
        <f t="shared" si="5"/>
        <v>550914.95568774664</v>
      </c>
    </row>
    <row r="184" spans="1:14">
      <c r="A184" s="80" t="s">
        <v>191</v>
      </c>
      <c r="B184" s="80">
        <v>250305</v>
      </c>
      <c r="C184" s="80" t="s">
        <v>202</v>
      </c>
      <c r="D184" s="48">
        <f>VLOOKUP(B184,'HCLS Adjustment'!B:E,4,FALSE)</f>
        <v>640974</v>
      </c>
      <c r="E184" s="21">
        <f>VLOOKUP(B184,'SNA Adjustment'!B:E,4,FALSE)</f>
        <v>0</v>
      </c>
      <c r="F184" s="21">
        <f>VLOOKUP(B184,'SVS Adjustment'!B:E,4,FALSE)</f>
        <v>0</v>
      </c>
      <c r="G184" s="21">
        <f>VLOOKUP(B184,'ICLS Adjustment'!B:G,6,FALSE)</f>
        <v>592680</v>
      </c>
      <c r="H184" s="15">
        <f t="shared" si="4"/>
        <v>1233654</v>
      </c>
      <c r="I184" s="69"/>
      <c r="J184" s="48">
        <f>VLOOKUP(B184,'HCLS Adjustment'!B:L,11,FALSE)</f>
        <v>613781.30889960146</v>
      </c>
      <c r="K184" s="21">
        <f>VLOOKUP(B184,'SNA Adjustment'!B:L,11,FALSE)</f>
        <v>0</v>
      </c>
      <c r="L184" s="21">
        <f>VLOOKUP(B184,'SVS Adjustment'!B:L,11,FALSE)</f>
        <v>0</v>
      </c>
      <c r="M184" s="21">
        <f>VLOOKUP(B184,'ICLS Adjustment'!B:N,13,FALSE)</f>
        <v>571513.419726533</v>
      </c>
      <c r="N184" s="50">
        <f t="shared" si="5"/>
        <v>1185294.7286261343</v>
      </c>
    </row>
    <row r="185" spans="1:14">
      <c r="A185" s="80" t="s">
        <v>191</v>
      </c>
      <c r="B185" s="80">
        <v>250307</v>
      </c>
      <c r="C185" s="80" t="s">
        <v>203</v>
      </c>
      <c r="D185" s="48">
        <f>VLOOKUP(B185,'HCLS Adjustment'!B:E,4,FALSE)</f>
        <v>154476</v>
      </c>
      <c r="E185" s="21">
        <f>VLOOKUP(B185,'SNA Adjustment'!B:E,4,FALSE)</f>
        <v>0</v>
      </c>
      <c r="F185" s="21">
        <f>VLOOKUP(B185,'SVS Adjustment'!B:E,4,FALSE)</f>
        <v>0</v>
      </c>
      <c r="G185" s="21">
        <f>VLOOKUP(B185,'ICLS Adjustment'!B:G,6,FALSE)</f>
        <v>291270</v>
      </c>
      <c r="H185" s="15">
        <f t="shared" si="4"/>
        <v>445746</v>
      </c>
      <c r="I185" s="69"/>
      <c r="J185" s="48">
        <f>VLOOKUP(B185,'HCLS Adjustment'!B:L,11,FALSE)</f>
        <v>146741.20310059885</v>
      </c>
      <c r="K185" s="21">
        <f>VLOOKUP(B185,'SNA Adjustment'!B:L,11,FALSE)</f>
        <v>0</v>
      </c>
      <c r="L185" s="21">
        <f>VLOOKUP(B185,'SVS Adjustment'!B:L,11,FALSE)</f>
        <v>0</v>
      </c>
      <c r="M185" s="21">
        <f>VLOOKUP(B185,'ICLS Adjustment'!B:N,13,FALSE)</f>
        <v>280716.79521142173</v>
      </c>
      <c r="N185" s="50">
        <f t="shared" si="5"/>
        <v>427457.99831202056</v>
      </c>
    </row>
    <row r="186" spans="1:14">
      <c r="A186" s="80" t="s">
        <v>191</v>
      </c>
      <c r="B186" s="80">
        <v>250308</v>
      </c>
      <c r="C186" s="80" t="s">
        <v>105</v>
      </c>
      <c r="D186" s="48">
        <f>VLOOKUP(B186,'HCLS Adjustment'!B:E,4,FALSE)</f>
        <v>1041984</v>
      </c>
      <c r="E186" s="21">
        <f>VLOOKUP(B186,'SNA Adjustment'!B:E,4,FALSE)</f>
        <v>87834</v>
      </c>
      <c r="F186" s="21">
        <f>VLOOKUP(B186,'SVS Adjustment'!B:E,4,FALSE)</f>
        <v>0</v>
      </c>
      <c r="G186" s="21">
        <f>VLOOKUP(B186,'ICLS Adjustment'!B:G,6,FALSE)</f>
        <v>991968</v>
      </c>
      <c r="H186" s="15">
        <f t="shared" si="4"/>
        <v>2121786</v>
      </c>
      <c r="I186" s="69"/>
      <c r="J186" s="48">
        <f>VLOOKUP(B186,'HCLS Adjustment'!B:L,11,FALSE)</f>
        <v>995019.41381604027</v>
      </c>
      <c r="K186" s="21">
        <f>VLOOKUP(B186,'SNA Adjustment'!B:L,11,FALSE)</f>
        <v>83493.202834853961</v>
      </c>
      <c r="L186" s="21">
        <f>VLOOKUP(B186,'SVS Adjustment'!B:L,11,FALSE)</f>
        <v>0</v>
      </c>
      <c r="M186" s="21">
        <f>VLOOKUP(B186,'ICLS Adjustment'!B:N,13,FALSE)</f>
        <v>952801.49708624138</v>
      </c>
      <c r="N186" s="50">
        <f t="shared" si="5"/>
        <v>2031314.1137371357</v>
      </c>
    </row>
    <row r="187" spans="1:14">
      <c r="A187" s="80" t="s">
        <v>191</v>
      </c>
      <c r="B187" s="80">
        <v>250311</v>
      </c>
      <c r="C187" s="80" t="s">
        <v>204</v>
      </c>
      <c r="D187" s="48">
        <f>VLOOKUP(B187,'HCLS Adjustment'!B:E,4,FALSE)</f>
        <v>59178</v>
      </c>
      <c r="E187" s="21">
        <f>VLOOKUP(B187,'SNA Adjustment'!B:E,4,FALSE)</f>
        <v>0</v>
      </c>
      <c r="F187" s="21">
        <f>VLOOKUP(B187,'SVS Adjustment'!B:E,4,FALSE)</f>
        <v>0</v>
      </c>
      <c r="G187" s="21">
        <f>VLOOKUP(B187,'ICLS Adjustment'!B:G,6,FALSE)</f>
        <v>175590</v>
      </c>
      <c r="H187" s="15">
        <f t="shared" si="4"/>
        <v>234768</v>
      </c>
      <c r="I187" s="69"/>
      <c r="J187" s="48">
        <f>VLOOKUP(B187,'HCLS Adjustment'!B:L,11,FALSE)</f>
        <v>54055.934688757239</v>
      </c>
      <c r="K187" s="21">
        <f>VLOOKUP(B187,'SNA Adjustment'!B:L,11,FALSE)</f>
        <v>0</v>
      </c>
      <c r="L187" s="21">
        <f>VLOOKUP(B187,'SVS Adjustment'!B:L,11,FALSE)</f>
        <v>0</v>
      </c>
      <c r="M187" s="21">
        <f>VLOOKUP(B187,'ICLS Adjustment'!B:N,13,FALSE)</f>
        <v>166846.83175555535</v>
      </c>
      <c r="N187" s="50">
        <f t="shared" si="5"/>
        <v>220902.76644431258</v>
      </c>
    </row>
    <row r="188" spans="1:14">
      <c r="A188" s="80" t="s">
        <v>191</v>
      </c>
      <c r="B188" s="80">
        <v>250312</v>
      </c>
      <c r="C188" s="80" t="s">
        <v>205</v>
      </c>
      <c r="D188" s="48">
        <f>VLOOKUP(B188,'HCLS Adjustment'!B:E,4,FALSE)</f>
        <v>0</v>
      </c>
      <c r="E188" s="21">
        <f>VLOOKUP(B188,'SNA Adjustment'!B:E,4,FALSE)</f>
        <v>0</v>
      </c>
      <c r="F188" s="21">
        <f>VLOOKUP(B188,'SVS Adjustment'!B:E,4,FALSE)</f>
        <v>0</v>
      </c>
      <c r="G188" s="21">
        <f>VLOOKUP(B188,'ICLS Adjustment'!B:G,6,FALSE)</f>
        <v>259944</v>
      </c>
      <c r="H188" s="15">
        <f t="shared" si="4"/>
        <v>259944</v>
      </c>
      <c r="I188" s="69"/>
      <c r="J188" s="48">
        <f>VLOOKUP(B188,'HCLS Adjustment'!B:L,11,FALSE)</f>
        <v>0</v>
      </c>
      <c r="K188" s="21">
        <f>VLOOKUP(B188,'SNA Adjustment'!B:L,11,FALSE)</f>
        <v>0</v>
      </c>
      <c r="L188" s="21">
        <f>VLOOKUP(B188,'SVS Adjustment'!B:L,11,FALSE)</f>
        <v>0</v>
      </c>
      <c r="M188" s="21">
        <f>VLOOKUP(B188,'ICLS Adjustment'!B:N,13,FALSE)</f>
        <v>238162.00357852766</v>
      </c>
      <c r="N188" s="50">
        <f t="shared" si="5"/>
        <v>238162.00357852766</v>
      </c>
    </row>
    <row r="189" spans="1:14">
      <c r="A189" s="80" t="s">
        <v>191</v>
      </c>
      <c r="B189" s="80">
        <v>250314</v>
      </c>
      <c r="C189" s="80" t="s">
        <v>206</v>
      </c>
      <c r="D189" s="48">
        <f>VLOOKUP(B189,'HCLS Adjustment'!B:E,4,FALSE)</f>
        <v>0</v>
      </c>
      <c r="E189" s="21">
        <f>VLOOKUP(B189,'SNA Adjustment'!B:E,4,FALSE)</f>
        <v>0</v>
      </c>
      <c r="F189" s="21">
        <f>VLOOKUP(B189,'SVS Adjustment'!B:E,4,FALSE)</f>
        <v>0</v>
      </c>
      <c r="G189" s="21">
        <f>VLOOKUP(B189,'ICLS Adjustment'!B:G,6,FALSE)</f>
        <v>377382</v>
      </c>
      <c r="H189" s="15">
        <f t="shared" si="4"/>
        <v>377382</v>
      </c>
      <c r="I189" s="69"/>
      <c r="J189" s="48">
        <f>VLOOKUP(B189,'HCLS Adjustment'!B:L,11,FALSE)</f>
        <v>0</v>
      </c>
      <c r="K189" s="21">
        <f>VLOOKUP(B189,'SNA Adjustment'!B:L,11,FALSE)</f>
        <v>0</v>
      </c>
      <c r="L189" s="21">
        <f>VLOOKUP(B189,'SVS Adjustment'!B:L,11,FALSE)</f>
        <v>0</v>
      </c>
      <c r="M189" s="21">
        <f>VLOOKUP(B189,'ICLS Adjustment'!B:N,13,FALSE)</f>
        <v>338409.85801964981</v>
      </c>
      <c r="N189" s="50">
        <f t="shared" si="5"/>
        <v>338409.85801964981</v>
      </c>
    </row>
    <row r="190" spans="1:14">
      <c r="A190" s="80" t="s">
        <v>191</v>
      </c>
      <c r="B190" s="80">
        <v>250315</v>
      </c>
      <c r="C190" s="80" t="s">
        <v>207</v>
      </c>
      <c r="D190" s="48">
        <f>VLOOKUP(B190,'HCLS Adjustment'!B:E,4,FALSE)</f>
        <v>353148</v>
      </c>
      <c r="E190" s="21">
        <f>VLOOKUP(B190,'SNA Adjustment'!B:E,4,FALSE)</f>
        <v>0</v>
      </c>
      <c r="F190" s="21">
        <f>VLOOKUP(B190,'SVS Adjustment'!B:E,4,FALSE)</f>
        <v>0</v>
      </c>
      <c r="G190" s="21">
        <f>VLOOKUP(B190,'ICLS Adjustment'!B:G,6,FALSE)</f>
        <v>457548</v>
      </c>
      <c r="H190" s="15">
        <f t="shared" si="4"/>
        <v>810696</v>
      </c>
      <c r="I190" s="69"/>
      <c r="J190" s="48">
        <f>VLOOKUP(B190,'HCLS Adjustment'!B:L,11,FALSE)</f>
        <v>336321.43082509795</v>
      </c>
      <c r="K190" s="21">
        <f>VLOOKUP(B190,'SNA Adjustment'!B:L,11,FALSE)</f>
        <v>0</v>
      </c>
      <c r="L190" s="21">
        <f>VLOOKUP(B190,'SVS Adjustment'!B:L,11,FALSE)</f>
        <v>0</v>
      </c>
      <c r="M190" s="21">
        <f>VLOOKUP(B190,'ICLS Adjustment'!B:N,13,FALSE)</f>
        <v>440012.4386349218</v>
      </c>
      <c r="N190" s="50">
        <f t="shared" si="5"/>
        <v>776333.86946001975</v>
      </c>
    </row>
    <row r="191" spans="1:14">
      <c r="A191" s="80" t="s">
        <v>191</v>
      </c>
      <c r="B191" s="80">
        <v>250316</v>
      </c>
      <c r="C191" s="80" t="s">
        <v>208</v>
      </c>
      <c r="D191" s="48">
        <f>VLOOKUP(B191,'HCLS Adjustment'!B:E,4,FALSE)</f>
        <v>362652</v>
      </c>
      <c r="E191" s="21">
        <f>VLOOKUP(B191,'SNA Adjustment'!B:E,4,FALSE)</f>
        <v>0</v>
      </c>
      <c r="F191" s="21">
        <f>VLOOKUP(B191,'SVS Adjustment'!B:E,4,FALSE)</f>
        <v>0</v>
      </c>
      <c r="G191" s="21">
        <f>VLOOKUP(B191,'ICLS Adjustment'!B:G,6,FALSE)</f>
        <v>220974</v>
      </c>
      <c r="H191" s="15">
        <f t="shared" si="4"/>
        <v>583626</v>
      </c>
      <c r="I191" s="69"/>
      <c r="J191" s="48">
        <f>VLOOKUP(B191,'HCLS Adjustment'!B:L,11,FALSE)</f>
        <v>348072.64089281863</v>
      </c>
      <c r="K191" s="21">
        <f>VLOOKUP(B191,'SNA Adjustment'!B:L,11,FALSE)</f>
        <v>0</v>
      </c>
      <c r="L191" s="21">
        <f>VLOOKUP(B191,'SVS Adjustment'!B:L,11,FALSE)</f>
        <v>0</v>
      </c>
      <c r="M191" s="21">
        <f>VLOOKUP(B191,'ICLS Adjustment'!B:N,13,FALSE)</f>
        <v>212973.44826688463</v>
      </c>
      <c r="N191" s="50">
        <f t="shared" si="5"/>
        <v>561046.08915970323</v>
      </c>
    </row>
    <row r="192" spans="1:14">
      <c r="A192" s="80" t="s">
        <v>191</v>
      </c>
      <c r="B192" s="80">
        <v>250317</v>
      </c>
      <c r="C192" s="80" t="s">
        <v>209</v>
      </c>
      <c r="D192" s="48">
        <f>VLOOKUP(B192,'HCLS Adjustment'!B:E,4,FALSE)</f>
        <v>0</v>
      </c>
      <c r="E192" s="21">
        <f>VLOOKUP(B192,'SNA Adjustment'!B:E,4,FALSE)</f>
        <v>0</v>
      </c>
      <c r="F192" s="21">
        <f>VLOOKUP(B192,'SVS Adjustment'!B:E,4,FALSE)</f>
        <v>0</v>
      </c>
      <c r="G192" s="21">
        <f>VLOOKUP(B192,'ICLS Adjustment'!B:G,6,FALSE)</f>
        <v>280800</v>
      </c>
      <c r="H192" s="15">
        <f t="shared" si="4"/>
        <v>280800</v>
      </c>
      <c r="I192" s="69"/>
      <c r="J192" s="48">
        <f>VLOOKUP(B192,'HCLS Adjustment'!B:L,11,FALSE)</f>
        <v>0</v>
      </c>
      <c r="K192" s="21">
        <f>VLOOKUP(B192,'SNA Adjustment'!B:L,11,FALSE)</f>
        <v>0</v>
      </c>
      <c r="L192" s="21">
        <f>VLOOKUP(B192,'SVS Adjustment'!B:L,11,FALSE)</f>
        <v>0</v>
      </c>
      <c r="M192" s="21">
        <f>VLOOKUP(B192,'ICLS Adjustment'!B:N,13,FALSE)</f>
        <v>264471.38564400974</v>
      </c>
      <c r="N192" s="50">
        <f t="shared" si="5"/>
        <v>264471.38564400974</v>
      </c>
    </row>
    <row r="193" spans="1:14">
      <c r="A193" s="80" t="s">
        <v>191</v>
      </c>
      <c r="B193" s="80">
        <v>250322</v>
      </c>
      <c r="C193" s="80" t="s">
        <v>210</v>
      </c>
      <c r="D193" s="48">
        <f>VLOOKUP(B193,'HCLS Adjustment'!B:E,4,FALSE)</f>
        <v>279822</v>
      </c>
      <c r="E193" s="21">
        <f>VLOOKUP(B193,'SNA Adjustment'!B:E,4,FALSE)</f>
        <v>0</v>
      </c>
      <c r="F193" s="21">
        <f>VLOOKUP(B193,'SVS Adjustment'!B:E,4,FALSE)</f>
        <v>0</v>
      </c>
      <c r="G193" s="21">
        <f>VLOOKUP(B193,'ICLS Adjustment'!B:G,6,FALSE)</f>
        <v>200508</v>
      </c>
      <c r="H193" s="15">
        <f t="shared" si="4"/>
        <v>480330</v>
      </c>
      <c r="I193" s="69"/>
      <c r="J193" s="48">
        <f>VLOOKUP(B193,'HCLS Adjustment'!B:L,11,FALSE)</f>
        <v>264270.96305125533</v>
      </c>
      <c r="K193" s="21">
        <f>VLOOKUP(B193,'SNA Adjustment'!B:L,11,FALSE)</f>
        <v>0</v>
      </c>
      <c r="L193" s="21">
        <f>VLOOKUP(B193,'SVS Adjustment'!B:L,11,FALSE)</f>
        <v>0</v>
      </c>
      <c r="M193" s="21">
        <f>VLOOKUP(B193,'ICLS Adjustment'!B:N,13,FALSE)</f>
        <v>187256.36517294831</v>
      </c>
      <c r="N193" s="50">
        <f t="shared" si="5"/>
        <v>451527.32822420367</v>
      </c>
    </row>
    <row r="194" spans="1:14">
      <c r="A194" s="80" t="s">
        <v>211</v>
      </c>
      <c r="B194" s="80">
        <v>260396</v>
      </c>
      <c r="C194" s="80" t="s">
        <v>212</v>
      </c>
      <c r="D194" s="48">
        <f>VLOOKUP(B194,'HCLS Adjustment'!B:E,4,FALSE)</f>
        <v>700692</v>
      </c>
      <c r="E194" s="21">
        <f>VLOOKUP(B194,'SNA Adjustment'!B:E,4,FALSE)</f>
        <v>0</v>
      </c>
      <c r="F194" s="21">
        <f>VLOOKUP(B194,'SVS Adjustment'!B:E,4,FALSE)</f>
        <v>0</v>
      </c>
      <c r="G194" s="21">
        <f>VLOOKUP(B194,'ICLS Adjustment'!B:G,6,FALSE)</f>
        <v>894702</v>
      </c>
      <c r="H194" s="15">
        <f t="shared" si="4"/>
        <v>1595394</v>
      </c>
      <c r="I194" s="69"/>
      <c r="J194" s="48">
        <f>VLOOKUP(B194,'HCLS Adjustment'!B:L,11,FALSE)</f>
        <v>666283.48369254824</v>
      </c>
      <c r="K194" s="21">
        <f>VLOOKUP(B194,'SNA Adjustment'!B:L,11,FALSE)</f>
        <v>0</v>
      </c>
      <c r="L194" s="21">
        <f>VLOOKUP(B194,'SVS Adjustment'!B:L,11,FALSE)</f>
        <v>0</v>
      </c>
      <c r="M194" s="21">
        <f>VLOOKUP(B194,'ICLS Adjustment'!B:N,13,FALSE)</f>
        <v>858946.41022365517</v>
      </c>
      <c r="N194" s="50">
        <f t="shared" si="5"/>
        <v>1525229.8939162034</v>
      </c>
    </row>
    <row r="195" spans="1:14">
      <c r="A195" s="80" t="s">
        <v>211</v>
      </c>
      <c r="B195" s="80">
        <v>260398</v>
      </c>
      <c r="C195" s="80" t="s">
        <v>213</v>
      </c>
      <c r="D195" s="48">
        <f>VLOOKUP(B195,'HCLS Adjustment'!B:E,4,FALSE)</f>
        <v>0</v>
      </c>
      <c r="E195" s="21">
        <f>VLOOKUP(B195,'SNA Adjustment'!B:E,4,FALSE)</f>
        <v>0</v>
      </c>
      <c r="F195" s="21">
        <f>VLOOKUP(B195,'SVS Adjustment'!B:E,4,FALSE)</f>
        <v>0</v>
      </c>
      <c r="G195" s="21">
        <f>VLOOKUP(B195,'ICLS Adjustment'!B:G,6,FALSE)</f>
        <v>1197090</v>
      </c>
      <c r="H195" s="15">
        <f t="shared" si="4"/>
        <v>1197090</v>
      </c>
      <c r="I195" s="69"/>
      <c r="J195" s="48">
        <f>VLOOKUP(B195,'HCLS Adjustment'!B:L,11,FALSE)</f>
        <v>0</v>
      </c>
      <c r="K195" s="21">
        <f>VLOOKUP(B195,'SNA Adjustment'!B:L,11,FALSE)</f>
        <v>0</v>
      </c>
      <c r="L195" s="21">
        <f>VLOOKUP(B195,'SVS Adjustment'!B:L,11,FALSE)</f>
        <v>0</v>
      </c>
      <c r="M195" s="21">
        <f>VLOOKUP(B195,'ICLS Adjustment'!B:N,13,FALSE)</f>
        <v>1117301.9297305136</v>
      </c>
      <c r="N195" s="50">
        <f t="shared" si="5"/>
        <v>1117301.9297305136</v>
      </c>
    </row>
    <row r="196" spans="1:14">
      <c r="A196" s="80" t="s">
        <v>211</v>
      </c>
      <c r="B196" s="80">
        <v>260401</v>
      </c>
      <c r="C196" s="80" t="s">
        <v>214</v>
      </c>
      <c r="D196" s="48">
        <f>VLOOKUP(B196,'HCLS Adjustment'!B:E,4,FALSE)</f>
        <v>981054</v>
      </c>
      <c r="E196" s="21">
        <f>VLOOKUP(B196,'SNA Adjustment'!B:E,4,FALSE)</f>
        <v>0</v>
      </c>
      <c r="F196" s="21">
        <f>VLOOKUP(B196,'SVS Adjustment'!B:E,4,FALSE)</f>
        <v>0</v>
      </c>
      <c r="G196" s="21">
        <f>VLOOKUP(B196,'ICLS Adjustment'!B:G,6,FALSE)</f>
        <v>1561872</v>
      </c>
      <c r="H196" s="15">
        <f t="shared" si="4"/>
        <v>2542926</v>
      </c>
      <c r="I196" s="69"/>
      <c r="J196" s="48">
        <f>VLOOKUP(B196,'HCLS Adjustment'!B:L,11,FALSE)</f>
        <v>924976.93139202287</v>
      </c>
      <c r="K196" s="21">
        <f>VLOOKUP(B196,'SNA Adjustment'!B:L,11,FALSE)</f>
        <v>0</v>
      </c>
      <c r="L196" s="21">
        <f>VLOOKUP(B196,'SVS Adjustment'!B:L,11,FALSE)</f>
        <v>0</v>
      </c>
      <c r="M196" s="21">
        <f>VLOOKUP(B196,'ICLS Adjustment'!B:N,13,FALSE)</f>
        <v>1492874.8370531977</v>
      </c>
      <c r="N196" s="50">
        <f t="shared" si="5"/>
        <v>2417851.7684452208</v>
      </c>
    </row>
    <row r="197" spans="1:14">
      <c r="A197" s="80" t="s">
        <v>211</v>
      </c>
      <c r="B197" s="80">
        <v>260406</v>
      </c>
      <c r="C197" s="80" t="s">
        <v>215</v>
      </c>
      <c r="D197" s="48">
        <f>VLOOKUP(B197,'HCLS Adjustment'!B:E,4,FALSE)</f>
        <v>1192398</v>
      </c>
      <c r="E197" s="21">
        <f>VLOOKUP(B197,'SNA Adjustment'!B:E,4,FALSE)</f>
        <v>0</v>
      </c>
      <c r="F197" s="21">
        <f>VLOOKUP(B197,'SVS Adjustment'!B:E,4,FALSE)</f>
        <v>0</v>
      </c>
      <c r="G197" s="21">
        <f>VLOOKUP(B197,'ICLS Adjustment'!B:G,6,FALSE)</f>
        <v>1763286</v>
      </c>
      <c r="H197" s="15">
        <f t="shared" ref="H197:H260" si="6">SUM(D197:G197)</f>
        <v>2955684</v>
      </c>
      <c r="I197" s="69"/>
      <c r="J197" s="48">
        <f>VLOOKUP(B197,'HCLS Adjustment'!B:L,11,FALSE)</f>
        <v>1122079.4422923434</v>
      </c>
      <c r="K197" s="21">
        <f>VLOOKUP(B197,'SNA Adjustment'!B:L,11,FALSE)</f>
        <v>0</v>
      </c>
      <c r="L197" s="21">
        <f>VLOOKUP(B197,'SVS Adjustment'!B:L,11,FALSE)</f>
        <v>0</v>
      </c>
      <c r="M197" s="21">
        <f>VLOOKUP(B197,'ICLS Adjustment'!B:N,13,FALSE)</f>
        <v>1678909.6497257152</v>
      </c>
      <c r="N197" s="50">
        <f t="shared" ref="N197:N260" si="7">SUM(J197:M197)</f>
        <v>2800989.0920180585</v>
      </c>
    </row>
    <row r="198" spans="1:14">
      <c r="A198" s="80" t="s">
        <v>211</v>
      </c>
      <c r="B198" s="80">
        <v>260408</v>
      </c>
      <c r="C198" s="80" t="s">
        <v>216</v>
      </c>
      <c r="D198" s="48">
        <f>VLOOKUP(B198,'HCLS Adjustment'!B:E,4,FALSE)</f>
        <v>0</v>
      </c>
      <c r="E198" s="21">
        <f>VLOOKUP(B198,'SNA Adjustment'!B:E,4,FALSE)</f>
        <v>0</v>
      </c>
      <c r="F198" s="21">
        <f>VLOOKUP(B198,'SVS Adjustment'!B:E,4,FALSE)</f>
        <v>0</v>
      </c>
      <c r="G198" s="21">
        <f>VLOOKUP(B198,'ICLS Adjustment'!B:G,6,FALSE)</f>
        <v>441330</v>
      </c>
      <c r="H198" s="15">
        <f t="shared" si="6"/>
        <v>441330</v>
      </c>
      <c r="I198" s="69"/>
      <c r="J198" s="48">
        <f>VLOOKUP(B198,'HCLS Adjustment'!B:L,11,FALSE)</f>
        <v>0</v>
      </c>
      <c r="K198" s="21">
        <f>VLOOKUP(B198,'SNA Adjustment'!B:L,11,FALSE)</f>
        <v>0</v>
      </c>
      <c r="L198" s="21">
        <f>VLOOKUP(B198,'SVS Adjustment'!B:L,11,FALSE)</f>
        <v>0</v>
      </c>
      <c r="M198" s="21">
        <f>VLOOKUP(B198,'ICLS Adjustment'!B:N,13,FALSE)</f>
        <v>414732.52457354811</v>
      </c>
      <c r="N198" s="50">
        <f t="shared" si="7"/>
        <v>414732.52457354811</v>
      </c>
    </row>
    <row r="199" spans="1:14">
      <c r="A199" s="80" t="s">
        <v>211</v>
      </c>
      <c r="B199" s="80">
        <v>260411</v>
      </c>
      <c r="C199" s="80" t="s">
        <v>217</v>
      </c>
      <c r="D199" s="48">
        <f>VLOOKUP(B199,'HCLS Adjustment'!B:E,4,FALSE)</f>
        <v>0</v>
      </c>
      <c r="E199" s="21">
        <f>VLOOKUP(B199,'SNA Adjustment'!B:E,4,FALSE)</f>
        <v>0</v>
      </c>
      <c r="F199" s="21">
        <f>VLOOKUP(B199,'SVS Adjustment'!B:E,4,FALSE)</f>
        <v>0</v>
      </c>
      <c r="G199" s="21">
        <f>VLOOKUP(B199,'ICLS Adjustment'!B:G,6,FALSE)</f>
        <v>384252</v>
      </c>
      <c r="H199" s="15">
        <f t="shared" si="6"/>
        <v>384252</v>
      </c>
      <c r="I199" s="69"/>
      <c r="J199" s="48">
        <f>VLOOKUP(B199,'HCLS Adjustment'!B:L,11,FALSE)</f>
        <v>0</v>
      </c>
      <c r="K199" s="21">
        <f>VLOOKUP(B199,'SNA Adjustment'!B:L,11,FALSE)</f>
        <v>0</v>
      </c>
      <c r="L199" s="21">
        <f>VLOOKUP(B199,'SVS Adjustment'!B:L,11,FALSE)</f>
        <v>0</v>
      </c>
      <c r="M199" s="21">
        <f>VLOOKUP(B199,'ICLS Adjustment'!B:N,13,FALSE)</f>
        <v>352299.06899661012</v>
      </c>
      <c r="N199" s="50">
        <f t="shared" si="7"/>
        <v>352299.06899661012</v>
      </c>
    </row>
    <row r="200" spans="1:14">
      <c r="A200" s="80" t="s">
        <v>211</v>
      </c>
      <c r="B200" s="80">
        <v>260412</v>
      </c>
      <c r="C200" s="80" t="s">
        <v>218</v>
      </c>
      <c r="D200" s="48">
        <f>VLOOKUP(B200,'HCLS Adjustment'!B:E,4,FALSE)</f>
        <v>0</v>
      </c>
      <c r="E200" s="21">
        <f>VLOOKUP(B200,'SNA Adjustment'!B:E,4,FALSE)</f>
        <v>0</v>
      </c>
      <c r="F200" s="21">
        <f>VLOOKUP(B200,'SVS Adjustment'!B:E,4,FALSE)</f>
        <v>0</v>
      </c>
      <c r="G200" s="21">
        <f>VLOOKUP(B200,'ICLS Adjustment'!B:G,6,FALSE)</f>
        <v>21690</v>
      </c>
      <c r="H200" s="15">
        <f t="shared" si="6"/>
        <v>21690</v>
      </c>
      <c r="I200" s="69"/>
      <c r="J200" s="48">
        <f>VLOOKUP(B200,'HCLS Adjustment'!B:L,11,FALSE)</f>
        <v>0</v>
      </c>
      <c r="K200" s="21">
        <f>VLOOKUP(B200,'SNA Adjustment'!B:L,11,FALSE)</f>
        <v>0</v>
      </c>
      <c r="L200" s="21">
        <f>VLOOKUP(B200,'SVS Adjustment'!B:L,11,FALSE)</f>
        <v>0</v>
      </c>
      <c r="M200" s="21">
        <f>VLOOKUP(B200,'ICLS Adjustment'!B:N,13,FALSE)</f>
        <v>17558.481953600869</v>
      </c>
      <c r="N200" s="50">
        <f t="shared" si="7"/>
        <v>17558.481953600869</v>
      </c>
    </row>
    <row r="201" spans="1:14">
      <c r="A201" s="80" t="s">
        <v>211</v>
      </c>
      <c r="B201" s="80">
        <v>260413</v>
      </c>
      <c r="C201" s="80" t="s">
        <v>219</v>
      </c>
      <c r="D201" s="48">
        <f>VLOOKUP(B201,'HCLS Adjustment'!B:E,4,FALSE)</f>
        <v>827970</v>
      </c>
      <c r="E201" s="21">
        <f>VLOOKUP(B201,'SNA Adjustment'!B:E,4,FALSE)</f>
        <v>0</v>
      </c>
      <c r="F201" s="21">
        <f>VLOOKUP(B201,'SVS Adjustment'!B:E,4,FALSE)</f>
        <v>0</v>
      </c>
      <c r="G201" s="21">
        <f>VLOOKUP(B201,'ICLS Adjustment'!B:G,6,FALSE)</f>
        <v>1086234</v>
      </c>
      <c r="H201" s="15">
        <f t="shared" si="6"/>
        <v>1914204</v>
      </c>
      <c r="I201" s="69"/>
      <c r="J201" s="48">
        <f>VLOOKUP(B201,'HCLS Adjustment'!B:L,11,FALSE)</f>
        <v>787332.47261676262</v>
      </c>
      <c r="K201" s="21">
        <f>VLOOKUP(B201,'SNA Adjustment'!B:L,11,FALSE)</f>
        <v>0</v>
      </c>
      <c r="L201" s="21">
        <f>VLOOKUP(B201,'SVS Adjustment'!B:L,11,FALSE)</f>
        <v>0</v>
      </c>
      <c r="M201" s="21">
        <f>VLOOKUP(B201,'ICLS Adjustment'!B:N,13,FALSE)</f>
        <v>1042917.6915561</v>
      </c>
      <c r="N201" s="50">
        <f t="shared" si="7"/>
        <v>1830250.1641728627</v>
      </c>
    </row>
    <row r="202" spans="1:14">
      <c r="A202" s="80" t="s">
        <v>211</v>
      </c>
      <c r="B202" s="80">
        <v>260414</v>
      </c>
      <c r="C202" s="80" t="s">
        <v>220</v>
      </c>
      <c r="D202" s="48">
        <f>VLOOKUP(B202,'HCLS Adjustment'!B:E,4,FALSE)</f>
        <v>2224620</v>
      </c>
      <c r="E202" s="21">
        <f>VLOOKUP(B202,'SNA Adjustment'!B:E,4,FALSE)</f>
        <v>0</v>
      </c>
      <c r="F202" s="21">
        <f>VLOOKUP(B202,'SVS Adjustment'!B:E,4,FALSE)</f>
        <v>0</v>
      </c>
      <c r="G202" s="21">
        <f>VLOOKUP(B202,'ICLS Adjustment'!B:G,6,FALSE)</f>
        <v>2234952</v>
      </c>
      <c r="H202" s="15">
        <f t="shared" si="6"/>
        <v>4459572</v>
      </c>
      <c r="I202" s="69"/>
      <c r="J202" s="48">
        <f>VLOOKUP(B202,'HCLS Adjustment'!B:L,11,FALSE)</f>
        <v>2114908.4393811584</v>
      </c>
      <c r="K202" s="21">
        <f>VLOOKUP(B202,'SNA Adjustment'!B:L,11,FALSE)</f>
        <v>0</v>
      </c>
      <c r="L202" s="21">
        <f>VLOOKUP(B202,'SVS Adjustment'!B:L,11,FALSE)</f>
        <v>0</v>
      </c>
      <c r="M202" s="21">
        <f>VLOOKUP(B202,'ICLS Adjustment'!B:N,13,FALSE)</f>
        <v>2134342.9806485185</v>
      </c>
      <c r="N202" s="50">
        <f t="shared" si="7"/>
        <v>4249251.4200296775</v>
      </c>
    </row>
    <row r="203" spans="1:14">
      <c r="A203" s="80" t="s">
        <v>211</v>
      </c>
      <c r="B203" s="80">
        <v>260415</v>
      </c>
      <c r="C203" s="80" t="s">
        <v>221</v>
      </c>
      <c r="D203" s="48">
        <f>VLOOKUP(B203,'HCLS Adjustment'!B:E,4,FALSE)</f>
        <v>1766520</v>
      </c>
      <c r="E203" s="21">
        <f>VLOOKUP(B203,'SNA Adjustment'!B:E,4,FALSE)</f>
        <v>0</v>
      </c>
      <c r="F203" s="21">
        <f>VLOOKUP(B203,'SVS Adjustment'!B:E,4,FALSE)</f>
        <v>0</v>
      </c>
      <c r="G203" s="21">
        <f>VLOOKUP(B203,'ICLS Adjustment'!B:G,6,FALSE)</f>
        <v>1624290</v>
      </c>
      <c r="H203" s="15">
        <f t="shared" si="6"/>
        <v>3390810</v>
      </c>
      <c r="I203" s="69"/>
      <c r="J203" s="48">
        <f>VLOOKUP(B203,'HCLS Adjustment'!B:L,11,FALSE)</f>
        <v>1689248.5143910618</v>
      </c>
      <c r="K203" s="21">
        <f>VLOOKUP(B203,'SNA Adjustment'!B:L,11,FALSE)</f>
        <v>0</v>
      </c>
      <c r="L203" s="21">
        <f>VLOOKUP(B203,'SVS Adjustment'!B:L,11,FALSE)</f>
        <v>0</v>
      </c>
      <c r="M203" s="21">
        <f>VLOOKUP(B203,'ICLS Adjustment'!B:N,13,FALSE)</f>
        <v>1562934.6447392104</v>
      </c>
      <c r="N203" s="50">
        <f t="shared" si="7"/>
        <v>3252183.1591302725</v>
      </c>
    </row>
    <row r="204" spans="1:14">
      <c r="A204" s="80" t="s">
        <v>211</v>
      </c>
      <c r="B204" s="80">
        <v>260417</v>
      </c>
      <c r="C204" s="80" t="s">
        <v>222</v>
      </c>
      <c r="D204" s="48">
        <f>VLOOKUP(B204,'HCLS Adjustment'!B:E,4,FALSE)</f>
        <v>0</v>
      </c>
      <c r="E204" s="21">
        <f>VLOOKUP(B204,'SNA Adjustment'!B:E,4,FALSE)</f>
        <v>0</v>
      </c>
      <c r="F204" s="21">
        <f>VLOOKUP(B204,'SVS Adjustment'!B:E,4,FALSE)</f>
        <v>0</v>
      </c>
      <c r="G204" s="21">
        <f>VLOOKUP(B204,'ICLS Adjustment'!B:G,6,FALSE)</f>
        <v>74286</v>
      </c>
      <c r="H204" s="15">
        <f t="shared" si="6"/>
        <v>74286</v>
      </c>
      <c r="I204" s="69"/>
      <c r="J204" s="48">
        <f>VLOOKUP(B204,'HCLS Adjustment'!B:L,11,FALSE)</f>
        <v>0</v>
      </c>
      <c r="K204" s="21">
        <f>VLOOKUP(B204,'SNA Adjustment'!B:L,11,FALSE)</f>
        <v>0</v>
      </c>
      <c r="L204" s="21">
        <f>VLOOKUP(B204,'SVS Adjustment'!B:L,11,FALSE)</f>
        <v>0</v>
      </c>
      <c r="M204" s="21">
        <f>VLOOKUP(B204,'ICLS Adjustment'!B:N,13,FALSE)</f>
        <v>67744.982232857394</v>
      </c>
      <c r="N204" s="50">
        <f t="shared" si="7"/>
        <v>67744.982232857394</v>
      </c>
    </row>
    <row r="205" spans="1:14">
      <c r="A205" s="80" t="s">
        <v>211</v>
      </c>
      <c r="B205" s="80">
        <v>260418</v>
      </c>
      <c r="C205" s="80" t="s">
        <v>223</v>
      </c>
      <c r="D205" s="48">
        <f>VLOOKUP(B205,'HCLS Adjustment'!B:E,4,FALSE)</f>
        <v>748206</v>
      </c>
      <c r="E205" s="21">
        <f>VLOOKUP(B205,'SNA Adjustment'!B:E,4,FALSE)</f>
        <v>0</v>
      </c>
      <c r="F205" s="21">
        <f>VLOOKUP(B205,'SVS Adjustment'!B:E,4,FALSE)</f>
        <v>0</v>
      </c>
      <c r="G205" s="21">
        <f>VLOOKUP(B205,'ICLS Adjustment'!B:G,6,FALSE)</f>
        <v>2203296</v>
      </c>
      <c r="H205" s="15">
        <f t="shared" si="6"/>
        <v>2951502</v>
      </c>
      <c r="I205" s="69"/>
      <c r="J205" s="48">
        <f>VLOOKUP(B205,'HCLS Adjustment'!B:L,11,FALSE)</f>
        <v>670826.76790286566</v>
      </c>
      <c r="K205" s="21">
        <f>VLOOKUP(B205,'SNA Adjustment'!B:L,11,FALSE)</f>
        <v>0</v>
      </c>
      <c r="L205" s="21">
        <f>VLOOKUP(B205,'SVS Adjustment'!B:L,11,FALSE)</f>
        <v>0</v>
      </c>
      <c r="M205" s="21">
        <f>VLOOKUP(B205,'ICLS Adjustment'!B:N,13,FALSE)</f>
        <v>2074546.1486502078</v>
      </c>
      <c r="N205" s="50">
        <f t="shared" si="7"/>
        <v>2745372.9165530736</v>
      </c>
    </row>
    <row r="206" spans="1:14">
      <c r="A206" s="80" t="s">
        <v>211</v>
      </c>
      <c r="B206" s="80">
        <v>260419</v>
      </c>
      <c r="C206" s="80" t="s">
        <v>224</v>
      </c>
      <c r="D206" s="48">
        <f>VLOOKUP(B206,'HCLS Adjustment'!B:E,4,FALSE)</f>
        <v>0</v>
      </c>
      <c r="E206" s="21">
        <f>VLOOKUP(B206,'SNA Adjustment'!B:E,4,FALSE)</f>
        <v>89076</v>
      </c>
      <c r="F206" s="21">
        <f>VLOOKUP(B206,'SVS Adjustment'!B:E,4,FALSE)</f>
        <v>0</v>
      </c>
      <c r="G206" s="21">
        <f>VLOOKUP(B206,'ICLS Adjustment'!B:G,6,FALSE)</f>
        <v>552984</v>
      </c>
      <c r="H206" s="15">
        <f t="shared" si="6"/>
        <v>642060</v>
      </c>
      <c r="I206" s="69"/>
      <c r="J206" s="48">
        <f>VLOOKUP(B206,'HCLS Adjustment'!B:L,11,FALSE)</f>
        <v>0</v>
      </c>
      <c r="K206" s="21">
        <f>VLOOKUP(B206,'SNA Adjustment'!B:L,11,FALSE)</f>
        <v>84606.743916120206</v>
      </c>
      <c r="L206" s="21">
        <f>VLOOKUP(B206,'SVS Adjustment'!B:L,11,FALSE)</f>
        <v>0</v>
      </c>
      <c r="M206" s="21">
        <f>VLOOKUP(B206,'ICLS Adjustment'!B:N,13,FALSE)</f>
        <v>521633.61009402893</v>
      </c>
      <c r="N206" s="50">
        <f t="shared" si="7"/>
        <v>606240.35401014914</v>
      </c>
    </row>
    <row r="207" spans="1:14">
      <c r="A207" s="80" t="s">
        <v>211</v>
      </c>
      <c r="B207" s="80">
        <v>260421</v>
      </c>
      <c r="C207" s="80" t="s">
        <v>225</v>
      </c>
      <c r="D207" s="48">
        <f>VLOOKUP(B207,'HCLS Adjustment'!B:E,4,FALSE)</f>
        <v>2298846</v>
      </c>
      <c r="E207" s="21">
        <f>VLOOKUP(B207,'SNA Adjustment'!B:E,4,FALSE)</f>
        <v>0</v>
      </c>
      <c r="F207" s="21">
        <f>VLOOKUP(B207,'SVS Adjustment'!B:E,4,FALSE)</f>
        <v>0</v>
      </c>
      <c r="G207" s="21">
        <f>VLOOKUP(B207,'ICLS Adjustment'!B:G,6,FALSE)</f>
        <v>1969680</v>
      </c>
      <c r="H207" s="15">
        <f t="shared" si="6"/>
        <v>4268526</v>
      </c>
      <c r="I207" s="69"/>
      <c r="J207" s="48">
        <f>VLOOKUP(B207,'HCLS Adjustment'!B:L,11,FALSE)</f>
        <v>2190834.6654085456</v>
      </c>
      <c r="K207" s="21">
        <f>VLOOKUP(B207,'SNA Adjustment'!B:L,11,FALSE)</f>
        <v>0</v>
      </c>
      <c r="L207" s="21">
        <f>VLOOKUP(B207,'SVS Adjustment'!B:L,11,FALSE)</f>
        <v>0</v>
      </c>
      <c r="M207" s="21">
        <f>VLOOKUP(B207,'ICLS Adjustment'!B:N,13,FALSE)</f>
        <v>1882313.9875326713</v>
      </c>
      <c r="N207" s="50">
        <f t="shared" si="7"/>
        <v>4073148.6529412167</v>
      </c>
    </row>
    <row r="208" spans="1:14">
      <c r="A208" s="80" t="s">
        <v>226</v>
      </c>
      <c r="B208" s="80">
        <v>270425</v>
      </c>
      <c r="C208" s="80" t="s">
        <v>227</v>
      </c>
      <c r="D208" s="48">
        <f>VLOOKUP(B208,'HCLS Adjustment'!B:E,4,FALSE)</f>
        <v>568092</v>
      </c>
      <c r="E208" s="21">
        <f>VLOOKUP(B208,'SNA Adjustment'!B:E,4,FALSE)</f>
        <v>0</v>
      </c>
      <c r="F208" s="21">
        <f>VLOOKUP(B208,'SVS Adjustment'!B:E,4,FALSE)</f>
        <v>0</v>
      </c>
      <c r="G208" s="21">
        <f>VLOOKUP(B208,'ICLS Adjustment'!B:G,6,FALSE)</f>
        <v>717912</v>
      </c>
      <c r="H208" s="15">
        <f t="shared" si="6"/>
        <v>1286004</v>
      </c>
      <c r="I208" s="69"/>
      <c r="J208" s="48">
        <f>VLOOKUP(B208,'HCLS Adjustment'!B:L,11,FALSE)</f>
        <v>536957.73703618173</v>
      </c>
      <c r="K208" s="21">
        <f>VLOOKUP(B208,'SNA Adjustment'!B:L,11,FALSE)</f>
        <v>0</v>
      </c>
      <c r="L208" s="21">
        <f>VLOOKUP(B208,'SVS Adjustment'!B:L,11,FALSE)</f>
        <v>0</v>
      </c>
      <c r="M208" s="21">
        <f>VLOOKUP(B208,'ICLS Adjustment'!B:N,13,FALSE)</f>
        <v>684303.03747905954</v>
      </c>
      <c r="N208" s="50">
        <f t="shared" si="7"/>
        <v>1221260.7745152414</v>
      </c>
    </row>
    <row r="209" spans="1:14">
      <c r="A209" s="80" t="s">
        <v>226</v>
      </c>
      <c r="B209" s="80">
        <v>270426</v>
      </c>
      <c r="C209" s="80" t="s">
        <v>228</v>
      </c>
      <c r="D209" s="48">
        <f>VLOOKUP(B209,'HCLS Adjustment'!B:E,4,FALSE)</f>
        <v>127866</v>
      </c>
      <c r="E209" s="21">
        <f>VLOOKUP(B209,'SNA Adjustment'!B:E,4,FALSE)</f>
        <v>0</v>
      </c>
      <c r="F209" s="21">
        <f>VLOOKUP(B209,'SVS Adjustment'!B:E,4,FALSE)</f>
        <v>0</v>
      </c>
      <c r="G209" s="21">
        <f>VLOOKUP(B209,'ICLS Adjustment'!B:G,6,FALSE)</f>
        <v>311406</v>
      </c>
      <c r="H209" s="15">
        <f t="shared" si="6"/>
        <v>439272</v>
      </c>
      <c r="I209" s="69"/>
      <c r="J209" s="48">
        <f>VLOOKUP(B209,'HCLS Adjustment'!B:L,11,FALSE)</f>
        <v>119677.56262096384</v>
      </c>
      <c r="K209" s="21">
        <f>VLOOKUP(B209,'SNA Adjustment'!B:L,11,FALSE)</f>
        <v>0</v>
      </c>
      <c r="L209" s="21">
        <f>VLOOKUP(B209,'SVS Adjustment'!B:L,11,FALSE)</f>
        <v>0</v>
      </c>
      <c r="M209" s="21">
        <f>VLOOKUP(B209,'ICLS Adjustment'!B:N,13,FALSE)</f>
        <v>298344.26203861041</v>
      </c>
      <c r="N209" s="50">
        <f t="shared" si="7"/>
        <v>418021.82465957425</v>
      </c>
    </row>
    <row r="210" spans="1:14">
      <c r="A210" s="80" t="s">
        <v>226</v>
      </c>
      <c r="B210" s="80">
        <v>270428</v>
      </c>
      <c r="C210" s="80" t="s">
        <v>229</v>
      </c>
      <c r="D210" s="48">
        <f>VLOOKUP(B210,'HCLS Adjustment'!B:E,4,FALSE)</f>
        <v>0</v>
      </c>
      <c r="E210" s="21">
        <f>VLOOKUP(B210,'SNA Adjustment'!B:E,4,FALSE)</f>
        <v>16134</v>
      </c>
      <c r="F210" s="21">
        <f>VLOOKUP(B210,'SVS Adjustment'!B:E,4,FALSE)</f>
        <v>0</v>
      </c>
      <c r="G210" s="21">
        <f>VLOOKUP(B210,'ICLS Adjustment'!B:G,6,FALSE)</f>
        <v>85716</v>
      </c>
      <c r="H210" s="15">
        <f t="shared" si="6"/>
        <v>101850</v>
      </c>
      <c r="I210" s="69"/>
      <c r="J210" s="48">
        <f>VLOOKUP(B210,'HCLS Adjustment'!B:L,11,FALSE)</f>
        <v>0</v>
      </c>
      <c r="K210" s="21">
        <f>VLOOKUP(B210,'SNA Adjustment'!B:L,11,FALSE)</f>
        <v>15328.126549402401</v>
      </c>
      <c r="L210" s="21">
        <f>VLOOKUP(B210,'SVS Adjustment'!B:L,11,FALSE)</f>
        <v>0</v>
      </c>
      <c r="M210" s="21">
        <f>VLOOKUP(B210,'ICLS Adjustment'!B:N,13,FALSE)</f>
        <v>80554.432239177258</v>
      </c>
      <c r="N210" s="50">
        <f t="shared" si="7"/>
        <v>95882.558788579656</v>
      </c>
    </row>
    <row r="211" spans="1:14">
      <c r="A211" s="80" t="s">
        <v>226</v>
      </c>
      <c r="B211" s="80">
        <v>270429</v>
      </c>
      <c r="C211" s="80" t="s">
        <v>230</v>
      </c>
      <c r="D211" s="48">
        <f>VLOOKUP(B211,'HCLS Adjustment'!B:E,4,FALSE)</f>
        <v>934146</v>
      </c>
      <c r="E211" s="21">
        <f>VLOOKUP(B211,'SNA Adjustment'!B:E,4,FALSE)</f>
        <v>0</v>
      </c>
      <c r="F211" s="21">
        <f>VLOOKUP(B211,'SVS Adjustment'!B:E,4,FALSE)</f>
        <v>0</v>
      </c>
      <c r="G211" s="21">
        <f>VLOOKUP(B211,'ICLS Adjustment'!B:G,6,FALSE)</f>
        <v>754566</v>
      </c>
      <c r="H211" s="15">
        <f t="shared" si="6"/>
        <v>1688712</v>
      </c>
      <c r="I211" s="69"/>
      <c r="J211" s="48">
        <f>VLOOKUP(B211,'HCLS Adjustment'!B:L,11,FALSE)</f>
        <v>851396.31633491057</v>
      </c>
      <c r="K211" s="21">
        <f>VLOOKUP(B211,'SNA Adjustment'!B:L,11,FALSE)</f>
        <v>0</v>
      </c>
      <c r="L211" s="21">
        <f>VLOOKUP(B211,'SVS Adjustment'!B:L,11,FALSE)</f>
        <v>0</v>
      </c>
      <c r="M211" s="21">
        <f>VLOOKUP(B211,'ICLS Adjustment'!B:N,13,FALSE)</f>
        <v>664745.66595282569</v>
      </c>
      <c r="N211" s="50">
        <f t="shared" si="7"/>
        <v>1516141.9822877361</v>
      </c>
    </row>
    <row r="212" spans="1:14">
      <c r="A212" s="80" t="s">
        <v>226</v>
      </c>
      <c r="B212" s="80">
        <v>270430</v>
      </c>
      <c r="C212" s="80" t="s">
        <v>231</v>
      </c>
      <c r="D212" s="48">
        <f>VLOOKUP(B212,'HCLS Adjustment'!B:E,4,FALSE)</f>
        <v>481350</v>
      </c>
      <c r="E212" s="21">
        <f>VLOOKUP(B212,'SNA Adjustment'!B:E,4,FALSE)</f>
        <v>0</v>
      </c>
      <c r="F212" s="21">
        <f>VLOOKUP(B212,'SVS Adjustment'!B:E,4,FALSE)</f>
        <v>0</v>
      </c>
      <c r="G212" s="21">
        <f>VLOOKUP(B212,'ICLS Adjustment'!B:G,6,FALSE)</f>
        <v>374838</v>
      </c>
      <c r="H212" s="15">
        <f t="shared" si="6"/>
        <v>856188</v>
      </c>
      <c r="I212" s="69"/>
      <c r="J212" s="48">
        <f>VLOOKUP(B212,'HCLS Adjustment'!B:L,11,FALSE)</f>
        <v>459075.70940286038</v>
      </c>
      <c r="K212" s="21">
        <f>VLOOKUP(B212,'SNA Adjustment'!B:L,11,FALSE)</f>
        <v>0</v>
      </c>
      <c r="L212" s="21">
        <f>VLOOKUP(B212,'SVS Adjustment'!B:L,11,FALSE)</f>
        <v>0</v>
      </c>
      <c r="M212" s="21">
        <f>VLOOKUP(B212,'ICLS Adjustment'!B:N,13,FALSE)</f>
        <v>358001.30299166997</v>
      </c>
      <c r="N212" s="50">
        <f t="shared" si="7"/>
        <v>817077.01239453035</v>
      </c>
    </row>
    <row r="213" spans="1:14">
      <c r="A213" s="80" t="s">
        <v>226</v>
      </c>
      <c r="B213" s="80">
        <v>270432</v>
      </c>
      <c r="C213" s="80" t="s">
        <v>232</v>
      </c>
      <c r="D213" s="48">
        <f>VLOOKUP(B213,'HCLS Adjustment'!B:E,4,FALSE)</f>
        <v>214254</v>
      </c>
      <c r="E213" s="21">
        <f>VLOOKUP(B213,'SNA Adjustment'!B:E,4,FALSE)</f>
        <v>0</v>
      </c>
      <c r="F213" s="21">
        <f>VLOOKUP(B213,'SVS Adjustment'!B:E,4,FALSE)</f>
        <v>0</v>
      </c>
      <c r="G213" s="21">
        <f>VLOOKUP(B213,'ICLS Adjustment'!B:G,6,FALSE)</f>
        <v>352812</v>
      </c>
      <c r="H213" s="15">
        <f t="shared" si="6"/>
        <v>567066</v>
      </c>
      <c r="I213" s="69"/>
      <c r="J213" s="48">
        <f>VLOOKUP(B213,'HCLS Adjustment'!B:L,11,FALSE)</f>
        <v>199941.05186035205</v>
      </c>
      <c r="K213" s="21">
        <f>VLOOKUP(B213,'SNA Adjustment'!B:L,11,FALSE)</f>
        <v>0</v>
      </c>
      <c r="L213" s="21">
        <f>VLOOKUP(B213,'SVS Adjustment'!B:L,11,FALSE)</f>
        <v>0</v>
      </c>
      <c r="M213" s="21">
        <f>VLOOKUP(B213,'ICLS Adjustment'!B:N,13,FALSE)</f>
        <v>334842.05299822765</v>
      </c>
      <c r="N213" s="50">
        <f t="shared" si="7"/>
        <v>534783.1048585797</v>
      </c>
    </row>
    <row r="214" spans="1:14">
      <c r="A214" s="80" t="s">
        <v>226</v>
      </c>
      <c r="B214" s="80">
        <v>270433</v>
      </c>
      <c r="C214" s="80" t="s">
        <v>233</v>
      </c>
      <c r="D214" s="48">
        <f>VLOOKUP(B214,'HCLS Adjustment'!B:E,4,FALSE)</f>
        <v>0</v>
      </c>
      <c r="E214" s="21">
        <f>VLOOKUP(B214,'SNA Adjustment'!B:E,4,FALSE)</f>
        <v>0</v>
      </c>
      <c r="F214" s="21">
        <f>VLOOKUP(B214,'SVS Adjustment'!B:E,4,FALSE)</f>
        <v>0</v>
      </c>
      <c r="G214" s="21">
        <f>VLOOKUP(B214,'ICLS Adjustment'!B:G,6,FALSE)</f>
        <v>445362</v>
      </c>
      <c r="H214" s="15">
        <f t="shared" si="6"/>
        <v>445362</v>
      </c>
      <c r="I214" s="69"/>
      <c r="J214" s="48">
        <f>VLOOKUP(B214,'HCLS Adjustment'!B:L,11,FALSE)</f>
        <v>0</v>
      </c>
      <c r="K214" s="21">
        <f>VLOOKUP(B214,'SNA Adjustment'!B:L,11,FALSE)</f>
        <v>0</v>
      </c>
      <c r="L214" s="21">
        <f>VLOOKUP(B214,'SVS Adjustment'!B:L,11,FALSE)</f>
        <v>0</v>
      </c>
      <c r="M214" s="21">
        <f>VLOOKUP(B214,'ICLS Adjustment'!B:N,13,FALSE)</f>
        <v>410237.87743161188</v>
      </c>
      <c r="N214" s="50">
        <f t="shared" si="7"/>
        <v>410237.87743161188</v>
      </c>
    </row>
    <row r="215" spans="1:14">
      <c r="A215" s="80" t="s">
        <v>226</v>
      </c>
      <c r="B215" s="80">
        <v>270435</v>
      </c>
      <c r="C215" s="80" t="s">
        <v>234</v>
      </c>
      <c r="D215" s="48">
        <f>VLOOKUP(B215,'HCLS Adjustment'!B:E,4,FALSE)</f>
        <v>503766</v>
      </c>
      <c r="E215" s="21">
        <f>VLOOKUP(B215,'SNA Adjustment'!B:E,4,FALSE)</f>
        <v>0</v>
      </c>
      <c r="F215" s="21">
        <f>VLOOKUP(B215,'SVS Adjustment'!B:E,4,FALSE)</f>
        <v>0</v>
      </c>
      <c r="G215" s="21">
        <f>VLOOKUP(B215,'ICLS Adjustment'!B:G,6,FALSE)</f>
        <v>294942</v>
      </c>
      <c r="H215" s="15">
        <f t="shared" si="6"/>
        <v>798708</v>
      </c>
      <c r="I215" s="69"/>
      <c r="J215" s="48">
        <f>VLOOKUP(B215,'HCLS Adjustment'!B:L,11,FALSE)</f>
        <v>484802.30244951672</v>
      </c>
      <c r="K215" s="21">
        <f>VLOOKUP(B215,'SNA Adjustment'!B:L,11,FALSE)</f>
        <v>0</v>
      </c>
      <c r="L215" s="21">
        <f>VLOOKUP(B215,'SVS Adjustment'!B:L,11,FALSE)</f>
        <v>0</v>
      </c>
      <c r="M215" s="21">
        <f>VLOOKUP(B215,'ICLS Adjustment'!B:N,13,FALSE)</f>
        <v>286186.72556197247</v>
      </c>
      <c r="N215" s="50">
        <f t="shared" si="7"/>
        <v>770989.02801148919</v>
      </c>
    </row>
    <row r="216" spans="1:14">
      <c r="A216" s="80" t="s">
        <v>226</v>
      </c>
      <c r="B216" s="80">
        <v>270438</v>
      </c>
      <c r="C216" s="80" t="s">
        <v>235</v>
      </c>
      <c r="D216" s="48">
        <f>VLOOKUP(B216,'HCLS Adjustment'!B:E,4,FALSE)</f>
        <v>0</v>
      </c>
      <c r="E216" s="21">
        <f>VLOOKUP(B216,'SNA Adjustment'!B:E,4,FALSE)</f>
        <v>0</v>
      </c>
      <c r="F216" s="21">
        <f>VLOOKUP(B216,'SVS Adjustment'!B:E,4,FALSE)</f>
        <v>0</v>
      </c>
      <c r="G216" s="21">
        <f>VLOOKUP(B216,'ICLS Adjustment'!B:G,6,FALSE)</f>
        <v>390522</v>
      </c>
      <c r="H216" s="15">
        <f t="shared" si="6"/>
        <v>390522</v>
      </c>
      <c r="I216" s="69"/>
      <c r="J216" s="48">
        <f>VLOOKUP(B216,'HCLS Adjustment'!B:L,11,FALSE)</f>
        <v>0</v>
      </c>
      <c r="K216" s="21">
        <f>VLOOKUP(B216,'SNA Adjustment'!B:L,11,FALSE)</f>
        <v>0</v>
      </c>
      <c r="L216" s="21">
        <f>VLOOKUP(B216,'SVS Adjustment'!B:L,11,FALSE)</f>
        <v>0</v>
      </c>
      <c r="M216" s="21">
        <f>VLOOKUP(B216,'ICLS Adjustment'!B:N,13,FALSE)</f>
        <v>372345.20249648084</v>
      </c>
      <c r="N216" s="50">
        <f t="shared" si="7"/>
        <v>372345.20249648084</v>
      </c>
    </row>
    <row r="217" spans="1:14">
      <c r="A217" s="80" t="s">
        <v>226</v>
      </c>
      <c r="B217" s="80">
        <v>270441</v>
      </c>
      <c r="C217" s="80" t="s">
        <v>236</v>
      </c>
      <c r="D217" s="48">
        <f>VLOOKUP(B217,'HCLS Adjustment'!B:E,4,FALSE)</f>
        <v>537936</v>
      </c>
      <c r="E217" s="21">
        <f>VLOOKUP(B217,'SNA Adjustment'!B:E,4,FALSE)</f>
        <v>0</v>
      </c>
      <c r="F217" s="21">
        <f>VLOOKUP(B217,'SVS Adjustment'!B:E,4,FALSE)</f>
        <v>0</v>
      </c>
      <c r="G217" s="21">
        <f>VLOOKUP(B217,'ICLS Adjustment'!B:G,6,FALSE)</f>
        <v>386436</v>
      </c>
      <c r="H217" s="15">
        <f t="shared" si="6"/>
        <v>924372</v>
      </c>
      <c r="I217" s="69"/>
      <c r="J217" s="48">
        <f>VLOOKUP(B217,'HCLS Adjustment'!B:L,11,FALSE)</f>
        <v>514145.30607042467</v>
      </c>
      <c r="K217" s="21">
        <f>VLOOKUP(B217,'SNA Adjustment'!B:L,11,FALSE)</f>
        <v>0</v>
      </c>
      <c r="L217" s="21">
        <f>VLOOKUP(B217,'SVS Adjustment'!B:L,11,FALSE)</f>
        <v>0</v>
      </c>
      <c r="M217" s="21">
        <f>VLOOKUP(B217,'ICLS Adjustment'!B:N,13,FALSE)</f>
        <v>369465.26041171612</v>
      </c>
      <c r="N217" s="50">
        <f t="shared" si="7"/>
        <v>883610.5664821408</v>
      </c>
    </row>
    <row r="218" spans="1:14">
      <c r="A218" s="80" t="s">
        <v>237</v>
      </c>
      <c r="B218" s="80">
        <v>280446</v>
      </c>
      <c r="C218" s="80" t="s">
        <v>238</v>
      </c>
      <c r="D218" s="48">
        <f>VLOOKUP(B218,'HCLS Adjustment'!B:E,4,FALSE)</f>
        <v>351114</v>
      </c>
      <c r="E218" s="21">
        <f>VLOOKUP(B218,'SNA Adjustment'!B:E,4,FALSE)</f>
        <v>0</v>
      </c>
      <c r="F218" s="21">
        <f>VLOOKUP(B218,'SVS Adjustment'!B:E,4,FALSE)</f>
        <v>0</v>
      </c>
      <c r="G218" s="21">
        <f>VLOOKUP(B218,'ICLS Adjustment'!B:G,6,FALSE)</f>
        <v>808110</v>
      </c>
      <c r="H218" s="15">
        <f t="shared" si="6"/>
        <v>1159224</v>
      </c>
      <c r="I218" s="69"/>
      <c r="J218" s="48">
        <f>VLOOKUP(B218,'HCLS Adjustment'!B:L,11,FALSE)</f>
        <v>322834.67649082711</v>
      </c>
      <c r="K218" s="21">
        <f>VLOOKUP(B218,'SNA Adjustment'!B:L,11,FALSE)</f>
        <v>0</v>
      </c>
      <c r="L218" s="21">
        <f>VLOOKUP(B218,'SVS Adjustment'!B:L,11,FALSE)</f>
        <v>0</v>
      </c>
      <c r="M218" s="21">
        <f>VLOOKUP(B218,'ICLS Adjustment'!B:N,13,FALSE)</f>
        <v>765055.03260799404</v>
      </c>
      <c r="N218" s="50">
        <f t="shared" si="7"/>
        <v>1087889.709098821</v>
      </c>
    </row>
    <row r="219" spans="1:14">
      <c r="A219" s="80" t="s">
        <v>237</v>
      </c>
      <c r="B219" s="80">
        <v>280447</v>
      </c>
      <c r="C219" s="80" t="s">
        <v>239</v>
      </c>
      <c r="D219" s="48">
        <f>VLOOKUP(B219,'HCLS Adjustment'!B:E,4,FALSE)</f>
        <v>138930</v>
      </c>
      <c r="E219" s="21">
        <f>VLOOKUP(B219,'SNA Adjustment'!B:E,4,FALSE)</f>
        <v>0</v>
      </c>
      <c r="F219" s="21">
        <f>VLOOKUP(B219,'SVS Adjustment'!B:E,4,FALSE)</f>
        <v>0</v>
      </c>
      <c r="G219" s="21">
        <f>VLOOKUP(B219,'ICLS Adjustment'!B:G,6,FALSE)</f>
        <v>401430</v>
      </c>
      <c r="H219" s="15">
        <f t="shared" si="6"/>
        <v>540360</v>
      </c>
      <c r="I219" s="69"/>
      <c r="J219" s="48">
        <f>VLOOKUP(B219,'HCLS Adjustment'!B:L,11,FALSE)</f>
        <v>130002.17381180788</v>
      </c>
      <c r="K219" s="21">
        <f>VLOOKUP(B219,'SNA Adjustment'!B:L,11,FALSE)</f>
        <v>0</v>
      </c>
      <c r="L219" s="21">
        <f>VLOOKUP(B219,'SVS Adjustment'!B:L,11,FALSE)</f>
        <v>0</v>
      </c>
      <c r="M219" s="21">
        <f>VLOOKUP(B219,'ICLS Adjustment'!B:N,13,FALSE)</f>
        <v>385690.35788781918</v>
      </c>
      <c r="N219" s="50">
        <f t="shared" si="7"/>
        <v>515692.53169962706</v>
      </c>
    </row>
    <row r="220" spans="1:14">
      <c r="A220" s="80" t="s">
        <v>237</v>
      </c>
      <c r="B220" s="80">
        <v>280448</v>
      </c>
      <c r="C220" s="80" t="s">
        <v>240</v>
      </c>
      <c r="D220" s="48">
        <f>VLOOKUP(B220,'HCLS Adjustment'!B:E,4,FALSE)</f>
        <v>0</v>
      </c>
      <c r="E220" s="21">
        <f>VLOOKUP(B220,'SNA Adjustment'!B:E,4,FALSE)</f>
        <v>0</v>
      </c>
      <c r="F220" s="21">
        <f>VLOOKUP(B220,'SVS Adjustment'!B:E,4,FALSE)</f>
        <v>0</v>
      </c>
      <c r="G220" s="21">
        <f>VLOOKUP(B220,'ICLS Adjustment'!B:G,6,FALSE)</f>
        <v>42978</v>
      </c>
      <c r="H220" s="15">
        <f t="shared" si="6"/>
        <v>42978</v>
      </c>
      <c r="I220" s="69"/>
      <c r="J220" s="48">
        <f>VLOOKUP(B220,'HCLS Adjustment'!B:L,11,FALSE)</f>
        <v>0</v>
      </c>
      <c r="K220" s="21">
        <f>VLOOKUP(B220,'SNA Adjustment'!B:L,11,FALSE)</f>
        <v>0</v>
      </c>
      <c r="L220" s="21">
        <f>VLOOKUP(B220,'SVS Adjustment'!B:L,11,FALSE)</f>
        <v>0</v>
      </c>
      <c r="M220" s="21">
        <f>VLOOKUP(B220,'ICLS Adjustment'!B:N,13,FALSE)</f>
        <v>34980.720863720271</v>
      </c>
      <c r="N220" s="50">
        <f t="shared" si="7"/>
        <v>34980.720863720271</v>
      </c>
    </row>
    <row r="221" spans="1:14">
      <c r="A221" s="80" t="s">
        <v>237</v>
      </c>
      <c r="B221" s="80">
        <v>280451</v>
      </c>
      <c r="C221" s="80" t="s">
        <v>241</v>
      </c>
      <c r="D221" s="48">
        <f>VLOOKUP(B221,'HCLS Adjustment'!B:E,4,FALSE)</f>
        <v>0</v>
      </c>
      <c r="E221" s="21">
        <f>VLOOKUP(B221,'SNA Adjustment'!B:E,4,FALSE)</f>
        <v>0</v>
      </c>
      <c r="F221" s="21">
        <f>VLOOKUP(B221,'SVS Adjustment'!B:E,4,FALSE)</f>
        <v>0</v>
      </c>
      <c r="G221" s="21">
        <f>VLOOKUP(B221,'ICLS Adjustment'!B:G,6,FALSE)</f>
        <v>96984</v>
      </c>
      <c r="H221" s="15">
        <f t="shared" si="6"/>
        <v>96984</v>
      </c>
      <c r="I221" s="69"/>
      <c r="J221" s="48">
        <f>VLOOKUP(B221,'HCLS Adjustment'!B:L,11,FALSE)</f>
        <v>0</v>
      </c>
      <c r="K221" s="21">
        <f>VLOOKUP(B221,'SNA Adjustment'!B:L,11,FALSE)</f>
        <v>0</v>
      </c>
      <c r="L221" s="21">
        <f>VLOOKUP(B221,'SVS Adjustment'!B:L,11,FALSE)</f>
        <v>0</v>
      </c>
      <c r="M221" s="21">
        <f>VLOOKUP(B221,'ICLS Adjustment'!B:N,13,FALSE)</f>
        <v>90620.801370582791</v>
      </c>
      <c r="N221" s="50">
        <f t="shared" si="7"/>
        <v>90620.801370582791</v>
      </c>
    </row>
    <row r="222" spans="1:14">
      <c r="A222" s="80" t="s">
        <v>237</v>
      </c>
      <c r="B222" s="80">
        <v>280452</v>
      </c>
      <c r="C222" s="80" t="s">
        <v>242</v>
      </c>
      <c r="D222" s="48">
        <f>VLOOKUP(B222,'HCLS Adjustment'!B:E,4,FALSE)</f>
        <v>92406</v>
      </c>
      <c r="E222" s="21">
        <f>VLOOKUP(B222,'SNA Adjustment'!B:E,4,FALSE)</f>
        <v>0</v>
      </c>
      <c r="F222" s="21">
        <f>VLOOKUP(B222,'SVS Adjustment'!B:E,4,FALSE)</f>
        <v>0</v>
      </c>
      <c r="G222" s="21">
        <f>VLOOKUP(B222,'ICLS Adjustment'!B:G,6,FALSE)</f>
        <v>184470</v>
      </c>
      <c r="H222" s="15">
        <f t="shared" si="6"/>
        <v>276876</v>
      </c>
      <c r="I222" s="69"/>
      <c r="J222" s="48">
        <f>VLOOKUP(B222,'HCLS Adjustment'!B:L,11,FALSE)</f>
        <v>83602.078933472658</v>
      </c>
      <c r="K222" s="21">
        <f>VLOOKUP(B222,'SNA Adjustment'!B:L,11,FALSE)</f>
        <v>0</v>
      </c>
      <c r="L222" s="21">
        <f>VLOOKUP(B222,'SVS Adjustment'!B:L,11,FALSE)</f>
        <v>0</v>
      </c>
      <c r="M222" s="21">
        <f>VLOOKUP(B222,'ICLS Adjustment'!B:N,13,FALSE)</f>
        <v>172006.00891081442</v>
      </c>
      <c r="N222" s="50">
        <f t="shared" si="7"/>
        <v>255608.08784428707</v>
      </c>
    </row>
    <row r="223" spans="1:14">
      <c r="A223" s="80" t="s">
        <v>237</v>
      </c>
      <c r="B223" s="80">
        <v>280454</v>
      </c>
      <c r="C223" s="80" t="s">
        <v>243</v>
      </c>
      <c r="D223" s="48">
        <f>VLOOKUP(B223,'HCLS Adjustment'!B:E,4,FALSE)</f>
        <v>708384</v>
      </c>
      <c r="E223" s="21">
        <f>VLOOKUP(B223,'SNA Adjustment'!B:E,4,FALSE)</f>
        <v>0</v>
      </c>
      <c r="F223" s="21">
        <f>VLOOKUP(B223,'SVS Adjustment'!B:E,4,FALSE)</f>
        <v>0</v>
      </c>
      <c r="G223" s="21">
        <f>VLOOKUP(B223,'ICLS Adjustment'!B:G,6,FALSE)</f>
        <v>857136</v>
      </c>
      <c r="H223" s="15">
        <f t="shared" si="6"/>
        <v>1565520</v>
      </c>
      <c r="I223" s="69"/>
      <c r="J223" s="48">
        <f>VLOOKUP(B223,'HCLS Adjustment'!B:L,11,FALSE)</f>
        <v>670405.51603201812</v>
      </c>
      <c r="K223" s="21">
        <f>VLOOKUP(B223,'SNA Adjustment'!B:L,11,FALSE)</f>
        <v>0</v>
      </c>
      <c r="L223" s="21">
        <f>VLOOKUP(B223,'SVS Adjustment'!B:L,11,FALSE)</f>
        <v>0</v>
      </c>
      <c r="M223" s="21">
        <f>VLOOKUP(B223,'ICLS Adjustment'!B:N,13,FALSE)</f>
        <v>817217.93869918119</v>
      </c>
      <c r="N223" s="50">
        <f t="shared" si="7"/>
        <v>1487623.4547311994</v>
      </c>
    </row>
    <row r="224" spans="1:14">
      <c r="A224" s="80" t="s">
        <v>237</v>
      </c>
      <c r="B224" s="80">
        <v>280455</v>
      </c>
      <c r="C224" s="80" t="s">
        <v>244</v>
      </c>
      <c r="D224" s="48">
        <f>VLOOKUP(B224,'HCLS Adjustment'!B:E,4,FALSE)</f>
        <v>0</v>
      </c>
      <c r="E224" s="21">
        <f>VLOOKUP(B224,'SNA Adjustment'!B:E,4,FALSE)</f>
        <v>0</v>
      </c>
      <c r="F224" s="21">
        <f>VLOOKUP(B224,'SVS Adjustment'!B:E,4,FALSE)</f>
        <v>0</v>
      </c>
      <c r="G224" s="21">
        <f>VLOOKUP(B224,'ICLS Adjustment'!B:G,6,FALSE)</f>
        <v>218808</v>
      </c>
      <c r="H224" s="15">
        <f t="shared" si="6"/>
        <v>218808</v>
      </c>
      <c r="I224" s="69"/>
      <c r="J224" s="48">
        <f>VLOOKUP(B224,'HCLS Adjustment'!B:L,11,FALSE)</f>
        <v>0</v>
      </c>
      <c r="K224" s="21">
        <f>VLOOKUP(B224,'SNA Adjustment'!B:L,11,FALSE)</f>
        <v>0</v>
      </c>
      <c r="L224" s="21">
        <f>VLOOKUP(B224,'SVS Adjustment'!B:L,11,FALSE)</f>
        <v>0</v>
      </c>
      <c r="M224" s="21">
        <f>VLOOKUP(B224,'ICLS Adjustment'!B:N,13,FALSE)</f>
        <v>193738.61544697042</v>
      </c>
      <c r="N224" s="50">
        <f t="shared" si="7"/>
        <v>193738.61544697042</v>
      </c>
    </row>
    <row r="225" spans="1:14">
      <c r="A225" s="80" t="s">
        <v>237</v>
      </c>
      <c r="B225" s="80">
        <v>280456</v>
      </c>
      <c r="C225" s="80" t="s">
        <v>245</v>
      </c>
      <c r="D225" s="48">
        <f>VLOOKUP(B225,'HCLS Adjustment'!B:E,4,FALSE)</f>
        <v>116664</v>
      </c>
      <c r="E225" s="21">
        <f>VLOOKUP(B225,'SNA Adjustment'!B:E,4,FALSE)</f>
        <v>0</v>
      </c>
      <c r="F225" s="21">
        <f>VLOOKUP(B225,'SVS Adjustment'!B:E,4,FALSE)</f>
        <v>0</v>
      </c>
      <c r="G225" s="21">
        <f>VLOOKUP(B225,'ICLS Adjustment'!B:G,6,FALSE)</f>
        <v>62598</v>
      </c>
      <c r="H225" s="15">
        <f t="shared" si="6"/>
        <v>179262</v>
      </c>
      <c r="I225" s="69"/>
      <c r="J225" s="48">
        <f>VLOOKUP(B225,'HCLS Adjustment'!B:L,11,FALSE)</f>
        <v>112119.16678143154</v>
      </c>
      <c r="K225" s="21">
        <f>VLOOKUP(B225,'SNA Adjustment'!B:L,11,FALSE)</f>
        <v>0</v>
      </c>
      <c r="L225" s="21">
        <f>VLOOKUP(B225,'SVS Adjustment'!B:L,11,FALSE)</f>
        <v>0</v>
      </c>
      <c r="M225" s="21">
        <f>VLOOKUP(B225,'ICLS Adjustment'!B:N,13,FALSE)</f>
        <v>60443.616994071563</v>
      </c>
      <c r="N225" s="50">
        <f t="shared" si="7"/>
        <v>172562.78377550311</v>
      </c>
    </row>
    <row r="226" spans="1:14">
      <c r="A226" s="80" t="s">
        <v>237</v>
      </c>
      <c r="B226" s="80">
        <v>280457</v>
      </c>
      <c r="C226" s="80" t="s">
        <v>246</v>
      </c>
      <c r="D226" s="48">
        <f>VLOOKUP(B226,'HCLS Adjustment'!B:E,4,FALSE)</f>
        <v>203022</v>
      </c>
      <c r="E226" s="21">
        <f>VLOOKUP(B226,'SNA Adjustment'!B:E,4,FALSE)</f>
        <v>2538</v>
      </c>
      <c r="F226" s="21">
        <f>VLOOKUP(B226,'SVS Adjustment'!B:E,4,FALSE)</f>
        <v>0</v>
      </c>
      <c r="G226" s="21">
        <f>VLOOKUP(B226,'ICLS Adjustment'!B:G,6,FALSE)</f>
        <v>124998</v>
      </c>
      <c r="H226" s="15">
        <f t="shared" si="6"/>
        <v>330558</v>
      </c>
      <c r="I226" s="69"/>
      <c r="J226" s="48">
        <f>VLOOKUP(B226,'HCLS Adjustment'!B:L,11,FALSE)</f>
        <v>195357.19022358107</v>
      </c>
      <c r="K226" s="21">
        <f>VLOOKUP(B226,'SNA Adjustment'!B:L,11,FALSE)</f>
        <v>2407.1786982146232</v>
      </c>
      <c r="L226" s="21">
        <f>VLOOKUP(B226,'SVS Adjustment'!B:L,11,FALSE)</f>
        <v>0</v>
      </c>
      <c r="M226" s="21">
        <f>VLOOKUP(B226,'ICLS Adjustment'!B:N,13,FALSE)</f>
        <v>121236.78104275874</v>
      </c>
      <c r="N226" s="50">
        <f t="shared" si="7"/>
        <v>319001.14996455441</v>
      </c>
    </row>
    <row r="227" spans="1:14">
      <c r="A227" s="80" t="s">
        <v>237</v>
      </c>
      <c r="B227" s="80">
        <v>280461</v>
      </c>
      <c r="C227" s="80" t="s">
        <v>247</v>
      </c>
      <c r="D227" s="48">
        <f>VLOOKUP(B227,'HCLS Adjustment'!B:E,4,FALSE)</f>
        <v>221940</v>
      </c>
      <c r="E227" s="21">
        <f>VLOOKUP(B227,'SNA Adjustment'!B:E,4,FALSE)</f>
        <v>0</v>
      </c>
      <c r="F227" s="21">
        <f>VLOOKUP(B227,'SVS Adjustment'!B:E,4,FALSE)</f>
        <v>0</v>
      </c>
      <c r="G227" s="21">
        <f>VLOOKUP(B227,'ICLS Adjustment'!B:G,6,FALSE)</f>
        <v>210516</v>
      </c>
      <c r="H227" s="15">
        <f t="shared" si="6"/>
        <v>432456</v>
      </c>
      <c r="I227" s="69"/>
      <c r="J227" s="48">
        <f>VLOOKUP(B227,'HCLS Adjustment'!B:L,11,FALSE)</f>
        <v>212742.48734319361</v>
      </c>
      <c r="K227" s="21">
        <f>VLOOKUP(B227,'SNA Adjustment'!B:L,11,FALSE)</f>
        <v>0</v>
      </c>
      <c r="L227" s="21">
        <f>VLOOKUP(B227,'SVS Adjustment'!B:L,11,FALSE)</f>
        <v>0</v>
      </c>
      <c r="M227" s="21">
        <f>VLOOKUP(B227,'ICLS Adjustment'!B:N,13,FALSE)</f>
        <v>203322.62361879885</v>
      </c>
      <c r="N227" s="50">
        <f t="shared" si="7"/>
        <v>416065.11096199247</v>
      </c>
    </row>
    <row r="228" spans="1:14">
      <c r="A228" s="80" t="s">
        <v>237</v>
      </c>
      <c r="B228" s="80">
        <v>280462</v>
      </c>
      <c r="C228" s="80" t="s">
        <v>248</v>
      </c>
      <c r="D228" s="48">
        <f>VLOOKUP(B228,'HCLS Adjustment'!B:E,4,FALSE)</f>
        <v>60450</v>
      </c>
      <c r="E228" s="21">
        <f>VLOOKUP(B228,'SNA Adjustment'!B:E,4,FALSE)</f>
        <v>0</v>
      </c>
      <c r="F228" s="21">
        <f>VLOOKUP(B228,'SVS Adjustment'!B:E,4,FALSE)</f>
        <v>0</v>
      </c>
      <c r="G228" s="21">
        <f>VLOOKUP(B228,'ICLS Adjustment'!B:G,6,FALSE)</f>
        <v>68778</v>
      </c>
      <c r="H228" s="15">
        <f t="shared" si="6"/>
        <v>129228</v>
      </c>
      <c r="I228" s="69"/>
      <c r="J228" s="48">
        <f>VLOOKUP(B228,'HCLS Adjustment'!B:L,11,FALSE)</f>
        <v>57146.910803673978</v>
      </c>
      <c r="K228" s="21">
        <f>VLOOKUP(B228,'SNA Adjustment'!B:L,11,FALSE)</f>
        <v>0</v>
      </c>
      <c r="L228" s="21">
        <f>VLOOKUP(B228,'SVS Adjustment'!B:L,11,FALSE)</f>
        <v>0</v>
      </c>
      <c r="M228" s="21">
        <f>VLOOKUP(B228,'ICLS Adjustment'!B:N,13,FALSE)</f>
        <v>65390.154035516236</v>
      </c>
      <c r="N228" s="50">
        <f t="shared" si="7"/>
        <v>122537.06483919022</v>
      </c>
    </row>
    <row r="229" spans="1:14">
      <c r="A229" s="80" t="s">
        <v>237</v>
      </c>
      <c r="B229" s="80">
        <v>280466</v>
      </c>
      <c r="C229" s="80" t="s">
        <v>249</v>
      </c>
      <c r="D229" s="48">
        <f>VLOOKUP(B229,'HCLS Adjustment'!B:E,4,FALSE)</f>
        <v>162426</v>
      </c>
      <c r="E229" s="21">
        <f>VLOOKUP(B229,'SNA Adjustment'!B:E,4,FALSE)</f>
        <v>0</v>
      </c>
      <c r="F229" s="21">
        <f>VLOOKUP(B229,'SVS Adjustment'!B:E,4,FALSE)</f>
        <v>0</v>
      </c>
      <c r="G229" s="21">
        <f>VLOOKUP(B229,'ICLS Adjustment'!B:G,6,FALSE)</f>
        <v>183384</v>
      </c>
      <c r="H229" s="15">
        <f t="shared" si="6"/>
        <v>345810</v>
      </c>
      <c r="I229" s="69"/>
      <c r="J229" s="48">
        <f>VLOOKUP(B229,'HCLS Adjustment'!B:L,11,FALSE)</f>
        <v>156039.20732738217</v>
      </c>
      <c r="K229" s="21">
        <f>VLOOKUP(B229,'SNA Adjustment'!B:L,11,FALSE)</f>
        <v>0</v>
      </c>
      <c r="L229" s="21">
        <f>VLOOKUP(B229,'SVS Adjustment'!B:L,11,FALSE)</f>
        <v>0</v>
      </c>
      <c r="M229" s="21">
        <f>VLOOKUP(B229,'ICLS Adjustment'!B:N,13,FALSE)</f>
        <v>178007.15592702437</v>
      </c>
      <c r="N229" s="50">
        <f t="shared" si="7"/>
        <v>334046.36325440655</v>
      </c>
    </row>
    <row r="230" spans="1:14">
      <c r="A230" s="80" t="s">
        <v>237</v>
      </c>
      <c r="B230" s="80">
        <v>280467</v>
      </c>
      <c r="C230" s="80" t="s">
        <v>250</v>
      </c>
      <c r="D230" s="48">
        <f>VLOOKUP(B230,'HCLS Adjustment'!B:E,4,FALSE)</f>
        <v>1332</v>
      </c>
      <c r="E230" s="21">
        <f>VLOOKUP(B230,'SNA Adjustment'!B:E,4,FALSE)</f>
        <v>0</v>
      </c>
      <c r="F230" s="21">
        <f>VLOOKUP(B230,'SVS Adjustment'!B:E,4,FALSE)</f>
        <v>0</v>
      </c>
      <c r="G230" s="21">
        <f>VLOOKUP(B230,'ICLS Adjustment'!B:G,6,FALSE)</f>
        <v>59016</v>
      </c>
      <c r="H230" s="15">
        <f t="shared" si="6"/>
        <v>60348</v>
      </c>
      <c r="I230" s="69"/>
      <c r="J230" s="48">
        <f>VLOOKUP(B230,'HCLS Adjustment'!B:L,11,FALSE)</f>
        <v>381.31780706899775</v>
      </c>
      <c r="K230" s="21">
        <f>VLOOKUP(B230,'SNA Adjustment'!B:L,11,FALSE)</f>
        <v>0</v>
      </c>
      <c r="L230" s="21">
        <f>VLOOKUP(B230,'SVS Adjustment'!B:L,11,FALSE)</f>
        <v>0</v>
      </c>
      <c r="M230" s="21">
        <f>VLOOKUP(B230,'ICLS Adjustment'!B:N,13,FALSE)</f>
        <v>55373.273834101376</v>
      </c>
      <c r="N230" s="50">
        <f t="shared" si="7"/>
        <v>55754.591641170373</v>
      </c>
    </row>
    <row r="231" spans="1:14">
      <c r="A231" s="80" t="s">
        <v>237</v>
      </c>
      <c r="B231" s="80">
        <v>283301</v>
      </c>
      <c r="C231" s="80" t="s">
        <v>251</v>
      </c>
      <c r="D231" s="48">
        <f>VLOOKUP(B231,'HCLS Adjustment'!B:E,4,FALSE)</f>
        <v>0</v>
      </c>
      <c r="E231" s="21">
        <f>VLOOKUP(B231,'SNA Adjustment'!B:E,4,FALSE)</f>
        <v>0</v>
      </c>
      <c r="F231" s="21">
        <f>VLOOKUP(B231,'SVS Adjustment'!B:E,4,FALSE)</f>
        <v>0</v>
      </c>
      <c r="G231" s="21">
        <f>VLOOKUP(B231,'ICLS Adjustment'!B:G,6,FALSE)</f>
        <v>89178</v>
      </c>
      <c r="H231" s="15">
        <f t="shared" si="6"/>
        <v>89178</v>
      </c>
      <c r="I231" s="69"/>
      <c r="J231" s="48">
        <f>VLOOKUP(B231,'HCLS Adjustment'!B:L,11,FALSE)</f>
        <v>0</v>
      </c>
      <c r="K231" s="21">
        <f>VLOOKUP(B231,'SNA Adjustment'!B:L,11,FALSE)</f>
        <v>0</v>
      </c>
      <c r="L231" s="21">
        <f>VLOOKUP(B231,'SVS Adjustment'!B:L,11,FALSE)</f>
        <v>0</v>
      </c>
      <c r="M231" s="21">
        <f>VLOOKUP(B231,'ICLS Adjustment'!B:N,13,FALSE)</f>
        <v>79317.80555411354</v>
      </c>
      <c r="N231" s="50">
        <f t="shared" si="7"/>
        <v>79317.80555411354</v>
      </c>
    </row>
    <row r="232" spans="1:14">
      <c r="A232" s="80" t="s">
        <v>237</v>
      </c>
      <c r="B232" s="80">
        <v>287449</v>
      </c>
      <c r="C232" s="80" t="s">
        <v>252</v>
      </c>
      <c r="D232" s="48">
        <f>VLOOKUP(B232,'HCLS Adjustment'!B:E,4,FALSE)</f>
        <v>13482</v>
      </c>
      <c r="E232" s="21">
        <f>VLOOKUP(B232,'SNA Adjustment'!B:E,4,FALSE)</f>
        <v>0</v>
      </c>
      <c r="F232" s="21">
        <f>VLOOKUP(B232,'SVS Adjustment'!B:E,4,FALSE)</f>
        <v>0</v>
      </c>
      <c r="G232" s="21">
        <f>VLOOKUP(B232,'ICLS Adjustment'!B:G,6,FALSE)</f>
        <v>54918</v>
      </c>
      <c r="H232" s="15">
        <f t="shared" si="6"/>
        <v>68400</v>
      </c>
      <c r="I232" s="69"/>
      <c r="J232" s="48">
        <f>VLOOKUP(B232,'HCLS Adjustment'!B:L,11,FALSE)</f>
        <v>12033.940644714519</v>
      </c>
      <c r="K232" s="21">
        <f>VLOOKUP(B232,'SNA Adjustment'!B:L,11,FALSE)</f>
        <v>0</v>
      </c>
      <c r="L232" s="21">
        <f>VLOOKUP(B232,'SVS Adjustment'!B:L,11,FALSE)</f>
        <v>0</v>
      </c>
      <c r="M232" s="21">
        <f>VLOOKUP(B232,'ICLS Adjustment'!B:N,13,FALSE)</f>
        <v>52116.782146108017</v>
      </c>
      <c r="N232" s="50">
        <f t="shared" si="7"/>
        <v>64150.722790822532</v>
      </c>
    </row>
    <row r="233" spans="1:14">
      <c r="A233" s="80" t="s">
        <v>253</v>
      </c>
      <c r="B233" s="80">
        <v>290280</v>
      </c>
      <c r="C233" s="80" t="s">
        <v>254</v>
      </c>
      <c r="D233" s="48">
        <f>VLOOKUP(B233,'HCLS Adjustment'!B:E,4,FALSE)</f>
        <v>0</v>
      </c>
      <c r="E233" s="21">
        <f>VLOOKUP(B233,'SNA Adjustment'!B:E,4,FALSE)</f>
        <v>0</v>
      </c>
      <c r="F233" s="21">
        <f>VLOOKUP(B233,'SVS Adjustment'!B:E,4,FALSE)</f>
        <v>0</v>
      </c>
      <c r="G233" s="21">
        <f>VLOOKUP(B233,'ICLS Adjustment'!B:G,6,FALSE)</f>
        <v>236892</v>
      </c>
      <c r="H233" s="15">
        <f t="shared" si="6"/>
        <v>236892</v>
      </c>
      <c r="I233" s="69"/>
      <c r="J233" s="48">
        <f>VLOOKUP(B233,'HCLS Adjustment'!B:L,11,FALSE)</f>
        <v>0</v>
      </c>
      <c r="K233" s="21">
        <f>VLOOKUP(B233,'SNA Adjustment'!B:L,11,FALSE)</f>
        <v>0</v>
      </c>
      <c r="L233" s="21">
        <f>VLOOKUP(B233,'SVS Adjustment'!B:L,11,FALSE)</f>
        <v>0</v>
      </c>
      <c r="M233" s="21">
        <f>VLOOKUP(B233,'ICLS Adjustment'!B:N,13,FALSE)</f>
        <v>211055.54230386042</v>
      </c>
      <c r="N233" s="50">
        <f t="shared" si="7"/>
        <v>211055.54230386042</v>
      </c>
    </row>
    <row r="234" spans="1:14">
      <c r="A234" s="80" t="s">
        <v>253</v>
      </c>
      <c r="B234" s="80">
        <v>290553</v>
      </c>
      <c r="C234" s="80" t="s">
        <v>255</v>
      </c>
      <c r="D234" s="48">
        <f>VLOOKUP(B234,'HCLS Adjustment'!B:E,4,FALSE)</f>
        <v>0</v>
      </c>
      <c r="E234" s="21">
        <f>VLOOKUP(B234,'SNA Adjustment'!B:E,4,FALSE)</f>
        <v>0</v>
      </c>
      <c r="F234" s="21">
        <f>VLOOKUP(B234,'SVS Adjustment'!B:E,4,FALSE)</f>
        <v>0</v>
      </c>
      <c r="G234" s="21">
        <f>VLOOKUP(B234,'ICLS Adjustment'!B:G,6,FALSE)</f>
        <v>2134206</v>
      </c>
      <c r="H234" s="15">
        <f t="shared" si="6"/>
        <v>2134206</v>
      </c>
      <c r="I234" s="69"/>
      <c r="J234" s="48">
        <f>VLOOKUP(B234,'HCLS Adjustment'!B:L,11,FALSE)</f>
        <v>0</v>
      </c>
      <c r="K234" s="21">
        <f>VLOOKUP(B234,'SNA Adjustment'!B:L,11,FALSE)</f>
        <v>0</v>
      </c>
      <c r="L234" s="21">
        <f>VLOOKUP(B234,'SVS Adjustment'!B:L,11,FALSE)</f>
        <v>0</v>
      </c>
      <c r="M234" s="21">
        <f>VLOOKUP(B234,'ICLS Adjustment'!B:N,13,FALSE)</f>
        <v>1995617.4208535422</v>
      </c>
      <c r="N234" s="50">
        <f t="shared" si="7"/>
        <v>1995617.4208535422</v>
      </c>
    </row>
    <row r="235" spans="1:14">
      <c r="A235" s="80" t="s">
        <v>253</v>
      </c>
      <c r="B235" s="80">
        <v>290554</v>
      </c>
      <c r="C235" s="80" t="s">
        <v>256</v>
      </c>
      <c r="D235" s="48">
        <f>VLOOKUP(B235,'HCLS Adjustment'!B:E,4,FALSE)</f>
        <v>0</v>
      </c>
      <c r="E235" s="21">
        <f>VLOOKUP(B235,'SNA Adjustment'!B:E,4,FALSE)</f>
        <v>0</v>
      </c>
      <c r="F235" s="21">
        <f>VLOOKUP(B235,'SVS Adjustment'!B:E,4,FALSE)</f>
        <v>0</v>
      </c>
      <c r="G235" s="21">
        <f>VLOOKUP(B235,'ICLS Adjustment'!B:G,6,FALSE)</f>
        <v>813762</v>
      </c>
      <c r="H235" s="15">
        <f t="shared" si="6"/>
        <v>813762</v>
      </c>
      <c r="I235" s="69"/>
      <c r="J235" s="48">
        <f>VLOOKUP(B235,'HCLS Adjustment'!B:L,11,FALSE)</f>
        <v>0</v>
      </c>
      <c r="K235" s="21">
        <f>VLOOKUP(B235,'SNA Adjustment'!B:L,11,FALSE)</f>
        <v>0</v>
      </c>
      <c r="L235" s="21">
        <f>VLOOKUP(B235,'SVS Adjustment'!B:L,11,FALSE)</f>
        <v>0</v>
      </c>
      <c r="M235" s="21">
        <f>VLOOKUP(B235,'ICLS Adjustment'!B:N,13,FALSE)</f>
        <v>763084.75085027039</v>
      </c>
      <c r="N235" s="50">
        <f t="shared" si="7"/>
        <v>763084.75085027039</v>
      </c>
    </row>
    <row r="236" spans="1:14">
      <c r="A236" s="80" t="s">
        <v>253</v>
      </c>
      <c r="B236" s="80">
        <v>290559</v>
      </c>
      <c r="C236" s="80" t="s">
        <v>257</v>
      </c>
      <c r="D236" s="48">
        <f>VLOOKUP(B236,'HCLS Adjustment'!B:E,4,FALSE)</f>
        <v>365886</v>
      </c>
      <c r="E236" s="21">
        <f>VLOOKUP(B236,'SNA Adjustment'!B:E,4,FALSE)</f>
        <v>0</v>
      </c>
      <c r="F236" s="21">
        <f>VLOOKUP(B236,'SVS Adjustment'!B:E,4,FALSE)</f>
        <v>0</v>
      </c>
      <c r="G236" s="21">
        <f>VLOOKUP(B236,'ICLS Adjustment'!B:G,6,FALSE)</f>
        <v>1265538</v>
      </c>
      <c r="H236" s="15">
        <f t="shared" si="6"/>
        <v>1631424</v>
      </c>
      <c r="I236" s="69"/>
      <c r="J236" s="48">
        <f>VLOOKUP(B236,'HCLS Adjustment'!B:L,11,FALSE)</f>
        <v>328003.65206116246</v>
      </c>
      <c r="K236" s="21">
        <f>VLOOKUP(B236,'SNA Adjustment'!B:L,11,FALSE)</f>
        <v>0</v>
      </c>
      <c r="L236" s="21">
        <f>VLOOKUP(B236,'SVS Adjustment'!B:L,11,FALSE)</f>
        <v>0</v>
      </c>
      <c r="M236" s="21">
        <f>VLOOKUP(B236,'ICLS Adjustment'!B:N,13,FALSE)</f>
        <v>1196861.4123770678</v>
      </c>
      <c r="N236" s="50">
        <f t="shared" si="7"/>
        <v>1524865.0644382304</v>
      </c>
    </row>
    <row r="237" spans="1:14">
      <c r="A237" s="80" t="s">
        <v>253</v>
      </c>
      <c r="B237" s="80">
        <v>290561</v>
      </c>
      <c r="C237" s="80" t="s">
        <v>258</v>
      </c>
      <c r="D237" s="48">
        <f>VLOOKUP(B237,'HCLS Adjustment'!B:E,4,FALSE)</f>
        <v>0</v>
      </c>
      <c r="E237" s="21">
        <f>VLOOKUP(B237,'SNA Adjustment'!B:E,4,FALSE)</f>
        <v>0</v>
      </c>
      <c r="F237" s="21">
        <f>VLOOKUP(B237,'SVS Adjustment'!B:E,4,FALSE)</f>
        <v>0</v>
      </c>
      <c r="G237" s="21">
        <f>VLOOKUP(B237,'ICLS Adjustment'!B:G,6,FALSE)</f>
        <v>121704</v>
      </c>
      <c r="H237" s="15">
        <f t="shared" si="6"/>
        <v>121704</v>
      </c>
      <c r="I237" s="69"/>
      <c r="J237" s="48">
        <f>VLOOKUP(B237,'HCLS Adjustment'!B:L,11,FALSE)</f>
        <v>0</v>
      </c>
      <c r="K237" s="21">
        <f>VLOOKUP(B237,'SNA Adjustment'!B:L,11,FALSE)</f>
        <v>0</v>
      </c>
      <c r="L237" s="21">
        <f>VLOOKUP(B237,'SVS Adjustment'!B:L,11,FALSE)</f>
        <v>0</v>
      </c>
      <c r="M237" s="21">
        <f>VLOOKUP(B237,'ICLS Adjustment'!B:N,13,FALSE)</f>
        <v>111682.36400190002</v>
      </c>
      <c r="N237" s="50">
        <f t="shared" si="7"/>
        <v>111682.36400190002</v>
      </c>
    </row>
    <row r="238" spans="1:14">
      <c r="A238" s="80" t="s">
        <v>253</v>
      </c>
      <c r="B238" s="80">
        <v>290562</v>
      </c>
      <c r="C238" s="80" t="s">
        <v>259</v>
      </c>
      <c r="D238" s="48">
        <f>VLOOKUP(B238,'HCLS Adjustment'!B:E,4,FALSE)</f>
        <v>0</v>
      </c>
      <c r="E238" s="21">
        <f>VLOOKUP(B238,'SNA Adjustment'!B:E,4,FALSE)</f>
        <v>0</v>
      </c>
      <c r="F238" s="21">
        <f>VLOOKUP(B238,'SVS Adjustment'!B:E,4,FALSE)</f>
        <v>0</v>
      </c>
      <c r="G238" s="21">
        <f>VLOOKUP(B238,'ICLS Adjustment'!B:G,6,FALSE)</f>
        <v>1092318</v>
      </c>
      <c r="H238" s="15">
        <f t="shared" si="6"/>
        <v>1092318</v>
      </c>
      <c r="I238" s="69"/>
      <c r="J238" s="48">
        <f>VLOOKUP(B238,'HCLS Adjustment'!B:L,11,FALSE)</f>
        <v>0</v>
      </c>
      <c r="K238" s="21">
        <f>VLOOKUP(B238,'SNA Adjustment'!B:L,11,FALSE)</f>
        <v>0</v>
      </c>
      <c r="L238" s="21">
        <f>VLOOKUP(B238,'SVS Adjustment'!B:L,11,FALSE)</f>
        <v>0</v>
      </c>
      <c r="M238" s="21">
        <f>VLOOKUP(B238,'ICLS Adjustment'!B:N,13,FALSE)</f>
        <v>1021616.8362149241</v>
      </c>
      <c r="N238" s="50">
        <f t="shared" si="7"/>
        <v>1021616.8362149241</v>
      </c>
    </row>
    <row r="239" spans="1:14">
      <c r="A239" s="80" t="s">
        <v>253</v>
      </c>
      <c r="B239" s="80">
        <v>290565</v>
      </c>
      <c r="C239" s="80" t="s">
        <v>260</v>
      </c>
      <c r="D239" s="48">
        <f>VLOOKUP(B239,'HCLS Adjustment'!B:E,4,FALSE)</f>
        <v>0</v>
      </c>
      <c r="E239" s="21">
        <f>VLOOKUP(B239,'SNA Adjustment'!B:E,4,FALSE)</f>
        <v>0</v>
      </c>
      <c r="F239" s="21">
        <f>VLOOKUP(B239,'SVS Adjustment'!B:E,4,FALSE)</f>
        <v>0</v>
      </c>
      <c r="G239" s="21">
        <f>VLOOKUP(B239,'ICLS Adjustment'!B:G,6,FALSE)</f>
        <v>1323168</v>
      </c>
      <c r="H239" s="15">
        <f t="shared" si="6"/>
        <v>1323168</v>
      </c>
      <c r="I239" s="69"/>
      <c r="J239" s="48">
        <f>VLOOKUP(B239,'HCLS Adjustment'!B:L,11,FALSE)</f>
        <v>0</v>
      </c>
      <c r="K239" s="21">
        <f>VLOOKUP(B239,'SNA Adjustment'!B:L,11,FALSE)</f>
        <v>0</v>
      </c>
      <c r="L239" s="21">
        <f>VLOOKUP(B239,'SVS Adjustment'!B:L,11,FALSE)</f>
        <v>0</v>
      </c>
      <c r="M239" s="21">
        <f>VLOOKUP(B239,'ICLS Adjustment'!B:N,13,FALSE)</f>
        <v>1236941.0928686645</v>
      </c>
      <c r="N239" s="50">
        <f t="shared" si="7"/>
        <v>1236941.0928686645</v>
      </c>
    </row>
    <row r="240" spans="1:14">
      <c r="A240" s="80" t="s">
        <v>253</v>
      </c>
      <c r="B240" s="80">
        <v>290566</v>
      </c>
      <c r="C240" s="80" t="s">
        <v>261</v>
      </c>
      <c r="D240" s="48">
        <f>VLOOKUP(B240,'HCLS Adjustment'!B:E,4,FALSE)</f>
        <v>0</v>
      </c>
      <c r="E240" s="21">
        <f>VLOOKUP(B240,'SNA Adjustment'!B:E,4,FALSE)</f>
        <v>0</v>
      </c>
      <c r="F240" s="21">
        <f>VLOOKUP(B240,'SVS Adjustment'!B:E,4,FALSE)</f>
        <v>0</v>
      </c>
      <c r="G240" s="21">
        <f>VLOOKUP(B240,'ICLS Adjustment'!B:G,6,FALSE)</f>
        <v>48222</v>
      </c>
      <c r="H240" s="15">
        <f t="shared" si="6"/>
        <v>48222</v>
      </c>
      <c r="I240" s="69"/>
      <c r="J240" s="48">
        <f>VLOOKUP(B240,'HCLS Adjustment'!B:L,11,FALSE)</f>
        <v>0</v>
      </c>
      <c r="K240" s="21">
        <f>VLOOKUP(B240,'SNA Adjustment'!B:L,11,FALSE)</f>
        <v>0</v>
      </c>
      <c r="L240" s="21">
        <f>VLOOKUP(B240,'SVS Adjustment'!B:L,11,FALSE)</f>
        <v>0</v>
      </c>
      <c r="M240" s="21">
        <f>VLOOKUP(B240,'ICLS Adjustment'!B:N,13,FALSE)</f>
        <v>43062.306674298488</v>
      </c>
      <c r="N240" s="50">
        <f t="shared" si="7"/>
        <v>43062.306674298488</v>
      </c>
    </row>
    <row r="241" spans="1:14">
      <c r="A241" s="80" t="s">
        <v>253</v>
      </c>
      <c r="B241" s="80">
        <v>290570</v>
      </c>
      <c r="C241" s="80" t="s">
        <v>262</v>
      </c>
      <c r="D241" s="48">
        <f>VLOOKUP(B241,'HCLS Adjustment'!B:E,4,FALSE)</f>
        <v>0</v>
      </c>
      <c r="E241" s="21">
        <f>VLOOKUP(B241,'SNA Adjustment'!B:E,4,FALSE)</f>
        <v>0</v>
      </c>
      <c r="F241" s="21">
        <f>VLOOKUP(B241,'SVS Adjustment'!B:E,4,FALSE)</f>
        <v>0</v>
      </c>
      <c r="G241" s="21">
        <f>VLOOKUP(B241,'ICLS Adjustment'!B:G,6,FALSE)</f>
        <v>390666</v>
      </c>
      <c r="H241" s="15">
        <f t="shared" si="6"/>
        <v>390666</v>
      </c>
      <c r="I241" s="69"/>
      <c r="J241" s="48">
        <f>VLOOKUP(B241,'HCLS Adjustment'!B:L,11,FALSE)</f>
        <v>0</v>
      </c>
      <c r="K241" s="21">
        <f>VLOOKUP(B241,'SNA Adjustment'!B:L,11,FALSE)</f>
        <v>0</v>
      </c>
      <c r="L241" s="21">
        <f>VLOOKUP(B241,'SVS Adjustment'!B:L,11,FALSE)</f>
        <v>0</v>
      </c>
      <c r="M241" s="21">
        <f>VLOOKUP(B241,'ICLS Adjustment'!B:N,13,FALSE)</f>
        <v>367804.92481984611</v>
      </c>
      <c r="N241" s="50">
        <f t="shared" si="7"/>
        <v>367804.92481984611</v>
      </c>
    </row>
    <row r="242" spans="1:14">
      <c r="A242" s="80" t="s">
        <v>253</v>
      </c>
      <c r="B242" s="80">
        <v>290571</v>
      </c>
      <c r="C242" s="80" t="s">
        <v>263</v>
      </c>
      <c r="D242" s="48">
        <f>VLOOKUP(B242,'HCLS Adjustment'!B:E,4,FALSE)</f>
        <v>0</v>
      </c>
      <c r="E242" s="21">
        <f>VLOOKUP(B242,'SNA Adjustment'!B:E,4,FALSE)</f>
        <v>0</v>
      </c>
      <c r="F242" s="21">
        <f>VLOOKUP(B242,'SVS Adjustment'!B:E,4,FALSE)</f>
        <v>0</v>
      </c>
      <c r="G242" s="21">
        <f>VLOOKUP(B242,'ICLS Adjustment'!B:G,6,FALSE)</f>
        <v>882120</v>
      </c>
      <c r="H242" s="15">
        <f t="shared" si="6"/>
        <v>882120</v>
      </c>
      <c r="I242" s="69"/>
      <c r="J242" s="48">
        <f>VLOOKUP(B242,'HCLS Adjustment'!B:L,11,FALSE)</f>
        <v>0</v>
      </c>
      <c r="K242" s="21">
        <f>VLOOKUP(B242,'SNA Adjustment'!B:L,11,FALSE)</f>
        <v>0</v>
      </c>
      <c r="L242" s="21">
        <f>VLOOKUP(B242,'SVS Adjustment'!B:L,11,FALSE)</f>
        <v>0</v>
      </c>
      <c r="M242" s="21">
        <f>VLOOKUP(B242,'ICLS Adjustment'!B:N,13,FALSE)</f>
        <v>813016.1382732538</v>
      </c>
      <c r="N242" s="50">
        <f t="shared" si="7"/>
        <v>813016.1382732538</v>
      </c>
    </row>
    <row r="243" spans="1:14">
      <c r="A243" s="80" t="s">
        <v>253</v>
      </c>
      <c r="B243" s="80">
        <v>290573</v>
      </c>
      <c r="C243" s="80" t="s">
        <v>264</v>
      </c>
      <c r="D243" s="48">
        <f>VLOOKUP(B243,'HCLS Adjustment'!B:E,4,FALSE)</f>
        <v>2237850</v>
      </c>
      <c r="E243" s="21">
        <f>VLOOKUP(B243,'SNA Adjustment'!B:E,4,FALSE)</f>
        <v>340368</v>
      </c>
      <c r="F243" s="21">
        <f>VLOOKUP(B243,'SVS Adjustment'!B:E,4,FALSE)</f>
        <v>0</v>
      </c>
      <c r="G243" s="21">
        <f>VLOOKUP(B243,'ICLS Adjustment'!B:G,6,FALSE)</f>
        <v>2254986</v>
      </c>
      <c r="H243" s="15">
        <f t="shared" si="6"/>
        <v>4833204</v>
      </c>
      <c r="I243" s="69"/>
      <c r="J243" s="48">
        <f>VLOOKUP(B243,'HCLS Adjustment'!B:L,11,FALSE)</f>
        <v>2120745.5316237458</v>
      </c>
      <c r="K243" s="21">
        <f>VLOOKUP(B243,'SNA Adjustment'!B:L,11,FALSE)</f>
        <v>323578.06044453819</v>
      </c>
      <c r="L243" s="21">
        <f>VLOOKUP(B243,'SVS Adjustment'!B:L,11,FALSE)</f>
        <v>0</v>
      </c>
      <c r="M243" s="21">
        <f>VLOOKUP(B243,'ICLS Adjustment'!B:N,13,FALSE)</f>
        <v>2144595.8338870825</v>
      </c>
      <c r="N243" s="50">
        <f t="shared" si="7"/>
        <v>4588919.4259553663</v>
      </c>
    </row>
    <row r="244" spans="1:14">
      <c r="A244" s="80" t="s">
        <v>253</v>
      </c>
      <c r="B244" s="80">
        <v>290575</v>
      </c>
      <c r="C244" s="80" t="s">
        <v>265</v>
      </c>
      <c r="D244" s="48">
        <f>VLOOKUP(B244,'HCLS Adjustment'!B:E,4,FALSE)</f>
        <v>0</v>
      </c>
      <c r="E244" s="21">
        <f>VLOOKUP(B244,'SNA Adjustment'!B:E,4,FALSE)</f>
        <v>0</v>
      </c>
      <c r="F244" s="21">
        <f>VLOOKUP(B244,'SVS Adjustment'!B:E,4,FALSE)</f>
        <v>0</v>
      </c>
      <c r="G244" s="21">
        <f>VLOOKUP(B244,'ICLS Adjustment'!B:G,6,FALSE)</f>
        <v>1921938</v>
      </c>
      <c r="H244" s="15">
        <f t="shared" si="6"/>
        <v>1921938</v>
      </c>
      <c r="I244" s="69"/>
      <c r="J244" s="48">
        <f>VLOOKUP(B244,'HCLS Adjustment'!B:L,11,FALSE)</f>
        <v>0</v>
      </c>
      <c r="K244" s="21">
        <f>VLOOKUP(B244,'SNA Adjustment'!B:L,11,FALSE)</f>
        <v>0</v>
      </c>
      <c r="L244" s="21">
        <f>VLOOKUP(B244,'SVS Adjustment'!B:L,11,FALSE)</f>
        <v>0</v>
      </c>
      <c r="M244" s="21">
        <f>VLOOKUP(B244,'ICLS Adjustment'!B:N,13,FALSE)</f>
        <v>1748903.3100276135</v>
      </c>
      <c r="N244" s="50">
        <f t="shared" si="7"/>
        <v>1748903.3100276135</v>
      </c>
    </row>
    <row r="245" spans="1:14">
      <c r="A245" s="80" t="s">
        <v>253</v>
      </c>
      <c r="B245" s="80">
        <v>290576</v>
      </c>
      <c r="C245" s="80" t="s">
        <v>206</v>
      </c>
      <c r="D245" s="48">
        <f>VLOOKUP(B245,'HCLS Adjustment'!B:E,4,FALSE)</f>
        <v>0</v>
      </c>
      <c r="E245" s="21">
        <f>VLOOKUP(B245,'SNA Adjustment'!B:E,4,FALSE)</f>
        <v>0</v>
      </c>
      <c r="F245" s="21">
        <f>VLOOKUP(B245,'SVS Adjustment'!B:E,4,FALSE)</f>
        <v>0</v>
      </c>
      <c r="G245" s="21">
        <f>VLOOKUP(B245,'ICLS Adjustment'!B:G,6,FALSE)</f>
        <v>188334</v>
      </c>
      <c r="H245" s="15">
        <f t="shared" si="6"/>
        <v>188334</v>
      </c>
      <c r="I245" s="69"/>
      <c r="J245" s="48">
        <f>VLOOKUP(B245,'HCLS Adjustment'!B:L,11,FALSE)</f>
        <v>0</v>
      </c>
      <c r="K245" s="21">
        <f>VLOOKUP(B245,'SNA Adjustment'!B:L,11,FALSE)</f>
        <v>0</v>
      </c>
      <c r="L245" s="21">
        <f>VLOOKUP(B245,'SVS Adjustment'!B:L,11,FALSE)</f>
        <v>0</v>
      </c>
      <c r="M245" s="21">
        <f>VLOOKUP(B245,'ICLS Adjustment'!B:N,13,FALSE)</f>
        <v>172040.71295983371</v>
      </c>
      <c r="N245" s="50">
        <f t="shared" si="7"/>
        <v>172040.71295983371</v>
      </c>
    </row>
    <row r="246" spans="1:14">
      <c r="A246" s="80" t="s">
        <v>253</v>
      </c>
      <c r="B246" s="80">
        <v>290578</v>
      </c>
      <c r="C246" s="80" t="s">
        <v>266</v>
      </c>
      <c r="D246" s="48">
        <f>VLOOKUP(B246,'HCLS Adjustment'!B:E,4,FALSE)</f>
        <v>0</v>
      </c>
      <c r="E246" s="21">
        <f>VLOOKUP(B246,'SNA Adjustment'!B:E,4,FALSE)</f>
        <v>0</v>
      </c>
      <c r="F246" s="21">
        <f>VLOOKUP(B246,'SVS Adjustment'!B:E,4,FALSE)</f>
        <v>0</v>
      </c>
      <c r="G246" s="21">
        <f>VLOOKUP(B246,'ICLS Adjustment'!B:G,6,FALSE)</f>
        <v>208350</v>
      </c>
      <c r="H246" s="15">
        <f t="shared" si="6"/>
        <v>208350</v>
      </c>
      <c r="I246" s="69"/>
      <c r="J246" s="48">
        <f>VLOOKUP(B246,'HCLS Adjustment'!B:L,11,FALSE)</f>
        <v>0</v>
      </c>
      <c r="K246" s="21">
        <f>VLOOKUP(B246,'SNA Adjustment'!B:L,11,FALSE)</f>
        <v>0</v>
      </c>
      <c r="L246" s="21">
        <f>VLOOKUP(B246,'SVS Adjustment'!B:L,11,FALSE)</f>
        <v>0</v>
      </c>
      <c r="M246" s="21">
        <f>VLOOKUP(B246,'ICLS Adjustment'!B:N,13,FALSE)</f>
        <v>181412.22695675236</v>
      </c>
      <c r="N246" s="50">
        <f t="shared" si="7"/>
        <v>181412.22695675236</v>
      </c>
    </row>
    <row r="247" spans="1:14">
      <c r="A247" s="80" t="s">
        <v>253</v>
      </c>
      <c r="B247" s="80">
        <v>290579</v>
      </c>
      <c r="C247" s="80" t="s">
        <v>267</v>
      </c>
      <c r="D247" s="48">
        <f>VLOOKUP(B247,'HCLS Adjustment'!B:E,4,FALSE)</f>
        <v>1150764</v>
      </c>
      <c r="E247" s="21">
        <f>VLOOKUP(B247,'SNA Adjustment'!B:E,4,FALSE)</f>
        <v>0</v>
      </c>
      <c r="F247" s="21">
        <f>VLOOKUP(B247,'SVS Adjustment'!B:E,4,FALSE)</f>
        <v>0</v>
      </c>
      <c r="G247" s="21">
        <f>VLOOKUP(B247,'ICLS Adjustment'!B:G,6,FALSE)</f>
        <v>3465234</v>
      </c>
      <c r="H247" s="15">
        <f t="shared" si="6"/>
        <v>4615998</v>
      </c>
      <c r="I247" s="69"/>
      <c r="J247" s="48">
        <f>VLOOKUP(B247,'HCLS Adjustment'!B:L,11,FALSE)</f>
        <v>1047312.8941002507</v>
      </c>
      <c r="K247" s="21">
        <f>VLOOKUP(B247,'SNA Adjustment'!B:L,11,FALSE)</f>
        <v>0</v>
      </c>
      <c r="L247" s="21">
        <f>VLOOKUP(B247,'SVS Adjustment'!B:L,11,FALSE)</f>
        <v>0</v>
      </c>
      <c r="M247" s="21">
        <f>VLOOKUP(B247,'ICLS Adjustment'!B:N,13,FALSE)</f>
        <v>3287003.8345104316</v>
      </c>
      <c r="N247" s="50">
        <f t="shared" si="7"/>
        <v>4334316.7286106823</v>
      </c>
    </row>
    <row r="248" spans="1:14">
      <c r="A248" s="80" t="s">
        <v>253</v>
      </c>
      <c r="B248" s="80">
        <v>290581</v>
      </c>
      <c r="C248" s="80" t="s">
        <v>268</v>
      </c>
      <c r="D248" s="48">
        <f>VLOOKUP(B248,'HCLS Adjustment'!B:E,4,FALSE)</f>
        <v>548196</v>
      </c>
      <c r="E248" s="21">
        <f>VLOOKUP(B248,'SNA Adjustment'!B:E,4,FALSE)</f>
        <v>0</v>
      </c>
      <c r="F248" s="21">
        <f>VLOOKUP(B248,'SVS Adjustment'!B:E,4,FALSE)</f>
        <v>0</v>
      </c>
      <c r="G248" s="21">
        <f>VLOOKUP(B248,'ICLS Adjustment'!B:G,6,FALSE)</f>
        <v>1717452</v>
      </c>
      <c r="H248" s="15">
        <f t="shared" si="6"/>
        <v>2265648</v>
      </c>
      <c r="I248" s="69"/>
      <c r="J248" s="48">
        <f>VLOOKUP(B248,'HCLS Adjustment'!B:L,11,FALSE)</f>
        <v>505486.6043418097</v>
      </c>
      <c r="K248" s="21">
        <f>VLOOKUP(B248,'SNA Adjustment'!B:L,11,FALSE)</f>
        <v>0</v>
      </c>
      <c r="L248" s="21">
        <f>VLOOKUP(B248,'SVS Adjustment'!B:L,11,FALSE)</f>
        <v>0</v>
      </c>
      <c r="M248" s="21">
        <f>VLOOKUP(B248,'ICLS Adjustment'!B:N,13,FALSE)</f>
        <v>1640851.2045836309</v>
      </c>
      <c r="N248" s="50">
        <f t="shared" si="7"/>
        <v>2146337.8089254405</v>
      </c>
    </row>
    <row r="249" spans="1:14">
      <c r="A249" s="80" t="s">
        <v>253</v>
      </c>
      <c r="B249" s="80">
        <v>290583</v>
      </c>
      <c r="C249" s="80" t="s">
        <v>269</v>
      </c>
      <c r="D249" s="48">
        <f>VLOOKUP(B249,'HCLS Adjustment'!B:E,4,FALSE)</f>
        <v>0</v>
      </c>
      <c r="E249" s="21">
        <f>VLOOKUP(B249,'SNA Adjustment'!B:E,4,FALSE)</f>
        <v>0</v>
      </c>
      <c r="F249" s="21">
        <f>VLOOKUP(B249,'SVS Adjustment'!B:E,4,FALSE)</f>
        <v>0</v>
      </c>
      <c r="G249" s="21">
        <f>VLOOKUP(B249,'ICLS Adjustment'!B:G,6,FALSE)</f>
        <v>170580</v>
      </c>
      <c r="H249" s="15">
        <f t="shared" si="6"/>
        <v>170580</v>
      </c>
      <c r="I249" s="69"/>
      <c r="J249" s="48">
        <f>VLOOKUP(B249,'HCLS Adjustment'!B:L,11,FALSE)</f>
        <v>0</v>
      </c>
      <c r="K249" s="21">
        <f>VLOOKUP(B249,'SNA Adjustment'!B:L,11,FALSE)</f>
        <v>0</v>
      </c>
      <c r="L249" s="21">
        <f>VLOOKUP(B249,'SVS Adjustment'!B:L,11,FALSE)</f>
        <v>0</v>
      </c>
      <c r="M249" s="21">
        <f>VLOOKUP(B249,'ICLS Adjustment'!B:N,13,FALSE)</f>
        <v>159801.05426771028</v>
      </c>
      <c r="N249" s="50">
        <f t="shared" si="7"/>
        <v>159801.05426771028</v>
      </c>
    </row>
    <row r="250" spans="1:14">
      <c r="A250" s="80" t="s">
        <v>253</v>
      </c>
      <c r="B250" s="80">
        <v>290598</v>
      </c>
      <c r="C250" s="80" t="s">
        <v>270</v>
      </c>
      <c r="D250" s="48">
        <f>VLOOKUP(B250,'HCLS Adjustment'!B:E,4,FALSE)</f>
        <v>43710</v>
      </c>
      <c r="E250" s="21">
        <f>VLOOKUP(B250,'SNA Adjustment'!B:E,4,FALSE)</f>
        <v>0</v>
      </c>
      <c r="F250" s="21">
        <f>VLOOKUP(B250,'SVS Adjustment'!B:E,4,FALSE)</f>
        <v>0</v>
      </c>
      <c r="G250" s="21">
        <f>VLOOKUP(B250,'ICLS Adjustment'!B:G,6,FALSE)</f>
        <v>143532</v>
      </c>
      <c r="H250" s="15">
        <f t="shared" si="6"/>
        <v>187242</v>
      </c>
      <c r="I250" s="69"/>
      <c r="J250" s="48">
        <f>VLOOKUP(B250,'HCLS Adjustment'!B:L,11,FALSE)</f>
        <v>39913.093633338423</v>
      </c>
      <c r="K250" s="21">
        <f>VLOOKUP(B250,'SNA Adjustment'!B:L,11,FALSE)</f>
        <v>0</v>
      </c>
      <c r="L250" s="21">
        <f>VLOOKUP(B250,'SVS Adjustment'!B:L,11,FALSE)</f>
        <v>0</v>
      </c>
      <c r="M250" s="21">
        <f>VLOOKUP(B250,'ICLS Adjustment'!B:N,13,FALSE)</f>
        <v>136722.28208315955</v>
      </c>
      <c r="N250" s="50">
        <f t="shared" si="7"/>
        <v>176635.37571649798</v>
      </c>
    </row>
    <row r="251" spans="1:14">
      <c r="A251" s="80" t="s">
        <v>271</v>
      </c>
      <c r="B251" s="80">
        <v>300585</v>
      </c>
      <c r="C251" s="80" t="s">
        <v>272</v>
      </c>
      <c r="D251" s="48">
        <f>VLOOKUP(B251,'HCLS Adjustment'!B:E,4,FALSE)</f>
        <v>14736</v>
      </c>
      <c r="E251" s="21">
        <f>VLOOKUP(B251,'SNA Adjustment'!B:E,4,FALSE)</f>
        <v>0</v>
      </c>
      <c r="F251" s="21">
        <f>VLOOKUP(B251,'SVS Adjustment'!B:E,4,FALSE)</f>
        <v>0</v>
      </c>
      <c r="G251" s="21">
        <f>VLOOKUP(B251,'ICLS Adjustment'!B:G,6,FALSE)</f>
        <v>53598</v>
      </c>
      <c r="H251" s="15">
        <f t="shared" si="6"/>
        <v>68334</v>
      </c>
      <c r="I251" s="69"/>
      <c r="J251" s="48">
        <f>VLOOKUP(B251,'HCLS Adjustment'!B:L,11,FALSE)</f>
        <v>13319.928768851405</v>
      </c>
      <c r="K251" s="21">
        <f>VLOOKUP(B251,'SNA Adjustment'!B:L,11,FALSE)</f>
        <v>0</v>
      </c>
      <c r="L251" s="21">
        <f>VLOOKUP(B251,'SVS Adjustment'!B:L,11,FALSE)</f>
        <v>0</v>
      </c>
      <c r="M251" s="21">
        <f>VLOOKUP(B251,'ICLS Adjustment'!B:N,13,FALSE)</f>
        <v>50907.742742356575</v>
      </c>
      <c r="N251" s="50">
        <f t="shared" si="7"/>
        <v>64227.671511207984</v>
      </c>
    </row>
    <row r="252" spans="1:14">
      <c r="A252" s="80" t="s">
        <v>271</v>
      </c>
      <c r="B252" s="80">
        <v>300586</v>
      </c>
      <c r="C252" s="80" t="s">
        <v>273</v>
      </c>
      <c r="D252" s="48">
        <f>VLOOKUP(B252,'HCLS Adjustment'!B:E,4,FALSE)</f>
        <v>46482</v>
      </c>
      <c r="E252" s="21">
        <f>VLOOKUP(B252,'SNA Adjustment'!B:E,4,FALSE)</f>
        <v>0</v>
      </c>
      <c r="F252" s="21">
        <f>VLOOKUP(B252,'SVS Adjustment'!B:E,4,FALSE)</f>
        <v>0</v>
      </c>
      <c r="G252" s="21">
        <f>VLOOKUP(B252,'ICLS Adjustment'!B:G,6,FALSE)</f>
        <v>124626</v>
      </c>
      <c r="H252" s="15">
        <f t="shared" si="6"/>
        <v>171108</v>
      </c>
      <c r="I252" s="69"/>
      <c r="J252" s="48">
        <f>VLOOKUP(B252,'HCLS Adjustment'!B:L,11,FALSE)</f>
        <v>42646.168158619272</v>
      </c>
      <c r="K252" s="21">
        <f>VLOOKUP(B252,'SNA Adjustment'!B:L,11,FALSE)</f>
        <v>0</v>
      </c>
      <c r="L252" s="21">
        <f>VLOOKUP(B252,'SVS Adjustment'!B:L,11,FALSE)</f>
        <v>0</v>
      </c>
      <c r="M252" s="21">
        <f>VLOOKUP(B252,'ICLS Adjustment'!B:N,13,FALSE)</f>
        <v>118376.26480871651</v>
      </c>
      <c r="N252" s="50">
        <f t="shared" si="7"/>
        <v>161022.4329673358</v>
      </c>
    </row>
    <row r="253" spans="1:14">
      <c r="A253" s="80" t="s">
        <v>271</v>
      </c>
      <c r="B253" s="80">
        <v>300588</v>
      </c>
      <c r="C253" s="80" t="s">
        <v>274</v>
      </c>
      <c r="D253" s="48">
        <f>VLOOKUP(B253,'HCLS Adjustment'!B:E,4,FALSE)</f>
        <v>0</v>
      </c>
      <c r="E253" s="21">
        <f>VLOOKUP(B253,'SNA Adjustment'!B:E,4,FALSE)</f>
        <v>0</v>
      </c>
      <c r="F253" s="21">
        <f>VLOOKUP(B253,'SVS Adjustment'!B:E,4,FALSE)</f>
        <v>0</v>
      </c>
      <c r="G253" s="21">
        <f>VLOOKUP(B253,'ICLS Adjustment'!B:G,6,FALSE)</f>
        <v>83502</v>
      </c>
      <c r="H253" s="15">
        <f t="shared" si="6"/>
        <v>83502</v>
      </c>
      <c r="I253" s="69"/>
      <c r="J253" s="48">
        <f>VLOOKUP(B253,'HCLS Adjustment'!B:L,11,FALSE)</f>
        <v>0</v>
      </c>
      <c r="K253" s="21">
        <f>VLOOKUP(B253,'SNA Adjustment'!B:L,11,FALSE)</f>
        <v>0</v>
      </c>
      <c r="L253" s="21">
        <f>VLOOKUP(B253,'SVS Adjustment'!B:L,11,FALSE)</f>
        <v>0</v>
      </c>
      <c r="M253" s="21">
        <f>VLOOKUP(B253,'ICLS Adjustment'!B:N,13,FALSE)</f>
        <v>79059.997782153165</v>
      </c>
      <c r="N253" s="50">
        <f t="shared" si="7"/>
        <v>79059.997782153165</v>
      </c>
    </row>
    <row r="254" spans="1:14">
      <c r="A254" s="80" t="s">
        <v>271</v>
      </c>
      <c r="B254" s="80">
        <v>300589</v>
      </c>
      <c r="C254" s="80" t="s">
        <v>275</v>
      </c>
      <c r="D254" s="48">
        <f>VLOOKUP(B254,'HCLS Adjustment'!B:E,4,FALSE)</f>
        <v>0</v>
      </c>
      <c r="E254" s="21">
        <f>VLOOKUP(B254,'SNA Adjustment'!B:E,4,FALSE)</f>
        <v>0</v>
      </c>
      <c r="F254" s="21">
        <f>VLOOKUP(B254,'SVS Adjustment'!B:E,4,FALSE)</f>
        <v>0</v>
      </c>
      <c r="G254" s="21">
        <f>VLOOKUP(B254,'ICLS Adjustment'!B:G,6,FALSE)</f>
        <v>59466</v>
      </c>
      <c r="H254" s="15">
        <f t="shared" si="6"/>
        <v>59466</v>
      </c>
      <c r="I254" s="69"/>
      <c r="J254" s="48">
        <f>VLOOKUP(B254,'HCLS Adjustment'!B:L,11,FALSE)</f>
        <v>0</v>
      </c>
      <c r="K254" s="21">
        <f>VLOOKUP(B254,'SNA Adjustment'!B:L,11,FALSE)</f>
        <v>0</v>
      </c>
      <c r="L254" s="21">
        <f>VLOOKUP(B254,'SVS Adjustment'!B:L,11,FALSE)</f>
        <v>0</v>
      </c>
      <c r="M254" s="21">
        <f>VLOOKUP(B254,'ICLS Adjustment'!B:N,13,FALSE)</f>
        <v>56441.934699643658</v>
      </c>
      <c r="N254" s="50">
        <f t="shared" si="7"/>
        <v>56441.934699643658</v>
      </c>
    </row>
    <row r="255" spans="1:14">
      <c r="A255" s="80" t="s">
        <v>271</v>
      </c>
      <c r="B255" s="80">
        <v>300590</v>
      </c>
      <c r="C255" s="80" t="s">
        <v>276</v>
      </c>
      <c r="D255" s="48">
        <f>VLOOKUP(B255,'HCLS Adjustment'!B:E,4,FALSE)</f>
        <v>140304</v>
      </c>
      <c r="E255" s="21">
        <f>VLOOKUP(B255,'SNA Adjustment'!B:E,4,FALSE)</f>
        <v>0</v>
      </c>
      <c r="F255" s="21">
        <f>VLOOKUP(B255,'SVS Adjustment'!B:E,4,FALSE)</f>
        <v>0</v>
      </c>
      <c r="G255" s="21">
        <f>VLOOKUP(B255,'ICLS Adjustment'!B:G,6,FALSE)</f>
        <v>170568</v>
      </c>
      <c r="H255" s="15">
        <f t="shared" si="6"/>
        <v>310872</v>
      </c>
      <c r="I255" s="69"/>
      <c r="J255" s="48">
        <f>VLOOKUP(B255,'HCLS Adjustment'!B:L,11,FALSE)</f>
        <v>133542.25112904626</v>
      </c>
      <c r="K255" s="21">
        <f>VLOOKUP(B255,'SNA Adjustment'!B:L,11,FALSE)</f>
        <v>0</v>
      </c>
      <c r="L255" s="21">
        <f>VLOOKUP(B255,'SVS Adjustment'!B:L,11,FALSE)</f>
        <v>0</v>
      </c>
      <c r="M255" s="21">
        <f>VLOOKUP(B255,'ICLS Adjustment'!B:N,13,FALSE)</f>
        <v>163796.46329696354</v>
      </c>
      <c r="N255" s="50">
        <f t="shared" si="7"/>
        <v>297338.7144260098</v>
      </c>
    </row>
    <row r="256" spans="1:14">
      <c r="A256" s="80" t="s">
        <v>271</v>
      </c>
      <c r="B256" s="80">
        <v>300591</v>
      </c>
      <c r="C256" s="80" t="s">
        <v>277</v>
      </c>
      <c r="D256" s="48">
        <f>VLOOKUP(B256,'HCLS Adjustment'!B:E,4,FALSE)</f>
        <v>0</v>
      </c>
      <c r="E256" s="21">
        <f>VLOOKUP(B256,'SNA Adjustment'!B:E,4,FALSE)</f>
        <v>0</v>
      </c>
      <c r="F256" s="21">
        <f>VLOOKUP(B256,'SVS Adjustment'!B:E,4,FALSE)</f>
        <v>0</v>
      </c>
      <c r="G256" s="21">
        <f>VLOOKUP(B256,'ICLS Adjustment'!B:G,6,FALSE)</f>
        <v>61518</v>
      </c>
      <c r="H256" s="15">
        <f t="shared" si="6"/>
        <v>61518</v>
      </c>
      <c r="I256" s="69"/>
      <c r="J256" s="48">
        <f>VLOOKUP(B256,'HCLS Adjustment'!B:L,11,FALSE)</f>
        <v>0</v>
      </c>
      <c r="K256" s="21">
        <f>VLOOKUP(B256,'SNA Adjustment'!B:L,11,FALSE)</f>
        <v>0</v>
      </c>
      <c r="L256" s="21">
        <f>VLOOKUP(B256,'SVS Adjustment'!B:L,11,FALSE)</f>
        <v>0</v>
      </c>
      <c r="M256" s="21">
        <f>VLOOKUP(B256,'ICLS Adjustment'!B:N,13,FALSE)</f>
        <v>58427.040850857331</v>
      </c>
      <c r="N256" s="50">
        <f t="shared" si="7"/>
        <v>58427.040850857331</v>
      </c>
    </row>
    <row r="257" spans="1:14">
      <c r="A257" s="80" t="s">
        <v>271</v>
      </c>
      <c r="B257" s="80">
        <v>300594</v>
      </c>
      <c r="C257" s="80" t="s">
        <v>278</v>
      </c>
      <c r="D257" s="48">
        <f>VLOOKUP(B257,'HCLS Adjustment'!B:E,4,FALSE)</f>
        <v>85914</v>
      </c>
      <c r="E257" s="21">
        <f>VLOOKUP(B257,'SNA Adjustment'!B:E,4,FALSE)</f>
        <v>0</v>
      </c>
      <c r="F257" s="21">
        <f>VLOOKUP(B257,'SVS Adjustment'!B:E,4,FALSE)</f>
        <v>0</v>
      </c>
      <c r="G257" s="21">
        <f>VLOOKUP(B257,'ICLS Adjustment'!B:G,6,FALSE)</f>
        <v>299346</v>
      </c>
      <c r="H257" s="15">
        <f t="shared" si="6"/>
        <v>385260</v>
      </c>
      <c r="I257" s="69"/>
      <c r="J257" s="48">
        <f>VLOOKUP(B257,'HCLS Adjustment'!B:L,11,FALSE)</f>
        <v>72292.336408166186</v>
      </c>
      <c r="K257" s="21">
        <f>VLOOKUP(B257,'SNA Adjustment'!B:L,11,FALSE)</f>
        <v>0</v>
      </c>
      <c r="L257" s="21">
        <f>VLOOKUP(B257,'SVS Adjustment'!B:L,11,FALSE)</f>
        <v>0</v>
      </c>
      <c r="M257" s="21">
        <f>VLOOKUP(B257,'ICLS Adjustment'!B:N,13,FALSE)</f>
        <v>276357.51099775732</v>
      </c>
      <c r="N257" s="50">
        <f t="shared" si="7"/>
        <v>348649.84740592353</v>
      </c>
    </row>
    <row r="258" spans="1:14">
      <c r="A258" s="80" t="s">
        <v>271</v>
      </c>
      <c r="B258" s="80">
        <v>300597</v>
      </c>
      <c r="C258" s="80" t="s">
        <v>279</v>
      </c>
      <c r="D258" s="48">
        <f>VLOOKUP(B258,'HCLS Adjustment'!B:E,4,FALSE)</f>
        <v>1449126</v>
      </c>
      <c r="E258" s="21">
        <f>VLOOKUP(B258,'SNA Adjustment'!B:E,4,FALSE)</f>
        <v>0</v>
      </c>
      <c r="F258" s="21">
        <f>VLOOKUP(B258,'SVS Adjustment'!B:E,4,FALSE)</f>
        <v>0</v>
      </c>
      <c r="G258" s="21">
        <f>VLOOKUP(B258,'ICLS Adjustment'!B:G,6,FALSE)</f>
        <v>1861416</v>
      </c>
      <c r="H258" s="15">
        <f t="shared" si="6"/>
        <v>3310542</v>
      </c>
      <c r="I258" s="69"/>
      <c r="J258" s="48">
        <f>VLOOKUP(B258,'HCLS Adjustment'!B:L,11,FALSE)</f>
        <v>1362524.8579566933</v>
      </c>
      <c r="K258" s="21">
        <f>VLOOKUP(B258,'SNA Adjustment'!B:L,11,FALSE)</f>
        <v>0</v>
      </c>
      <c r="L258" s="21">
        <f>VLOOKUP(B258,'SVS Adjustment'!B:L,11,FALSE)</f>
        <v>0</v>
      </c>
      <c r="M258" s="21">
        <f>VLOOKUP(B258,'ICLS Adjustment'!B:N,13,FALSE)</f>
        <v>1764729.1284582042</v>
      </c>
      <c r="N258" s="50">
        <f t="shared" si="7"/>
        <v>3127253.9864148973</v>
      </c>
    </row>
    <row r="259" spans="1:14">
      <c r="A259" s="80" t="s">
        <v>271</v>
      </c>
      <c r="B259" s="80">
        <v>300598</v>
      </c>
      <c r="C259" s="80" t="s">
        <v>280</v>
      </c>
      <c r="D259" s="48">
        <f>VLOOKUP(B259,'HCLS Adjustment'!B:E,4,FALSE)</f>
        <v>217224</v>
      </c>
      <c r="E259" s="21">
        <f>VLOOKUP(B259,'SNA Adjustment'!B:E,4,FALSE)</f>
        <v>0</v>
      </c>
      <c r="F259" s="21">
        <f>VLOOKUP(B259,'SVS Adjustment'!B:E,4,FALSE)</f>
        <v>0</v>
      </c>
      <c r="G259" s="21">
        <f>VLOOKUP(B259,'ICLS Adjustment'!B:G,6,FALSE)</f>
        <v>150126</v>
      </c>
      <c r="H259" s="15">
        <f t="shared" si="6"/>
        <v>367350</v>
      </c>
      <c r="I259" s="69"/>
      <c r="J259" s="48">
        <f>VLOOKUP(B259,'HCLS Adjustment'!B:L,11,FALSE)</f>
        <v>208321.50275346357</v>
      </c>
      <c r="K259" s="21">
        <f>VLOOKUP(B259,'SNA Adjustment'!B:L,11,FALSE)</f>
        <v>0</v>
      </c>
      <c r="L259" s="21">
        <f>VLOOKUP(B259,'SVS Adjustment'!B:L,11,FALSE)</f>
        <v>0</v>
      </c>
      <c r="M259" s="21">
        <f>VLOOKUP(B259,'ICLS Adjustment'!B:N,13,FALSE)</f>
        <v>144710.61209295676</v>
      </c>
      <c r="N259" s="50">
        <f t="shared" si="7"/>
        <v>353032.11484642036</v>
      </c>
    </row>
    <row r="260" spans="1:14">
      <c r="A260" s="80" t="s">
        <v>271</v>
      </c>
      <c r="B260" s="80">
        <v>300606</v>
      </c>
      <c r="C260" s="80" t="s">
        <v>281</v>
      </c>
      <c r="D260" s="48">
        <f>VLOOKUP(B260,'HCLS Adjustment'!B:E,4,FALSE)</f>
        <v>100074</v>
      </c>
      <c r="E260" s="21">
        <f>VLOOKUP(B260,'SNA Adjustment'!B:E,4,FALSE)</f>
        <v>0</v>
      </c>
      <c r="F260" s="21">
        <f>VLOOKUP(B260,'SVS Adjustment'!B:E,4,FALSE)</f>
        <v>0</v>
      </c>
      <c r="G260" s="21">
        <f>VLOOKUP(B260,'ICLS Adjustment'!B:G,6,FALSE)</f>
        <v>219246</v>
      </c>
      <c r="H260" s="15">
        <f t="shared" si="6"/>
        <v>319320</v>
      </c>
      <c r="I260" s="69"/>
      <c r="J260" s="48">
        <f>VLOOKUP(B260,'HCLS Adjustment'!B:L,11,FALSE)</f>
        <v>88948.689129195787</v>
      </c>
      <c r="K260" s="21">
        <f>VLOOKUP(B260,'SNA Adjustment'!B:L,11,FALSE)</f>
        <v>0</v>
      </c>
      <c r="L260" s="21">
        <f>VLOOKUP(B260,'SVS Adjustment'!B:L,11,FALSE)</f>
        <v>0</v>
      </c>
      <c r="M260" s="21">
        <f>VLOOKUP(B260,'ICLS Adjustment'!B:N,13,FALSE)</f>
        <v>203099.80302761469</v>
      </c>
      <c r="N260" s="50">
        <f t="shared" si="7"/>
        <v>292048.49215681048</v>
      </c>
    </row>
    <row r="261" spans="1:14">
      <c r="A261" s="80" t="s">
        <v>271</v>
      </c>
      <c r="B261" s="80">
        <v>300607</v>
      </c>
      <c r="C261" s="80" t="s">
        <v>282</v>
      </c>
      <c r="D261" s="48">
        <f>VLOOKUP(B261,'HCLS Adjustment'!B:E,4,FALSE)</f>
        <v>0</v>
      </c>
      <c r="E261" s="21">
        <f>VLOOKUP(B261,'SNA Adjustment'!B:E,4,FALSE)</f>
        <v>0</v>
      </c>
      <c r="F261" s="21">
        <f>VLOOKUP(B261,'SVS Adjustment'!B:E,4,FALSE)</f>
        <v>0</v>
      </c>
      <c r="G261" s="21">
        <f>VLOOKUP(B261,'ICLS Adjustment'!B:G,6,FALSE)</f>
        <v>27336</v>
      </c>
      <c r="H261" s="15">
        <f t="shared" ref="H261:H324" si="8">SUM(D261:G261)</f>
        <v>27336</v>
      </c>
      <c r="I261" s="69"/>
      <c r="J261" s="48">
        <f>VLOOKUP(B261,'HCLS Adjustment'!B:L,11,FALSE)</f>
        <v>0</v>
      </c>
      <c r="K261" s="21">
        <f>VLOOKUP(B261,'SNA Adjustment'!B:L,11,FALSE)</f>
        <v>0</v>
      </c>
      <c r="L261" s="21">
        <f>VLOOKUP(B261,'SVS Adjustment'!B:L,11,FALSE)</f>
        <v>0</v>
      </c>
      <c r="M261" s="21">
        <f>VLOOKUP(B261,'ICLS Adjustment'!B:N,13,FALSE)</f>
        <v>20899.175785405478</v>
      </c>
      <c r="N261" s="50">
        <f t="shared" ref="N261:N324" si="9">SUM(J261:M261)</f>
        <v>20899.175785405478</v>
      </c>
    </row>
    <row r="262" spans="1:14">
      <c r="A262" s="80" t="s">
        <v>271</v>
      </c>
      <c r="B262" s="80">
        <v>300609</v>
      </c>
      <c r="C262" s="80" t="s">
        <v>283</v>
      </c>
      <c r="D262" s="48">
        <f>VLOOKUP(B262,'HCLS Adjustment'!B:E,4,FALSE)</f>
        <v>0</v>
      </c>
      <c r="E262" s="21">
        <f>VLOOKUP(B262,'SNA Adjustment'!B:E,4,FALSE)</f>
        <v>0</v>
      </c>
      <c r="F262" s="21">
        <f>VLOOKUP(B262,'SVS Adjustment'!B:E,4,FALSE)</f>
        <v>0</v>
      </c>
      <c r="G262" s="21">
        <f>VLOOKUP(B262,'ICLS Adjustment'!B:G,6,FALSE)</f>
        <v>120852</v>
      </c>
      <c r="H262" s="15">
        <f t="shared" si="8"/>
        <v>120852</v>
      </c>
      <c r="I262" s="69"/>
      <c r="J262" s="48">
        <f>VLOOKUP(B262,'HCLS Adjustment'!B:L,11,FALSE)</f>
        <v>0</v>
      </c>
      <c r="K262" s="21">
        <f>VLOOKUP(B262,'SNA Adjustment'!B:L,11,FALSE)</f>
        <v>0</v>
      </c>
      <c r="L262" s="21">
        <f>VLOOKUP(B262,'SVS Adjustment'!B:L,11,FALSE)</f>
        <v>0</v>
      </c>
      <c r="M262" s="21">
        <f>VLOOKUP(B262,'ICLS Adjustment'!B:N,13,FALSE)</f>
        <v>112735.16198297391</v>
      </c>
      <c r="N262" s="50">
        <f t="shared" si="9"/>
        <v>112735.16198297391</v>
      </c>
    </row>
    <row r="263" spans="1:14">
      <c r="A263" s="80" t="s">
        <v>271</v>
      </c>
      <c r="B263" s="80">
        <v>300612</v>
      </c>
      <c r="C263" s="80" t="s">
        <v>284</v>
      </c>
      <c r="D263" s="48">
        <f>VLOOKUP(B263,'HCLS Adjustment'!B:E,4,FALSE)</f>
        <v>21264</v>
      </c>
      <c r="E263" s="21">
        <f>VLOOKUP(B263,'SNA Adjustment'!B:E,4,FALSE)</f>
        <v>0</v>
      </c>
      <c r="F263" s="21">
        <f>VLOOKUP(B263,'SVS Adjustment'!B:E,4,FALSE)</f>
        <v>0</v>
      </c>
      <c r="G263" s="21">
        <f>VLOOKUP(B263,'ICLS Adjustment'!B:G,6,FALSE)</f>
        <v>84762</v>
      </c>
      <c r="H263" s="15">
        <f t="shared" si="8"/>
        <v>106026</v>
      </c>
      <c r="I263" s="69"/>
      <c r="J263" s="48">
        <f>VLOOKUP(B263,'HCLS Adjustment'!B:L,11,FALSE)</f>
        <v>19739.384165086263</v>
      </c>
      <c r="K263" s="21">
        <f>VLOOKUP(B263,'SNA Adjustment'!B:L,11,FALSE)</f>
        <v>0</v>
      </c>
      <c r="L263" s="21">
        <f>VLOOKUP(B263,'SVS Adjustment'!B:L,11,FALSE)</f>
        <v>0</v>
      </c>
      <c r="M263" s="21">
        <f>VLOOKUP(B263,'ICLS Adjustment'!B:N,13,FALSE)</f>
        <v>81563.911028890754</v>
      </c>
      <c r="N263" s="50">
        <f t="shared" si="9"/>
        <v>101303.29519397701</v>
      </c>
    </row>
    <row r="264" spans="1:14">
      <c r="A264" s="80" t="s">
        <v>271</v>
      </c>
      <c r="B264" s="80">
        <v>300613</v>
      </c>
      <c r="C264" s="80" t="s">
        <v>285</v>
      </c>
      <c r="D264" s="48">
        <f>VLOOKUP(B264,'HCLS Adjustment'!B:E,4,FALSE)</f>
        <v>0</v>
      </c>
      <c r="E264" s="21">
        <f>VLOOKUP(B264,'SNA Adjustment'!B:E,4,FALSE)</f>
        <v>0</v>
      </c>
      <c r="F264" s="21">
        <f>VLOOKUP(B264,'SVS Adjustment'!B:E,4,FALSE)</f>
        <v>0</v>
      </c>
      <c r="G264" s="21">
        <f>VLOOKUP(B264,'ICLS Adjustment'!B:G,6,FALSE)</f>
        <v>21126</v>
      </c>
      <c r="H264" s="15">
        <f t="shared" si="8"/>
        <v>21126</v>
      </c>
      <c r="I264" s="69"/>
      <c r="J264" s="48">
        <f>VLOOKUP(B264,'HCLS Adjustment'!B:L,11,FALSE)</f>
        <v>0</v>
      </c>
      <c r="K264" s="21">
        <f>VLOOKUP(B264,'SNA Adjustment'!B:L,11,FALSE)</f>
        <v>0</v>
      </c>
      <c r="L264" s="21">
        <f>VLOOKUP(B264,'SVS Adjustment'!B:L,11,FALSE)</f>
        <v>0</v>
      </c>
      <c r="M264" s="21">
        <f>VLOOKUP(B264,'ICLS Adjustment'!B:N,13,FALSE)</f>
        <v>15302.832590480677</v>
      </c>
      <c r="N264" s="50">
        <f t="shared" si="9"/>
        <v>15302.832590480677</v>
      </c>
    </row>
    <row r="265" spans="1:14">
      <c r="A265" s="80" t="s">
        <v>271</v>
      </c>
      <c r="B265" s="80">
        <v>300614</v>
      </c>
      <c r="C265" s="80" t="s">
        <v>286</v>
      </c>
      <c r="D265" s="48">
        <f>VLOOKUP(B265,'HCLS Adjustment'!B:E,4,FALSE)</f>
        <v>0</v>
      </c>
      <c r="E265" s="21">
        <f>VLOOKUP(B265,'SNA Adjustment'!B:E,4,FALSE)</f>
        <v>0</v>
      </c>
      <c r="F265" s="21">
        <f>VLOOKUP(B265,'SVS Adjustment'!B:E,4,FALSE)</f>
        <v>0</v>
      </c>
      <c r="G265" s="21">
        <f>VLOOKUP(B265,'ICLS Adjustment'!B:G,6,FALSE)</f>
        <v>69564</v>
      </c>
      <c r="H265" s="15">
        <f t="shared" si="8"/>
        <v>69564</v>
      </c>
      <c r="I265" s="69"/>
      <c r="J265" s="48">
        <f>VLOOKUP(B265,'HCLS Adjustment'!B:L,11,FALSE)</f>
        <v>0</v>
      </c>
      <c r="K265" s="21">
        <f>VLOOKUP(B265,'SNA Adjustment'!B:L,11,FALSE)</f>
        <v>0</v>
      </c>
      <c r="L265" s="21">
        <f>VLOOKUP(B265,'SVS Adjustment'!B:L,11,FALSE)</f>
        <v>0</v>
      </c>
      <c r="M265" s="21">
        <f>VLOOKUP(B265,'ICLS Adjustment'!B:N,13,FALSE)</f>
        <v>65757.351559840201</v>
      </c>
      <c r="N265" s="50">
        <f t="shared" si="9"/>
        <v>65757.351559840201</v>
      </c>
    </row>
    <row r="266" spans="1:14">
      <c r="A266" s="80" t="s">
        <v>271</v>
      </c>
      <c r="B266" s="80">
        <v>300619</v>
      </c>
      <c r="C266" s="80" t="s">
        <v>287</v>
      </c>
      <c r="D266" s="48">
        <f>VLOOKUP(B266,'HCLS Adjustment'!B:E,4,FALSE)</f>
        <v>0</v>
      </c>
      <c r="E266" s="21">
        <f>VLOOKUP(B266,'SNA Adjustment'!B:E,4,FALSE)</f>
        <v>0</v>
      </c>
      <c r="F266" s="21">
        <f>VLOOKUP(B266,'SVS Adjustment'!B:E,4,FALSE)</f>
        <v>0</v>
      </c>
      <c r="G266" s="21">
        <f>VLOOKUP(B266,'ICLS Adjustment'!B:G,6,FALSE)</f>
        <v>87006</v>
      </c>
      <c r="H266" s="15">
        <f t="shared" si="8"/>
        <v>87006</v>
      </c>
      <c r="I266" s="69"/>
      <c r="J266" s="48">
        <f>VLOOKUP(B266,'HCLS Adjustment'!B:L,11,FALSE)</f>
        <v>0</v>
      </c>
      <c r="K266" s="21">
        <f>VLOOKUP(B266,'SNA Adjustment'!B:L,11,FALSE)</f>
        <v>0</v>
      </c>
      <c r="L266" s="21">
        <f>VLOOKUP(B266,'SVS Adjustment'!B:L,11,FALSE)</f>
        <v>0</v>
      </c>
      <c r="M266" s="21">
        <f>VLOOKUP(B266,'ICLS Adjustment'!B:N,13,FALSE)</f>
        <v>81703.037944183976</v>
      </c>
      <c r="N266" s="50">
        <f t="shared" si="9"/>
        <v>81703.037944183976</v>
      </c>
    </row>
    <row r="267" spans="1:14">
      <c r="A267" s="80" t="s">
        <v>271</v>
      </c>
      <c r="B267" s="80">
        <v>300625</v>
      </c>
      <c r="C267" s="80" t="s">
        <v>288</v>
      </c>
      <c r="D267" s="48">
        <f>VLOOKUP(B267,'HCLS Adjustment'!B:E,4,FALSE)</f>
        <v>0</v>
      </c>
      <c r="E267" s="21">
        <f>VLOOKUP(B267,'SNA Adjustment'!B:E,4,FALSE)</f>
        <v>0</v>
      </c>
      <c r="F267" s="21">
        <f>VLOOKUP(B267,'SVS Adjustment'!B:E,4,FALSE)</f>
        <v>0</v>
      </c>
      <c r="G267" s="21">
        <f>VLOOKUP(B267,'ICLS Adjustment'!B:G,6,FALSE)</f>
        <v>117720</v>
      </c>
      <c r="H267" s="15">
        <f t="shared" si="8"/>
        <v>117720</v>
      </c>
      <c r="I267" s="69"/>
      <c r="J267" s="48">
        <f>VLOOKUP(B267,'HCLS Adjustment'!B:L,11,FALSE)</f>
        <v>0</v>
      </c>
      <c r="K267" s="21">
        <f>VLOOKUP(B267,'SNA Adjustment'!B:L,11,FALSE)</f>
        <v>0</v>
      </c>
      <c r="L267" s="21">
        <f>VLOOKUP(B267,'SVS Adjustment'!B:L,11,FALSE)</f>
        <v>0</v>
      </c>
      <c r="M267" s="21">
        <f>VLOOKUP(B267,'ICLS Adjustment'!B:N,13,FALSE)</f>
        <v>110498.47867997589</v>
      </c>
      <c r="N267" s="50">
        <f t="shared" si="9"/>
        <v>110498.47867997589</v>
      </c>
    </row>
    <row r="268" spans="1:14">
      <c r="A268" s="80" t="s">
        <v>271</v>
      </c>
      <c r="B268" s="80">
        <v>300633</v>
      </c>
      <c r="C268" s="80" t="s">
        <v>289</v>
      </c>
      <c r="D268" s="48">
        <f>VLOOKUP(B268,'HCLS Adjustment'!B:E,4,FALSE)</f>
        <v>13104</v>
      </c>
      <c r="E268" s="21">
        <f>VLOOKUP(B268,'SNA Adjustment'!B:E,4,FALSE)</f>
        <v>0</v>
      </c>
      <c r="F268" s="21">
        <f>VLOOKUP(B268,'SVS Adjustment'!B:E,4,FALSE)</f>
        <v>0</v>
      </c>
      <c r="G268" s="21">
        <f>VLOOKUP(B268,'ICLS Adjustment'!B:G,6,FALSE)</f>
        <v>57066</v>
      </c>
      <c r="H268" s="15">
        <f t="shared" si="8"/>
        <v>70170</v>
      </c>
      <c r="I268" s="69"/>
      <c r="J268" s="48">
        <f>VLOOKUP(B268,'HCLS Adjustment'!B:L,11,FALSE)</f>
        <v>11597.094276471851</v>
      </c>
      <c r="K268" s="21">
        <f>VLOOKUP(B268,'SNA Adjustment'!B:L,11,FALSE)</f>
        <v>0</v>
      </c>
      <c r="L268" s="21">
        <f>VLOOKUP(B268,'SVS Adjustment'!B:L,11,FALSE)</f>
        <v>0</v>
      </c>
      <c r="M268" s="21">
        <f>VLOOKUP(B268,'ICLS Adjustment'!B:N,13,FALSE)</f>
        <v>54130.002376156721</v>
      </c>
      <c r="N268" s="50">
        <f t="shared" si="9"/>
        <v>65727.096652628577</v>
      </c>
    </row>
    <row r="269" spans="1:14">
      <c r="A269" s="80" t="s">
        <v>271</v>
      </c>
      <c r="B269" s="80">
        <v>300634</v>
      </c>
      <c r="C269" s="80" t="s">
        <v>290</v>
      </c>
      <c r="D269" s="48">
        <f>VLOOKUP(B269,'HCLS Adjustment'!B:E,4,FALSE)</f>
        <v>0</v>
      </c>
      <c r="E269" s="21">
        <f>VLOOKUP(B269,'SNA Adjustment'!B:E,4,FALSE)</f>
        <v>0</v>
      </c>
      <c r="F269" s="21">
        <f>VLOOKUP(B269,'SVS Adjustment'!B:E,4,FALSE)</f>
        <v>0</v>
      </c>
      <c r="G269" s="21">
        <f>VLOOKUP(B269,'ICLS Adjustment'!B:G,6,FALSE)</f>
        <v>176352</v>
      </c>
      <c r="H269" s="15">
        <f t="shared" si="8"/>
        <v>176352</v>
      </c>
      <c r="I269" s="69"/>
      <c r="J269" s="48">
        <f>VLOOKUP(B269,'HCLS Adjustment'!B:L,11,FALSE)</f>
        <v>0</v>
      </c>
      <c r="K269" s="21">
        <f>VLOOKUP(B269,'SNA Adjustment'!B:L,11,FALSE)</f>
        <v>0</v>
      </c>
      <c r="L269" s="21">
        <f>VLOOKUP(B269,'SVS Adjustment'!B:L,11,FALSE)</f>
        <v>0</v>
      </c>
      <c r="M269" s="21">
        <f>VLOOKUP(B269,'ICLS Adjustment'!B:N,13,FALSE)</f>
        <v>163722.99877576233</v>
      </c>
      <c r="N269" s="50">
        <f t="shared" si="9"/>
        <v>163722.99877576233</v>
      </c>
    </row>
    <row r="270" spans="1:14">
      <c r="A270" s="80" t="s">
        <v>271</v>
      </c>
      <c r="B270" s="80">
        <v>300639</v>
      </c>
      <c r="C270" s="80" t="s">
        <v>291</v>
      </c>
      <c r="D270" s="48">
        <f>VLOOKUP(B270,'HCLS Adjustment'!B:E,4,FALSE)</f>
        <v>0</v>
      </c>
      <c r="E270" s="21">
        <f>VLOOKUP(B270,'SNA Adjustment'!B:E,4,FALSE)</f>
        <v>0</v>
      </c>
      <c r="F270" s="21">
        <f>VLOOKUP(B270,'SVS Adjustment'!B:E,4,FALSE)</f>
        <v>0</v>
      </c>
      <c r="G270" s="21">
        <f>VLOOKUP(B270,'ICLS Adjustment'!B:G,6,FALSE)</f>
        <v>78810</v>
      </c>
      <c r="H270" s="15">
        <f t="shared" si="8"/>
        <v>78810</v>
      </c>
      <c r="I270" s="69"/>
      <c r="J270" s="48">
        <f>VLOOKUP(B270,'HCLS Adjustment'!B:L,11,FALSE)</f>
        <v>0</v>
      </c>
      <c r="K270" s="21">
        <f>VLOOKUP(B270,'SNA Adjustment'!B:L,11,FALSE)</f>
        <v>0</v>
      </c>
      <c r="L270" s="21">
        <f>VLOOKUP(B270,'SVS Adjustment'!B:L,11,FALSE)</f>
        <v>0</v>
      </c>
      <c r="M270" s="21">
        <f>VLOOKUP(B270,'ICLS Adjustment'!B:N,13,FALSE)</f>
        <v>73917.758475435039</v>
      </c>
      <c r="N270" s="50">
        <f t="shared" si="9"/>
        <v>73917.758475435039</v>
      </c>
    </row>
    <row r="271" spans="1:14">
      <c r="A271" s="80" t="s">
        <v>271</v>
      </c>
      <c r="B271" s="80">
        <v>300644</v>
      </c>
      <c r="C271" s="80" t="s">
        <v>292</v>
      </c>
      <c r="D271" s="48">
        <f>VLOOKUP(B271,'HCLS Adjustment'!B:E,4,FALSE)</f>
        <v>132420</v>
      </c>
      <c r="E271" s="21">
        <f>VLOOKUP(B271,'SNA Adjustment'!B:E,4,FALSE)</f>
        <v>0</v>
      </c>
      <c r="F271" s="21">
        <f>VLOOKUP(B271,'SVS Adjustment'!B:E,4,FALSE)</f>
        <v>0</v>
      </c>
      <c r="G271" s="21">
        <f>VLOOKUP(B271,'ICLS Adjustment'!B:G,6,FALSE)</f>
        <v>-21516</v>
      </c>
      <c r="H271" s="15">
        <f t="shared" si="8"/>
        <v>110904</v>
      </c>
      <c r="I271" s="69"/>
      <c r="J271" s="48">
        <f>VLOOKUP(B271,'HCLS Adjustment'!B:L,11,FALSE)</f>
        <v>126718.33023912487</v>
      </c>
      <c r="K271" s="21">
        <f>VLOOKUP(B271,'SNA Adjustment'!B:L,11,FALSE)</f>
        <v>0</v>
      </c>
      <c r="L271" s="21">
        <f>VLOOKUP(B271,'SVS Adjustment'!B:L,11,FALSE)</f>
        <v>0</v>
      </c>
      <c r="M271" s="21">
        <f>VLOOKUP(B271,'ICLS Adjustment'!B:N,13,FALSE)</f>
        <v>-21516</v>
      </c>
      <c r="N271" s="50">
        <f>SUM(J271:M271)</f>
        <v>105202.33023912487</v>
      </c>
    </row>
    <row r="272" spans="1:14">
      <c r="A272" s="80" t="s">
        <v>271</v>
      </c>
      <c r="B272" s="80">
        <v>300645</v>
      </c>
      <c r="C272" s="80" t="s">
        <v>293</v>
      </c>
      <c r="D272" s="48">
        <f>VLOOKUP(B272,'HCLS Adjustment'!B:E,4,FALSE)</f>
        <v>0</v>
      </c>
      <c r="E272" s="21">
        <f>VLOOKUP(B272,'SNA Adjustment'!B:E,4,FALSE)</f>
        <v>0</v>
      </c>
      <c r="F272" s="21">
        <f>VLOOKUP(B272,'SVS Adjustment'!B:E,4,FALSE)</f>
        <v>0</v>
      </c>
      <c r="G272" s="21">
        <f>VLOOKUP(B272,'ICLS Adjustment'!B:G,6,FALSE)</f>
        <v>86940</v>
      </c>
      <c r="H272" s="15">
        <f t="shared" si="8"/>
        <v>86940</v>
      </c>
      <c r="I272" s="69"/>
      <c r="J272" s="48">
        <f>VLOOKUP(B272,'HCLS Adjustment'!B:L,11,FALSE)</f>
        <v>0</v>
      </c>
      <c r="K272" s="21">
        <f>VLOOKUP(B272,'SNA Adjustment'!B:L,11,FALSE)</f>
        <v>0</v>
      </c>
      <c r="L272" s="21">
        <f>VLOOKUP(B272,'SVS Adjustment'!B:L,11,FALSE)</f>
        <v>0</v>
      </c>
      <c r="M272" s="21">
        <f>VLOOKUP(B272,'ICLS Adjustment'!B:N,13,FALSE)</f>
        <v>81956.76203121648</v>
      </c>
      <c r="N272" s="50">
        <f t="shared" si="9"/>
        <v>81956.76203121648</v>
      </c>
    </row>
    <row r="273" spans="1:16">
      <c r="A273" s="80" t="s">
        <v>271</v>
      </c>
      <c r="B273" s="80">
        <v>300650</v>
      </c>
      <c r="C273" s="80" t="s">
        <v>294</v>
      </c>
      <c r="D273" s="48">
        <f>VLOOKUP(B273,'HCLS Adjustment'!B:E,4,FALSE)</f>
        <v>6</v>
      </c>
      <c r="E273" s="21">
        <f>VLOOKUP(B273,'SNA Adjustment'!B:E,4,FALSE)</f>
        <v>51768</v>
      </c>
      <c r="F273" s="21">
        <f>VLOOKUP(B273,'SVS Adjustment'!B:E,4,FALSE)</f>
        <v>0</v>
      </c>
      <c r="G273" s="21">
        <f>VLOOKUP(B273,'ICLS Adjustment'!B:G,6,FALSE)</f>
        <v>125166</v>
      </c>
      <c r="H273" s="15">
        <f t="shared" si="8"/>
        <v>176940</v>
      </c>
      <c r="I273" s="69"/>
      <c r="J273" s="48">
        <f>VLOOKUP(B273,'HCLS Adjustment'!B:L,11,FALSE)</f>
        <v>0</v>
      </c>
      <c r="K273" s="21">
        <f>VLOOKUP(B273,'SNA Adjustment'!B:L,11,FALSE)</f>
        <v>49311.88295860526</v>
      </c>
      <c r="L273" s="21">
        <f>VLOOKUP(B273,'SVS Adjustment'!B:L,11,FALSE)</f>
        <v>0</v>
      </c>
      <c r="M273" s="21">
        <f>VLOOKUP(B273,'ICLS Adjustment'!B:N,13,FALSE)</f>
        <v>118101.34248284412</v>
      </c>
      <c r="N273" s="50">
        <f t="shared" si="9"/>
        <v>167413.22544144938</v>
      </c>
    </row>
    <row r="274" spans="1:16">
      <c r="A274" s="80" t="s">
        <v>271</v>
      </c>
      <c r="B274" s="80">
        <v>300651</v>
      </c>
      <c r="C274" s="80" t="s">
        <v>67</v>
      </c>
      <c r="D274" s="48">
        <f>VLOOKUP(B274,'HCLS Adjustment'!B:E,4,FALSE)</f>
        <v>4296</v>
      </c>
      <c r="E274" s="21">
        <f>VLOOKUP(B274,'SNA Adjustment'!B:E,4,FALSE)</f>
        <v>0</v>
      </c>
      <c r="F274" s="21">
        <f>VLOOKUP(B274,'SVS Adjustment'!B:E,4,FALSE)</f>
        <v>0</v>
      </c>
      <c r="G274" s="21">
        <f>VLOOKUP(B274,'ICLS Adjustment'!B:G,6,FALSE)</f>
        <v>41094</v>
      </c>
      <c r="H274" s="15">
        <f t="shared" si="8"/>
        <v>45390</v>
      </c>
      <c r="I274" s="69"/>
      <c r="J274" s="48">
        <f>VLOOKUP(B274,'HCLS Adjustment'!B:L,11,FALSE)</f>
        <v>3552.5198893474853</v>
      </c>
      <c r="K274" s="21">
        <f>VLOOKUP(B274,'SNA Adjustment'!B:L,11,FALSE)</f>
        <v>0</v>
      </c>
      <c r="L274" s="21">
        <f>VLOOKUP(B274,'SVS Adjustment'!B:L,11,FALSE)</f>
        <v>0</v>
      </c>
      <c r="M274" s="21">
        <f>VLOOKUP(B274,'ICLS Adjustment'!B:N,13,FALSE)</f>
        <v>39156.045398974544</v>
      </c>
      <c r="N274" s="50">
        <f t="shared" si="9"/>
        <v>42708.565288322032</v>
      </c>
    </row>
    <row r="275" spans="1:16">
      <c r="A275" s="80" t="s">
        <v>271</v>
      </c>
      <c r="B275" s="80">
        <v>300654</v>
      </c>
      <c r="C275" s="80" t="s">
        <v>295</v>
      </c>
      <c r="D275" s="48">
        <f>VLOOKUP(B275,'HCLS Adjustment'!B:E,4,FALSE)</f>
        <v>0</v>
      </c>
      <c r="E275" s="21">
        <f>VLOOKUP(B275,'SNA Adjustment'!B:E,4,FALSE)</f>
        <v>0</v>
      </c>
      <c r="F275" s="21">
        <f>VLOOKUP(B275,'SVS Adjustment'!B:E,4,FALSE)</f>
        <v>0</v>
      </c>
      <c r="G275" s="21">
        <f>VLOOKUP(B275,'ICLS Adjustment'!B:G,6,FALSE)</f>
        <v>65226</v>
      </c>
      <c r="H275" s="15">
        <f t="shared" si="8"/>
        <v>65226</v>
      </c>
      <c r="I275" s="69"/>
      <c r="J275" s="48">
        <f>VLOOKUP(B275,'HCLS Adjustment'!B:L,11,FALSE)</f>
        <v>0</v>
      </c>
      <c r="K275" s="21">
        <f>VLOOKUP(B275,'SNA Adjustment'!B:L,11,FALSE)</f>
        <v>0</v>
      </c>
      <c r="L275" s="21">
        <f>VLOOKUP(B275,'SVS Adjustment'!B:L,11,FALSE)</f>
        <v>0</v>
      </c>
      <c r="M275" s="21">
        <f>VLOOKUP(B275,'ICLS Adjustment'!B:N,13,FALSE)</f>
        <v>61911.365607492313</v>
      </c>
      <c r="N275" s="50">
        <f t="shared" si="9"/>
        <v>61911.365607492313</v>
      </c>
    </row>
    <row r="276" spans="1:16">
      <c r="A276" s="80" t="s">
        <v>271</v>
      </c>
      <c r="B276" s="80">
        <v>300656</v>
      </c>
      <c r="C276" s="80" t="s">
        <v>296</v>
      </c>
      <c r="D276" s="48">
        <f>VLOOKUP(B276,'HCLS Adjustment'!B:E,4,FALSE)</f>
        <v>0</v>
      </c>
      <c r="E276" s="21">
        <f>VLOOKUP(B276,'SNA Adjustment'!B:E,4,FALSE)</f>
        <v>0</v>
      </c>
      <c r="F276" s="21">
        <f>VLOOKUP(B276,'SVS Adjustment'!B:E,4,FALSE)</f>
        <v>0</v>
      </c>
      <c r="G276" s="21">
        <f>VLOOKUP(B276,'ICLS Adjustment'!B:G,6,FALSE)</f>
        <v>75402</v>
      </c>
      <c r="H276" s="15">
        <f t="shared" si="8"/>
        <v>75402</v>
      </c>
      <c r="I276" s="69"/>
      <c r="J276" s="48">
        <f>VLOOKUP(B276,'HCLS Adjustment'!B:L,11,FALSE)</f>
        <v>0</v>
      </c>
      <c r="K276" s="21">
        <f>VLOOKUP(B276,'SNA Adjustment'!B:L,11,FALSE)</f>
        <v>0</v>
      </c>
      <c r="L276" s="21">
        <f>VLOOKUP(B276,'SVS Adjustment'!B:L,11,FALSE)</f>
        <v>0</v>
      </c>
      <c r="M276" s="21">
        <f>VLOOKUP(B276,'ICLS Adjustment'!B:N,13,FALSE)</f>
        <v>70950.456268508569</v>
      </c>
      <c r="N276" s="50">
        <f t="shared" si="9"/>
        <v>70950.456268508569</v>
      </c>
    </row>
    <row r="277" spans="1:16">
      <c r="A277" s="80" t="s">
        <v>271</v>
      </c>
      <c r="B277" s="80">
        <v>300658</v>
      </c>
      <c r="C277" s="80" t="s">
        <v>297</v>
      </c>
      <c r="D277" s="48">
        <f>VLOOKUP(B277,'HCLS Adjustment'!B:E,4,FALSE)</f>
        <v>0</v>
      </c>
      <c r="E277" s="21">
        <f>VLOOKUP(B277,'SNA Adjustment'!B:E,4,FALSE)</f>
        <v>0</v>
      </c>
      <c r="F277" s="21">
        <f>VLOOKUP(B277,'SVS Adjustment'!B:E,4,FALSE)</f>
        <v>0</v>
      </c>
      <c r="G277" s="21">
        <f>VLOOKUP(B277,'ICLS Adjustment'!B:G,6,FALSE)</f>
        <v>53178</v>
      </c>
      <c r="H277" s="15">
        <f t="shared" si="8"/>
        <v>53178</v>
      </c>
      <c r="I277" s="69"/>
      <c r="J277" s="48">
        <f>VLOOKUP(B277,'HCLS Adjustment'!B:L,11,FALSE)</f>
        <v>0</v>
      </c>
      <c r="K277" s="21">
        <f>VLOOKUP(B277,'SNA Adjustment'!B:L,11,FALSE)</f>
        <v>0</v>
      </c>
      <c r="L277" s="21">
        <f>VLOOKUP(B277,'SVS Adjustment'!B:L,11,FALSE)</f>
        <v>0</v>
      </c>
      <c r="M277" s="21">
        <f>VLOOKUP(B277,'ICLS Adjustment'!B:N,13,FALSE)</f>
        <v>47248.898715637777</v>
      </c>
      <c r="N277" s="50">
        <f t="shared" si="9"/>
        <v>47248.898715637777</v>
      </c>
    </row>
    <row r="278" spans="1:16">
      <c r="A278" s="80" t="s">
        <v>271</v>
      </c>
      <c r="B278" s="80">
        <v>300659</v>
      </c>
      <c r="C278" s="80" t="s">
        <v>298</v>
      </c>
      <c r="D278" s="48">
        <f>VLOOKUP(B278,'HCLS Adjustment'!B:E,4,FALSE)</f>
        <v>0</v>
      </c>
      <c r="E278" s="21">
        <f>VLOOKUP(B278,'SNA Adjustment'!B:E,4,FALSE)</f>
        <v>0</v>
      </c>
      <c r="F278" s="21">
        <f>VLOOKUP(B278,'SVS Adjustment'!B:E,4,FALSE)</f>
        <v>0</v>
      </c>
      <c r="G278" s="21">
        <f>VLOOKUP(B278,'ICLS Adjustment'!B:G,6,FALSE)</f>
        <v>382134</v>
      </c>
      <c r="H278" s="15">
        <f t="shared" si="8"/>
        <v>382134</v>
      </c>
      <c r="I278" s="69"/>
      <c r="J278" s="48">
        <f>VLOOKUP(B278,'HCLS Adjustment'!B:L,11,FALSE)</f>
        <v>0</v>
      </c>
      <c r="K278" s="21">
        <f>VLOOKUP(B278,'SNA Adjustment'!B:L,11,FALSE)</f>
        <v>0</v>
      </c>
      <c r="L278" s="21">
        <f>VLOOKUP(B278,'SVS Adjustment'!B:L,11,FALSE)</f>
        <v>0</v>
      </c>
      <c r="M278" s="21">
        <f>VLOOKUP(B278,'ICLS Adjustment'!B:N,13,FALSE)</f>
        <v>353994.77861366834</v>
      </c>
      <c r="N278" s="50">
        <f t="shared" si="9"/>
        <v>353994.77861366834</v>
      </c>
    </row>
    <row r="279" spans="1:16">
      <c r="A279" s="80" t="s">
        <v>271</v>
      </c>
      <c r="B279" s="80">
        <v>300662</v>
      </c>
      <c r="C279" s="80" t="s">
        <v>299</v>
      </c>
      <c r="D279" s="48">
        <f>VLOOKUP(B279,'HCLS Adjustment'!B:E,4,FALSE)</f>
        <v>13326</v>
      </c>
      <c r="E279" s="21">
        <f>VLOOKUP(B279,'SNA Adjustment'!B:E,4,FALSE)</f>
        <v>0</v>
      </c>
      <c r="F279" s="21">
        <f>VLOOKUP(B279,'SVS Adjustment'!B:E,4,FALSE)</f>
        <v>0</v>
      </c>
      <c r="G279" s="21">
        <f>VLOOKUP(B279,'ICLS Adjustment'!B:G,6,FALSE)</f>
        <v>51984</v>
      </c>
      <c r="H279" s="15">
        <f t="shared" si="8"/>
        <v>65310</v>
      </c>
      <c r="I279" s="69"/>
      <c r="J279" s="48">
        <f>VLOOKUP(B279,'HCLS Adjustment'!B:L,11,FALSE)</f>
        <v>11834.591946630593</v>
      </c>
      <c r="K279" s="21">
        <f>VLOOKUP(B279,'SNA Adjustment'!B:L,11,FALSE)</f>
        <v>0</v>
      </c>
      <c r="L279" s="21">
        <f>VLOOKUP(B279,'SVS Adjustment'!B:L,11,FALSE)</f>
        <v>0</v>
      </c>
      <c r="M279" s="21">
        <f>VLOOKUP(B279,'ICLS Adjustment'!B:N,13,FALSE)</f>
        <v>49156.347055329032</v>
      </c>
      <c r="N279" s="50">
        <f t="shared" si="9"/>
        <v>60990.939001959625</v>
      </c>
    </row>
    <row r="280" spans="1:16">
      <c r="A280" s="80" t="s">
        <v>271</v>
      </c>
      <c r="B280" s="80">
        <v>300663</v>
      </c>
      <c r="C280" s="80" t="s">
        <v>300</v>
      </c>
      <c r="D280" s="48">
        <f>VLOOKUP(B280,'HCLS Adjustment'!B:E,4,FALSE)</f>
        <v>10938</v>
      </c>
      <c r="E280" s="21">
        <f>VLOOKUP(B280,'SNA Adjustment'!B:E,4,FALSE)</f>
        <v>0</v>
      </c>
      <c r="F280" s="21">
        <f>VLOOKUP(B280,'SVS Adjustment'!B:E,4,FALSE)</f>
        <v>0</v>
      </c>
      <c r="G280" s="21">
        <f>VLOOKUP(B280,'ICLS Adjustment'!B:G,6,FALSE)</f>
        <v>36918</v>
      </c>
      <c r="H280" s="15">
        <f t="shared" si="8"/>
        <v>47856</v>
      </c>
      <c r="I280" s="69"/>
      <c r="J280" s="48">
        <f>VLOOKUP(B280,'HCLS Adjustment'!B:L,11,FALSE)</f>
        <v>10075.550005484816</v>
      </c>
      <c r="K280" s="21">
        <f>VLOOKUP(B280,'SNA Adjustment'!B:L,11,FALSE)</f>
        <v>0</v>
      </c>
      <c r="L280" s="21">
        <f>VLOOKUP(B280,'SVS Adjustment'!B:L,11,FALSE)</f>
        <v>0</v>
      </c>
      <c r="M280" s="21">
        <f>VLOOKUP(B280,'ICLS Adjustment'!B:N,13,FALSE)</f>
        <v>35312.09065110478</v>
      </c>
      <c r="N280" s="50">
        <f t="shared" si="9"/>
        <v>45387.640656589596</v>
      </c>
    </row>
    <row r="281" spans="1:16">
      <c r="A281" s="80" t="s">
        <v>271</v>
      </c>
      <c r="B281" s="80">
        <v>300664</v>
      </c>
      <c r="C281" s="80" t="s">
        <v>301</v>
      </c>
      <c r="D281" s="48">
        <f>VLOOKUP(B281,'HCLS Adjustment'!B:E,4,FALSE)</f>
        <v>0</v>
      </c>
      <c r="E281" s="21">
        <f>VLOOKUP(B281,'SNA Adjustment'!B:E,4,FALSE)</f>
        <v>0</v>
      </c>
      <c r="F281" s="21">
        <f>VLOOKUP(B281,'SVS Adjustment'!B:E,4,FALSE)</f>
        <v>0</v>
      </c>
      <c r="G281" s="21">
        <f>VLOOKUP(B281,'ICLS Adjustment'!B:G,6,FALSE)</f>
        <v>78996</v>
      </c>
      <c r="H281" s="15">
        <f t="shared" si="8"/>
        <v>78996</v>
      </c>
      <c r="I281" s="69"/>
      <c r="J281" s="48">
        <f>VLOOKUP(B281,'HCLS Adjustment'!B:L,11,FALSE)</f>
        <v>0</v>
      </c>
      <c r="K281" s="21">
        <f>VLOOKUP(B281,'SNA Adjustment'!B:L,11,FALSE)</f>
        <v>0</v>
      </c>
      <c r="L281" s="21">
        <f>VLOOKUP(B281,'SVS Adjustment'!B:L,11,FALSE)</f>
        <v>0</v>
      </c>
      <c r="M281" s="21">
        <f>VLOOKUP(B281,'ICLS Adjustment'!B:N,13,FALSE)</f>
        <v>74638.586785830179</v>
      </c>
      <c r="N281" s="50">
        <f t="shared" si="9"/>
        <v>74638.586785830179</v>
      </c>
    </row>
    <row r="282" spans="1:16" s="56" customFormat="1">
      <c r="A282" s="81" t="s">
        <v>302</v>
      </c>
      <c r="B282" s="81">
        <v>310542</v>
      </c>
      <c r="C282" s="81" t="s">
        <v>303</v>
      </c>
      <c r="D282" s="63">
        <f>VLOOKUP(B282,'HCLS Adjustment'!B:E,4,FALSE)</f>
        <v>163674</v>
      </c>
      <c r="E282" s="64">
        <f>VLOOKUP(B282,'SNA Adjustment'!B:E,4,FALSE)</f>
        <v>0</v>
      </c>
      <c r="F282" s="64">
        <f>VLOOKUP(B282,'SVS Adjustment'!B:E,4,FALSE)</f>
        <v>0</v>
      </c>
      <c r="G282" s="64">
        <f>VLOOKUP(B282,'ICLS Adjustment'!B:G,6,FALSE)</f>
        <v>-47928</v>
      </c>
      <c r="H282" s="65">
        <f t="shared" si="8"/>
        <v>115746</v>
      </c>
      <c r="I282" s="69"/>
      <c r="J282" s="63">
        <f>VLOOKUP(B282,'HCLS Adjustment'!B:L,11,FALSE)</f>
        <v>157519.21466449814</v>
      </c>
      <c r="K282" s="64">
        <f>VLOOKUP(B282,'SNA Adjustment'!B:L,11,FALSE)</f>
        <v>0</v>
      </c>
      <c r="L282" s="64">
        <f>VLOOKUP(B282,'SVS Adjustment'!B:L,11,FALSE)</f>
        <v>0</v>
      </c>
      <c r="M282" s="64">
        <f>VLOOKUP(B282,'ICLS Adjustment'!B:N,13,FALSE)</f>
        <v>-47928</v>
      </c>
      <c r="N282" s="67">
        <f t="shared" si="9"/>
        <v>109591.21466449814</v>
      </c>
      <c r="P282" s="89"/>
    </row>
    <row r="283" spans="1:16">
      <c r="A283" s="80" t="s">
        <v>302</v>
      </c>
      <c r="B283" s="80">
        <v>310669</v>
      </c>
      <c r="C283" s="80" t="s">
        <v>304</v>
      </c>
      <c r="D283" s="48">
        <f>VLOOKUP(B283,'HCLS Adjustment'!B:E,4,FALSE)</f>
        <v>154122</v>
      </c>
      <c r="E283" s="21">
        <f>VLOOKUP(B283,'SNA Adjustment'!B:E,4,FALSE)</f>
        <v>0</v>
      </c>
      <c r="F283" s="21">
        <f>VLOOKUP(B283,'SVS Adjustment'!B:E,4,FALSE)</f>
        <v>0</v>
      </c>
      <c r="G283" s="21">
        <f>VLOOKUP(B283,'ICLS Adjustment'!B:G,6,FALSE)</f>
        <v>382380</v>
      </c>
      <c r="H283" s="15">
        <f t="shared" si="8"/>
        <v>536502</v>
      </c>
      <c r="I283" s="69"/>
      <c r="J283" s="48">
        <f>VLOOKUP(B283,'HCLS Adjustment'!B:L,11,FALSE)</f>
        <v>142932.92572738128</v>
      </c>
      <c r="K283" s="21">
        <f>VLOOKUP(B283,'SNA Adjustment'!B:L,11,FALSE)</f>
        <v>0</v>
      </c>
      <c r="L283" s="21">
        <f>VLOOKUP(B283,'SVS Adjustment'!B:L,11,FALSE)</f>
        <v>0</v>
      </c>
      <c r="M283" s="21">
        <f>VLOOKUP(B283,'ICLS Adjustment'!B:N,13,FALSE)</f>
        <v>364618.80972105038</v>
      </c>
      <c r="N283" s="50">
        <f t="shared" si="9"/>
        <v>507551.73544843169</v>
      </c>
    </row>
    <row r="284" spans="1:16">
      <c r="A284" s="80" t="s">
        <v>302</v>
      </c>
      <c r="B284" s="80">
        <v>310672</v>
      </c>
      <c r="C284" s="80" t="s">
        <v>305</v>
      </c>
      <c r="D284" s="48">
        <f>VLOOKUP(B284,'HCLS Adjustment'!B:E,4,FALSE)</f>
        <v>0</v>
      </c>
      <c r="E284" s="21">
        <f>VLOOKUP(B284,'SNA Adjustment'!B:E,4,FALSE)</f>
        <v>0</v>
      </c>
      <c r="F284" s="21">
        <f>VLOOKUP(B284,'SVS Adjustment'!B:E,4,FALSE)</f>
        <v>0</v>
      </c>
      <c r="G284" s="21">
        <f>VLOOKUP(B284,'ICLS Adjustment'!B:G,6,FALSE)</f>
        <v>119694</v>
      </c>
      <c r="H284" s="15">
        <f t="shared" si="8"/>
        <v>119694</v>
      </c>
      <c r="I284" s="69"/>
      <c r="J284" s="48">
        <f>VLOOKUP(B284,'HCLS Adjustment'!B:L,11,FALSE)</f>
        <v>0</v>
      </c>
      <c r="K284" s="21">
        <f>VLOOKUP(B284,'SNA Adjustment'!B:L,11,FALSE)</f>
        <v>0</v>
      </c>
      <c r="L284" s="21">
        <f>VLOOKUP(B284,'SVS Adjustment'!B:L,11,FALSE)</f>
        <v>0</v>
      </c>
      <c r="M284" s="21">
        <f>VLOOKUP(B284,'ICLS Adjustment'!B:N,13,FALSE)</f>
        <v>108334.94006068959</v>
      </c>
      <c r="N284" s="50">
        <f t="shared" si="9"/>
        <v>108334.94006068959</v>
      </c>
    </row>
    <row r="285" spans="1:16">
      <c r="A285" s="80" t="s">
        <v>302</v>
      </c>
      <c r="B285" s="80">
        <v>310675</v>
      </c>
      <c r="C285" s="80" t="s">
        <v>306</v>
      </c>
      <c r="D285" s="48">
        <f>VLOOKUP(B285,'HCLS Adjustment'!B:E,4,FALSE)</f>
        <v>0</v>
      </c>
      <c r="E285" s="21">
        <f>VLOOKUP(B285,'SNA Adjustment'!B:E,4,FALSE)</f>
        <v>0</v>
      </c>
      <c r="F285" s="21">
        <f>VLOOKUP(B285,'SVS Adjustment'!B:E,4,FALSE)</f>
        <v>0</v>
      </c>
      <c r="G285" s="21">
        <f>VLOOKUP(B285,'ICLS Adjustment'!B:G,6,FALSE)</f>
        <v>337314</v>
      </c>
      <c r="H285" s="15">
        <f t="shared" si="8"/>
        <v>337314</v>
      </c>
      <c r="I285" s="69"/>
      <c r="J285" s="48">
        <f>VLOOKUP(B285,'HCLS Adjustment'!B:L,11,FALSE)</f>
        <v>0</v>
      </c>
      <c r="K285" s="21">
        <f>VLOOKUP(B285,'SNA Adjustment'!B:L,11,FALSE)</f>
        <v>0</v>
      </c>
      <c r="L285" s="21">
        <f>VLOOKUP(B285,'SVS Adjustment'!B:L,11,FALSE)</f>
        <v>0</v>
      </c>
      <c r="M285" s="21">
        <f>VLOOKUP(B285,'ICLS Adjustment'!B:N,13,FALSE)</f>
        <v>317738.87778537406</v>
      </c>
      <c r="N285" s="50">
        <f t="shared" si="9"/>
        <v>317738.87778537406</v>
      </c>
    </row>
    <row r="286" spans="1:16">
      <c r="A286" s="80" t="s">
        <v>302</v>
      </c>
      <c r="B286" s="80">
        <v>310676</v>
      </c>
      <c r="C286" s="80" t="s">
        <v>307</v>
      </c>
      <c r="D286" s="48">
        <f>VLOOKUP(B286,'HCLS Adjustment'!B:E,4,FALSE)</f>
        <v>0</v>
      </c>
      <c r="E286" s="21">
        <f>VLOOKUP(B286,'SNA Adjustment'!B:E,4,FALSE)</f>
        <v>0</v>
      </c>
      <c r="F286" s="21">
        <f>VLOOKUP(B286,'SVS Adjustment'!B:E,4,FALSE)</f>
        <v>0</v>
      </c>
      <c r="G286" s="21">
        <f>VLOOKUP(B286,'ICLS Adjustment'!B:G,6,FALSE)</f>
        <v>424122</v>
      </c>
      <c r="H286" s="15">
        <f t="shared" si="8"/>
        <v>424122</v>
      </c>
      <c r="I286" s="69"/>
      <c r="J286" s="48">
        <f>VLOOKUP(B286,'HCLS Adjustment'!B:L,11,FALSE)</f>
        <v>0</v>
      </c>
      <c r="K286" s="21">
        <f>VLOOKUP(B286,'SNA Adjustment'!B:L,11,FALSE)</f>
        <v>0</v>
      </c>
      <c r="L286" s="21">
        <f>VLOOKUP(B286,'SVS Adjustment'!B:L,11,FALSE)</f>
        <v>0</v>
      </c>
      <c r="M286" s="21">
        <f>VLOOKUP(B286,'ICLS Adjustment'!B:N,13,FALSE)</f>
        <v>396869.54749270756</v>
      </c>
      <c r="N286" s="50">
        <f t="shared" si="9"/>
        <v>396869.54749270756</v>
      </c>
    </row>
    <row r="287" spans="1:16">
      <c r="A287" s="80" t="s">
        <v>302</v>
      </c>
      <c r="B287" s="80">
        <v>310677</v>
      </c>
      <c r="C287" s="80" t="s">
        <v>11</v>
      </c>
      <c r="D287" s="48">
        <f>VLOOKUP(B287,'HCLS Adjustment'!B:E,4,FALSE)</f>
        <v>0</v>
      </c>
      <c r="E287" s="21">
        <f>VLOOKUP(B287,'SNA Adjustment'!B:E,4,FALSE)</f>
        <v>0</v>
      </c>
      <c r="F287" s="21">
        <f>VLOOKUP(B287,'SVS Adjustment'!B:E,4,FALSE)</f>
        <v>0</v>
      </c>
      <c r="G287" s="21">
        <f>VLOOKUP(B287,'ICLS Adjustment'!B:G,6,FALSE)</f>
        <v>71880</v>
      </c>
      <c r="H287" s="15">
        <f t="shared" si="8"/>
        <v>71880</v>
      </c>
      <c r="I287" s="69"/>
      <c r="J287" s="48">
        <f>VLOOKUP(B287,'HCLS Adjustment'!B:L,11,FALSE)</f>
        <v>0</v>
      </c>
      <c r="K287" s="21">
        <f>VLOOKUP(B287,'SNA Adjustment'!B:L,11,FALSE)</f>
        <v>0</v>
      </c>
      <c r="L287" s="21">
        <f>VLOOKUP(B287,'SVS Adjustment'!B:L,11,FALSE)</f>
        <v>0</v>
      </c>
      <c r="M287" s="21">
        <f>VLOOKUP(B287,'ICLS Adjustment'!B:N,13,FALSE)</f>
        <v>66796.165564004172</v>
      </c>
      <c r="N287" s="50">
        <f t="shared" si="9"/>
        <v>66796.165564004172</v>
      </c>
    </row>
    <row r="288" spans="1:16">
      <c r="A288" s="80" t="s">
        <v>302</v>
      </c>
      <c r="B288" s="80">
        <v>310678</v>
      </c>
      <c r="C288" s="80" t="s">
        <v>308</v>
      </c>
      <c r="D288" s="48">
        <f>VLOOKUP(B288,'HCLS Adjustment'!B:E,4,FALSE)</f>
        <v>0</v>
      </c>
      <c r="E288" s="21">
        <f>VLOOKUP(B288,'SNA Adjustment'!B:E,4,FALSE)</f>
        <v>0</v>
      </c>
      <c r="F288" s="21">
        <f>VLOOKUP(B288,'SVS Adjustment'!B:E,4,FALSE)</f>
        <v>0</v>
      </c>
      <c r="G288" s="21">
        <f>VLOOKUP(B288,'ICLS Adjustment'!B:G,6,FALSE)</f>
        <v>94788</v>
      </c>
      <c r="H288" s="15">
        <f t="shared" si="8"/>
        <v>94788</v>
      </c>
      <c r="I288" s="69"/>
      <c r="J288" s="48">
        <f>VLOOKUP(B288,'HCLS Adjustment'!B:L,11,FALSE)</f>
        <v>0</v>
      </c>
      <c r="K288" s="21">
        <f>VLOOKUP(B288,'SNA Adjustment'!B:L,11,FALSE)</f>
        <v>0</v>
      </c>
      <c r="L288" s="21">
        <f>VLOOKUP(B288,'SVS Adjustment'!B:L,11,FALSE)</f>
        <v>0</v>
      </c>
      <c r="M288" s="21">
        <f>VLOOKUP(B288,'ICLS Adjustment'!B:N,13,FALSE)</f>
        <v>89443.280682679542</v>
      </c>
      <c r="N288" s="50">
        <f t="shared" si="9"/>
        <v>89443.280682679542</v>
      </c>
    </row>
    <row r="289" spans="1:14">
      <c r="A289" s="80" t="s">
        <v>302</v>
      </c>
      <c r="B289" s="80">
        <v>310679</v>
      </c>
      <c r="C289" s="80" t="s">
        <v>309</v>
      </c>
      <c r="D289" s="48">
        <f>VLOOKUP(B289,'HCLS Adjustment'!B:E,4,FALSE)</f>
        <v>0</v>
      </c>
      <c r="E289" s="21">
        <f>VLOOKUP(B289,'SNA Adjustment'!B:E,4,FALSE)</f>
        <v>0</v>
      </c>
      <c r="F289" s="21">
        <f>VLOOKUP(B289,'SVS Adjustment'!B:E,4,FALSE)</f>
        <v>0</v>
      </c>
      <c r="G289" s="21">
        <f>VLOOKUP(B289,'ICLS Adjustment'!B:G,6,FALSE)</f>
        <v>102468</v>
      </c>
      <c r="H289" s="15">
        <f t="shared" si="8"/>
        <v>102468</v>
      </c>
      <c r="I289" s="69"/>
      <c r="J289" s="48">
        <f>VLOOKUP(B289,'HCLS Adjustment'!B:L,11,FALSE)</f>
        <v>0</v>
      </c>
      <c r="K289" s="21">
        <f>VLOOKUP(B289,'SNA Adjustment'!B:L,11,FALSE)</f>
        <v>0</v>
      </c>
      <c r="L289" s="21">
        <f>VLOOKUP(B289,'SVS Adjustment'!B:L,11,FALSE)</f>
        <v>0</v>
      </c>
      <c r="M289" s="21">
        <f>VLOOKUP(B289,'ICLS Adjustment'!B:N,13,FALSE)</f>
        <v>95743.173225997438</v>
      </c>
      <c r="N289" s="50">
        <f t="shared" si="9"/>
        <v>95743.173225997438</v>
      </c>
    </row>
    <row r="290" spans="1:14">
      <c r="A290" s="80" t="s">
        <v>302</v>
      </c>
      <c r="B290" s="80">
        <v>310683</v>
      </c>
      <c r="C290" s="80" t="s">
        <v>310</v>
      </c>
      <c r="D290" s="48">
        <f>VLOOKUP(B290,'HCLS Adjustment'!B:E,4,FALSE)</f>
        <v>0</v>
      </c>
      <c r="E290" s="21">
        <f>VLOOKUP(B290,'SNA Adjustment'!B:E,4,FALSE)</f>
        <v>0</v>
      </c>
      <c r="F290" s="21">
        <f>VLOOKUP(B290,'SVS Adjustment'!B:E,4,FALSE)</f>
        <v>0</v>
      </c>
      <c r="G290" s="21">
        <f>VLOOKUP(B290,'ICLS Adjustment'!B:G,6,FALSE)</f>
        <v>61710</v>
      </c>
      <c r="H290" s="15">
        <f t="shared" si="8"/>
        <v>61710</v>
      </c>
      <c r="I290" s="69"/>
      <c r="J290" s="48">
        <f>VLOOKUP(B290,'HCLS Adjustment'!B:L,11,FALSE)</f>
        <v>0</v>
      </c>
      <c r="K290" s="21">
        <f>VLOOKUP(B290,'SNA Adjustment'!B:L,11,FALSE)</f>
        <v>0</v>
      </c>
      <c r="L290" s="21">
        <f>VLOOKUP(B290,'SVS Adjustment'!B:L,11,FALSE)</f>
        <v>0</v>
      </c>
      <c r="M290" s="21">
        <f>VLOOKUP(B290,'ICLS Adjustment'!B:N,13,FALSE)</f>
        <v>56945.91122977309</v>
      </c>
      <c r="N290" s="50">
        <f t="shared" si="9"/>
        <v>56945.91122977309</v>
      </c>
    </row>
    <row r="291" spans="1:14">
      <c r="A291" s="80" t="s">
        <v>302</v>
      </c>
      <c r="B291" s="80">
        <v>310685</v>
      </c>
      <c r="C291" s="80" t="s">
        <v>311</v>
      </c>
      <c r="D291" s="48">
        <f>VLOOKUP(B291,'HCLS Adjustment'!B:E,4,FALSE)</f>
        <v>0</v>
      </c>
      <c r="E291" s="21">
        <f>VLOOKUP(B291,'SNA Adjustment'!B:E,4,FALSE)</f>
        <v>0</v>
      </c>
      <c r="F291" s="21">
        <f>VLOOKUP(B291,'SVS Adjustment'!B:E,4,FALSE)</f>
        <v>0</v>
      </c>
      <c r="G291" s="21">
        <f>VLOOKUP(B291,'ICLS Adjustment'!B:G,6,FALSE)</f>
        <v>41136</v>
      </c>
      <c r="H291" s="15">
        <f t="shared" si="8"/>
        <v>41136</v>
      </c>
      <c r="I291" s="69"/>
      <c r="J291" s="48">
        <f>VLOOKUP(B291,'HCLS Adjustment'!B:L,11,FALSE)</f>
        <v>0</v>
      </c>
      <c r="K291" s="21">
        <f>VLOOKUP(B291,'SNA Adjustment'!B:L,11,FALSE)</f>
        <v>0</v>
      </c>
      <c r="L291" s="21">
        <f>VLOOKUP(B291,'SVS Adjustment'!B:L,11,FALSE)</f>
        <v>0</v>
      </c>
      <c r="M291" s="21">
        <f>VLOOKUP(B291,'ICLS Adjustment'!B:N,13,FALSE)</f>
        <v>33443.597585930591</v>
      </c>
      <c r="N291" s="50">
        <f t="shared" si="9"/>
        <v>33443.597585930591</v>
      </c>
    </row>
    <row r="292" spans="1:14">
      <c r="A292" s="80" t="s">
        <v>302</v>
      </c>
      <c r="B292" s="80">
        <v>310688</v>
      </c>
      <c r="C292" s="80" t="s">
        <v>312</v>
      </c>
      <c r="D292" s="48">
        <f>VLOOKUP(B292,'HCLS Adjustment'!B:E,4,FALSE)</f>
        <v>228</v>
      </c>
      <c r="E292" s="21">
        <f>VLOOKUP(B292,'SNA Adjustment'!B:E,4,FALSE)</f>
        <v>0</v>
      </c>
      <c r="F292" s="21">
        <f>VLOOKUP(B292,'SVS Adjustment'!B:E,4,FALSE)</f>
        <v>0</v>
      </c>
      <c r="G292" s="21">
        <f>VLOOKUP(B292,'ICLS Adjustment'!B:G,6,FALSE)</f>
        <v>92856</v>
      </c>
      <c r="H292" s="15">
        <f t="shared" si="8"/>
        <v>93084</v>
      </c>
      <c r="I292" s="69"/>
      <c r="J292" s="48">
        <f>VLOOKUP(B292,'HCLS Adjustment'!B:L,11,FALSE)</f>
        <v>0</v>
      </c>
      <c r="K292" s="21">
        <f>VLOOKUP(B292,'SNA Adjustment'!B:L,11,FALSE)</f>
        <v>0</v>
      </c>
      <c r="L292" s="21">
        <f>VLOOKUP(B292,'SVS Adjustment'!B:L,11,FALSE)</f>
        <v>0</v>
      </c>
      <c r="M292" s="21">
        <f>VLOOKUP(B292,'ICLS Adjustment'!B:N,13,FALSE)</f>
        <v>88074.114059610059</v>
      </c>
      <c r="N292" s="50">
        <f t="shared" si="9"/>
        <v>88074.114059610059</v>
      </c>
    </row>
    <row r="293" spans="1:14">
      <c r="A293" s="80" t="s">
        <v>302</v>
      </c>
      <c r="B293" s="80">
        <v>310691</v>
      </c>
      <c r="C293" s="80" t="s">
        <v>313</v>
      </c>
      <c r="D293" s="48">
        <f>VLOOKUP(B293,'HCLS Adjustment'!B:E,4,FALSE)</f>
        <v>175500</v>
      </c>
      <c r="E293" s="21">
        <f>VLOOKUP(B293,'SNA Adjustment'!B:E,4,FALSE)</f>
        <v>0</v>
      </c>
      <c r="F293" s="21">
        <f>VLOOKUP(B293,'SVS Adjustment'!B:E,4,FALSE)</f>
        <v>0</v>
      </c>
      <c r="G293" s="21">
        <f>VLOOKUP(B293,'ICLS Adjustment'!B:G,6,FALSE)</f>
        <v>319488</v>
      </c>
      <c r="H293" s="15">
        <f t="shared" si="8"/>
        <v>494988</v>
      </c>
      <c r="I293" s="69"/>
      <c r="J293" s="48">
        <f>VLOOKUP(B293,'HCLS Adjustment'!B:L,11,FALSE)</f>
        <v>166193.84487290893</v>
      </c>
      <c r="K293" s="21">
        <f>VLOOKUP(B293,'SNA Adjustment'!B:L,11,FALSE)</f>
        <v>0</v>
      </c>
      <c r="L293" s="21">
        <f>VLOOKUP(B293,'SVS Adjustment'!B:L,11,FALSE)</f>
        <v>0</v>
      </c>
      <c r="M293" s="21">
        <f>VLOOKUP(B293,'ICLS Adjustment'!B:N,13,FALSE)</f>
        <v>306950.78507776884</v>
      </c>
      <c r="N293" s="50">
        <f t="shared" si="9"/>
        <v>473144.62995067774</v>
      </c>
    </row>
    <row r="294" spans="1:14">
      <c r="A294" s="80" t="s">
        <v>302</v>
      </c>
      <c r="B294" s="80">
        <v>310692</v>
      </c>
      <c r="C294" s="80" t="s">
        <v>314</v>
      </c>
      <c r="D294" s="48">
        <f>VLOOKUP(B294,'HCLS Adjustment'!B:E,4,FALSE)</f>
        <v>8412</v>
      </c>
      <c r="E294" s="21">
        <f>VLOOKUP(B294,'SNA Adjustment'!B:E,4,FALSE)</f>
        <v>0</v>
      </c>
      <c r="F294" s="21">
        <f>VLOOKUP(B294,'SVS Adjustment'!B:E,4,FALSE)</f>
        <v>0</v>
      </c>
      <c r="G294" s="21">
        <f>VLOOKUP(B294,'ICLS Adjustment'!B:G,6,FALSE)</f>
        <v>4488</v>
      </c>
      <c r="H294" s="15">
        <f t="shared" si="8"/>
        <v>12900</v>
      </c>
      <c r="I294" s="69"/>
      <c r="J294" s="48">
        <f>VLOOKUP(B294,'HCLS Adjustment'!B:L,11,FALSE)</f>
        <v>7252.3973027831616</v>
      </c>
      <c r="K294" s="21">
        <f>VLOOKUP(B294,'SNA Adjustment'!B:L,11,FALSE)</f>
        <v>0</v>
      </c>
      <c r="L294" s="21">
        <f>VLOOKUP(B294,'SVS Adjustment'!B:L,11,FALSE)</f>
        <v>0</v>
      </c>
      <c r="M294" s="21">
        <f>VLOOKUP(B294,'ICLS Adjustment'!B:N,13,FALSE)</f>
        <v>3131.5649209722278</v>
      </c>
      <c r="N294" s="50">
        <f t="shared" si="9"/>
        <v>10383.962223755389</v>
      </c>
    </row>
    <row r="295" spans="1:14">
      <c r="A295" s="80" t="s">
        <v>302</v>
      </c>
      <c r="B295" s="80">
        <v>310694</v>
      </c>
      <c r="C295" s="80" t="s">
        <v>315</v>
      </c>
      <c r="D295" s="48">
        <f>VLOOKUP(B295,'HCLS Adjustment'!B:E,4,FALSE)</f>
        <v>13074</v>
      </c>
      <c r="E295" s="21">
        <f>VLOOKUP(B295,'SNA Adjustment'!B:E,4,FALSE)</f>
        <v>0</v>
      </c>
      <c r="F295" s="21">
        <f>VLOOKUP(B295,'SVS Adjustment'!B:E,4,FALSE)</f>
        <v>0</v>
      </c>
      <c r="G295" s="21">
        <f>VLOOKUP(B295,'ICLS Adjustment'!B:G,6,FALSE)</f>
        <v>58950</v>
      </c>
      <c r="H295" s="15">
        <f t="shared" si="8"/>
        <v>72024</v>
      </c>
      <c r="I295" s="69"/>
      <c r="J295" s="48">
        <f>VLOOKUP(B295,'HCLS Adjustment'!B:L,11,FALSE)</f>
        <v>11566.03407102297</v>
      </c>
      <c r="K295" s="21">
        <f>VLOOKUP(B295,'SNA Adjustment'!B:L,11,FALSE)</f>
        <v>0</v>
      </c>
      <c r="L295" s="21">
        <f>VLOOKUP(B295,'SVS Adjustment'!B:L,11,FALSE)</f>
        <v>0</v>
      </c>
      <c r="M295" s="21">
        <f>VLOOKUP(B295,'ICLS Adjustment'!B:N,13,FALSE)</f>
        <v>55951.308689877187</v>
      </c>
      <c r="N295" s="50">
        <f t="shared" si="9"/>
        <v>67517.342760900152</v>
      </c>
    </row>
    <row r="296" spans="1:14">
      <c r="A296" s="80" t="s">
        <v>302</v>
      </c>
      <c r="B296" s="80">
        <v>310703</v>
      </c>
      <c r="C296" s="80" t="s">
        <v>316</v>
      </c>
      <c r="D296" s="48">
        <f>VLOOKUP(B296,'HCLS Adjustment'!B:E,4,FALSE)</f>
        <v>49146</v>
      </c>
      <c r="E296" s="21">
        <f>VLOOKUP(B296,'SNA Adjustment'!B:E,4,FALSE)</f>
        <v>0</v>
      </c>
      <c r="F296" s="21">
        <f>VLOOKUP(B296,'SVS Adjustment'!B:E,4,FALSE)</f>
        <v>0</v>
      </c>
      <c r="G296" s="21">
        <f>VLOOKUP(B296,'ICLS Adjustment'!B:G,6,FALSE)</f>
        <v>106656</v>
      </c>
      <c r="H296" s="15">
        <f t="shared" si="8"/>
        <v>155802</v>
      </c>
      <c r="I296" s="69"/>
      <c r="J296" s="48">
        <f>VLOOKUP(B296,'HCLS Adjustment'!B:L,11,FALSE)</f>
        <v>45232.566150582141</v>
      </c>
      <c r="K296" s="21">
        <f>VLOOKUP(B296,'SNA Adjustment'!B:L,11,FALSE)</f>
        <v>0</v>
      </c>
      <c r="L296" s="21">
        <f>VLOOKUP(B296,'SVS Adjustment'!B:L,11,FALSE)</f>
        <v>0</v>
      </c>
      <c r="M296" s="21">
        <f>VLOOKUP(B296,'ICLS Adjustment'!B:N,13,FALSE)</f>
        <v>100141.42482534934</v>
      </c>
      <c r="N296" s="50">
        <f t="shared" si="9"/>
        <v>145373.99097593149</v>
      </c>
    </row>
    <row r="297" spans="1:14">
      <c r="A297" s="80" t="s">
        <v>302</v>
      </c>
      <c r="B297" s="80">
        <v>310704</v>
      </c>
      <c r="C297" s="80" t="s">
        <v>317</v>
      </c>
      <c r="D297" s="48">
        <f>VLOOKUP(B297,'HCLS Adjustment'!B:E,4,FALSE)</f>
        <v>0</v>
      </c>
      <c r="E297" s="21">
        <f>VLOOKUP(B297,'SNA Adjustment'!B:E,4,FALSE)</f>
        <v>0</v>
      </c>
      <c r="F297" s="21">
        <f>VLOOKUP(B297,'SVS Adjustment'!B:E,4,FALSE)</f>
        <v>0</v>
      </c>
      <c r="G297" s="21">
        <f>VLOOKUP(B297,'ICLS Adjustment'!B:G,6,FALSE)</f>
        <v>247926</v>
      </c>
      <c r="H297" s="15">
        <f t="shared" si="8"/>
        <v>247926</v>
      </c>
      <c r="I297" s="69"/>
      <c r="J297" s="48">
        <f>VLOOKUP(B297,'HCLS Adjustment'!B:L,11,FALSE)</f>
        <v>0</v>
      </c>
      <c r="K297" s="21">
        <f>VLOOKUP(B297,'SNA Adjustment'!B:L,11,FALSE)</f>
        <v>0</v>
      </c>
      <c r="L297" s="21">
        <f>VLOOKUP(B297,'SVS Adjustment'!B:L,11,FALSE)</f>
        <v>0</v>
      </c>
      <c r="M297" s="21">
        <f>VLOOKUP(B297,'ICLS Adjustment'!B:N,13,FALSE)</f>
        <v>232924.4438328807</v>
      </c>
      <c r="N297" s="50">
        <f t="shared" si="9"/>
        <v>232924.4438328807</v>
      </c>
    </row>
    <row r="298" spans="1:14">
      <c r="A298" s="80" t="s">
        <v>302</v>
      </c>
      <c r="B298" s="80">
        <v>310708</v>
      </c>
      <c r="C298" s="80" t="s">
        <v>318</v>
      </c>
      <c r="D298" s="48">
        <f>VLOOKUP(B298,'HCLS Adjustment'!B:E,4,FALSE)</f>
        <v>70992</v>
      </c>
      <c r="E298" s="21">
        <f>VLOOKUP(B298,'SNA Adjustment'!B:E,4,FALSE)</f>
        <v>0</v>
      </c>
      <c r="F298" s="21">
        <f>VLOOKUP(B298,'SVS Adjustment'!B:E,4,FALSE)</f>
        <v>0</v>
      </c>
      <c r="G298" s="21">
        <f>VLOOKUP(B298,'ICLS Adjustment'!B:G,6,FALSE)</f>
        <v>136182</v>
      </c>
      <c r="H298" s="15">
        <f t="shared" si="8"/>
        <v>207174</v>
      </c>
      <c r="I298" s="69"/>
      <c r="J298" s="48">
        <f>VLOOKUP(B298,'HCLS Adjustment'!B:L,11,FALSE)</f>
        <v>67067.962877903206</v>
      </c>
      <c r="K298" s="21">
        <f>VLOOKUP(B298,'SNA Adjustment'!B:L,11,FALSE)</f>
        <v>0</v>
      </c>
      <c r="L298" s="21">
        <f>VLOOKUP(B298,'SVS Adjustment'!B:L,11,FALSE)</f>
        <v>0</v>
      </c>
      <c r="M298" s="21">
        <f>VLOOKUP(B298,'ICLS Adjustment'!B:N,13,FALSE)</f>
        <v>130678.65339232792</v>
      </c>
      <c r="N298" s="50">
        <f t="shared" si="9"/>
        <v>197746.61627023114</v>
      </c>
    </row>
    <row r="299" spans="1:14">
      <c r="A299" s="80" t="s">
        <v>302</v>
      </c>
      <c r="B299" s="80">
        <v>310711</v>
      </c>
      <c r="C299" s="80" t="s">
        <v>319</v>
      </c>
      <c r="D299" s="48">
        <f>VLOOKUP(B299,'HCLS Adjustment'!B:E,4,FALSE)</f>
        <v>23004</v>
      </c>
      <c r="E299" s="21">
        <f>VLOOKUP(B299,'SNA Adjustment'!B:E,4,FALSE)</f>
        <v>0</v>
      </c>
      <c r="F299" s="21">
        <f>VLOOKUP(B299,'SVS Adjustment'!B:E,4,FALSE)</f>
        <v>0</v>
      </c>
      <c r="G299" s="21">
        <f>VLOOKUP(B299,'ICLS Adjustment'!B:G,6,FALSE)</f>
        <v>56808</v>
      </c>
      <c r="H299" s="15">
        <f t="shared" si="8"/>
        <v>79812</v>
      </c>
      <c r="I299" s="69"/>
      <c r="J299" s="48">
        <f>VLOOKUP(B299,'HCLS Adjustment'!B:L,11,FALSE)</f>
        <v>20943.583274397803</v>
      </c>
      <c r="K299" s="21">
        <f>VLOOKUP(B299,'SNA Adjustment'!B:L,11,FALSE)</f>
        <v>0</v>
      </c>
      <c r="L299" s="21">
        <f>VLOOKUP(B299,'SVS Adjustment'!B:L,11,FALSE)</f>
        <v>0</v>
      </c>
      <c r="M299" s="21">
        <f>VLOOKUP(B299,'ICLS Adjustment'!B:N,13,FALSE)</f>
        <v>53513.603010884508</v>
      </c>
      <c r="N299" s="50">
        <f t="shared" si="9"/>
        <v>74457.186285282311</v>
      </c>
    </row>
    <row r="300" spans="1:14">
      <c r="A300" s="80" t="s">
        <v>302</v>
      </c>
      <c r="B300" s="80">
        <v>310713</v>
      </c>
      <c r="C300" s="80" t="s">
        <v>320</v>
      </c>
      <c r="D300" s="48">
        <f>VLOOKUP(B300,'HCLS Adjustment'!B:E,4,FALSE)</f>
        <v>15552</v>
      </c>
      <c r="E300" s="21">
        <f>VLOOKUP(B300,'SNA Adjustment'!B:E,4,FALSE)</f>
        <v>0</v>
      </c>
      <c r="F300" s="21">
        <f>VLOOKUP(B300,'SVS Adjustment'!B:E,4,FALSE)</f>
        <v>0</v>
      </c>
      <c r="G300" s="21">
        <f>VLOOKUP(B300,'ICLS Adjustment'!B:G,6,FALSE)</f>
        <v>376212</v>
      </c>
      <c r="H300" s="15">
        <f t="shared" si="8"/>
        <v>391764</v>
      </c>
      <c r="I300" s="69"/>
      <c r="J300" s="48">
        <f>VLOOKUP(B300,'HCLS Adjustment'!B:L,11,FALSE)</f>
        <v>5428.1368403525848</v>
      </c>
      <c r="K300" s="21">
        <f>VLOOKUP(B300,'SNA Adjustment'!B:L,11,FALSE)</f>
        <v>0</v>
      </c>
      <c r="L300" s="21">
        <f>VLOOKUP(B300,'SVS Adjustment'!B:L,11,FALSE)</f>
        <v>0</v>
      </c>
      <c r="M300" s="21">
        <f>VLOOKUP(B300,'ICLS Adjustment'!B:N,13,FALSE)</f>
        <v>352408.80898070836</v>
      </c>
      <c r="N300" s="50">
        <f t="shared" si="9"/>
        <v>357836.94582106092</v>
      </c>
    </row>
    <row r="301" spans="1:14">
      <c r="A301" s="80" t="s">
        <v>302</v>
      </c>
      <c r="B301" s="80">
        <v>310714</v>
      </c>
      <c r="C301" s="80" t="s">
        <v>321</v>
      </c>
      <c r="D301" s="48">
        <f>VLOOKUP(B301,'HCLS Adjustment'!B:E,4,FALSE)</f>
        <v>140712</v>
      </c>
      <c r="E301" s="21">
        <f>VLOOKUP(B301,'SNA Adjustment'!B:E,4,FALSE)</f>
        <v>0</v>
      </c>
      <c r="F301" s="21">
        <f>VLOOKUP(B301,'SVS Adjustment'!B:E,4,FALSE)</f>
        <v>0</v>
      </c>
      <c r="G301" s="21">
        <f>VLOOKUP(B301,'ICLS Adjustment'!B:G,6,FALSE)</f>
        <v>148410</v>
      </c>
      <c r="H301" s="15">
        <f t="shared" si="8"/>
        <v>289122</v>
      </c>
      <c r="I301" s="69"/>
      <c r="J301" s="48">
        <f>VLOOKUP(B301,'HCLS Adjustment'!B:L,11,FALSE)</f>
        <v>135251.50645407781</v>
      </c>
      <c r="K301" s="21">
        <f>VLOOKUP(B301,'SNA Adjustment'!B:L,11,FALSE)</f>
        <v>0</v>
      </c>
      <c r="L301" s="21">
        <f>VLOOKUP(B301,'SVS Adjustment'!B:L,11,FALSE)</f>
        <v>0</v>
      </c>
      <c r="M301" s="21">
        <f>VLOOKUP(B301,'ICLS Adjustment'!B:N,13,FALSE)</f>
        <v>143994.85419519563</v>
      </c>
      <c r="N301" s="50">
        <f t="shared" si="9"/>
        <v>279246.36064927344</v>
      </c>
    </row>
    <row r="302" spans="1:14">
      <c r="A302" s="80" t="s">
        <v>302</v>
      </c>
      <c r="B302" s="80">
        <v>310717</v>
      </c>
      <c r="C302" s="80" t="s">
        <v>322</v>
      </c>
      <c r="D302" s="48">
        <f>VLOOKUP(B302,'HCLS Adjustment'!B:E,4,FALSE)</f>
        <v>0</v>
      </c>
      <c r="E302" s="21">
        <f>VLOOKUP(B302,'SNA Adjustment'!B:E,4,FALSE)</f>
        <v>0</v>
      </c>
      <c r="F302" s="21">
        <f>VLOOKUP(B302,'SVS Adjustment'!B:E,4,FALSE)</f>
        <v>0</v>
      </c>
      <c r="G302" s="21">
        <f>VLOOKUP(B302,'ICLS Adjustment'!B:G,6,FALSE)</f>
        <v>167592</v>
      </c>
      <c r="H302" s="15">
        <f t="shared" si="8"/>
        <v>167592</v>
      </c>
      <c r="I302" s="69"/>
      <c r="J302" s="48">
        <f>VLOOKUP(B302,'HCLS Adjustment'!B:L,11,FALSE)</f>
        <v>0</v>
      </c>
      <c r="K302" s="21">
        <f>VLOOKUP(B302,'SNA Adjustment'!B:L,11,FALSE)</f>
        <v>0</v>
      </c>
      <c r="L302" s="21">
        <f>VLOOKUP(B302,'SVS Adjustment'!B:L,11,FALSE)</f>
        <v>0</v>
      </c>
      <c r="M302" s="21">
        <f>VLOOKUP(B302,'ICLS Adjustment'!B:N,13,FALSE)</f>
        <v>154935.65579999716</v>
      </c>
      <c r="N302" s="50">
        <f t="shared" si="9"/>
        <v>154935.65579999716</v>
      </c>
    </row>
    <row r="303" spans="1:14">
      <c r="A303" s="80" t="s">
        <v>302</v>
      </c>
      <c r="B303" s="80">
        <v>310721</v>
      </c>
      <c r="C303" s="80" t="s">
        <v>323</v>
      </c>
      <c r="D303" s="48">
        <f>VLOOKUP(B303,'HCLS Adjustment'!B:E,4,FALSE)</f>
        <v>287082</v>
      </c>
      <c r="E303" s="21">
        <f>VLOOKUP(B303,'SNA Adjustment'!B:E,4,FALSE)</f>
        <v>0</v>
      </c>
      <c r="F303" s="21">
        <f>VLOOKUP(B303,'SVS Adjustment'!B:E,4,FALSE)</f>
        <v>0</v>
      </c>
      <c r="G303" s="21">
        <f>VLOOKUP(B303,'ICLS Adjustment'!B:G,6,FALSE)</f>
        <v>337752</v>
      </c>
      <c r="H303" s="15">
        <f t="shared" si="8"/>
        <v>624834</v>
      </c>
      <c r="I303" s="69"/>
      <c r="J303" s="48">
        <f>VLOOKUP(B303,'HCLS Adjustment'!B:L,11,FALSE)</f>
        <v>272973.61599462363</v>
      </c>
      <c r="K303" s="21">
        <f>VLOOKUP(B303,'SNA Adjustment'!B:L,11,FALSE)</f>
        <v>0</v>
      </c>
      <c r="L303" s="21">
        <f>VLOOKUP(B303,'SVS Adjustment'!B:L,11,FALSE)</f>
        <v>0</v>
      </c>
      <c r="M303" s="21">
        <f>VLOOKUP(B303,'ICLS Adjustment'!B:N,13,FALSE)</f>
        <v>323984.81096241687</v>
      </c>
      <c r="N303" s="50">
        <f t="shared" si="9"/>
        <v>596958.42695704056</v>
      </c>
    </row>
    <row r="304" spans="1:14">
      <c r="A304" s="80" t="s">
        <v>302</v>
      </c>
      <c r="B304" s="80">
        <v>310725</v>
      </c>
      <c r="C304" s="80" t="s">
        <v>324</v>
      </c>
      <c r="D304" s="48">
        <f>VLOOKUP(B304,'HCLS Adjustment'!B:E,4,FALSE)</f>
        <v>0</v>
      </c>
      <c r="E304" s="21">
        <f>VLOOKUP(B304,'SNA Adjustment'!B:E,4,FALSE)</f>
        <v>0</v>
      </c>
      <c r="F304" s="21">
        <f>VLOOKUP(B304,'SVS Adjustment'!B:E,4,FALSE)</f>
        <v>0</v>
      </c>
      <c r="G304" s="21">
        <f>VLOOKUP(B304,'ICLS Adjustment'!B:G,6,FALSE)</f>
        <v>80334</v>
      </c>
      <c r="H304" s="15">
        <f t="shared" si="8"/>
        <v>80334</v>
      </c>
      <c r="I304" s="69"/>
      <c r="J304" s="48">
        <f>VLOOKUP(B304,'HCLS Adjustment'!B:L,11,FALSE)</f>
        <v>0</v>
      </c>
      <c r="K304" s="21">
        <f>VLOOKUP(B304,'SNA Adjustment'!B:L,11,FALSE)</f>
        <v>0</v>
      </c>
      <c r="L304" s="21">
        <f>VLOOKUP(B304,'SVS Adjustment'!B:L,11,FALSE)</f>
        <v>0</v>
      </c>
      <c r="M304" s="21">
        <f>VLOOKUP(B304,'ICLS Adjustment'!B:N,13,FALSE)</f>
        <v>75883.886408828461</v>
      </c>
      <c r="N304" s="50">
        <f t="shared" si="9"/>
        <v>75883.886408828461</v>
      </c>
    </row>
    <row r="305" spans="1:14">
      <c r="A305" s="80" t="s">
        <v>302</v>
      </c>
      <c r="B305" s="80">
        <v>310726</v>
      </c>
      <c r="C305" s="80" t="s">
        <v>325</v>
      </c>
      <c r="D305" s="48">
        <f>VLOOKUP(B305,'HCLS Adjustment'!B:E,4,FALSE)</f>
        <v>0</v>
      </c>
      <c r="E305" s="21">
        <f>VLOOKUP(B305,'SNA Adjustment'!B:E,4,FALSE)</f>
        <v>0</v>
      </c>
      <c r="F305" s="21">
        <f>VLOOKUP(B305,'SVS Adjustment'!B:E,4,FALSE)</f>
        <v>0</v>
      </c>
      <c r="G305" s="21">
        <f>VLOOKUP(B305,'ICLS Adjustment'!B:G,6,FALSE)</f>
        <v>121446</v>
      </c>
      <c r="H305" s="15">
        <f t="shared" si="8"/>
        <v>121446</v>
      </c>
      <c r="I305" s="69"/>
      <c r="J305" s="48">
        <f>VLOOKUP(B305,'HCLS Adjustment'!B:L,11,FALSE)</f>
        <v>0</v>
      </c>
      <c r="K305" s="21">
        <f>VLOOKUP(B305,'SNA Adjustment'!B:L,11,FALSE)</f>
        <v>0</v>
      </c>
      <c r="L305" s="21">
        <f>VLOOKUP(B305,'SVS Adjustment'!B:L,11,FALSE)</f>
        <v>0</v>
      </c>
      <c r="M305" s="21">
        <f>VLOOKUP(B305,'ICLS Adjustment'!B:N,13,FALSE)</f>
        <v>106160.76425938537</v>
      </c>
      <c r="N305" s="50">
        <f t="shared" si="9"/>
        <v>106160.76425938537</v>
      </c>
    </row>
    <row r="306" spans="1:14">
      <c r="A306" s="80" t="s">
        <v>302</v>
      </c>
      <c r="B306" s="80">
        <v>310728</v>
      </c>
      <c r="C306" s="80" t="s">
        <v>326</v>
      </c>
      <c r="D306" s="48">
        <f>VLOOKUP(B306,'HCLS Adjustment'!B:E,4,FALSE)</f>
        <v>7242</v>
      </c>
      <c r="E306" s="21">
        <f>VLOOKUP(B306,'SNA Adjustment'!B:E,4,FALSE)</f>
        <v>0</v>
      </c>
      <c r="F306" s="21">
        <f>VLOOKUP(B306,'SVS Adjustment'!B:E,4,FALSE)</f>
        <v>0</v>
      </c>
      <c r="G306" s="21">
        <f>VLOOKUP(B306,'ICLS Adjustment'!B:G,6,FALSE)</f>
        <v>130206</v>
      </c>
      <c r="H306" s="15">
        <f t="shared" si="8"/>
        <v>137448</v>
      </c>
      <c r="I306" s="69"/>
      <c r="J306" s="48">
        <f>VLOOKUP(B306,'HCLS Adjustment'!B:L,11,FALSE)</f>
        <v>4820.9565107063354</v>
      </c>
      <c r="K306" s="21">
        <f>VLOOKUP(B306,'SNA Adjustment'!B:L,11,FALSE)</f>
        <v>0</v>
      </c>
      <c r="L306" s="21">
        <f>VLOOKUP(B306,'SVS Adjustment'!B:L,11,FALSE)</f>
        <v>0</v>
      </c>
      <c r="M306" s="21">
        <f>VLOOKUP(B306,'ICLS Adjustment'!B:N,13,FALSE)</f>
        <v>123860.41663003864</v>
      </c>
      <c r="N306" s="50">
        <f t="shared" si="9"/>
        <v>128681.37314074498</v>
      </c>
    </row>
    <row r="307" spans="1:14">
      <c r="A307" s="80" t="s">
        <v>302</v>
      </c>
      <c r="B307" s="80">
        <v>310732</v>
      </c>
      <c r="C307" s="80" t="s">
        <v>327</v>
      </c>
      <c r="D307" s="48">
        <f>VLOOKUP(B307,'HCLS Adjustment'!B:E,4,FALSE)</f>
        <v>437556</v>
      </c>
      <c r="E307" s="21">
        <f>VLOOKUP(B307,'SNA Adjustment'!B:E,4,FALSE)</f>
        <v>0</v>
      </c>
      <c r="F307" s="21">
        <f>VLOOKUP(B307,'SVS Adjustment'!B:E,4,FALSE)</f>
        <v>0</v>
      </c>
      <c r="G307" s="21">
        <f>VLOOKUP(B307,'ICLS Adjustment'!B:G,6,FALSE)</f>
        <v>338778</v>
      </c>
      <c r="H307" s="15">
        <f t="shared" si="8"/>
        <v>776334</v>
      </c>
      <c r="I307" s="69"/>
      <c r="J307" s="48">
        <f>VLOOKUP(B307,'HCLS Adjustment'!B:L,11,FALSE)</f>
        <v>414979.19631484308</v>
      </c>
      <c r="K307" s="21">
        <f>VLOOKUP(B307,'SNA Adjustment'!B:L,11,FALSE)</f>
        <v>0</v>
      </c>
      <c r="L307" s="21">
        <f>VLOOKUP(B307,'SVS Adjustment'!B:L,11,FALSE)</f>
        <v>0</v>
      </c>
      <c r="M307" s="21">
        <f>VLOOKUP(B307,'ICLS Adjustment'!B:N,13,FALSE)</f>
        <v>318982.2923754371</v>
      </c>
      <c r="N307" s="50">
        <f t="shared" si="9"/>
        <v>733961.48869028012</v>
      </c>
    </row>
    <row r="308" spans="1:14">
      <c r="A308" s="80" t="s">
        <v>302</v>
      </c>
      <c r="B308" s="80">
        <v>310734</v>
      </c>
      <c r="C308" s="80" t="s">
        <v>328</v>
      </c>
      <c r="D308" s="48">
        <f>VLOOKUP(B308,'HCLS Adjustment'!B:E,4,FALSE)</f>
        <v>44784</v>
      </c>
      <c r="E308" s="21">
        <f>VLOOKUP(B308,'SNA Adjustment'!B:E,4,FALSE)</f>
        <v>0</v>
      </c>
      <c r="F308" s="21">
        <f>VLOOKUP(B308,'SVS Adjustment'!B:E,4,FALSE)</f>
        <v>0</v>
      </c>
      <c r="G308" s="21">
        <f>VLOOKUP(B308,'ICLS Adjustment'!B:G,6,FALSE)</f>
        <v>72222</v>
      </c>
      <c r="H308" s="15">
        <f t="shared" si="8"/>
        <v>117006</v>
      </c>
      <c r="I308" s="69"/>
      <c r="J308" s="48">
        <f>VLOOKUP(B308,'HCLS Adjustment'!B:L,11,FALSE)</f>
        <v>42332.716371669252</v>
      </c>
      <c r="K308" s="21">
        <f>VLOOKUP(B308,'SNA Adjustment'!B:L,11,FALSE)</f>
        <v>0</v>
      </c>
      <c r="L308" s="21">
        <f>VLOOKUP(B308,'SVS Adjustment'!B:L,11,FALSE)</f>
        <v>0</v>
      </c>
      <c r="M308" s="21">
        <f>VLOOKUP(B308,'ICLS Adjustment'!B:N,13,FALSE)</f>
        <v>69206.451502254466</v>
      </c>
      <c r="N308" s="50">
        <f t="shared" si="9"/>
        <v>111539.16787392372</v>
      </c>
    </row>
    <row r="309" spans="1:14">
      <c r="A309" s="80" t="s">
        <v>302</v>
      </c>
      <c r="B309" s="80">
        <v>310735</v>
      </c>
      <c r="C309" s="80" t="s">
        <v>329</v>
      </c>
      <c r="D309" s="48">
        <f>VLOOKUP(B309,'HCLS Adjustment'!B:E,4,FALSE)</f>
        <v>1212</v>
      </c>
      <c r="E309" s="21">
        <f>VLOOKUP(B309,'SNA Adjustment'!B:E,4,FALSE)</f>
        <v>0</v>
      </c>
      <c r="F309" s="21">
        <f>VLOOKUP(B309,'SVS Adjustment'!B:E,4,FALSE)</f>
        <v>0</v>
      </c>
      <c r="G309" s="21">
        <f>VLOOKUP(B309,'ICLS Adjustment'!B:G,6,FALSE)</f>
        <v>65826</v>
      </c>
      <c r="H309" s="15">
        <f t="shared" si="8"/>
        <v>67038</v>
      </c>
      <c r="I309" s="69"/>
      <c r="J309" s="48">
        <f>VLOOKUP(B309,'HCLS Adjustment'!B:L,11,FALSE)</f>
        <v>0</v>
      </c>
      <c r="K309" s="21">
        <f>VLOOKUP(B309,'SNA Adjustment'!B:L,11,FALSE)</f>
        <v>0</v>
      </c>
      <c r="L309" s="21">
        <f>VLOOKUP(B309,'SVS Adjustment'!B:L,11,FALSE)</f>
        <v>0</v>
      </c>
      <c r="M309" s="21">
        <f>VLOOKUP(B309,'ICLS Adjustment'!B:N,13,FALSE)</f>
        <v>61766.665797438473</v>
      </c>
      <c r="N309" s="50">
        <f t="shared" si="9"/>
        <v>61766.665797438473</v>
      </c>
    </row>
    <row r="310" spans="1:14">
      <c r="A310" s="80" t="s">
        <v>302</v>
      </c>
      <c r="B310" s="80">
        <v>310737</v>
      </c>
      <c r="C310" s="80" t="s">
        <v>330</v>
      </c>
      <c r="D310" s="48">
        <f>VLOOKUP(B310,'HCLS Adjustment'!B:E,4,FALSE)</f>
        <v>3162</v>
      </c>
      <c r="E310" s="21">
        <f>VLOOKUP(B310,'SNA Adjustment'!B:E,4,FALSE)</f>
        <v>0</v>
      </c>
      <c r="F310" s="21">
        <f>VLOOKUP(B310,'SVS Adjustment'!B:E,4,FALSE)</f>
        <v>0</v>
      </c>
      <c r="G310" s="21">
        <f>VLOOKUP(B310,'ICLS Adjustment'!B:G,6,FALSE)</f>
        <v>42360</v>
      </c>
      <c r="H310" s="15">
        <f t="shared" si="8"/>
        <v>45522</v>
      </c>
      <c r="I310" s="69"/>
      <c r="J310" s="48">
        <f>VLOOKUP(B310,'HCLS Adjustment'!B:L,11,FALSE)</f>
        <v>2091.0633850558816</v>
      </c>
      <c r="K310" s="21">
        <f>VLOOKUP(B310,'SNA Adjustment'!B:L,11,FALSE)</f>
        <v>0</v>
      </c>
      <c r="L310" s="21">
        <f>VLOOKUP(B310,'SVS Adjustment'!B:L,11,FALSE)</f>
        <v>0</v>
      </c>
      <c r="M310" s="21">
        <f>VLOOKUP(B310,'ICLS Adjustment'!B:N,13,FALSE)</f>
        <v>39907.046394031182</v>
      </c>
      <c r="N310" s="50">
        <f t="shared" si="9"/>
        <v>41998.109779087063</v>
      </c>
    </row>
    <row r="311" spans="1:14">
      <c r="A311" s="80" t="s">
        <v>302</v>
      </c>
      <c r="B311" s="80">
        <v>310738</v>
      </c>
      <c r="C311" s="80" t="s">
        <v>331</v>
      </c>
      <c r="D311" s="48">
        <f>VLOOKUP(B311,'HCLS Adjustment'!B:E,4,FALSE)</f>
        <v>0</v>
      </c>
      <c r="E311" s="21">
        <f>VLOOKUP(B311,'SNA Adjustment'!B:E,4,FALSE)</f>
        <v>0</v>
      </c>
      <c r="F311" s="21">
        <f>VLOOKUP(B311,'SVS Adjustment'!B:E,4,FALSE)</f>
        <v>0</v>
      </c>
      <c r="G311" s="21">
        <f>VLOOKUP(B311,'ICLS Adjustment'!B:G,6,FALSE)</f>
        <v>108120</v>
      </c>
      <c r="H311" s="15">
        <f t="shared" si="8"/>
        <v>108120</v>
      </c>
      <c r="I311" s="69"/>
      <c r="J311" s="48">
        <f>VLOOKUP(B311,'HCLS Adjustment'!B:L,11,FALSE)</f>
        <v>0</v>
      </c>
      <c r="K311" s="21">
        <f>VLOOKUP(B311,'SNA Adjustment'!B:L,11,FALSE)</f>
        <v>0</v>
      </c>
      <c r="L311" s="21">
        <f>VLOOKUP(B311,'SVS Adjustment'!B:L,11,FALSE)</f>
        <v>0</v>
      </c>
      <c r="M311" s="21">
        <f>VLOOKUP(B311,'ICLS Adjustment'!B:N,13,FALSE)</f>
        <v>86210.837485557451</v>
      </c>
      <c r="N311" s="50">
        <f t="shared" si="9"/>
        <v>86210.837485557451</v>
      </c>
    </row>
    <row r="312" spans="1:14">
      <c r="A312" s="80" t="s">
        <v>302</v>
      </c>
      <c r="B312" s="80">
        <v>310777</v>
      </c>
      <c r="C312" s="80" t="s">
        <v>332</v>
      </c>
      <c r="D312" s="48">
        <f>VLOOKUP(B312,'HCLS Adjustment'!B:E,4,FALSE)</f>
        <v>0</v>
      </c>
      <c r="E312" s="21">
        <f>VLOOKUP(B312,'SNA Adjustment'!B:E,4,FALSE)</f>
        <v>0</v>
      </c>
      <c r="F312" s="21">
        <f>VLOOKUP(B312,'SVS Adjustment'!B:E,4,FALSE)</f>
        <v>0</v>
      </c>
      <c r="G312" s="21">
        <f>VLOOKUP(B312,'ICLS Adjustment'!B:G,6,FALSE)</f>
        <v>28638</v>
      </c>
      <c r="H312" s="15">
        <f t="shared" si="8"/>
        <v>28638</v>
      </c>
      <c r="I312" s="69"/>
      <c r="J312" s="48">
        <f>VLOOKUP(B312,'HCLS Adjustment'!B:L,11,FALSE)</f>
        <v>0</v>
      </c>
      <c r="K312" s="21">
        <f>VLOOKUP(B312,'SNA Adjustment'!B:L,11,FALSE)</f>
        <v>0</v>
      </c>
      <c r="L312" s="21">
        <f>VLOOKUP(B312,'SVS Adjustment'!B:L,11,FALSE)</f>
        <v>0</v>
      </c>
      <c r="M312" s="21">
        <f>VLOOKUP(B312,'ICLS Adjustment'!B:N,13,FALSE)</f>
        <v>25726.687863825013</v>
      </c>
      <c r="N312" s="50">
        <f t="shared" si="9"/>
        <v>25726.687863825013</v>
      </c>
    </row>
    <row r="313" spans="1:14">
      <c r="A313" s="80" t="s">
        <v>302</v>
      </c>
      <c r="B313" s="80">
        <v>310785</v>
      </c>
      <c r="C313" s="80" t="s">
        <v>333</v>
      </c>
      <c r="D313" s="48">
        <f>VLOOKUP(B313,'HCLS Adjustment'!B:E,4,FALSE)</f>
        <v>55200</v>
      </c>
      <c r="E313" s="21">
        <f>VLOOKUP(B313,'SNA Adjustment'!B:E,4,FALSE)</f>
        <v>0</v>
      </c>
      <c r="F313" s="21">
        <f>VLOOKUP(B313,'SVS Adjustment'!B:E,4,FALSE)</f>
        <v>0</v>
      </c>
      <c r="G313" s="21">
        <f>VLOOKUP(B313,'ICLS Adjustment'!B:G,6,FALSE)</f>
        <v>88644</v>
      </c>
      <c r="H313" s="15">
        <f t="shared" si="8"/>
        <v>143844</v>
      </c>
      <c r="I313" s="69"/>
      <c r="J313" s="48">
        <f>VLOOKUP(B313,'HCLS Adjustment'!B:L,11,FALSE)</f>
        <v>51653.983726342172</v>
      </c>
      <c r="K313" s="21">
        <f>VLOOKUP(B313,'SNA Adjustment'!B:L,11,FALSE)</f>
        <v>0</v>
      </c>
      <c r="L313" s="21">
        <f>VLOOKUP(B313,'SVS Adjustment'!B:L,11,FALSE)</f>
        <v>0</v>
      </c>
      <c r="M313" s="21">
        <f>VLOOKUP(B313,'ICLS Adjustment'!B:N,13,FALSE)</f>
        <v>84157.638873246644</v>
      </c>
      <c r="N313" s="50">
        <f t="shared" si="9"/>
        <v>135811.62259958882</v>
      </c>
    </row>
    <row r="314" spans="1:14">
      <c r="A314" s="80" t="s">
        <v>334</v>
      </c>
      <c r="B314" s="80">
        <v>320742</v>
      </c>
      <c r="C314" s="80" t="s">
        <v>335</v>
      </c>
      <c r="D314" s="48">
        <f>VLOOKUP(B314,'HCLS Adjustment'!B:E,4,FALSE)</f>
        <v>163782</v>
      </c>
      <c r="E314" s="21">
        <f>VLOOKUP(B314,'SNA Adjustment'!B:E,4,FALSE)</f>
        <v>0</v>
      </c>
      <c r="F314" s="21">
        <f>VLOOKUP(B314,'SVS Adjustment'!B:E,4,FALSE)</f>
        <v>0</v>
      </c>
      <c r="G314" s="21">
        <f>VLOOKUP(B314,'ICLS Adjustment'!B:G,6,FALSE)</f>
        <v>157086</v>
      </c>
      <c r="H314" s="15">
        <f t="shared" si="8"/>
        <v>320868</v>
      </c>
      <c r="I314" s="69"/>
      <c r="J314" s="48">
        <f>VLOOKUP(B314,'HCLS Adjustment'!B:L,11,FALSE)</f>
        <v>156788.01956373494</v>
      </c>
      <c r="K314" s="21">
        <f>VLOOKUP(B314,'SNA Adjustment'!B:L,11,FALSE)</f>
        <v>0</v>
      </c>
      <c r="L314" s="21">
        <f>VLOOKUP(B314,'SVS Adjustment'!B:L,11,FALSE)</f>
        <v>0</v>
      </c>
      <c r="M314" s="21">
        <f>VLOOKUP(B314,'ICLS Adjustment'!B:N,13,FALSE)</f>
        <v>151477.8951238741</v>
      </c>
      <c r="N314" s="50">
        <f t="shared" si="9"/>
        <v>308265.91468760907</v>
      </c>
    </row>
    <row r="315" spans="1:14">
      <c r="A315" s="80" t="s">
        <v>334</v>
      </c>
      <c r="B315" s="80">
        <v>320744</v>
      </c>
      <c r="C315" s="80" t="s">
        <v>336</v>
      </c>
      <c r="D315" s="48">
        <f>VLOOKUP(B315,'HCLS Adjustment'!B:E,4,FALSE)</f>
        <v>21846</v>
      </c>
      <c r="E315" s="21">
        <f>VLOOKUP(B315,'SNA Adjustment'!B:E,4,FALSE)</f>
        <v>0</v>
      </c>
      <c r="F315" s="21">
        <f>VLOOKUP(B315,'SVS Adjustment'!B:E,4,FALSE)</f>
        <v>0</v>
      </c>
      <c r="G315" s="21">
        <f>VLOOKUP(B315,'ICLS Adjustment'!B:G,6,FALSE)</f>
        <v>95610</v>
      </c>
      <c r="H315" s="15">
        <f t="shared" si="8"/>
        <v>117456</v>
      </c>
      <c r="I315" s="69"/>
      <c r="J315" s="48">
        <f>VLOOKUP(B315,'HCLS Adjustment'!B:L,11,FALSE)</f>
        <v>18719.271265909338</v>
      </c>
      <c r="K315" s="21">
        <f>VLOOKUP(B315,'SNA Adjustment'!B:L,11,FALSE)</f>
        <v>0</v>
      </c>
      <c r="L315" s="21">
        <f>VLOOKUP(B315,'SVS Adjustment'!B:L,11,FALSE)</f>
        <v>0</v>
      </c>
      <c r="M315" s="21">
        <f>VLOOKUP(B315,'ICLS Adjustment'!B:N,13,FALSE)</f>
        <v>89714.606515572756</v>
      </c>
      <c r="N315" s="50">
        <f t="shared" si="9"/>
        <v>108433.87778148209</v>
      </c>
    </row>
    <row r="316" spans="1:14">
      <c r="A316" s="80" t="s">
        <v>334</v>
      </c>
      <c r="B316" s="80">
        <v>320751</v>
      </c>
      <c r="C316" s="80" t="s">
        <v>337</v>
      </c>
      <c r="D316" s="48">
        <f>VLOOKUP(B316,'HCLS Adjustment'!B:E,4,FALSE)</f>
        <v>0</v>
      </c>
      <c r="E316" s="21">
        <f>VLOOKUP(B316,'SNA Adjustment'!B:E,4,FALSE)</f>
        <v>0</v>
      </c>
      <c r="F316" s="21">
        <f>VLOOKUP(B316,'SVS Adjustment'!B:E,4,FALSE)</f>
        <v>0</v>
      </c>
      <c r="G316" s="21">
        <f>VLOOKUP(B316,'ICLS Adjustment'!B:G,6,FALSE)</f>
        <v>165132</v>
      </c>
      <c r="H316" s="15">
        <f t="shared" si="8"/>
        <v>165132</v>
      </c>
      <c r="I316" s="69"/>
      <c r="J316" s="48">
        <f>VLOOKUP(B316,'HCLS Adjustment'!B:L,11,FALSE)</f>
        <v>0</v>
      </c>
      <c r="K316" s="21">
        <f>VLOOKUP(B316,'SNA Adjustment'!B:L,11,FALSE)</f>
        <v>0</v>
      </c>
      <c r="L316" s="21">
        <f>VLOOKUP(B316,'SVS Adjustment'!B:L,11,FALSE)</f>
        <v>0</v>
      </c>
      <c r="M316" s="21">
        <f>VLOOKUP(B316,'ICLS Adjustment'!B:N,13,FALSE)</f>
        <v>155814.56796753415</v>
      </c>
      <c r="N316" s="50">
        <f t="shared" si="9"/>
        <v>155814.56796753415</v>
      </c>
    </row>
    <row r="317" spans="1:14">
      <c r="A317" s="80" t="s">
        <v>334</v>
      </c>
      <c r="B317" s="80">
        <v>320753</v>
      </c>
      <c r="C317" s="80" t="s">
        <v>338</v>
      </c>
      <c r="D317" s="48">
        <f>VLOOKUP(B317,'HCLS Adjustment'!B:E,4,FALSE)</f>
        <v>1984266</v>
      </c>
      <c r="E317" s="21">
        <f>VLOOKUP(B317,'SNA Adjustment'!B:E,4,FALSE)</f>
        <v>0</v>
      </c>
      <c r="F317" s="21">
        <f>VLOOKUP(B317,'SVS Adjustment'!B:E,4,FALSE)</f>
        <v>0</v>
      </c>
      <c r="G317" s="21">
        <f>VLOOKUP(B317,'ICLS Adjustment'!B:G,6,FALSE)</f>
        <v>1730730</v>
      </c>
      <c r="H317" s="15">
        <f t="shared" si="8"/>
        <v>3714996</v>
      </c>
      <c r="I317" s="69"/>
      <c r="J317" s="48">
        <f>VLOOKUP(B317,'HCLS Adjustment'!B:L,11,FALSE)</f>
        <v>1894997.7402134072</v>
      </c>
      <c r="K317" s="21">
        <f>VLOOKUP(B317,'SNA Adjustment'!B:L,11,FALSE)</f>
        <v>0</v>
      </c>
      <c r="L317" s="21">
        <f>VLOOKUP(B317,'SVS Adjustment'!B:L,11,FALSE)</f>
        <v>0</v>
      </c>
      <c r="M317" s="21">
        <f>VLOOKUP(B317,'ICLS Adjustment'!B:N,13,FALSE)</f>
        <v>1659559.9946305365</v>
      </c>
      <c r="N317" s="50">
        <f t="shared" si="9"/>
        <v>3554557.7348439437</v>
      </c>
    </row>
    <row r="318" spans="1:14">
      <c r="A318" s="80" t="s">
        <v>334</v>
      </c>
      <c r="B318" s="80">
        <v>320756</v>
      </c>
      <c r="C318" s="80" t="s">
        <v>339</v>
      </c>
      <c r="D318" s="48">
        <f>VLOOKUP(B318,'HCLS Adjustment'!B:E,4,FALSE)</f>
        <v>3498</v>
      </c>
      <c r="E318" s="21">
        <f>VLOOKUP(B318,'SNA Adjustment'!B:E,4,FALSE)</f>
        <v>0</v>
      </c>
      <c r="F318" s="21">
        <f>VLOOKUP(B318,'SVS Adjustment'!B:E,4,FALSE)</f>
        <v>0</v>
      </c>
      <c r="G318" s="21">
        <f>VLOOKUP(B318,'ICLS Adjustment'!B:G,6,FALSE)</f>
        <v>68562</v>
      </c>
      <c r="H318" s="15">
        <f t="shared" si="8"/>
        <v>72060</v>
      </c>
      <c r="I318" s="69"/>
      <c r="J318" s="48">
        <f>VLOOKUP(B318,'HCLS Adjustment'!B:L,11,FALSE)</f>
        <v>1970.8811877184994</v>
      </c>
      <c r="K318" s="21">
        <f>VLOOKUP(B318,'SNA Adjustment'!B:L,11,FALSE)</f>
        <v>0</v>
      </c>
      <c r="L318" s="21">
        <f>VLOOKUP(B318,'SVS Adjustment'!B:L,11,FALSE)</f>
        <v>0</v>
      </c>
      <c r="M318" s="21">
        <f>VLOOKUP(B318,'ICLS Adjustment'!B:N,13,FALSE)</f>
        <v>64752.337174089764</v>
      </c>
      <c r="N318" s="50">
        <f t="shared" si="9"/>
        <v>66723.218361808264</v>
      </c>
    </row>
    <row r="319" spans="1:14">
      <c r="A319" s="80" t="s">
        <v>334</v>
      </c>
      <c r="B319" s="80">
        <v>320759</v>
      </c>
      <c r="C319" s="80" t="s">
        <v>340</v>
      </c>
      <c r="D319" s="48">
        <f>VLOOKUP(B319,'HCLS Adjustment'!B:E,4,FALSE)</f>
        <v>816996</v>
      </c>
      <c r="E319" s="21">
        <f>VLOOKUP(B319,'SNA Adjustment'!B:E,4,FALSE)</f>
        <v>0</v>
      </c>
      <c r="F319" s="21">
        <f>VLOOKUP(B319,'SVS Adjustment'!B:E,4,FALSE)</f>
        <v>0</v>
      </c>
      <c r="G319" s="21">
        <f>VLOOKUP(B319,'ICLS Adjustment'!B:G,6,FALSE)</f>
        <v>747408</v>
      </c>
      <c r="H319" s="15">
        <f t="shared" si="8"/>
        <v>1564404</v>
      </c>
      <c r="I319" s="69"/>
      <c r="J319" s="48">
        <f>VLOOKUP(B319,'HCLS Adjustment'!B:L,11,FALSE)</f>
        <v>781911.26845370769</v>
      </c>
      <c r="K319" s="21">
        <f>VLOOKUP(B319,'SNA Adjustment'!B:L,11,FALSE)</f>
        <v>0</v>
      </c>
      <c r="L319" s="21">
        <f>VLOOKUP(B319,'SVS Adjustment'!B:L,11,FALSE)</f>
        <v>0</v>
      </c>
      <c r="M319" s="21">
        <f>VLOOKUP(B319,'ICLS Adjustment'!B:N,13,FALSE)</f>
        <v>719968.80464718631</v>
      </c>
      <c r="N319" s="50">
        <f t="shared" si="9"/>
        <v>1501880.073100894</v>
      </c>
    </row>
    <row r="320" spans="1:14">
      <c r="A320" s="80" t="s">
        <v>334</v>
      </c>
      <c r="B320" s="80">
        <v>320771</v>
      </c>
      <c r="C320" s="80" t="s">
        <v>341</v>
      </c>
      <c r="D320" s="48">
        <f>VLOOKUP(B320,'HCLS Adjustment'!B:E,4,FALSE)</f>
        <v>13002</v>
      </c>
      <c r="E320" s="21">
        <f>VLOOKUP(B320,'SNA Adjustment'!B:E,4,FALSE)</f>
        <v>0</v>
      </c>
      <c r="F320" s="21">
        <f>VLOOKUP(B320,'SVS Adjustment'!B:E,4,FALSE)</f>
        <v>0</v>
      </c>
      <c r="G320" s="21">
        <f>VLOOKUP(B320,'ICLS Adjustment'!B:G,6,FALSE)</f>
        <v>50712</v>
      </c>
      <c r="H320" s="15">
        <f t="shared" si="8"/>
        <v>63714</v>
      </c>
      <c r="I320" s="69"/>
      <c r="J320" s="48">
        <f>VLOOKUP(B320,'HCLS Adjustment'!B:L,11,FALSE)</f>
        <v>11781.421032881919</v>
      </c>
      <c r="K320" s="21">
        <f>VLOOKUP(B320,'SNA Adjustment'!B:L,11,FALSE)</f>
        <v>0</v>
      </c>
      <c r="L320" s="21">
        <f>VLOOKUP(B320,'SVS Adjustment'!B:L,11,FALSE)</f>
        <v>0</v>
      </c>
      <c r="M320" s="21">
        <f>VLOOKUP(B320,'ICLS Adjustment'!B:N,13,FALSE)</f>
        <v>48352.720474430542</v>
      </c>
      <c r="N320" s="50">
        <f t="shared" si="9"/>
        <v>60134.141507312459</v>
      </c>
    </row>
    <row r="321" spans="1:14">
      <c r="A321" s="80" t="s">
        <v>334</v>
      </c>
      <c r="B321" s="80">
        <v>320775</v>
      </c>
      <c r="C321" s="80" t="s">
        <v>342</v>
      </c>
      <c r="D321" s="48">
        <f>VLOOKUP(B321,'HCLS Adjustment'!B:E,4,FALSE)</f>
        <v>1776696</v>
      </c>
      <c r="E321" s="21">
        <f>VLOOKUP(B321,'SNA Adjustment'!B:E,4,FALSE)</f>
        <v>0</v>
      </c>
      <c r="F321" s="21">
        <f>VLOOKUP(B321,'SVS Adjustment'!B:E,4,FALSE)</f>
        <v>0</v>
      </c>
      <c r="G321" s="21">
        <f>VLOOKUP(B321,'ICLS Adjustment'!B:G,6,FALSE)</f>
        <v>1492242</v>
      </c>
      <c r="H321" s="15">
        <f t="shared" si="8"/>
        <v>3268938</v>
      </c>
      <c r="I321" s="69"/>
      <c r="J321" s="48">
        <f>VLOOKUP(B321,'HCLS Adjustment'!B:L,11,FALSE)</f>
        <v>1704313.3585439716</v>
      </c>
      <c r="K321" s="21">
        <f>VLOOKUP(B321,'SNA Adjustment'!B:L,11,FALSE)</f>
        <v>0</v>
      </c>
      <c r="L321" s="21">
        <f>VLOOKUP(B321,'SVS Adjustment'!B:L,11,FALSE)</f>
        <v>0</v>
      </c>
      <c r="M321" s="21">
        <f>VLOOKUP(B321,'ICLS Adjustment'!B:N,13,FALSE)</f>
        <v>1441849.8143811128</v>
      </c>
      <c r="N321" s="50">
        <f t="shared" si="9"/>
        <v>3146163.1729250844</v>
      </c>
    </row>
    <row r="322" spans="1:14">
      <c r="A322" s="80" t="s">
        <v>334</v>
      </c>
      <c r="B322" s="80">
        <v>320776</v>
      </c>
      <c r="C322" s="80" t="s">
        <v>343</v>
      </c>
      <c r="D322" s="48">
        <f>VLOOKUP(B322,'HCLS Adjustment'!B:E,4,FALSE)</f>
        <v>0</v>
      </c>
      <c r="E322" s="21">
        <f>VLOOKUP(B322,'SNA Adjustment'!B:E,4,FALSE)</f>
        <v>0</v>
      </c>
      <c r="F322" s="21">
        <f>VLOOKUP(B322,'SVS Adjustment'!B:E,4,FALSE)</f>
        <v>0</v>
      </c>
      <c r="G322" s="21">
        <f>VLOOKUP(B322,'ICLS Adjustment'!B:G,6,FALSE)</f>
        <v>411066</v>
      </c>
      <c r="H322" s="15">
        <f t="shared" si="8"/>
        <v>411066</v>
      </c>
      <c r="I322" s="69"/>
      <c r="J322" s="48">
        <f>VLOOKUP(B322,'HCLS Adjustment'!B:L,11,FALSE)</f>
        <v>0</v>
      </c>
      <c r="K322" s="21">
        <f>VLOOKUP(B322,'SNA Adjustment'!B:L,11,FALSE)</f>
        <v>0</v>
      </c>
      <c r="L322" s="21">
        <f>VLOOKUP(B322,'SVS Adjustment'!B:L,11,FALSE)</f>
        <v>0</v>
      </c>
      <c r="M322" s="21">
        <f>VLOOKUP(B322,'ICLS Adjustment'!B:N,13,FALSE)</f>
        <v>373992.77510747343</v>
      </c>
      <c r="N322" s="50">
        <f t="shared" si="9"/>
        <v>373992.77510747343</v>
      </c>
    </row>
    <row r="323" spans="1:14">
      <c r="A323" s="80" t="s">
        <v>334</v>
      </c>
      <c r="B323" s="80">
        <v>320777</v>
      </c>
      <c r="C323" s="80" t="s">
        <v>344</v>
      </c>
      <c r="D323" s="48">
        <f>VLOOKUP(B323,'HCLS Adjustment'!B:E,4,FALSE)</f>
        <v>0</v>
      </c>
      <c r="E323" s="21">
        <f>VLOOKUP(B323,'SNA Adjustment'!B:E,4,FALSE)</f>
        <v>0</v>
      </c>
      <c r="F323" s="21">
        <f>VLOOKUP(B323,'SVS Adjustment'!B:E,4,FALSE)</f>
        <v>0</v>
      </c>
      <c r="G323" s="21">
        <f>VLOOKUP(B323,'ICLS Adjustment'!B:G,6,FALSE)</f>
        <v>129774</v>
      </c>
      <c r="H323" s="15">
        <f t="shared" si="8"/>
        <v>129774</v>
      </c>
      <c r="I323" s="69"/>
      <c r="J323" s="48">
        <f>VLOOKUP(B323,'HCLS Adjustment'!B:L,11,FALSE)</f>
        <v>0</v>
      </c>
      <c r="K323" s="21">
        <f>VLOOKUP(B323,'SNA Adjustment'!B:L,11,FALSE)</f>
        <v>0</v>
      </c>
      <c r="L323" s="21">
        <f>VLOOKUP(B323,'SVS Adjustment'!B:L,11,FALSE)</f>
        <v>0</v>
      </c>
      <c r="M323" s="21">
        <f>VLOOKUP(B323,'ICLS Adjustment'!B:N,13,FALSE)</f>
        <v>121633.67921039044</v>
      </c>
      <c r="N323" s="50">
        <f t="shared" si="9"/>
        <v>121633.67921039044</v>
      </c>
    </row>
    <row r="324" spans="1:14">
      <c r="A324" s="80" t="s">
        <v>334</v>
      </c>
      <c r="B324" s="80">
        <v>320778</v>
      </c>
      <c r="C324" s="80" t="s">
        <v>345</v>
      </c>
      <c r="D324" s="48">
        <f>VLOOKUP(B324,'HCLS Adjustment'!B:E,4,FALSE)</f>
        <v>0</v>
      </c>
      <c r="E324" s="21">
        <f>VLOOKUP(B324,'SNA Adjustment'!B:E,4,FALSE)</f>
        <v>0</v>
      </c>
      <c r="F324" s="21">
        <f>VLOOKUP(B324,'SVS Adjustment'!B:E,4,FALSE)</f>
        <v>0</v>
      </c>
      <c r="G324" s="21">
        <f>VLOOKUP(B324,'ICLS Adjustment'!B:G,6,FALSE)</f>
        <v>125100</v>
      </c>
      <c r="H324" s="15">
        <f t="shared" si="8"/>
        <v>125100</v>
      </c>
      <c r="I324" s="69"/>
      <c r="J324" s="48">
        <f>VLOOKUP(B324,'HCLS Adjustment'!B:L,11,FALSE)</f>
        <v>0</v>
      </c>
      <c r="K324" s="21">
        <f>VLOOKUP(B324,'SNA Adjustment'!B:L,11,FALSE)</f>
        <v>0</v>
      </c>
      <c r="L324" s="21">
        <f>VLOOKUP(B324,'SVS Adjustment'!B:L,11,FALSE)</f>
        <v>0</v>
      </c>
      <c r="M324" s="21">
        <f>VLOOKUP(B324,'ICLS Adjustment'!B:N,13,FALSE)</f>
        <v>117335.35867200104</v>
      </c>
      <c r="N324" s="50">
        <f t="shared" si="9"/>
        <v>117335.35867200104</v>
      </c>
    </row>
    <row r="325" spans="1:14">
      <c r="A325" s="80" t="s">
        <v>334</v>
      </c>
      <c r="B325" s="80">
        <v>320783</v>
      </c>
      <c r="C325" s="80" t="s">
        <v>346</v>
      </c>
      <c r="D325" s="48">
        <f>VLOOKUP(B325,'HCLS Adjustment'!B:E,4,FALSE)</f>
        <v>285366</v>
      </c>
      <c r="E325" s="21">
        <f>VLOOKUP(B325,'SNA Adjustment'!B:E,4,FALSE)</f>
        <v>0</v>
      </c>
      <c r="F325" s="21">
        <f>VLOOKUP(B325,'SVS Adjustment'!B:E,4,FALSE)</f>
        <v>0</v>
      </c>
      <c r="G325" s="21">
        <f>VLOOKUP(B325,'ICLS Adjustment'!B:G,6,FALSE)</f>
        <v>387498</v>
      </c>
      <c r="H325" s="15">
        <f t="shared" ref="H325:H388" si="10">SUM(D325:G325)</f>
        <v>672864</v>
      </c>
      <c r="I325" s="69"/>
      <c r="J325" s="48">
        <f>VLOOKUP(B325,'HCLS Adjustment'!B:L,11,FALSE)</f>
        <v>272927.63346442208</v>
      </c>
      <c r="K325" s="21">
        <f>VLOOKUP(B325,'SNA Adjustment'!B:L,11,FALSE)</f>
        <v>0</v>
      </c>
      <c r="L325" s="21">
        <f>VLOOKUP(B325,'SVS Adjustment'!B:L,11,FALSE)</f>
        <v>0</v>
      </c>
      <c r="M325" s="21">
        <f>VLOOKUP(B325,'ICLS Adjustment'!B:N,13,FALSE)</f>
        <v>374423.62233712443</v>
      </c>
      <c r="N325" s="50">
        <f t="shared" ref="N325:N388" si="11">SUM(J325:M325)</f>
        <v>647351.2558015465</v>
      </c>
    </row>
    <row r="326" spans="1:14">
      <c r="A326" s="80" t="s">
        <v>334</v>
      </c>
      <c r="B326" s="80">
        <v>320788</v>
      </c>
      <c r="C326" s="80" t="s">
        <v>347</v>
      </c>
      <c r="D326" s="48">
        <f>VLOOKUP(B326,'HCLS Adjustment'!B:E,4,FALSE)</f>
        <v>4290</v>
      </c>
      <c r="E326" s="21">
        <f>VLOOKUP(B326,'SNA Adjustment'!B:E,4,FALSE)</f>
        <v>0</v>
      </c>
      <c r="F326" s="21">
        <f>VLOOKUP(B326,'SVS Adjustment'!B:E,4,FALSE)</f>
        <v>0</v>
      </c>
      <c r="G326" s="21">
        <f>VLOOKUP(B326,'ICLS Adjustment'!B:G,6,FALSE)</f>
        <v>19584</v>
      </c>
      <c r="H326" s="15">
        <f t="shared" si="10"/>
        <v>23874</v>
      </c>
      <c r="I326" s="69"/>
      <c r="J326" s="48">
        <f>VLOOKUP(B326,'HCLS Adjustment'!B:L,11,FALSE)</f>
        <v>3370.3084020060783</v>
      </c>
      <c r="K326" s="21">
        <f>VLOOKUP(B326,'SNA Adjustment'!B:L,11,FALSE)</f>
        <v>0</v>
      </c>
      <c r="L326" s="21">
        <f>VLOOKUP(B326,'SVS Adjustment'!B:L,11,FALSE)</f>
        <v>0</v>
      </c>
      <c r="M326" s="21">
        <f>VLOOKUP(B326,'ICLS Adjustment'!B:N,13,FALSE)</f>
        <v>17953.056620196301</v>
      </c>
      <c r="N326" s="50">
        <f t="shared" si="11"/>
        <v>21323.365022202379</v>
      </c>
    </row>
    <row r="327" spans="1:14">
      <c r="A327" s="80" t="s">
        <v>334</v>
      </c>
      <c r="B327" s="80">
        <v>320790</v>
      </c>
      <c r="C327" s="80" t="s">
        <v>348</v>
      </c>
      <c r="D327" s="48">
        <f>VLOOKUP(B327,'HCLS Adjustment'!B:E,4,FALSE)</f>
        <v>325380</v>
      </c>
      <c r="E327" s="21">
        <f>VLOOKUP(B327,'SNA Adjustment'!B:E,4,FALSE)</f>
        <v>13128</v>
      </c>
      <c r="F327" s="21">
        <f>VLOOKUP(B327,'SVS Adjustment'!B:E,4,FALSE)</f>
        <v>0</v>
      </c>
      <c r="G327" s="21">
        <f>VLOOKUP(B327,'ICLS Adjustment'!B:G,6,FALSE)</f>
        <v>218982</v>
      </c>
      <c r="H327" s="15">
        <f t="shared" si="10"/>
        <v>557490</v>
      </c>
      <c r="I327" s="69"/>
      <c r="J327" s="48">
        <f>VLOOKUP(B327,'HCLS Adjustment'!B:L,11,FALSE)</f>
        <v>312185.92589390627</v>
      </c>
      <c r="K327" s="21">
        <f>VLOOKUP(B327,'SNA Adjustment'!B:L,11,FALSE)</f>
        <v>12474.363668338654</v>
      </c>
      <c r="L327" s="21">
        <f>VLOOKUP(B327,'SVS Adjustment'!B:L,11,FALSE)</f>
        <v>0</v>
      </c>
      <c r="M327" s="21">
        <f>VLOOKUP(B327,'ICLS Adjustment'!B:N,13,FALSE)</f>
        <v>211096.73602205489</v>
      </c>
      <c r="N327" s="50">
        <f t="shared" si="11"/>
        <v>535757.02558429982</v>
      </c>
    </row>
    <row r="328" spans="1:14">
      <c r="A328" s="80" t="s">
        <v>334</v>
      </c>
      <c r="B328" s="80">
        <v>320792</v>
      </c>
      <c r="C328" s="80" t="s">
        <v>349</v>
      </c>
      <c r="D328" s="48">
        <f>VLOOKUP(B328,'HCLS Adjustment'!B:E,4,FALSE)</f>
        <v>0</v>
      </c>
      <c r="E328" s="21">
        <f>VLOOKUP(B328,'SNA Adjustment'!B:E,4,FALSE)</f>
        <v>0</v>
      </c>
      <c r="F328" s="21">
        <f>VLOOKUP(B328,'SVS Adjustment'!B:E,4,FALSE)</f>
        <v>0</v>
      </c>
      <c r="G328" s="21">
        <f>VLOOKUP(B328,'ICLS Adjustment'!B:G,6,FALSE)</f>
        <v>146784</v>
      </c>
      <c r="H328" s="15">
        <f t="shared" si="10"/>
        <v>146784</v>
      </c>
      <c r="I328" s="69"/>
      <c r="J328" s="48">
        <f>VLOOKUP(B328,'HCLS Adjustment'!B:L,11,FALSE)</f>
        <v>0</v>
      </c>
      <c r="K328" s="21">
        <f>VLOOKUP(B328,'SNA Adjustment'!B:L,11,FALSE)</f>
        <v>0</v>
      </c>
      <c r="L328" s="21">
        <f>VLOOKUP(B328,'SVS Adjustment'!B:L,11,FALSE)</f>
        <v>0</v>
      </c>
      <c r="M328" s="21">
        <f>VLOOKUP(B328,'ICLS Adjustment'!B:N,13,FALSE)</f>
        <v>137307.84790587498</v>
      </c>
      <c r="N328" s="50">
        <f t="shared" si="11"/>
        <v>137307.84790587498</v>
      </c>
    </row>
    <row r="329" spans="1:14">
      <c r="A329" s="80" t="s">
        <v>334</v>
      </c>
      <c r="B329" s="80">
        <v>320796</v>
      </c>
      <c r="C329" s="80" t="s">
        <v>350</v>
      </c>
      <c r="D329" s="48">
        <f>VLOOKUP(B329,'HCLS Adjustment'!B:E,4,FALSE)</f>
        <v>26376</v>
      </c>
      <c r="E329" s="21">
        <f>VLOOKUP(B329,'SNA Adjustment'!B:E,4,FALSE)</f>
        <v>0</v>
      </c>
      <c r="F329" s="21">
        <f>VLOOKUP(B329,'SVS Adjustment'!B:E,4,FALSE)</f>
        <v>0</v>
      </c>
      <c r="G329" s="21">
        <f>VLOOKUP(B329,'ICLS Adjustment'!B:G,6,FALSE)</f>
        <v>128538</v>
      </c>
      <c r="H329" s="15">
        <f t="shared" si="10"/>
        <v>154914</v>
      </c>
      <c r="I329" s="69"/>
      <c r="J329" s="48">
        <f>VLOOKUP(B329,'HCLS Adjustment'!B:L,11,FALSE)</f>
        <v>24499.793640466709</v>
      </c>
      <c r="K329" s="21">
        <f>VLOOKUP(B329,'SNA Adjustment'!B:L,11,FALSE)</f>
        <v>0</v>
      </c>
      <c r="L329" s="21">
        <f>VLOOKUP(B329,'SVS Adjustment'!B:L,11,FALSE)</f>
        <v>0</v>
      </c>
      <c r="M329" s="21">
        <f>VLOOKUP(B329,'ICLS Adjustment'!B:N,13,FALSE)</f>
        <v>124002.23560770525</v>
      </c>
      <c r="N329" s="50">
        <f t="shared" si="11"/>
        <v>148502.02924817195</v>
      </c>
    </row>
    <row r="330" spans="1:14">
      <c r="A330" s="80" t="s">
        <v>334</v>
      </c>
      <c r="B330" s="80">
        <v>320797</v>
      </c>
      <c r="C330" s="80" t="s">
        <v>351</v>
      </c>
      <c r="D330" s="48">
        <f>VLOOKUP(B330,'HCLS Adjustment'!B:E,4,FALSE)</f>
        <v>2766</v>
      </c>
      <c r="E330" s="21">
        <f>VLOOKUP(B330,'SNA Adjustment'!B:E,4,FALSE)</f>
        <v>0</v>
      </c>
      <c r="F330" s="21">
        <f>VLOOKUP(B330,'SVS Adjustment'!B:E,4,FALSE)</f>
        <v>0</v>
      </c>
      <c r="G330" s="21">
        <f>VLOOKUP(B330,'ICLS Adjustment'!B:G,6,FALSE)</f>
        <v>179172</v>
      </c>
      <c r="H330" s="15">
        <f t="shared" si="10"/>
        <v>181938</v>
      </c>
      <c r="I330" s="69"/>
      <c r="J330" s="48">
        <f>VLOOKUP(B330,'HCLS Adjustment'!B:L,11,FALSE)</f>
        <v>0</v>
      </c>
      <c r="K330" s="21">
        <f>VLOOKUP(B330,'SNA Adjustment'!B:L,11,FALSE)</f>
        <v>0</v>
      </c>
      <c r="L330" s="21">
        <f>VLOOKUP(B330,'SVS Adjustment'!B:L,11,FALSE)</f>
        <v>0</v>
      </c>
      <c r="M330" s="21">
        <f>VLOOKUP(B330,'ICLS Adjustment'!B:N,13,FALSE)</f>
        <v>170822.62607101689</v>
      </c>
      <c r="N330" s="50">
        <f t="shared" si="11"/>
        <v>170822.62607101689</v>
      </c>
    </row>
    <row r="331" spans="1:14">
      <c r="A331" s="80" t="s">
        <v>334</v>
      </c>
      <c r="B331" s="80">
        <v>320800</v>
      </c>
      <c r="C331" s="80" t="s">
        <v>352</v>
      </c>
      <c r="D331" s="48">
        <f>VLOOKUP(B331,'HCLS Adjustment'!B:E,4,FALSE)</f>
        <v>0</v>
      </c>
      <c r="E331" s="21">
        <f>VLOOKUP(B331,'SNA Adjustment'!B:E,4,FALSE)</f>
        <v>0</v>
      </c>
      <c r="F331" s="21">
        <f>VLOOKUP(B331,'SVS Adjustment'!B:E,4,FALSE)</f>
        <v>0</v>
      </c>
      <c r="G331" s="21">
        <f>VLOOKUP(B331,'ICLS Adjustment'!B:G,6,FALSE)</f>
        <v>797388</v>
      </c>
      <c r="H331" s="15">
        <f t="shared" si="10"/>
        <v>797388</v>
      </c>
      <c r="I331" s="69"/>
      <c r="J331" s="48">
        <f>VLOOKUP(B331,'HCLS Adjustment'!B:L,11,FALSE)</f>
        <v>0</v>
      </c>
      <c r="K331" s="21">
        <f>VLOOKUP(B331,'SNA Adjustment'!B:L,11,FALSE)</f>
        <v>0</v>
      </c>
      <c r="L331" s="21">
        <f>VLOOKUP(B331,'SVS Adjustment'!B:L,11,FALSE)</f>
        <v>0</v>
      </c>
      <c r="M331" s="21">
        <f>VLOOKUP(B331,'ICLS Adjustment'!B:N,13,FALSE)</f>
        <v>753883.8672408429</v>
      </c>
      <c r="N331" s="50">
        <f t="shared" si="11"/>
        <v>753883.8672408429</v>
      </c>
    </row>
    <row r="332" spans="1:14">
      <c r="A332" s="80" t="s">
        <v>334</v>
      </c>
      <c r="B332" s="80">
        <v>320807</v>
      </c>
      <c r="C332" s="80" t="s">
        <v>353</v>
      </c>
      <c r="D332" s="48">
        <f>VLOOKUP(B332,'HCLS Adjustment'!B:E,4,FALSE)</f>
        <v>839166</v>
      </c>
      <c r="E332" s="21">
        <f>VLOOKUP(B332,'SNA Adjustment'!B:E,4,FALSE)</f>
        <v>90462</v>
      </c>
      <c r="F332" s="21">
        <f>VLOOKUP(B332,'SVS Adjustment'!B:E,4,FALSE)</f>
        <v>0</v>
      </c>
      <c r="G332" s="21">
        <f>VLOOKUP(B332,'ICLS Adjustment'!B:G,6,FALSE)</f>
        <v>802308</v>
      </c>
      <c r="H332" s="15">
        <f t="shared" si="10"/>
        <v>1731936</v>
      </c>
      <c r="I332" s="69"/>
      <c r="J332" s="48">
        <f>VLOOKUP(B332,'HCLS Adjustment'!B:L,11,FALSE)</f>
        <v>800292.60075280652</v>
      </c>
      <c r="K332" s="21">
        <f>VLOOKUP(B332,'SNA Adjustment'!B:L,11,FALSE)</f>
        <v>86029.622080990419</v>
      </c>
      <c r="L332" s="21">
        <f>VLOOKUP(B332,'SVS Adjustment'!B:L,11,FALSE)</f>
        <v>0</v>
      </c>
      <c r="M332" s="21">
        <f>VLOOKUP(B332,'ICLS Adjustment'!B:N,13,FALSE)</f>
        <v>768952.78240710415</v>
      </c>
      <c r="N332" s="50">
        <f t="shared" si="11"/>
        <v>1655275.0052409011</v>
      </c>
    </row>
    <row r="333" spans="1:14">
      <c r="A333" s="80" t="s">
        <v>334</v>
      </c>
      <c r="B333" s="80">
        <v>320809</v>
      </c>
      <c r="C333" s="80" t="s">
        <v>354</v>
      </c>
      <c r="D333" s="48">
        <f>VLOOKUP(B333,'HCLS Adjustment'!B:E,4,FALSE)</f>
        <v>45882</v>
      </c>
      <c r="E333" s="21">
        <f>VLOOKUP(B333,'SNA Adjustment'!B:E,4,FALSE)</f>
        <v>0</v>
      </c>
      <c r="F333" s="21">
        <f>VLOOKUP(B333,'SVS Adjustment'!B:E,4,FALSE)</f>
        <v>0</v>
      </c>
      <c r="G333" s="21">
        <f>VLOOKUP(B333,'ICLS Adjustment'!B:G,6,FALSE)</f>
        <v>131292</v>
      </c>
      <c r="H333" s="15">
        <f t="shared" si="10"/>
        <v>177174</v>
      </c>
      <c r="I333" s="69"/>
      <c r="J333" s="48">
        <f>VLOOKUP(B333,'HCLS Adjustment'!B:L,11,FALSE)</f>
        <v>41931.437773855767</v>
      </c>
      <c r="K333" s="21">
        <f>VLOOKUP(B333,'SNA Adjustment'!B:L,11,FALSE)</f>
        <v>0</v>
      </c>
      <c r="L333" s="21">
        <f>VLOOKUP(B333,'SVS Adjustment'!B:L,11,FALSE)</f>
        <v>0</v>
      </c>
      <c r="M333" s="21">
        <f>VLOOKUP(B333,'ICLS Adjustment'!B:N,13,FALSE)</f>
        <v>124548.1792191593</v>
      </c>
      <c r="N333" s="50">
        <f t="shared" si="11"/>
        <v>166479.61699301505</v>
      </c>
    </row>
    <row r="334" spans="1:14">
      <c r="A334" s="80" t="s">
        <v>334</v>
      </c>
      <c r="B334" s="80">
        <v>320813</v>
      </c>
      <c r="C334" s="80" t="s">
        <v>355</v>
      </c>
      <c r="D334" s="48">
        <f>VLOOKUP(B334,'HCLS Adjustment'!B:E,4,FALSE)</f>
        <v>217614</v>
      </c>
      <c r="E334" s="21">
        <f>VLOOKUP(B334,'SNA Adjustment'!B:E,4,FALSE)</f>
        <v>0</v>
      </c>
      <c r="F334" s="21">
        <f>VLOOKUP(B334,'SVS Adjustment'!B:E,4,FALSE)</f>
        <v>0</v>
      </c>
      <c r="G334" s="21">
        <f>VLOOKUP(B334,'ICLS Adjustment'!B:G,6,FALSE)</f>
        <v>400866</v>
      </c>
      <c r="H334" s="15">
        <f t="shared" si="10"/>
        <v>618480</v>
      </c>
      <c r="I334" s="69"/>
      <c r="J334" s="48">
        <f>VLOOKUP(B334,'HCLS Adjustment'!B:L,11,FALSE)</f>
        <v>207577.46294874491</v>
      </c>
      <c r="K334" s="21">
        <f>VLOOKUP(B334,'SNA Adjustment'!B:L,11,FALSE)</f>
        <v>0</v>
      </c>
      <c r="L334" s="21">
        <f>VLOOKUP(B334,'SVS Adjustment'!B:L,11,FALSE)</f>
        <v>0</v>
      </c>
      <c r="M334" s="21">
        <f>VLOOKUP(B334,'ICLS Adjustment'!B:N,13,FALSE)</f>
        <v>387435.58079679188</v>
      </c>
      <c r="N334" s="50">
        <f t="shared" si="11"/>
        <v>595013.04374553682</v>
      </c>
    </row>
    <row r="335" spans="1:14">
      <c r="A335" s="80" t="s">
        <v>334</v>
      </c>
      <c r="B335" s="80">
        <v>320815</v>
      </c>
      <c r="C335" s="80" t="s">
        <v>356</v>
      </c>
      <c r="D335" s="48">
        <f>VLOOKUP(B335,'HCLS Adjustment'!B:E,4,FALSE)</f>
        <v>4548</v>
      </c>
      <c r="E335" s="21">
        <f>VLOOKUP(B335,'SNA Adjustment'!B:E,4,FALSE)</f>
        <v>0</v>
      </c>
      <c r="F335" s="21">
        <f>VLOOKUP(B335,'SVS Adjustment'!B:E,4,FALSE)</f>
        <v>0</v>
      </c>
      <c r="G335" s="21">
        <f>VLOOKUP(B335,'ICLS Adjustment'!B:G,6,FALSE)</f>
        <v>363294</v>
      </c>
      <c r="H335" s="15">
        <f t="shared" si="10"/>
        <v>367842</v>
      </c>
      <c r="I335" s="69"/>
      <c r="J335" s="48">
        <f>VLOOKUP(B335,'HCLS Adjustment'!B:L,11,FALSE)</f>
        <v>0</v>
      </c>
      <c r="K335" s="21">
        <f>VLOOKUP(B335,'SNA Adjustment'!B:L,11,FALSE)</f>
        <v>0</v>
      </c>
      <c r="L335" s="21">
        <f>VLOOKUP(B335,'SVS Adjustment'!B:L,11,FALSE)</f>
        <v>0</v>
      </c>
      <c r="M335" s="21">
        <f>VLOOKUP(B335,'ICLS Adjustment'!B:N,13,FALSE)</f>
        <v>340858.42635640688</v>
      </c>
      <c r="N335" s="50">
        <f t="shared" si="11"/>
        <v>340858.42635640688</v>
      </c>
    </row>
    <row r="336" spans="1:14">
      <c r="A336" s="80" t="s">
        <v>334</v>
      </c>
      <c r="B336" s="80">
        <v>320816</v>
      </c>
      <c r="C336" s="80" t="s">
        <v>357</v>
      </c>
      <c r="D336" s="48">
        <f>VLOOKUP(B336,'HCLS Adjustment'!B:E,4,FALSE)</f>
        <v>14364</v>
      </c>
      <c r="E336" s="21">
        <f>VLOOKUP(B336,'SNA Adjustment'!B:E,4,FALSE)</f>
        <v>0</v>
      </c>
      <c r="F336" s="21">
        <f>VLOOKUP(B336,'SVS Adjustment'!B:E,4,FALSE)</f>
        <v>0</v>
      </c>
      <c r="G336" s="21">
        <f>VLOOKUP(B336,'ICLS Adjustment'!B:G,6,FALSE)</f>
        <v>33264</v>
      </c>
      <c r="H336" s="15">
        <f t="shared" si="10"/>
        <v>47628</v>
      </c>
      <c r="I336" s="69"/>
      <c r="J336" s="48">
        <f>VLOOKUP(B336,'HCLS Adjustment'!B:L,11,FALSE)</f>
        <v>13288.481591530108</v>
      </c>
      <c r="K336" s="21">
        <f>VLOOKUP(B336,'SNA Adjustment'!B:L,11,FALSE)</f>
        <v>0</v>
      </c>
      <c r="L336" s="21">
        <f>VLOOKUP(B336,'SVS Adjustment'!B:L,11,FALSE)</f>
        <v>0</v>
      </c>
      <c r="M336" s="21">
        <f>VLOOKUP(B336,'ICLS Adjustment'!B:N,13,FALSE)</f>
        <v>31618.472529019724</v>
      </c>
      <c r="N336" s="50">
        <f t="shared" si="11"/>
        <v>44906.954120549832</v>
      </c>
    </row>
    <row r="337" spans="1:14">
      <c r="A337" s="80" t="s">
        <v>334</v>
      </c>
      <c r="B337" s="80">
        <v>320818</v>
      </c>
      <c r="C337" s="80" t="s">
        <v>250</v>
      </c>
      <c r="D337" s="48">
        <f>VLOOKUP(B337,'HCLS Adjustment'!B:E,4,FALSE)</f>
        <v>4766526</v>
      </c>
      <c r="E337" s="21">
        <f>VLOOKUP(B337,'SNA Adjustment'!B:E,4,FALSE)</f>
        <v>0</v>
      </c>
      <c r="F337" s="21">
        <f>VLOOKUP(B337,'SVS Adjustment'!B:E,4,FALSE)</f>
        <v>0</v>
      </c>
      <c r="G337" s="21">
        <f>VLOOKUP(B337,'ICLS Adjustment'!B:G,6,FALSE)</f>
        <v>3490488</v>
      </c>
      <c r="H337" s="15">
        <f t="shared" si="10"/>
        <v>8257014</v>
      </c>
      <c r="I337" s="69"/>
      <c r="J337" s="48">
        <f>VLOOKUP(B337,'HCLS Adjustment'!B:L,11,FALSE)</f>
        <v>4554072.7065461352</v>
      </c>
      <c r="K337" s="21">
        <f>VLOOKUP(B337,'SNA Adjustment'!B:L,11,FALSE)</f>
        <v>0</v>
      </c>
      <c r="L337" s="21">
        <f>VLOOKUP(B337,'SVS Adjustment'!B:L,11,FALSE)</f>
        <v>0</v>
      </c>
      <c r="M337" s="21">
        <f>VLOOKUP(B337,'ICLS Adjustment'!B:N,13,FALSE)</f>
        <v>3340418.3959264755</v>
      </c>
      <c r="N337" s="50">
        <f t="shared" si="11"/>
        <v>7894491.1024726108</v>
      </c>
    </row>
    <row r="338" spans="1:14">
      <c r="A338" s="80" t="s">
        <v>334</v>
      </c>
      <c r="B338" s="80">
        <v>320819</v>
      </c>
      <c r="C338" s="80" t="s">
        <v>358</v>
      </c>
      <c r="D338" s="48">
        <f>VLOOKUP(B338,'HCLS Adjustment'!B:E,4,FALSE)</f>
        <v>1321476</v>
      </c>
      <c r="E338" s="21">
        <f>VLOOKUP(B338,'SNA Adjustment'!B:E,4,FALSE)</f>
        <v>0</v>
      </c>
      <c r="F338" s="21">
        <f>VLOOKUP(B338,'SVS Adjustment'!B:E,4,FALSE)</f>
        <v>0</v>
      </c>
      <c r="G338" s="21">
        <f>VLOOKUP(B338,'ICLS Adjustment'!B:G,6,FALSE)</f>
        <v>1065978</v>
      </c>
      <c r="H338" s="15">
        <f t="shared" si="10"/>
        <v>2387454</v>
      </c>
      <c r="I338" s="69"/>
      <c r="J338" s="48">
        <f>VLOOKUP(B338,'HCLS Adjustment'!B:L,11,FALSE)</f>
        <v>1266522.2173488382</v>
      </c>
      <c r="K338" s="21">
        <f>VLOOKUP(B338,'SNA Adjustment'!B:L,11,FALSE)</f>
        <v>0</v>
      </c>
      <c r="L338" s="21">
        <f>VLOOKUP(B338,'SVS Adjustment'!B:L,11,FALSE)</f>
        <v>0</v>
      </c>
      <c r="M338" s="21">
        <f>VLOOKUP(B338,'ICLS Adjustment'!B:N,13,FALSE)</f>
        <v>1028007.8256987151</v>
      </c>
      <c r="N338" s="50">
        <f t="shared" si="11"/>
        <v>2294530.0430475534</v>
      </c>
    </row>
    <row r="339" spans="1:14">
      <c r="A339" s="80" t="s">
        <v>334</v>
      </c>
      <c r="B339" s="80">
        <v>320825</v>
      </c>
      <c r="C339" s="80" t="s">
        <v>359</v>
      </c>
      <c r="D339" s="48">
        <f>VLOOKUP(B339,'HCLS Adjustment'!B:E,4,FALSE)</f>
        <v>527898</v>
      </c>
      <c r="E339" s="21">
        <f>VLOOKUP(B339,'SNA Adjustment'!B:E,4,FALSE)</f>
        <v>0</v>
      </c>
      <c r="F339" s="21">
        <f>VLOOKUP(B339,'SVS Adjustment'!B:E,4,FALSE)</f>
        <v>0</v>
      </c>
      <c r="G339" s="21">
        <f>VLOOKUP(B339,'ICLS Adjustment'!B:G,6,FALSE)</f>
        <v>847920</v>
      </c>
      <c r="H339" s="15">
        <f t="shared" si="10"/>
        <v>1375818</v>
      </c>
      <c r="I339" s="69"/>
      <c r="J339" s="48">
        <f>VLOOKUP(B339,'HCLS Adjustment'!B:L,11,FALSE)</f>
        <v>500671.72077895497</v>
      </c>
      <c r="K339" s="21">
        <f>VLOOKUP(B339,'SNA Adjustment'!B:L,11,FALSE)</f>
        <v>0</v>
      </c>
      <c r="L339" s="21">
        <f>VLOOKUP(B339,'SVS Adjustment'!B:L,11,FALSE)</f>
        <v>0</v>
      </c>
      <c r="M339" s="21">
        <f>VLOOKUP(B339,'ICLS Adjustment'!B:N,13,FALSE)</f>
        <v>814559.52597711061</v>
      </c>
      <c r="N339" s="50">
        <f t="shared" si="11"/>
        <v>1315231.2467560656</v>
      </c>
    </row>
    <row r="340" spans="1:14">
      <c r="A340" s="80" t="s">
        <v>334</v>
      </c>
      <c r="B340" s="80">
        <v>320826</v>
      </c>
      <c r="C340" s="80" t="s">
        <v>360</v>
      </c>
      <c r="D340" s="48">
        <f>VLOOKUP(B340,'HCLS Adjustment'!B:E,4,FALSE)</f>
        <v>13272</v>
      </c>
      <c r="E340" s="21">
        <f>VLOOKUP(B340,'SNA Adjustment'!B:E,4,FALSE)</f>
        <v>0</v>
      </c>
      <c r="F340" s="21">
        <f>VLOOKUP(B340,'SVS Adjustment'!B:E,4,FALSE)</f>
        <v>0</v>
      </c>
      <c r="G340" s="21">
        <f>VLOOKUP(B340,'ICLS Adjustment'!B:G,6,FALSE)</f>
        <v>50766</v>
      </c>
      <c r="H340" s="15">
        <f t="shared" si="10"/>
        <v>64038</v>
      </c>
      <c r="I340" s="69"/>
      <c r="J340" s="48">
        <f>VLOOKUP(B340,'HCLS Adjustment'!B:L,11,FALSE)</f>
        <v>11786.760846095027</v>
      </c>
      <c r="K340" s="21">
        <f>VLOOKUP(B340,'SNA Adjustment'!B:L,11,FALSE)</f>
        <v>0</v>
      </c>
      <c r="L340" s="21">
        <f>VLOOKUP(B340,'SVS Adjustment'!B:L,11,FALSE)</f>
        <v>0</v>
      </c>
      <c r="M340" s="21">
        <f>VLOOKUP(B340,'ICLS Adjustment'!B:N,13,FALSE)</f>
        <v>47931.37776018677</v>
      </c>
      <c r="N340" s="50">
        <f t="shared" si="11"/>
        <v>59718.138606281798</v>
      </c>
    </row>
    <row r="341" spans="1:14">
      <c r="A341" s="80" t="s">
        <v>334</v>
      </c>
      <c r="B341" s="80">
        <v>320827</v>
      </c>
      <c r="C341" s="80" t="s">
        <v>361</v>
      </c>
      <c r="D341" s="48">
        <f>VLOOKUP(B341,'HCLS Adjustment'!B:E,4,FALSE)</f>
        <v>0</v>
      </c>
      <c r="E341" s="21">
        <f>VLOOKUP(B341,'SNA Adjustment'!B:E,4,FALSE)</f>
        <v>0</v>
      </c>
      <c r="F341" s="21">
        <f>VLOOKUP(B341,'SVS Adjustment'!B:E,4,FALSE)</f>
        <v>0</v>
      </c>
      <c r="G341" s="21">
        <f>VLOOKUP(B341,'ICLS Adjustment'!B:G,6,FALSE)</f>
        <v>70680</v>
      </c>
      <c r="H341" s="15">
        <f t="shared" si="10"/>
        <v>70680</v>
      </c>
      <c r="I341" s="69"/>
      <c r="J341" s="48">
        <f>VLOOKUP(B341,'HCLS Adjustment'!B:L,11,FALSE)</f>
        <v>0</v>
      </c>
      <c r="K341" s="21">
        <f>VLOOKUP(B341,'SNA Adjustment'!B:L,11,FALSE)</f>
        <v>0</v>
      </c>
      <c r="L341" s="21">
        <f>VLOOKUP(B341,'SVS Adjustment'!B:L,11,FALSE)</f>
        <v>0</v>
      </c>
      <c r="M341" s="21">
        <f>VLOOKUP(B341,'ICLS Adjustment'!B:N,13,FALSE)</f>
        <v>65822.624209678819</v>
      </c>
      <c r="N341" s="50">
        <f t="shared" si="11"/>
        <v>65822.624209678819</v>
      </c>
    </row>
    <row r="342" spans="1:14">
      <c r="A342" s="80" t="s">
        <v>334</v>
      </c>
      <c r="B342" s="80">
        <v>320829</v>
      </c>
      <c r="C342" s="80" t="s">
        <v>362</v>
      </c>
      <c r="D342" s="48">
        <f>VLOOKUP(B342,'HCLS Adjustment'!B:E,4,FALSE)</f>
        <v>0</v>
      </c>
      <c r="E342" s="21">
        <f>VLOOKUP(B342,'SNA Adjustment'!B:E,4,FALSE)</f>
        <v>0</v>
      </c>
      <c r="F342" s="21">
        <f>VLOOKUP(B342,'SVS Adjustment'!B:E,4,FALSE)</f>
        <v>0</v>
      </c>
      <c r="G342" s="21">
        <f>VLOOKUP(B342,'ICLS Adjustment'!B:G,6,FALSE)</f>
        <v>150390</v>
      </c>
      <c r="H342" s="15">
        <f t="shared" si="10"/>
        <v>150390</v>
      </c>
      <c r="I342" s="69"/>
      <c r="J342" s="48">
        <f>VLOOKUP(B342,'HCLS Adjustment'!B:L,11,FALSE)</f>
        <v>0</v>
      </c>
      <c r="K342" s="21">
        <f>VLOOKUP(B342,'SNA Adjustment'!B:L,11,FALSE)</f>
        <v>0</v>
      </c>
      <c r="L342" s="21">
        <f>VLOOKUP(B342,'SVS Adjustment'!B:L,11,FALSE)</f>
        <v>0</v>
      </c>
      <c r="M342" s="21">
        <f>VLOOKUP(B342,'ICLS Adjustment'!B:N,13,FALSE)</f>
        <v>139158.48335519686</v>
      </c>
      <c r="N342" s="50">
        <f t="shared" si="11"/>
        <v>139158.48335519686</v>
      </c>
    </row>
    <row r="343" spans="1:14">
      <c r="A343" s="80" t="s">
        <v>334</v>
      </c>
      <c r="B343" s="80">
        <v>320830</v>
      </c>
      <c r="C343" s="80" t="s">
        <v>363</v>
      </c>
      <c r="D343" s="48">
        <f>VLOOKUP(B343,'HCLS Adjustment'!B:E,4,FALSE)</f>
        <v>0</v>
      </c>
      <c r="E343" s="21">
        <f>VLOOKUP(B343,'SNA Adjustment'!B:E,4,FALSE)</f>
        <v>0</v>
      </c>
      <c r="F343" s="21">
        <f>VLOOKUP(B343,'SVS Adjustment'!B:E,4,FALSE)</f>
        <v>0</v>
      </c>
      <c r="G343" s="21">
        <f>VLOOKUP(B343,'ICLS Adjustment'!B:G,6,FALSE)</f>
        <v>214536</v>
      </c>
      <c r="H343" s="15">
        <f t="shared" si="10"/>
        <v>214536</v>
      </c>
      <c r="I343" s="69"/>
      <c r="J343" s="48">
        <f>VLOOKUP(B343,'HCLS Adjustment'!B:L,11,FALSE)</f>
        <v>0</v>
      </c>
      <c r="K343" s="21">
        <f>VLOOKUP(B343,'SNA Adjustment'!B:L,11,FALSE)</f>
        <v>0</v>
      </c>
      <c r="L343" s="21">
        <f>VLOOKUP(B343,'SVS Adjustment'!B:L,11,FALSE)</f>
        <v>0</v>
      </c>
      <c r="M343" s="21">
        <f>VLOOKUP(B343,'ICLS Adjustment'!B:N,13,FALSE)</f>
        <v>201866.04506376784</v>
      </c>
      <c r="N343" s="50">
        <f t="shared" si="11"/>
        <v>201866.04506376784</v>
      </c>
    </row>
    <row r="344" spans="1:14">
      <c r="A344" s="80" t="s">
        <v>334</v>
      </c>
      <c r="B344" s="80">
        <v>320834</v>
      </c>
      <c r="C344" s="80" t="s">
        <v>364</v>
      </c>
      <c r="D344" s="48">
        <f>VLOOKUP(B344,'HCLS Adjustment'!B:E,4,FALSE)</f>
        <v>98070</v>
      </c>
      <c r="E344" s="21">
        <f>VLOOKUP(B344,'SNA Adjustment'!B:E,4,FALSE)</f>
        <v>0</v>
      </c>
      <c r="F344" s="21">
        <f>VLOOKUP(B344,'SVS Adjustment'!B:E,4,FALSE)</f>
        <v>0</v>
      </c>
      <c r="G344" s="21">
        <f>VLOOKUP(B344,'ICLS Adjustment'!B:G,6,FALSE)</f>
        <v>371952</v>
      </c>
      <c r="H344" s="15">
        <f t="shared" si="10"/>
        <v>470022</v>
      </c>
      <c r="I344" s="69"/>
      <c r="J344" s="48">
        <f>VLOOKUP(B344,'HCLS Adjustment'!B:L,11,FALSE)</f>
        <v>89702.612128298366</v>
      </c>
      <c r="K344" s="21">
        <f>VLOOKUP(B344,'SNA Adjustment'!B:L,11,FALSE)</f>
        <v>0</v>
      </c>
      <c r="L344" s="21">
        <f>VLOOKUP(B344,'SVS Adjustment'!B:L,11,FALSE)</f>
        <v>0</v>
      </c>
      <c r="M344" s="21">
        <f>VLOOKUP(B344,'ICLS Adjustment'!B:N,13,FALSE)</f>
        <v>355477.46445150772</v>
      </c>
      <c r="N344" s="50">
        <f t="shared" si="11"/>
        <v>445180.0765798061</v>
      </c>
    </row>
    <row r="345" spans="1:14">
      <c r="A345" s="80" t="s">
        <v>334</v>
      </c>
      <c r="B345" s="80">
        <v>320837</v>
      </c>
      <c r="C345" s="80" t="s">
        <v>365</v>
      </c>
      <c r="D345" s="48">
        <f>VLOOKUP(B345,'HCLS Adjustment'!B:E,4,FALSE)</f>
        <v>2658</v>
      </c>
      <c r="E345" s="21">
        <f>VLOOKUP(B345,'SNA Adjustment'!B:E,4,FALSE)</f>
        <v>0</v>
      </c>
      <c r="F345" s="21">
        <f>VLOOKUP(B345,'SVS Adjustment'!B:E,4,FALSE)</f>
        <v>0</v>
      </c>
      <c r="G345" s="21">
        <f>VLOOKUP(B345,'ICLS Adjustment'!B:G,6,FALSE)</f>
        <v>67188</v>
      </c>
      <c r="H345" s="15">
        <f t="shared" si="10"/>
        <v>69846</v>
      </c>
      <c r="I345" s="69"/>
      <c r="J345" s="48">
        <f>VLOOKUP(B345,'HCLS Adjustment'!B:L,11,FALSE)</f>
        <v>1130.9537956271731</v>
      </c>
      <c r="K345" s="21">
        <f>VLOOKUP(B345,'SNA Adjustment'!B:L,11,FALSE)</f>
        <v>0</v>
      </c>
      <c r="L345" s="21">
        <f>VLOOKUP(B345,'SVS Adjustment'!B:L,11,FALSE)</f>
        <v>0</v>
      </c>
      <c r="M345" s="21">
        <f>VLOOKUP(B345,'ICLS Adjustment'!B:N,13,FALSE)</f>
        <v>63409.570130386826</v>
      </c>
      <c r="N345" s="50">
        <f t="shared" si="11"/>
        <v>64540.523926014001</v>
      </c>
    </row>
    <row r="346" spans="1:14">
      <c r="A346" s="80" t="s">
        <v>334</v>
      </c>
      <c r="B346" s="80">
        <v>320839</v>
      </c>
      <c r="C346" s="80" t="s">
        <v>366</v>
      </c>
      <c r="D346" s="48">
        <f>VLOOKUP(B346,'HCLS Adjustment'!B:E,4,FALSE)</f>
        <v>8034</v>
      </c>
      <c r="E346" s="21">
        <f>VLOOKUP(B346,'SNA Adjustment'!B:E,4,FALSE)</f>
        <v>0</v>
      </c>
      <c r="F346" s="21">
        <f>VLOOKUP(B346,'SVS Adjustment'!B:E,4,FALSE)</f>
        <v>0</v>
      </c>
      <c r="G346" s="21">
        <f>VLOOKUP(B346,'ICLS Adjustment'!B:G,6,FALSE)</f>
        <v>71298</v>
      </c>
      <c r="H346" s="15">
        <f t="shared" si="10"/>
        <v>79332</v>
      </c>
      <c r="I346" s="69"/>
      <c r="J346" s="48">
        <f>VLOOKUP(B346,'HCLS Adjustment'!B:L,11,FALSE)</f>
        <v>6539.2233015367237</v>
      </c>
      <c r="K346" s="21">
        <f>VLOOKUP(B346,'SNA Adjustment'!B:L,11,FALSE)</f>
        <v>0</v>
      </c>
      <c r="L346" s="21">
        <f>VLOOKUP(B346,'SVS Adjustment'!B:L,11,FALSE)</f>
        <v>0</v>
      </c>
      <c r="M346" s="21">
        <f>VLOOKUP(B346,'ICLS Adjustment'!B:N,13,FALSE)</f>
        <v>67769.192278504837</v>
      </c>
      <c r="N346" s="50">
        <f t="shared" si="11"/>
        <v>74308.415580041561</v>
      </c>
    </row>
    <row r="347" spans="1:14">
      <c r="A347" s="80" t="s">
        <v>367</v>
      </c>
      <c r="B347" s="80">
        <v>330842</v>
      </c>
      <c r="C347" s="80" t="s">
        <v>368</v>
      </c>
      <c r="D347" s="48">
        <f>VLOOKUP(B347,'HCLS Adjustment'!B:E,4,FALSE)</f>
        <v>0</v>
      </c>
      <c r="E347" s="21">
        <f>VLOOKUP(B347,'SNA Adjustment'!B:E,4,FALSE)</f>
        <v>0</v>
      </c>
      <c r="F347" s="21">
        <f>VLOOKUP(B347,'SVS Adjustment'!B:E,4,FALSE)</f>
        <v>0</v>
      </c>
      <c r="G347" s="21">
        <f>VLOOKUP(B347,'ICLS Adjustment'!B:G,6,FALSE)</f>
        <v>400788</v>
      </c>
      <c r="H347" s="15">
        <f t="shared" si="10"/>
        <v>400788</v>
      </c>
      <c r="I347" s="69"/>
      <c r="J347" s="48">
        <f>VLOOKUP(B347,'HCLS Adjustment'!B:L,11,FALSE)</f>
        <v>0</v>
      </c>
      <c r="K347" s="21">
        <f>VLOOKUP(B347,'SNA Adjustment'!B:L,11,FALSE)</f>
        <v>0</v>
      </c>
      <c r="L347" s="21">
        <f>VLOOKUP(B347,'SVS Adjustment'!B:L,11,FALSE)</f>
        <v>0</v>
      </c>
      <c r="M347" s="21">
        <f>VLOOKUP(B347,'ICLS Adjustment'!B:N,13,FALSE)</f>
        <v>376332.96473496908</v>
      </c>
      <c r="N347" s="50">
        <f t="shared" si="11"/>
        <v>376332.96473496908</v>
      </c>
    </row>
    <row r="348" spans="1:14">
      <c r="A348" s="80" t="s">
        <v>367</v>
      </c>
      <c r="B348" s="80">
        <v>330843</v>
      </c>
      <c r="C348" s="80" t="s">
        <v>369</v>
      </c>
      <c r="D348" s="48">
        <f>VLOOKUP(B348,'HCLS Adjustment'!B:E,4,FALSE)</f>
        <v>0</v>
      </c>
      <c r="E348" s="21">
        <f>VLOOKUP(B348,'SNA Adjustment'!B:E,4,FALSE)</f>
        <v>0</v>
      </c>
      <c r="F348" s="21">
        <f>VLOOKUP(B348,'SVS Adjustment'!B:E,4,FALSE)</f>
        <v>0</v>
      </c>
      <c r="G348" s="21">
        <f>VLOOKUP(B348,'ICLS Adjustment'!B:G,6,FALSE)</f>
        <v>345540</v>
      </c>
      <c r="H348" s="15">
        <f t="shared" si="10"/>
        <v>345540</v>
      </c>
      <c r="I348" s="69"/>
      <c r="J348" s="48">
        <f>VLOOKUP(B348,'HCLS Adjustment'!B:L,11,FALSE)</f>
        <v>0</v>
      </c>
      <c r="K348" s="21">
        <f>VLOOKUP(B348,'SNA Adjustment'!B:L,11,FALSE)</f>
        <v>0</v>
      </c>
      <c r="L348" s="21">
        <f>VLOOKUP(B348,'SVS Adjustment'!B:L,11,FALSE)</f>
        <v>0</v>
      </c>
      <c r="M348" s="21">
        <f>VLOOKUP(B348,'ICLS Adjustment'!B:N,13,FALSE)</f>
        <v>323744.75101480476</v>
      </c>
      <c r="N348" s="50">
        <f t="shared" si="11"/>
        <v>323744.75101480476</v>
      </c>
    </row>
    <row r="349" spans="1:14">
      <c r="A349" s="80" t="s">
        <v>367</v>
      </c>
      <c r="B349" s="80">
        <v>330844</v>
      </c>
      <c r="C349" s="80" t="s">
        <v>370</v>
      </c>
      <c r="D349" s="48">
        <f>VLOOKUP(B349,'HCLS Adjustment'!B:E,4,FALSE)</f>
        <v>0</v>
      </c>
      <c r="E349" s="21">
        <f>VLOOKUP(B349,'SNA Adjustment'!B:E,4,FALSE)</f>
        <v>0</v>
      </c>
      <c r="F349" s="21">
        <f>VLOOKUP(B349,'SVS Adjustment'!B:E,4,FALSE)</f>
        <v>0</v>
      </c>
      <c r="G349" s="21">
        <f>VLOOKUP(B349,'ICLS Adjustment'!B:G,6,FALSE)</f>
        <v>211488</v>
      </c>
      <c r="H349" s="15">
        <f t="shared" si="10"/>
        <v>211488</v>
      </c>
      <c r="I349" s="69"/>
      <c r="J349" s="48">
        <f>VLOOKUP(B349,'HCLS Adjustment'!B:L,11,FALSE)</f>
        <v>0</v>
      </c>
      <c r="K349" s="21">
        <f>VLOOKUP(B349,'SNA Adjustment'!B:L,11,FALSE)</f>
        <v>0</v>
      </c>
      <c r="L349" s="21">
        <f>VLOOKUP(B349,'SVS Adjustment'!B:L,11,FALSE)</f>
        <v>0</v>
      </c>
      <c r="M349" s="21">
        <f>VLOOKUP(B349,'ICLS Adjustment'!B:N,13,FALSE)</f>
        <v>192495.34707497794</v>
      </c>
      <c r="N349" s="50">
        <f t="shared" si="11"/>
        <v>192495.34707497794</v>
      </c>
    </row>
    <row r="350" spans="1:14">
      <c r="A350" s="80" t="s">
        <v>367</v>
      </c>
      <c r="B350" s="80">
        <v>330846</v>
      </c>
      <c r="C350" s="80" t="s">
        <v>371</v>
      </c>
      <c r="D350" s="48">
        <f>VLOOKUP(B350,'HCLS Adjustment'!B:E,4,FALSE)</f>
        <v>0</v>
      </c>
      <c r="E350" s="21">
        <f>VLOOKUP(B350,'SNA Adjustment'!B:E,4,FALSE)</f>
        <v>0</v>
      </c>
      <c r="F350" s="21">
        <f>VLOOKUP(B350,'SVS Adjustment'!B:E,4,FALSE)</f>
        <v>0</v>
      </c>
      <c r="G350" s="21">
        <f>VLOOKUP(B350,'ICLS Adjustment'!B:G,6,FALSE)</f>
        <v>264846</v>
      </c>
      <c r="H350" s="15">
        <f t="shared" si="10"/>
        <v>264846</v>
      </c>
      <c r="I350" s="69"/>
      <c r="J350" s="48">
        <f>VLOOKUP(B350,'HCLS Adjustment'!B:L,11,FALSE)</f>
        <v>0</v>
      </c>
      <c r="K350" s="21">
        <f>VLOOKUP(B350,'SNA Adjustment'!B:L,11,FALSE)</f>
        <v>0</v>
      </c>
      <c r="L350" s="21">
        <f>VLOOKUP(B350,'SVS Adjustment'!B:L,11,FALSE)</f>
        <v>0</v>
      </c>
      <c r="M350" s="21">
        <f>VLOOKUP(B350,'ICLS Adjustment'!B:N,13,FALSE)</f>
        <v>248420.42980490747</v>
      </c>
      <c r="N350" s="50">
        <f t="shared" si="11"/>
        <v>248420.42980490747</v>
      </c>
    </row>
    <row r="351" spans="1:14">
      <c r="A351" s="80" t="s">
        <v>367</v>
      </c>
      <c r="B351" s="80">
        <v>330847</v>
      </c>
      <c r="C351" s="80" t="s">
        <v>372</v>
      </c>
      <c r="D351" s="48">
        <f>VLOOKUP(B351,'HCLS Adjustment'!B:E,4,FALSE)</f>
        <v>144</v>
      </c>
      <c r="E351" s="21">
        <f>VLOOKUP(B351,'SNA Adjustment'!B:E,4,FALSE)</f>
        <v>0</v>
      </c>
      <c r="F351" s="21">
        <f>VLOOKUP(B351,'SVS Adjustment'!B:E,4,FALSE)</f>
        <v>0</v>
      </c>
      <c r="G351" s="21">
        <f>VLOOKUP(B351,'ICLS Adjustment'!B:G,6,FALSE)</f>
        <v>55686</v>
      </c>
      <c r="H351" s="15">
        <f t="shared" si="10"/>
        <v>55830</v>
      </c>
      <c r="I351" s="69"/>
      <c r="J351" s="48">
        <f>VLOOKUP(B351,'HCLS Adjustment'!B:L,11,FALSE)</f>
        <v>0</v>
      </c>
      <c r="K351" s="21">
        <f>VLOOKUP(B351,'SNA Adjustment'!B:L,11,FALSE)</f>
        <v>0</v>
      </c>
      <c r="L351" s="21">
        <f>VLOOKUP(B351,'SVS Adjustment'!B:L,11,FALSE)</f>
        <v>0</v>
      </c>
      <c r="M351" s="21">
        <f>VLOOKUP(B351,'ICLS Adjustment'!B:N,13,FALSE)</f>
        <v>52497.613415607208</v>
      </c>
      <c r="N351" s="50">
        <f t="shared" si="11"/>
        <v>52497.613415607208</v>
      </c>
    </row>
    <row r="352" spans="1:14">
      <c r="A352" s="80" t="s">
        <v>367</v>
      </c>
      <c r="B352" s="80">
        <v>330848</v>
      </c>
      <c r="C352" s="80" t="s">
        <v>373</v>
      </c>
      <c r="D352" s="48">
        <f>VLOOKUP(B352,'HCLS Adjustment'!B:E,4,FALSE)</f>
        <v>8838</v>
      </c>
      <c r="E352" s="21">
        <f>VLOOKUP(B352,'SNA Adjustment'!B:E,4,FALSE)</f>
        <v>0</v>
      </c>
      <c r="F352" s="21">
        <f>VLOOKUP(B352,'SVS Adjustment'!B:E,4,FALSE)</f>
        <v>0</v>
      </c>
      <c r="G352" s="21">
        <f>VLOOKUP(B352,'ICLS Adjustment'!B:G,6,FALSE)</f>
        <v>19314</v>
      </c>
      <c r="H352" s="15">
        <f t="shared" si="10"/>
        <v>28152</v>
      </c>
      <c r="I352" s="69"/>
      <c r="J352" s="48">
        <f>VLOOKUP(B352,'HCLS Adjustment'!B:L,11,FALSE)</f>
        <v>8266.9383384989324</v>
      </c>
      <c r="K352" s="21">
        <f>VLOOKUP(B352,'SNA Adjustment'!B:L,11,FALSE)</f>
        <v>0</v>
      </c>
      <c r="L352" s="21">
        <f>VLOOKUP(B352,'SVS Adjustment'!B:L,11,FALSE)</f>
        <v>0</v>
      </c>
      <c r="M352" s="21">
        <f>VLOOKUP(B352,'ICLS Adjustment'!B:N,13,FALSE)</f>
        <v>18460.044957133283</v>
      </c>
      <c r="N352" s="50">
        <f t="shared" si="11"/>
        <v>26726.983295632213</v>
      </c>
    </row>
    <row r="353" spans="1:14">
      <c r="A353" s="80" t="s">
        <v>367</v>
      </c>
      <c r="B353" s="80">
        <v>330849</v>
      </c>
      <c r="C353" s="80" t="s">
        <v>374</v>
      </c>
      <c r="D353" s="48">
        <f>VLOOKUP(B353,'HCLS Adjustment'!B:E,4,FALSE)</f>
        <v>0</v>
      </c>
      <c r="E353" s="21">
        <f>VLOOKUP(B353,'SNA Adjustment'!B:E,4,FALSE)</f>
        <v>0</v>
      </c>
      <c r="F353" s="21">
        <f>VLOOKUP(B353,'SVS Adjustment'!B:E,4,FALSE)</f>
        <v>0</v>
      </c>
      <c r="G353" s="21">
        <f>VLOOKUP(B353,'ICLS Adjustment'!B:G,6,FALSE)</f>
        <v>78522</v>
      </c>
      <c r="H353" s="15">
        <f t="shared" si="10"/>
        <v>78522</v>
      </c>
      <c r="I353" s="69"/>
      <c r="J353" s="48">
        <f>VLOOKUP(B353,'HCLS Adjustment'!B:L,11,FALSE)</f>
        <v>0</v>
      </c>
      <c r="K353" s="21">
        <f>VLOOKUP(B353,'SNA Adjustment'!B:L,11,FALSE)</f>
        <v>0</v>
      </c>
      <c r="L353" s="21">
        <f>VLOOKUP(B353,'SVS Adjustment'!B:L,11,FALSE)</f>
        <v>0</v>
      </c>
      <c r="M353" s="21">
        <f>VLOOKUP(B353,'ICLS Adjustment'!B:N,13,FALSE)</f>
        <v>73390.607304684279</v>
      </c>
      <c r="N353" s="50">
        <f t="shared" si="11"/>
        <v>73390.607304684279</v>
      </c>
    </row>
    <row r="354" spans="1:14">
      <c r="A354" s="80" t="s">
        <v>367</v>
      </c>
      <c r="B354" s="80">
        <v>330850</v>
      </c>
      <c r="C354" s="80" t="s">
        <v>375</v>
      </c>
      <c r="D354" s="48">
        <f>VLOOKUP(B354,'HCLS Adjustment'!B:E,4,FALSE)</f>
        <v>65796</v>
      </c>
      <c r="E354" s="21">
        <f>VLOOKUP(B354,'SNA Adjustment'!B:E,4,FALSE)</f>
        <v>0</v>
      </c>
      <c r="F354" s="21">
        <f>VLOOKUP(B354,'SVS Adjustment'!B:E,4,FALSE)</f>
        <v>0</v>
      </c>
      <c r="G354" s="21">
        <f>VLOOKUP(B354,'ICLS Adjustment'!B:G,6,FALSE)</f>
        <v>254664</v>
      </c>
      <c r="H354" s="15">
        <f t="shared" si="10"/>
        <v>320460</v>
      </c>
      <c r="I354" s="69"/>
      <c r="J354" s="48">
        <f>VLOOKUP(B354,'HCLS Adjustment'!B:L,11,FALSE)</f>
        <v>57656.502568914417</v>
      </c>
      <c r="K354" s="21">
        <f>VLOOKUP(B354,'SNA Adjustment'!B:L,11,FALSE)</f>
        <v>0</v>
      </c>
      <c r="L354" s="21">
        <f>VLOOKUP(B354,'SVS Adjustment'!B:L,11,FALSE)</f>
        <v>0</v>
      </c>
      <c r="M354" s="21">
        <f>VLOOKUP(B354,'ICLS Adjustment'!B:N,13,FALSE)</f>
        <v>239808.94296561158</v>
      </c>
      <c r="N354" s="50">
        <f t="shared" si="11"/>
        <v>297465.44553452602</v>
      </c>
    </row>
    <row r="355" spans="1:14">
      <c r="A355" s="80" t="s">
        <v>367</v>
      </c>
      <c r="B355" s="80">
        <v>330851</v>
      </c>
      <c r="C355" s="80" t="s">
        <v>376</v>
      </c>
      <c r="D355" s="48">
        <f>VLOOKUP(B355,'HCLS Adjustment'!B:E,4,FALSE)</f>
        <v>0</v>
      </c>
      <c r="E355" s="21">
        <f>VLOOKUP(B355,'SNA Adjustment'!B:E,4,FALSE)</f>
        <v>0</v>
      </c>
      <c r="F355" s="21">
        <f>VLOOKUP(B355,'SVS Adjustment'!B:E,4,FALSE)</f>
        <v>0</v>
      </c>
      <c r="G355" s="21">
        <f>VLOOKUP(B355,'ICLS Adjustment'!B:G,6,FALSE)</f>
        <v>56646</v>
      </c>
      <c r="H355" s="15">
        <f t="shared" si="10"/>
        <v>56646</v>
      </c>
      <c r="I355" s="69"/>
      <c r="J355" s="48">
        <f>VLOOKUP(B355,'HCLS Adjustment'!B:L,11,FALSE)</f>
        <v>0</v>
      </c>
      <c r="K355" s="21">
        <f>VLOOKUP(B355,'SNA Adjustment'!B:L,11,FALSE)</f>
        <v>0</v>
      </c>
      <c r="L355" s="21">
        <f>VLOOKUP(B355,'SVS Adjustment'!B:L,11,FALSE)</f>
        <v>0</v>
      </c>
      <c r="M355" s="21">
        <f>VLOOKUP(B355,'ICLS Adjustment'!B:N,13,FALSE)</f>
        <v>50942.032638670986</v>
      </c>
      <c r="N355" s="50">
        <f t="shared" si="11"/>
        <v>50942.032638670986</v>
      </c>
    </row>
    <row r="356" spans="1:14">
      <c r="A356" s="80" t="s">
        <v>367</v>
      </c>
      <c r="B356" s="80">
        <v>330855</v>
      </c>
      <c r="C356" s="80" t="s">
        <v>377</v>
      </c>
      <c r="D356" s="48">
        <f>VLOOKUP(B356,'HCLS Adjustment'!B:E,4,FALSE)</f>
        <v>0</v>
      </c>
      <c r="E356" s="21">
        <f>VLOOKUP(B356,'SNA Adjustment'!B:E,4,FALSE)</f>
        <v>0</v>
      </c>
      <c r="F356" s="21">
        <f>VLOOKUP(B356,'SVS Adjustment'!B:E,4,FALSE)</f>
        <v>0</v>
      </c>
      <c r="G356" s="21">
        <f>VLOOKUP(B356,'ICLS Adjustment'!B:G,6,FALSE)</f>
        <v>98292</v>
      </c>
      <c r="H356" s="15">
        <f t="shared" si="10"/>
        <v>98292</v>
      </c>
      <c r="I356" s="69"/>
      <c r="J356" s="48">
        <f>VLOOKUP(B356,'HCLS Adjustment'!B:L,11,FALSE)</f>
        <v>0</v>
      </c>
      <c r="K356" s="21">
        <f>VLOOKUP(B356,'SNA Adjustment'!B:L,11,FALSE)</f>
        <v>0</v>
      </c>
      <c r="L356" s="21">
        <f>VLOOKUP(B356,'SVS Adjustment'!B:L,11,FALSE)</f>
        <v>0</v>
      </c>
      <c r="M356" s="21">
        <f>VLOOKUP(B356,'ICLS Adjustment'!B:N,13,FALSE)</f>
        <v>92298.370193504059</v>
      </c>
      <c r="N356" s="50">
        <f t="shared" si="11"/>
        <v>92298.370193504059</v>
      </c>
    </row>
    <row r="357" spans="1:14">
      <c r="A357" s="80" t="s">
        <v>367</v>
      </c>
      <c r="B357" s="80">
        <v>330856</v>
      </c>
      <c r="C357" s="80" t="s">
        <v>378</v>
      </c>
      <c r="D357" s="48">
        <f>VLOOKUP(B357,'HCLS Adjustment'!B:E,4,FALSE)</f>
        <v>30414</v>
      </c>
      <c r="E357" s="21">
        <f>VLOOKUP(B357,'SNA Adjustment'!B:E,4,FALSE)</f>
        <v>0</v>
      </c>
      <c r="F357" s="21">
        <f>VLOOKUP(B357,'SVS Adjustment'!B:E,4,FALSE)</f>
        <v>0</v>
      </c>
      <c r="G357" s="21">
        <f>VLOOKUP(B357,'ICLS Adjustment'!B:G,6,FALSE)</f>
        <v>193776</v>
      </c>
      <c r="H357" s="15">
        <f t="shared" si="10"/>
        <v>224190</v>
      </c>
      <c r="I357" s="69"/>
      <c r="J357" s="48">
        <f>VLOOKUP(B357,'HCLS Adjustment'!B:L,11,FALSE)</f>
        <v>25697.009096316116</v>
      </c>
      <c r="K357" s="21">
        <f>VLOOKUP(B357,'SNA Adjustment'!B:L,11,FALSE)</f>
        <v>0</v>
      </c>
      <c r="L357" s="21">
        <f>VLOOKUP(B357,'SVS Adjustment'!B:L,11,FALSE)</f>
        <v>0</v>
      </c>
      <c r="M357" s="21">
        <f>VLOOKUP(B357,'ICLS Adjustment'!B:N,13,FALSE)</f>
        <v>183611.46860351751</v>
      </c>
      <c r="N357" s="50">
        <f t="shared" si="11"/>
        <v>209308.47769983363</v>
      </c>
    </row>
    <row r="358" spans="1:14">
      <c r="A358" s="80" t="s">
        <v>367</v>
      </c>
      <c r="B358" s="80">
        <v>330859</v>
      </c>
      <c r="C358" s="80" t="s">
        <v>379</v>
      </c>
      <c r="D358" s="48">
        <f>VLOOKUP(B358,'HCLS Adjustment'!B:E,4,FALSE)</f>
        <v>0</v>
      </c>
      <c r="E358" s="21">
        <f>VLOOKUP(B358,'SNA Adjustment'!B:E,4,FALSE)</f>
        <v>0</v>
      </c>
      <c r="F358" s="21">
        <f>VLOOKUP(B358,'SVS Adjustment'!B:E,4,FALSE)</f>
        <v>0</v>
      </c>
      <c r="G358" s="21">
        <f>VLOOKUP(B358,'ICLS Adjustment'!B:G,6,FALSE)</f>
        <v>215010</v>
      </c>
      <c r="H358" s="15">
        <f t="shared" si="10"/>
        <v>215010</v>
      </c>
      <c r="I358" s="69"/>
      <c r="J358" s="48">
        <f>VLOOKUP(B358,'HCLS Adjustment'!B:L,11,FALSE)</f>
        <v>0</v>
      </c>
      <c r="K358" s="21">
        <f>VLOOKUP(B358,'SNA Adjustment'!B:L,11,FALSE)</f>
        <v>0</v>
      </c>
      <c r="L358" s="21">
        <f>VLOOKUP(B358,'SVS Adjustment'!B:L,11,FALSE)</f>
        <v>0</v>
      </c>
      <c r="M358" s="21">
        <f>VLOOKUP(B358,'ICLS Adjustment'!B:N,13,FALSE)</f>
        <v>186368.36273576433</v>
      </c>
      <c r="N358" s="50">
        <f t="shared" si="11"/>
        <v>186368.36273576433</v>
      </c>
    </row>
    <row r="359" spans="1:14">
      <c r="A359" s="80" t="s">
        <v>367</v>
      </c>
      <c r="B359" s="80">
        <v>330860</v>
      </c>
      <c r="C359" s="80" t="s">
        <v>380</v>
      </c>
      <c r="D359" s="48">
        <f>VLOOKUP(B359,'HCLS Adjustment'!B:E,4,FALSE)</f>
        <v>1707408</v>
      </c>
      <c r="E359" s="21">
        <f>VLOOKUP(B359,'SNA Adjustment'!B:E,4,FALSE)</f>
        <v>0</v>
      </c>
      <c r="F359" s="21">
        <f>VLOOKUP(B359,'SVS Adjustment'!B:E,4,FALSE)</f>
        <v>0</v>
      </c>
      <c r="G359" s="21">
        <f>VLOOKUP(B359,'ICLS Adjustment'!B:G,6,FALSE)</f>
        <v>1294344</v>
      </c>
      <c r="H359" s="15">
        <f t="shared" si="10"/>
        <v>3001752</v>
      </c>
      <c r="I359" s="69"/>
      <c r="J359" s="48">
        <f>VLOOKUP(B359,'HCLS Adjustment'!B:L,11,FALSE)</f>
        <v>1631736.2469154701</v>
      </c>
      <c r="K359" s="21">
        <f>VLOOKUP(B359,'SNA Adjustment'!B:L,11,FALSE)</f>
        <v>0</v>
      </c>
      <c r="L359" s="21">
        <f>VLOOKUP(B359,'SVS Adjustment'!B:L,11,FALSE)</f>
        <v>0</v>
      </c>
      <c r="M359" s="21">
        <f>VLOOKUP(B359,'ICLS Adjustment'!B:N,13,FALSE)</f>
        <v>1240164.8936616804</v>
      </c>
      <c r="N359" s="50">
        <f t="shared" si="11"/>
        <v>2871901.1405771505</v>
      </c>
    </row>
    <row r="360" spans="1:14">
      <c r="A360" s="80" t="s">
        <v>367</v>
      </c>
      <c r="B360" s="80">
        <v>330861</v>
      </c>
      <c r="C360" s="80" t="s">
        <v>381</v>
      </c>
      <c r="D360" s="48">
        <f>VLOOKUP(B360,'HCLS Adjustment'!B:E,4,FALSE)</f>
        <v>737202</v>
      </c>
      <c r="E360" s="21">
        <f>VLOOKUP(B360,'SNA Adjustment'!B:E,4,FALSE)</f>
        <v>0</v>
      </c>
      <c r="F360" s="21">
        <f>VLOOKUP(B360,'SVS Adjustment'!B:E,4,FALSE)</f>
        <v>0</v>
      </c>
      <c r="G360" s="21">
        <f>VLOOKUP(B360,'ICLS Adjustment'!B:G,6,FALSE)</f>
        <v>666108</v>
      </c>
      <c r="H360" s="15">
        <f t="shared" si="10"/>
        <v>1403310</v>
      </c>
      <c r="I360" s="69"/>
      <c r="J360" s="48">
        <f>VLOOKUP(B360,'HCLS Adjustment'!B:L,11,FALSE)</f>
        <v>701218.44872930448</v>
      </c>
      <c r="K360" s="21">
        <f>VLOOKUP(B360,'SNA Adjustment'!B:L,11,FALSE)</f>
        <v>0</v>
      </c>
      <c r="L360" s="21">
        <f>VLOOKUP(B360,'SVS Adjustment'!B:L,11,FALSE)</f>
        <v>0</v>
      </c>
      <c r="M360" s="21">
        <f>VLOOKUP(B360,'ICLS Adjustment'!B:N,13,FALSE)</f>
        <v>635100.78578249319</v>
      </c>
      <c r="N360" s="50">
        <f t="shared" si="11"/>
        <v>1336319.2345117978</v>
      </c>
    </row>
    <row r="361" spans="1:14">
      <c r="A361" s="80" t="s">
        <v>367</v>
      </c>
      <c r="B361" s="80">
        <v>330863</v>
      </c>
      <c r="C361" s="80" t="s">
        <v>382</v>
      </c>
      <c r="D361" s="48">
        <f>VLOOKUP(B361,'HCLS Adjustment'!B:E,4,FALSE)</f>
        <v>579759.5763636363</v>
      </c>
      <c r="E361" s="21">
        <f>VLOOKUP(B361,'SNA Adjustment'!B:E,4,FALSE)</f>
        <v>31410</v>
      </c>
      <c r="F361" s="21">
        <f>VLOOKUP(B361,'SVS Adjustment'!B:E,4,FALSE)</f>
        <v>0</v>
      </c>
      <c r="G361" s="21">
        <f>VLOOKUP(B361,'ICLS Adjustment'!B:G,6,FALSE)</f>
        <v>548856</v>
      </c>
      <c r="H361" s="15">
        <f t="shared" si="10"/>
        <v>1160025.5763636362</v>
      </c>
      <c r="I361" s="69"/>
      <c r="J361" s="48">
        <f>VLOOKUP(B361,'HCLS Adjustment'!B:L,11,FALSE)</f>
        <v>555195.67441180046</v>
      </c>
      <c r="K361" s="21">
        <f>VLOOKUP(B361,'SNA Adjustment'!B:L,11,FALSE)</f>
        <v>29844.376027446964</v>
      </c>
      <c r="L361" s="21">
        <f>VLOOKUP(B361,'SVS Adjustment'!B:L,11,FALSE)</f>
        <v>0</v>
      </c>
      <c r="M361" s="21">
        <f>VLOOKUP(B361,'ICLS Adjustment'!B:N,13,FALSE)</f>
        <v>529405.61830009078</v>
      </c>
      <c r="N361" s="50">
        <f t="shared" si="11"/>
        <v>1114445.6687393382</v>
      </c>
    </row>
    <row r="362" spans="1:14">
      <c r="A362" s="80" t="s">
        <v>367</v>
      </c>
      <c r="B362" s="80">
        <v>330865</v>
      </c>
      <c r="C362" s="80" t="s">
        <v>383</v>
      </c>
      <c r="D362" s="48">
        <f>VLOOKUP(B362,'HCLS Adjustment'!B:E,4,FALSE)</f>
        <v>0</v>
      </c>
      <c r="E362" s="21">
        <f>VLOOKUP(B362,'SNA Adjustment'!B:E,4,FALSE)</f>
        <v>0</v>
      </c>
      <c r="F362" s="21">
        <f>VLOOKUP(B362,'SVS Adjustment'!B:E,4,FALSE)</f>
        <v>0</v>
      </c>
      <c r="G362" s="21">
        <f>VLOOKUP(B362,'ICLS Adjustment'!B:G,6,FALSE)</f>
        <v>111954</v>
      </c>
      <c r="H362" s="15">
        <f t="shared" si="10"/>
        <v>111954</v>
      </c>
      <c r="I362" s="69"/>
      <c r="J362" s="48">
        <f>VLOOKUP(B362,'HCLS Adjustment'!B:L,11,FALSE)</f>
        <v>0</v>
      </c>
      <c r="K362" s="21">
        <f>VLOOKUP(B362,'SNA Adjustment'!B:L,11,FALSE)</f>
        <v>0</v>
      </c>
      <c r="L362" s="21">
        <f>VLOOKUP(B362,'SVS Adjustment'!B:L,11,FALSE)</f>
        <v>0</v>
      </c>
      <c r="M362" s="21">
        <f>VLOOKUP(B362,'ICLS Adjustment'!B:N,13,FALSE)</f>
        <v>105213.41851729011</v>
      </c>
      <c r="N362" s="50">
        <f t="shared" si="11"/>
        <v>105213.41851729011</v>
      </c>
    </row>
    <row r="363" spans="1:14">
      <c r="A363" s="80" t="s">
        <v>367</v>
      </c>
      <c r="B363" s="80">
        <v>330866</v>
      </c>
      <c r="C363" s="80" t="s">
        <v>384</v>
      </c>
      <c r="D363" s="48">
        <f>VLOOKUP(B363,'HCLS Adjustment'!B:E,4,FALSE)</f>
        <v>310602</v>
      </c>
      <c r="E363" s="21">
        <f>VLOOKUP(B363,'SNA Adjustment'!B:E,4,FALSE)</f>
        <v>13272</v>
      </c>
      <c r="F363" s="21">
        <f>VLOOKUP(B363,'SVS Adjustment'!B:E,4,FALSE)</f>
        <v>0</v>
      </c>
      <c r="G363" s="21">
        <f>VLOOKUP(B363,'ICLS Adjustment'!B:G,6,FALSE)</f>
        <v>197022</v>
      </c>
      <c r="H363" s="15">
        <f t="shared" si="10"/>
        <v>520896</v>
      </c>
      <c r="I363" s="69"/>
      <c r="J363" s="48">
        <f>VLOOKUP(B363,'HCLS Adjustment'!B:L,11,FALSE)</f>
        <v>297756.31329346728</v>
      </c>
      <c r="K363" s="21">
        <f>VLOOKUP(B363,'SNA Adjustment'!B:L,11,FALSE)</f>
        <v>12606.079890463303</v>
      </c>
      <c r="L363" s="21">
        <f>VLOOKUP(B363,'SVS Adjustment'!B:L,11,FALSE)</f>
        <v>0</v>
      </c>
      <c r="M363" s="21">
        <f>VLOOKUP(B363,'ICLS Adjustment'!B:N,13,FALSE)</f>
        <v>189470.58954244459</v>
      </c>
      <c r="N363" s="50">
        <f t="shared" si="11"/>
        <v>499832.98272637522</v>
      </c>
    </row>
    <row r="364" spans="1:14">
      <c r="A364" s="80" t="s">
        <v>367</v>
      </c>
      <c r="B364" s="80">
        <v>330868</v>
      </c>
      <c r="C364" s="80" t="s">
        <v>385</v>
      </c>
      <c r="D364" s="48">
        <f>VLOOKUP(B364,'HCLS Adjustment'!B:E,4,FALSE)</f>
        <v>0</v>
      </c>
      <c r="E364" s="21">
        <f>VLOOKUP(B364,'SNA Adjustment'!B:E,4,FALSE)</f>
        <v>0</v>
      </c>
      <c r="F364" s="21">
        <f>VLOOKUP(B364,'SVS Adjustment'!B:E,4,FALSE)</f>
        <v>0</v>
      </c>
      <c r="G364" s="21">
        <f>VLOOKUP(B364,'ICLS Adjustment'!B:G,6,FALSE)</f>
        <v>147012</v>
      </c>
      <c r="H364" s="15">
        <f t="shared" si="10"/>
        <v>147012</v>
      </c>
      <c r="I364" s="69"/>
      <c r="J364" s="48">
        <f>VLOOKUP(B364,'HCLS Adjustment'!B:L,11,FALSE)</f>
        <v>0</v>
      </c>
      <c r="K364" s="21">
        <f>VLOOKUP(B364,'SNA Adjustment'!B:L,11,FALSE)</f>
        <v>0</v>
      </c>
      <c r="L364" s="21">
        <f>VLOOKUP(B364,'SVS Adjustment'!B:L,11,FALSE)</f>
        <v>0</v>
      </c>
      <c r="M364" s="21">
        <f>VLOOKUP(B364,'ICLS Adjustment'!B:N,13,FALSE)</f>
        <v>137171.53481604657</v>
      </c>
      <c r="N364" s="50">
        <f t="shared" si="11"/>
        <v>137171.53481604657</v>
      </c>
    </row>
    <row r="365" spans="1:14">
      <c r="A365" s="80" t="s">
        <v>367</v>
      </c>
      <c r="B365" s="80">
        <v>330872</v>
      </c>
      <c r="C365" s="80" t="s">
        <v>386</v>
      </c>
      <c r="D365" s="48">
        <f>VLOOKUP(B365,'HCLS Adjustment'!B:E,4,FALSE)</f>
        <v>0</v>
      </c>
      <c r="E365" s="21">
        <f>VLOOKUP(B365,'SNA Adjustment'!B:E,4,FALSE)</f>
        <v>0</v>
      </c>
      <c r="F365" s="21">
        <f>VLOOKUP(B365,'SVS Adjustment'!B:E,4,FALSE)</f>
        <v>0</v>
      </c>
      <c r="G365" s="21">
        <f>VLOOKUP(B365,'ICLS Adjustment'!B:G,6,FALSE)</f>
        <v>77508</v>
      </c>
      <c r="H365" s="15">
        <f t="shared" si="10"/>
        <v>77508</v>
      </c>
      <c r="I365" s="69"/>
      <c r="J365" s="48">
        <f>VLOOKUP(B365,'HCLS Adjustment'!B:L,11,FALSE)</f>
        <v>0</v>
      </c>
      <c r="K365" s="21">
        <f>VLOOKUP(B365,'SNA Adjustment'!B:L,11,FALSE)</f>
        <v>0</v>
      </c>
      <c r="L365" s="21">
        <f>VLOOKUP(B365,'SVS Adjustment'!B:L,11,FALSE)</f>
        <v>0</v>
      </c>
      <c r="M365" s="21">
        <f>VLOOKUP(B365,'ICLS Adjustment'!B:N,13,FALSE)</f>
        <v>72361.419439435951</v>
      </c>
      <c r="N365" s="50">
        <f t="shared" si="11"/>
        <v>72361.419439435951</v>
      </c>
    </row>
    <row r="366" spans="1:14">
      <c r="A366" s="80" t="s">
        <v>367</v>
      </c>
      <c r="B366" s="80">
        <v>330875</v>
      </c>
      <c r="C366" s="80" t="s">
        <v>387</v>
      </c>
      <c r="D366" s="48">
        <f>VLOOKUP(B366,'HCLS Adjustment'!B:E,4,FALSE)</f>
        <v>0</v>
      </c>
      <c r="E366" s="21">
        <f>VLOOKUP(B366,'SNA Adjustment'!B:E,4,FALSE)</f>
        <v>0</v>
      </c>
      <c r="F366" s="21">
        <f>VLOOKUP(B366,'SVS Adjustment'!B:E,4,FALSE)</f>
        <v>0</v>
      </c>
      <c r="G366" s="21">
        <f>VLOOKUP(B366,'ICLS Adjustment'!B:G,6,FALSE)</f>
        <v>97626</v>
      </c>
      <c r="H366" s="15">
        <f t="shared" si="10"/>
        <v>97626</v>
      </c>
      <c r="I366" s="69"/>
      <c r="J366" s="48">
        <f>VLOOKUP(B366,'HCLS Adjustment'!B:L,11,FALSE)</f>
        <v>0</v>
      </c>
      <c r="K366" s="21">
        <f>VLOOKUP(B366,'SNA Adjustment'!B:L,11,FALSE)</f>
        <v>0</v>
      </c>
      <c r="L366" s="21">
        <f>VLOOKUP(B366,'SVS Adjustment'!B:L,11,FALSE)</f>
        <v>0</v>
      </c>
      <c r="M366" s="21">
        <f>VLOOKUP(B366,'ICLS Adjustment'!B:N,13,FALSE)</f>
        <v>92035.699061998283</v>
      </c>
      <c r="N366" s="50">
        <f t="shared" si="11"/>
        <v>92035.699061998283</v>
      </c>
    </row>
    <row r="367" spans="1:14">
      <c r="A367" s="80" t="s">
        <v>367</v>
      </c>
      <c r="B367" s="80">
        <v>330879</v>
      </c>
      <c r="C367" s="80" t="s">
        <v>388</v>
      </c>
      <c r="D367" s="48">
        <f>VLOOKUP(B367,'HCLS Adjustment'!B:E,4,FALSE)</f>
        <v>0</v>
      </c>
      <c r="E367" s="21">
        <f>VLOOKUP(B367,'SNA Adjustment'!B:E,4,FALSE)</f>
        <v>0</v>
      </c>
      <c r="F367" s="21">
        <f>VLOOKUP(B367,'SVS Adjustment'!B:E,4,FALSE)</f>
        <v>0</v>
      </c>
      <c r="G367" s="21">
        <f>VLOOKUP(B367,'ICLS Adjustment'!B:G,6,FALSE)</f>
        <v>240492</v>
      </c>
      <c r="H367" s="15">
        <f t="shared" si="10"/>
        <v>240492</v>
      </c>
      <c r="I367" s="69"/>
      <c r="J367" s="48">
        <f>VLOOKUP(B367,'HCLS Adjustment'!B:L,11,FALSE)</f>
        <v>0</v>
      </c>
      <c r="K367" s="21">
        <f>VLOOKUP(B367,'SNA Adjustment'!B:L,11,FALSE)</f>
        <v>0</v>
      </c>
      <c r="L367" s="21">
        <f>VLOOKUP(B367,'SVS Adjustment'!B:L,11,FALSE)</f>
        <v>0</v>
      </c>
      <c r="M367" s="21">
        <f>VLOOKUP(B367,'ICLS Adjustment'!B:N,13,FALSE)</f>
        <v>226808.27034163161</v>
      </c>
      <c r="N367" s="50">
        <f t="shared" si="11"/>
        <v>226808.27034163161</v>
      </c>
    </row>
    <row r="368" spans="1:14">
      <c r="A368" s="80" t="s">
        <v>367</v>
      </c>
      <c r="B368" s="80">
        <v>330880</v>
      </c>
      <c r="C368" s="80" t="s">
        <v>389</v>
      </c>
      <c r="D368" s="48">
        <f>VLOOKUP(B368,'HCLS Adjustment'!B:E,4,FALSE)</f>
        <v>0</v>
      </c>
      <c r="E368" s="21">
        <f>VLOOKUP(B368,'SNA Adjustment'!B:E,4,FALSE)</f>
        <v>0</v>
      </c>
      <c r="F368" s="21">
        <f>VLOOKUP(B368,'SVS Adjustment'!B:E,4,FALSE)</f>
        <v>0</v>
      </c>
      <c r="G368" s="21">
        <f>VLOOKUP(B368,'ICLS Adjustment'!B:G,6,FALSE)</f>
        <v>418386</v>
      </c>
      <c r="H368" s="15">
        <f t="shared" si="10"/>
        <v>418386</v>
      </c>
      <c r="I368" s="69"/>
      <c r="J368" s="48">
        <f>VLOOKUP(B368,'HCLS Adjustment'!B:L,11,FALSE)</f>
        <v>0</v>
      </c>
      <c r="K368" s="21">
        <f>VLOOKUP(B368,'SNA Adjustment'!B:L,11,FALSE)</f>
        <v>0</v>
      </c>
      <c r="L368" s="21">
        <f>VLOOKUP(B368,'SVS Adjustment'!B:L,11,FALSE)</f>
        <v>0</v>
      </c>
      <c r="M368" s="21">
        <f>VLOOKUP(B368,'ICLS Adjustment'!B:N,13,FALSE)</f>
        <v>392764.41685548617</v>
      </c>
      <c r="N368" s="50">
        <f t="shared" si="11"/>
        <v>392764.41685548617</v>
      </c>
    </row>
    <row r="369" spans="1:14">
      <c r="A369" s="80" t="s">
        <v>367</v>
      </c>
      <c r="B369" s="80">
        <v>330881</v>
      </c>
      <c r="C369" s="80" t="s">
        <v>390</v>
      </c>
      <c r="D369" s="48">
        <f>VLOOKUP(B369,'HCLS Adjustment'!B:E,4,FALSE)</f>
        <v>0</v>
      </c>
      <c r="E369" s="21">
        <f>VLOOKUP(B369,'SNA Adjustment'!B:E,4,FALSE)</f>
        <v>0</v>
      </c>
      <c r="F369" s="21">
        <f>VLOOKUP(B369,'SVS Adjustment'!B:E,4,FALSE)</f>
        <v>0</v>
      </c>
      <c r="G369" s="21">
        <f>VLOOKUP(B369,'ICLS Adjustment'!B:G,6,FALSE)</f>
        <v>1066062</v>
      </c>
      <c r="H369" s="15">
        <f t="shared" si="10"/>
        <v>1066062</v>
      </c>
      <c r="I369" s="69"/>
      <c r="J369" s="48">
        <f>VLOOKUP(B369,'HCLS Adjustment'!B:L,11,FALSE)</f>
        <v>0</v>
      </c>
      <c r="K369" s="21">
        <f>VLOOKUP(B369,'SNA Adjustment'!B:L,11,FALSE)</f>
        <v>0</v>
      </c>
      <c r="L369" s="21">
        <f>VLOOKUP(B369,'SVS Adjustment'!B:L,11,FALSE)</f>
        <v>0</v>
      </c>
      <c r="M369" s="21">
        <f>VLOOKUP(B369,'ICLS Adjustment'!B:N,13,FALSE)</f>
        <v>980637.44707931881</v>
      </c>
      <c r="N369" s="50">
        <f t="shared" si="11"/>
        <v>980637.44707931881</v>
      </c>
    </row>
    <row r="370" spans="1:14">
      <c r="A370" s="80" t="s">
        <v>367</v>
      </c>
      <c r="B370" s="80">
        <v>330889</v>
      </c>
      <c r="C370" s="80" t="s">
        <v>391</v>
      </c>
      <c r="D370" s="48">
        <f>VLOOKUP(B370,'HCLS Adjustment'!B:E,4,FALSE)</f>
        <v>8172</v>
      </c>
      <c r="E370" s="21">
        <f>VLOOKUP(B370,'SNA Adjustment'!B:E,4,FALSE)</f>
        <v>0</v>
      </c>
      <c r="F370" s="21">
        <f>VLOOKUP(B370,'SVS Adjustment'!B:E,4,FALSE)</f>
        <v>0</v>
      </c>
      <c r="G370" s="21">
        <f>VLOOKUP(B370,'ICLS Adjustment'!B:G,6,FALSE)</f>
        <v>130098</v>
      </c>
      <c r="H370" s="15">
        <f t="shared" si="10"/>
        <v>138270</v>
      </c>
      <c r="I370" s="69"/>
      <c r="J370" s="48">
        <f>VLOOKUP(B370,'HCLS Adjustment'!B:L,11,FALSE)</f>
        <v>5095.1293942891643</v>
      </c>
      <c r="K370" s="21">
        <f>VLOOKUP(B370,'SNA Adjustment'!B:L,11,FALSE)</f>
        <v>0</v>
      </c>
      <c r="L370" s="21">
        <f>VLOOKUP(B370,'SVS Adjustment'!B:L,11,FALSE)</f>
        <v>0</v>
      </c>
      <c r="M370" s="21">
        <f>VLOOKUP(B370,'ICLS Adjustment'!B:N,13,FALSE)</f>
        <v>122722.9353455262</v>
      </c>
      <c r="N370" s="50">
        <f t="shared" si="11"/>
        <v>127818.06473981537</v>
      </c>
    </row>
    <row r="371" spans="1:14">
      <c r="A371" s="80" t="s">
        <v>367</v>
      </c>
      <c r="B371" s="80">
        <v>330892</v>
      </c>
      <c r="C371" s="80" t="s">
        <v>392</v>
      </c>
      <c r="D371" s="48">
        <f>VLOOKUP(B371,'HCLS Adjustment'!B:E,4,FALSE)</f>
        <v>79926</v>
      </c>
      <c r="E371" s="21">
        <f>VLOOKUP(B371,'SNA Adjustment'!B:E,4,FALSE)</f>
        <v>0</v>
      </c>
      <c r="F371" s="21">
        <f>VLOOKUP(B371,'SVS Adjustment'!B:E,4,FALSE)</f>
        <v>0</v>
      </c>
      <c r="G371" s="21">
        <f>VLOOKUP(B371,'ICLS Adjustment'!B:G,6,FALSE)</f>
        <v>212760</v>
      </c>
      <c r="H371" s="15">
        <f t="shared" si="10"/>
        <v>292686</v>
      </c>
      <c r="I371" s="69"/>
      <c r="J371" s="48">
        <f>VLOOKUP(B371,'HCLS Adjustment'!B:L,11,FALSE)</f>
        <v>74553.871523145004</v>
      </c>
      <c r="K371" s="21">
        <f>VLOOKUP(B371,'SNA Adjustment'!B:L,11,FALSE)</f>
        <v>0</v>
      </c>
      <c r="L371" s="21">
        <f>VLOOKUP(B371,'SVS Adjustment'!B:L,11,FALSE)</f>
        <v>0</v>
      </c>
      <c r="M371" s="21">
        <f>VLOOKUP(B371,'ICLS Adjustment'!B:N,13,FALSE)</f>
        <v>203564.65683571255</v>
      </c>
      <c r="N371" s="50">
        <f t="shared" si="11"/>
        <v>278118.52835885755</v>
      </c>
    </row>
    <row r="372" spans="1:14">
      <c r="A372" s="80" t="s">
        <v>367</v>
      </c>
      <c r="B372" s="80">
        <v>330896</v>
      </c>
      <c r="C372" s="80" t="s">
        <v>393</v>
      </c>
      <c r="D372" s="48">
        <f>VLOOKUP(B372,'HCLS Adjustment'!B:E,4,FALSE)</f>
        <v>2046</v>
      </c>
      <c r="E372" s="21">
        <f>VLOOKUP(B372,'SNA Adjustment'!B:E,4,FALSE)</f>
        <v>0</v>
      </c>
      <c r="F372" s="21">
        <f>VLOOKUP(B372,'SVS Adjustment'!B:E,4,FALSE)</f>
        <v>0</v>
      </c>
      <c r="G372" s="21">
        <f>VLOOKUP(B372,'ICLS Adjustment'!B:G,6,FALSE)</f>
        <v>122310</v>
      </c>
      <c r="H372" s="15">
        <f t="shared" si="10"/>
        <v>124356</v>
      </c>
      <c r="I372" s="69"/>
      <c r="J372" s="48">
        <f>VLOOKUP(B372,'HCLS Adjustment'!B:L,11,FALSE)</f>
        <v>0</v>
      </c>
      <c r="K372" s="21">
        <f>VLOOKUP(B372,'SNA Adjustment'!B:L,11,FALSE)</f>
        <v>0</v>
      </c>
      <c r="L372" s="21">
        <f>VLOOKUP(B372,'SVS Adjustment'!B:L,11,FALSE)</f>
        <v>0</v>
      </c>
      <c r="M372" s="21">
        <f>VLOOKUP(B372,'ICLS Adjustment'!B:N,13,FALSE)</f>
        <v>115366.63920988169</v>
      </c>
      <c r="N372" s="50">
        <f t="shared" si="11"/>
        <v>115366.63920988169</v>
      </c>
    </row>
    <row r="373" spans="1:14">
      <c r="A373" s="80" t="s">
        <v>367</v>
      </c>
      <c r="B373" s="80">
        <v>330899</v>
      </c>
      <c r="C373" s="80" t="s">
        <v>394</v>
      </c>
      <c r="D373" s="48">
        <f>VLOOKUP(B373,'HCLS Adjustment'!B:E,4,FALSE)</f>
        <v>217620</v>
      </c>
      <c r="E373" s="21">
        <f>VLOOKUP(B373,'SNA Adjustment'!B:E,4,FALSE)</f>
        <v>0</v>
      </c>
      <c r="F373" s="21">
        <f>VLOOKUP(B373,'SVS Adjustment'!B:E,4,FALSE)</f>
        <v>0</v>
      </c>
      <c r="G373" s="21">
        <f>VLOOKUP(B373,'ICLS Adjustment'!B:G,6,FALSE)</f>
        <v>392958</v>
      </c>
      <c r="H373" s="15">
        <f t="shared" si="10"/>
        <v>610578</v>
      </c>
      <c r="I373" s="69"/>
      <c r="J373" s="48">
        <f>VLOOKUP(B373,'HCLS Adjustment'!B:L,11,FALSE)</f>
        <v>206998.71064673745</v>
      </c>
      <c r="K373" s="21">
        <f>VLOOKUP(B373,'SNA Adjustment'!B:L,11,FALSE)</f>
        <v>0</v>
      </c>
      <c r="L373" s="21">
        <f>VLOOKUP(B373,'SVS Adjustment'!B:L,11,FALSE)</f>
        <v>0</v>
      </c>
      <c r="M373" s="21">
        <f>VLOOKUP(B373,'ICLS Adjustment'!B:N,13,FALSE)</f>
        <v>378908.27477880789</v>
      </c>
      <c r="N373" s="50">
        <f t="shared" si="11"/>
        <v>585906.98542554537</v>
      </c>
    </row>
    <row r="374" spans="1:14">
      <c r="A374" s="80" t="s">
        <v>367</v>
      </c>
      <c r="B374" s="80">
        <v>330900</v>
      </c>
      <c r="C374" s="80" t="s">
        <v>395</v>
      </c>
      <c r="D374" s="48">
        <f>VLOOKUP(B374,'HCLS Adjustment'!B:E,4,FALSE)</f>
        <v>673176</v>
      </c>
      <c r="E374" s="21">
        <f>VLOOKUP(B374,'SNA Adjustment'!B:E,4,FALSE)</f>
        <v>0</v>
      </c>
      <c r="F374" s="21">
        <f>VLOOKUP(B374,'SVS Adjustment'!B:E,4,FALSE)</f>
        <v>0</v>
      </c>
      <c r="G374" s="21">
        <f>VLOOKUP(B374,'ICLS Adjustment'!B:G,6,FALSE)</f>
        <v>411390</v>
      </c>
      <c r="H374" s="15">
        <f t="shared" si="10"/>
        <v>1084566</v>
      </c>
      <c r="I374" s="69"/>
      <c r="J374" s="48">
        <f>VLOOKUP(B374,'HCLS Adjustment'!B:L,11,FALSE)</f>
        <v>644510.24985626189</v>
      </c>
      <c r="K374" s="21">
        <f>VLOOKUP(B374,'SNA Adjustment'!B:L,11,FALSE)</f>
        <v>0</v>
      </c>
      <c r="L374" s="21">
        <f>VLOOKUP(B374,'SVS Adjustment'!B:L,11,FALSE)</f>
        <v>0</v>
      </c>
      <c r="M374" s="21">
        <f>VLOOKUP(B374,'ICLS Adjustment'!B:N,13,FALSE)</f>
        <v>394219.48497124045</v>
      </c>
      <c r="N374" s="50">
        <f t="shared" si="11"/>
        <v>1038729.7348275024</v>
      </c>
    </row>
    <row r="375" spans="1:14">
      <c r="A375" s="80" t="s">
        <v>367</v>
      </c>
      <c r="B375" s="80">
        <v>330902</v>
      </c>
      <c r="C375" s="80" t="s">
        <v>396</v>
      </c>
      <c r="D375" s="48">
        <f>VLOOKUP(B375,'HCLS Adjustment'!B:E,4,FALSE)</f>
        <v>228660</v>
      </c>
      <c r="E375" s="21">
        <f>VLOOKUP(B375,'SNA Adjustment'!B:E,4,FALSE)</f>
        <v>28542</v>
      </c>
      <c r="F375" s="21">
        <f>VLOOKUP(B375,'SVS Adjustment'!B:E,4,FALSE)</f>
        <v>0</v>
      </c>
      <c r="G375" s="21">
        <f>VLOOKUP(B375,'ICLS Adjustment'!B:G,6,FALSE)</f>
        <v>296562</v>
      </c>
      <c r="H375" s="15">
        <f t="shared" si="10"/>
        <v>553764</v>
      </c>
      <c r="I375" s="69"/>
      <c r="J375" s="48">
        <f>VLOOKUP(B375,'HCLS Adjustment'!B:L,11,FALSE)</f>
        <v>217395.82602392681</v>
      </c>
      <c r="K375" s="21">
        <f>VLOOKUP(B375,'SNA Adjustment'!B:L,11,FALSE)</f>
        <v>27134.441482983333</v>
      </c>
      <c r="L375" s="21">
        <f>VLOOKUP(B375,'SVS Adjustment'!B:L,11,FALSE)</f>
        <v>0</v>
      </c>
      <c r="M375" s="21">
        <f>VLOOKUP(B375,'ICLS Adjustment'!B:N,13,FALSE)</f>
        <v>284357.84255036159</v>
      </c>
      <c r="N375" s="50">
        <f t="shared" si="11"/>
        <v>528888.11005727178</v>
      </c>
    </row>
    <row r="376" spans="1:14">
      <c r="A376" s="80" t="s">
        <v>367</v>
      </c>
      <c r="B376" s="80">
        <v>330905</v>
      </c>
      <c r="C376" s="80" t="s">
        <v>397</v>
      </c>
      <c r="D376" s="48">
        <f>VLOOKUP(B376,'HCLS Adjustment'!B:E,4,FALSE)</f>
        <v>0</v>
      </c>
      <c r="E376" s="21">
        <f>VLOOKUP(B376,'SNA Adjustment'!B:E,4,FALSE)</f>
        <v>0</v>
      </c>
      <c r="F376" s="21">
        <f>VLOOKUP(B376,'SVS Adjustment'!B:E,4,FALSE)</f>
        <v>0</v>
      </c>
      <c r="G376" s="21">
        <f>VLOOKUP(B376,'ICLS Adjustment'!B:G,6,FALSE)</f>
        <v>143616</v>
      </c>
      <c r="H376" s="15">
        <f t="shared" si="10"/>
        <v>143616</v>
      </c>
      <c r="I376" s="69"/>
      <c r="J376" s="48">
        <f>VLOOKUP(B376,'HCLS Adjustment'!B:L,11,FALSE)</f>
        <v>0</v>
      </c>
      <c r="K376" s="21">
        <f>VLOOKUP(B376,'SNA Adjustment'!B:L,11,FALSE)</f>
        <v>0</v>
      </c>
      <c r="L376" s="21">
        <f>VLOOKUP(B376,'SVS Adjustment'!B:L,11,FALSE)</f>
        <v>0</v>
      </c>
      <c r="M376" s="21">
        <f>VLOOKUP(B376,'ICLS Adjustment'!B:N,13,FALSE)</f>
        <v>134175.39375141956</v>
      </c>
      <c r="N376" s="50">
        <f t="shared" si="11"/>
        <v>134175.39375141956</v>
      </c>
    </row>
    <row r="377" spans="1:14">
      <c r="A377" s="80" t="s">
        <v>367</v>
      </c>
      <c r="B377" s="80">
        <v>330908</v>
      </c>
      <c r="C377" s="80" t="s">
        <v>398</v>
      </c>
      <c r="D377" s="48">
        <f>VLOOKUP(B377,'HCLS Adjustment'!B:E,4,FALSE)</f>
        <v>881808</v>
      </c>
      <c r="E377" s="21">
        <f>VLOOKUP(B377,'SNA Adjustment'!B:E,4,FALSE)</f>
        <v>0</v>
      </c>
      <c r="F377" s="21">
        <f>VLOOKUP(B377,'SVS Adjustment'!B:E,4,FALSE)</f>
        <v>0</v>
      </c>
      <c r="G377" s="21">
        <f>VLOOKUP(B377,'ICLS Adjustment'!B:G,6,FALSE)</f>
        <v>579930</v>
      </c>
      <c r="H377" s="15">
        <f t="shared" si="10"/>
        <v>1461738</v>
      </c>
      <c r="I377" s="69"/>
      <c r="J377" s="48">
        <f>VLOOKUP(B377,'HCLS Adjustment'!B:L,11,FALSE)</f>
        <v>844058.11904712324</v>
      </c>
      <c r="K377" s="21">
        <f>VLOOKUP(B377,'SNA Adjustment'!B:L,11,FALSE)</f>
        <v>0</v>
      </c>
      <c r="L377" s="21">
        <f>VLOOKUP(B377,'SVS Adjustment'!B:L,11,FALSE)</f>
        <v>0</v>
      </c>
      <c r="M377" s="21">
        <f>VLOOKUP(B377,'ICLS Adjustment'!B:N,13,FALSE)</f>
        <v>556157.1483953956</v>
      </c>
      <c r="N377" s="50">
        <f t="shared" si="11"/>
        <v>1400215.2674425188</v>
      </c>
    </row>
    <row r="378" spans="1:14">
      <c r="A378" s="80" t="s">
        <v>367</v>
      </c>
      <c r="B378" s="80">
        <v>330909</v>
      </c>
      <c r="C378" s="80" t="s">
        <v>319</v>
      </c>
      <c r="D378" s="48">
        <f>VLOOKUP(B378,'HCLS Adjustment'!B:E,4,FALSE)</f>
        <v>0</v>
      </c>
      <c r="E378" s="21">
        <f>VLOOKUP(B378,'SNA Adjustment'!B:E,4,FALSE)</f>
        <v>0</v>
      </c>
      <c r="F378" s="21">
        <f>VLOOKUP(B378,'SVS Adjustment'!B:E,4,FALSE)</f>
        <v>0</v>
      </c>
      <c r="G378" s="21">
        <f>VLOOKUP(B378,'ICLS Adjustment'!B:G,6,FALSE)</f>
        <v>173184</v>
      </c>
      <c r="H378" s="15">
        <f t="shared" si="10"/>
        <v>173184</v>
      </c>
      <c r="I378" s="69"/>
      <c r="J378" s="48">
        <f>VLOOKUP(B378,'HCLS Adjustment'!B:L,11,FALSE)</f>
        <v>0</v>
      </c>
      <c r="K378" s="21">
        <f>VLOOKUP(B378,'SNA Adjustment'!B:L,11,FALSE)</f>
        <v>0</v>
      </c>
      <c r="L378" s="21">
        <f>VLOOKUP(B378,'SVS Adjustment'!B:L,11,FALSE)</f>
        <v>0</v>
      </c>
      <c r="M378" s="21">
        <f>VLOOKUP(B378,'ICLS Adjustment'!B:N,13,FALSE)</f>
        <v>150493.25357139524</v>
      </c>
      <c r="N378" s="50">
        <f t="shared" si="11"/>
        <v>150493.25357139524</v>
      </c>
    </row>
    <row r="379" spans="1:14">
      <c r="A379" s="80" t="s">
        <v>367</v>
      </c>
      <c r="B379" s="80">
        <v>330910</v>
      </c>
      <c r="C379" s="80" t="s">
        <v>399</v>
      </c>
      <c r="D379" s="48">
        <f>VLOOKUP(B379,'HCLS Adjustment'!B:E,4,FALSE)</f>
        <v>218988</v>
      </c>
      <c r="E379" s="21">
        <f>VLOOKUP(B379,'SNA Adjustment'!B:E,4,FALSE)</f>
        <v>12846</v>
      </c>
      <c r="F379" s="21">
        <f>VLOOKUP(B379,'SVS Adjustment'!B:E,4,FALSE)</f>
        <v>0</v>
      </c>
      <c r="G379" s="21">
        <f>VLOOKUP(B379,'ICLS Adjustment'!B:G,6,FALSE)</f>
        <v>288102</v>
      </c>
      <c r="H379" s="15">
        <f t="shared" si="10"/>
        <v>519936</v>
      </c>
      <c r="I379" s="69"/>
      <c r="J379" s="48">
        <f>VLOOKUP(B379,'HCLS Adjustment'!B:L,11,FALSE)</f>
        <v>207918.51651467042</v>
      </c>
      <c r="K379" s="21">
        <f>VLOOKUP(B379,'SNA Adjustment'!B:L,11,FALSE)</f>
        <v>12151.892624773463</v>
      </c>
      <c r="L379" s="21">
        <f>VLOOKUP(B379,'SVS Adjustment'!B:L,11,FALSE)</f>
        <v>0</v>
      </c>
      <c r="M379" s="21">
        <f>VLOOKUP(B379,'ICLS Adjustment'!B:N,13,FALSE)</f>
        <v>276149.8895798325</v>
      </c>
      <c r="N379" s="50">
        <f t="shared" si="11"/>
        <v>496220.29871927638</v>
      </c>
    </row>
    <row r="380" spans="1:14">
      <c r="A380" s="80" t="s">
        <v>367</v>
      </c>
      <c r="B380" s="80">
        <v>330914</v>
      </c>
      <c r="C380" s="80" t="s">
        <v>400</v>
      </c>
      <c r="D380" s="48">
        <f>VLOOKUP(B380,'HCLS Adjustment'!B:E,4,FALSE)</f>
        <v>0</v>
      </c>
      <c r="E380" s="21">
        <f>VLOOKUP(B380,'SNA Adjustment'!B:E,4,FALSE)</f>
        <v>0</v>
      </c>
      <c r="F380" s="21">
        <f>VLOOKUP(B380,'SVS Adjustment'!B:E,4,FALSE)</f>
        <v>0</v>
      </c>
      <c r="G380" s="21">
        <f>VLOOKUP(B380,'ICLS Adjustment'!B:G,6,FALSE)</f>
        <v>312738</v>
      </c>
      <c r="H380" s="15">
        <f t="shared" si="10"/>
        <v>312738</v>
      </c>
      <c r="I380" s="69"/>
      <c r="J380" s="48">
        <f>VLOOKUP(B380,'HCLS Adjustment'!B:L,11,FALSE)</f>
        <v>0</v>
      </c>
      <c r="K380" s="21">
        <f>VLOOKUP(B380,'SNA Adjustment'!B:L,11,FALSE)</f>
        <v>0</v>
      </c>
      <c r="L380" s="21">
        <f>VLOOKUP(B380,'SVS Adjustment'!B:L,11,FALSE)</f>
        <v>0</v>
      </c>
      <c r="M380" s="21">
        <f>VLOOKUP(B380,'ICLS Adjustment'!B:N,13,FALSE)</f>
        <v>293010.18185480789</v>
      </c>
      <c r="N380" s="50">
        <f t="shared" si="11"/>
        <v>293010.18185480789</v>
      </c>
    </row>
    <row r="381" spans="1:14">
      <c r="A381" s="80" t="s">
        <v>367</v>
      </c>
      <c r="B381" s="80">
        <v>330915</v>
      </c>
      <c r="C381" s="80" t="s">
        <v>401</v>
      </c>
      <c r="D381" s="48">
        <f>VLOOKUP(B381,'HCLS Adjustment'!B:E,4,FALSE)</f>
        <v>0</v>
      </c>
      <c r="E381" s="21">
        <f>VLOOKUP(B381,'SNA Adjustment'!B:E,4,FALSE)</f>
        <v>0</v>
      </c>
      <c r="F381" s="21">
        <f>VLOOKUP(B381,'SVS Adjustment'!B:E,4,FALSE)</f>
        <v>0</v>
      </c>
      <c r="G381" s="21">
        <f>VLOOKUP(B381,'ICLS Adjustment'!B:G,6,FALSE)</f>
        <v>176694</v>
      </c>
      <c r="H381" s="15">
        <f t="shared" si="10"/>
        <v>176694</v>
      </c>
      <c r="I381" s="69"/>
      <c r="J381" s="48">
        <f>VLOOKUP(B381,'HCLS Adjustment'!B:L,11,FALSE)</f>
        <v>0</v>
      </c>
      <c r="K381" s="21">
        <f>VLOOKUP(B381,'SNA Adjustment'!B:L,11,FALSE)</f>
        <v>0</v>
      </c>
      <c r="L381" s="21">
        <f>VLOOKUP(B381,'SVS Adjustment'!B:L,11,FALSE)</f>
        <v>0</v>
      </c>
      <c r="M381" s="21">
        <f>VLOOKUP(B381,'ICLS Adjustment'!B:N,13,FALSE)</f>
        <v>163024.26705596386</v>
      </c>
      <c r="N381" s="50">
        <f t="shared" si="11"/>
        <v>163024.26705596386</v>
      </c>
    </row>
    <row r="382" spans="1:14">
      <c r="A382" s="80" t="s">
        <v>367</v>
      </c>
      <c r="B382" s="80">
        <v>330916</v>
      </c>
      <c r="C382" s="80" t="s">
        <v>402</v>
      </c>
      <c r="D382" s="48">
        <f>VLOOKUP(B382,'HCLS Adjustment'!B:E,4,FALSE)</f>
        <v>0</v>
      </c>
      <c r="E382" s="21">
        <f>VLOOKUP(B382,'SNA Adjustment'!B:E,4,FALSE)</f>
        <v>0</v>
      </c>
      <c r="F382" s="21">
        <f>VLOOKUP(B382,'SVS Adjustment'!B:E,4,FALSE)</f>
        <v>0</v>
      </c>
      <c r="G382" s="21">
        <f>VLOOKUP(B382,'ICLS Adjustment'!B:G,6,FALSE)</f>
        <v>133686</v>
      </c>
      <c r="H382" s="15">
        <f t="shared" si="10"/>
        <v>133686</v>
      </c>
      <c r="I382" s="69"/>
      <c r="J382" s="48">
        <f>VLOOKUP(B382,'HCLS Adjustment'!B:L,11,FALSE)</f>
        <v>0</v>
      </c>
      <c r="K382" s="21">
        <f>VLOOKUP(B382,'SNA Adjustment'!B:L,11,FALSE)</f>
        <v>0</v>
      </c>
      <c r="L382" s="21">
        <f>VLOOKUP(B382,'SVS Adjustment'!B:L,11,FALSE)</f>
        <v>0</v>
      </c>
      <c r="M382" s="21">
        <f>VLOOKUP(B382,'ICLS Adjustment'!B:N,13,FALSE)</f>
        <v>121069.68004826902</v>
      </c>
      <c r="N382" s="50">
        <f t="shared" si="11"/>
        <v>121069.68004826902</v>
      </c>
    </row>
    <row r="383" spans="1:14">
      <c r="A383" s="80" t="s">
        <v>367</v>
      </c>
      <c r="B383" s="80">
        <v>330917</v>
      </c>
      <c r="C383" s="80" t="s">
        <v>403</v>
      </c>
      <c r="D383" s="48">
        <f>VLOOKUP(B383,'HCLS Adjustment'!B:E,4,FALSE)</f>
        <v>0</v>
      </c>
      <c r="E383" s="21">
        <f>VLOOKUP(B383,'SNA Adjustment'!B:E,4,FALSE)</f>
        <v>0</v>
      </c>
      <c r="F383" s="21">
        <f>VLOOKUP(B383,'SVS Adjustment'!B:E,4,FALSE)</f>
        <v>0</v>
      </c>
      <c r="G383" s="21">
        <f>VLOOKUP(B383,'ICLS Adjustment'!B:G,6,FALSE)</f>
        <v>761502</v>
      </c>
      <c r="H383" s="15">
        <f t="shared" si="10"/>
        <v>761502</v>
      </c>
      <c r="I383" s="69"/>
      <c r="J383" s="48">
        <f>VLOOKUP(B383,'HCLS Adjustment'!B:L,11,FALSE)</f>
        <v>0</v>
      </c>
      <c r="K383" s="21">
        <f>VLOOKUP(B383,'SNA Adjustment'!B:L,11,FALSE)</f>
        <v>0</v>
      </c>
      <c r="L383" s="21">
        <f>VLOOKUP(B383,'SVS Adjustment'!B:L,11,FALSE)</f>
        <v>0</v>
      </c>
      <c r="M383" s="21">
        <f>VLOOKUP(B383,'ICLS Adjustment'!B:N,13,FALSE)</f>
        <v>715704.95660322078</v>
      </c>
      <c r="N383" s="50">
        <f t="shared" si="11"/>
        <v>715704.95660322078</v>
      </c>
    </row>
    <row r="384" spans="1:14">
      <c r="A384" s="80" t="s">
        <v>367</v>
      </c>
      <c r="B384" s="80">
        <v>330918</v>
      </c>
      <c r="C384" s="80" t="s">
        <v>404</v>
      </c>
      <c r="D384" s="48">
        <f>VLOOKUP(B384,'HCLS Adjustment'!B:E,4,FALSE)</f>
        <v>1288434</v>
      </c>
      <c r="E384" s="21">
        <f>VLOOKUP(B384,'SNA Adjustment'!B:E,4,FALSE)</f>
        <v>0</v>
      </c>
      <c r="F384" s="21">
        <f>VLOOKUP(B384,'SVS Adjustment'!B:E,4,FALSE)</f>
        <v>0</v>
      </c>
      <c r="G384" s="21">
        <f>VLOOKUP(B384,'ICLS Adjustment'!B:G,6,FALSE)</f>
        <v>992082</v>
      </c>
      <c r="H384" s="15">
        <f t="shared" si="10"/>
        <v>2280516</v>
      </c>
      <c r="I384" s="69"/>
      <c r="J384" s="48">
        <f>VLOOKUP(B384,'HCLS Adjustment'!B:L,11,FALSE)</f>
        <v>1235877.9837720604</v>
      </c>
      <c r="K384" s="21">
        <f>VLOOKUP(B384,'SNA Adjustment'!B:L,11,FALSE)</f>
        <v>0</v>
      </c>
      <c r="L384" s="21">
        <f>VLOOKUP(B384,'SVS Adjustment'!B:L,11,FALSE)</f>
        <v>0</v>
      </c>
      <c r="M384" s="21">
        <f>VLOOKUP(B384,'ICLS Adjustment'!B:N,13,FALSE)</f>
        <v>957141.1604607373</v>
      </c>
      <c r="N384" s="50">
        <f t="shared" si="11"/>
        <v>2193019.1442327974</v>
      </c>
    </row>
    <row r="385" spans="1:14">
      <c r="A385" s="80" t="s">
        <v>367</v>
      </c>
      <c r="B385" s="80">
        <v>330920</v>
      </c>
      <c r="C385" s="80" t="s">
        <v>405</v>
      </c>
      <c r="D385" s="48">
        <f>VLOOKUP(B385,'HCLS Adjustment'!B:E,4,FALSE)</f>
        <v>105774</v>
      </c>
      <c r="E385" s="21">
        <f>VLOOKUP(B385,'SNA Adjustment'!B:E,4,FALSE)</f>
        <v>0</v>
      </c>
      <c r="F385" s="21">
        <f>VLOOKUP(B385,'SVS Adjustment'!B:E,4,FALSE)</f>
        <v>0</v>
      </c>
      <c r="G385" s="21">
        <f>VLOOKUP(B385,'ICLS Adjustment'!B:G,6,FALSE)</f>
        <v>263748</v>
      </c>
      <c r="H385" s="15">
        <f t="shared" si="10"/>
        <v>369522</v>
      </c>
      <c r="I385" s="69"/>
      <c r="J385" s="48">
        <f>VLOOKUP(B385,'HCLS Adjustment'!B:L,11,FALSE)</f>
        <v>95866.163615066165</v>
      </c>
      <c r="K385" s="21">
        <f>VLOOKUP(B385,'SNA Adjustment'!B:L,11,FALSE)</f>
        <v>0</v>
      </c>
      <c r="L385" s="21">
        <f>VLOOKUP(B385,'SVS Adjustment'!B:L,11,FALSE)</f>
        <v>0</v>
      </c>
      <c r="M385" s="21">
        <f>VLOOKUP(B385,'ICLS Adjustment'!B:N,13,FALSE)</f>
        <v>248204.31500773304</v>
      </c>
      <c r="N385" s="50">
        <f t="shared" si="11"/>
        <v>344070.47862279922</v>
      </c>
    </row>
    <row r="386" spans="1:14">
      <c r="A386" s="80" t="s">
        <v>367</v>
      </c>
      <c r="B386" s="80">
        <v>330925</v>
      </c>
      <c r="C386" s="80" t="s">
        <v>406</v>
      </c>
      <c r="D386" s="48">
        <f>VLOOKUP(B386,'HCLS Adjustment'!B:E,4,FALSE)</f>
        <v>0</v>
      </c>
      <c r="E386" s="21">
        <f>VLOOKUP(B386,'SNA Adjustment'!B:E,4,FALSE)</f>
        <v>0</v>
      </c>
      <c r="F386" s="21">
        <f>VLOOKUP(B386,'SVS Adjustment'!B:E,4,FALSE)</f>
        <v>0</v>
      </c>
      <c r="G386" s="21">
        <f>VLOOKUP(B386,'ICLS Adjustment'!B:G,6,FALSE)</f>
        <v>114378</v>
      </c>
      <c r="H386" s="15">
        <f t="shared" si="10"/>
        <v>114378</v>
      </c>
      <c r="I386" s="69"/>
      <c r="J386" s="48">
        <f>VLOOKUP(B386,'HCLS Adjustment'!B:L,11,FALSE)</f>
        <v>0</v>
      </c>
      <c r="K386" s="21">
        <f>VLOOKUP(B386,'SNA Adjustment'!B:L,11,FALSE)</f>
        <v>0</v>
      </c>
      <c r="L386" s="21">
        <f>VLOOKUP(B386,'SVS Adjustment'!B:L,11,FALSE)</f>
        <v>0</v>
      </c>
      <c r="M386" s="21">
        <f>VLOOKUP(B386,'ICLS Adjustment'!B:N,13,FALSE)</f>
        <v>107012.39070002479</v>
      </c>
      <c r="N386" s="50">
        <f t="shared" si="11"/>
        <v>107012.39070002479</v>
      </c>
    </row>
    <row r="387" spans="1:14">
      <c r="A387" s="80" t="s">
        <v>367</v>
      </c>
      <c r="B387" s="80">
        <v>330930</v>
      </c>
      <c r="C387" s="80" t="s">
        <v>407</v>
      </c>
      <c r="D387" s="48">
        <f>VLOOKUP(B387,'HCLS Adjustment'!B:E,4,FALSE)</f>
        <v>0</v>
      </c>
      <c r="E387" s="21">
        <f>VLOOKUP(B387,'SNA Adjustment'!B:E,4,FALSE)</f>
        <v>0</v>
      </c>
      <c r="F387" s="21">
        <f>VLOOKUP(B387,'SVS Adjustment'!B:E,4,FALSE)</f>
        <v>0</v>
      </c>
      <c r="G387" s="21">
        <f>VLOOKUP(B387,'ICLS Adjustment'!B:G,6,FALSE)</f>
        <v>197250</v>
      </c>
      <c r="H387" s="15">
        <f t="shared" si="10"/>
        <v>197250</v>
      </c>
      <c r="I387" s="69"/>
      <c r="J387" s="48">
        <f>VLOOKUP(B387,'HCLS Adjustment'!B:L,11,FALSE)</f>
        <v>0</v>
      </c>
      <c r="K387" s="21">
        <f>VLOOKUP(B387,'SNA Adjustment'!B:L,11,FALSE)</f>
        <v>0</v>
      </c>
      <c r="L387" s="21">
        <f>VLOOKUP(B387,'SVS Adjustment'!B:L,11,FALSE)</f>
        <v>0</v>
      </c>
      <c r="M387" s="21">
        <f>VLOOKUP(B387,'ICLS Adjustment'!B:N,13,FALSE)</f>
        <v>183711.85033680682</v>
      </c>
      <c r="N387" s="50">
        <f t="shared" si="11"/>
        <v>183711.85033680682</v>
      </c>
    </row>
    <row r="388" spans="1:14">
      <c r="A388" s="80" t="s">
        <v>367</v>
      </c>
      <c r="B388" s="80">
        <v>330936</v>
      </c>
      <c r="C388" s="80" t="s">
        <v>408</v>
      </c>
      <c r="D388" s="48">
        <f>VLOOKUP(B388,'HCLS Adjustment'!B:E,4,FALSE)</f>
        <v>33120</v>
      </c>
      <c r="E388" s="21">
        <f>VLOOKUP(B388,'SNA Adjustment'!B:E,4,FALSE)</f>
        <v>0</v>
      </c>
      <c r="F388" s="21">
        <f>VLOOKUP(B388,'SVS Adjustment'!B:E,4,FALSE)</f>
        <v>0</v>
      </c>
      <c r="G388" s="21">
        <f>VLOOKUP(B388,'ICLS Adjustment'!B:G,6,FALSE)</f>
        <v>121764</v>
      </c>
      <c r="H388" s="15">
        <f t="shared" si="10"/>
        <v>154884</v>
      </c>
      <c r="I388" s="69"/>
      <c r="J388" s="48">
        <f>VLOOKUP(B388,'HCLS Adjustment'!B:L,11,FALSE)</f>
        <v>28744.783780896192</v>
      </c>
      <c r="K388" s="21">
        <f>VLOOKUP(B388,'SNA Adjustment'!B:L,11,FALSE)</f>
        <v>0</v>
      </c>
      <c r="L388" s="21">
        <f>VLOOKUP(B388,'SVS Adjustment'!B:L,11,FALSE)</f>
        <v>0</v>
      </c>
      <c r="M388" s="21">
        <f>VLOOKUP(B388,'ICLS Adjustment'!B:N,13,FALSE)</f>
        <v>113970.5004789721</v>
      </c>
      <c r="N388" s="50">
        <f t="shared" si="11"/>
        <v>142715.28425986829</v>
      </c>
    </row>
    <row r="389" spans="1:14">
      <c r="A389" s="80" t="s">
        <v>367</v>
      </c>
      <c r="B389" s="80">
        <v>330937</v>
      </c>
      <c r="C389" s="80" t="s">
        <v>409</v>
      </c>
      <c r="D389" s="48">
        <f>VLOOKUP(B389,'HCLS Adjustment'!B:E,4,FALSE)</f>
        <v>0</v>
      </c>
      <c r="E389" s="21">
        <f>VLOOKUP(B389,'SNA Adjustment'!B:E,4,FALSE)</f>
        <v>0</v>
      </c>
      <c r="F389" s="21">
        <f>VLOOKUP(B389,'SVS Adjustment'!B:E,4,FALSE)</f>
        <v>0</v>
      </c>
      <c r="G389" s="21">
        <f>VLOOKUP(B389,'ICLS Adjustment'!B:G,6,FALSE)</f>
        <v>112296</v>
      </c>
      <c r="H389" s="15">
        <f t="shared" ref="H389:H452" si="12">SUM(D389:G389)</f>
        <v>112296</v>
      </c>
      <c r="I389" s="69"/>
      <c r="J389" s="48">
        <f>VLOOKUP(B389,'HCLS Adjustment'!B:L,11,FALSE)</f>
        <v>0</v>
      </c>
      <c r="K389" s="21">
        <f>VLOOKUP(B389,'SNA Adjustment'!B:L,11,FALSE)</f>
        <v>0</v>
      </c>
      <c r="L389" s="21">
        <f>VLOOKUP(B389,'SVS Adjustment'!B:L,11,FALSE)</f>
        <v>0</v>
      </c>
      <c r="M389" s="21">
        <f>VLOOKUP(B389,'ICLS Adjustment'!B:N,13,FALSE)</f>
        <v>97517.058287299573</v>
      </c>
      <c r="N389" s="50">
        <f t="shared" ref="N389:N452" si="13">SUM(J389:M389)</f>
        <v>97517.058287299573</v>
      </c>
    </row>
    <row r="390" spans="1:14">
      <c r="A390" s="80" t="s">
        <v>367</v>
      </c>
      <c r="B390" s="80">
        <v>330938</v>
      </c>
      <c r="C390" s="80" t="s">
        <v>410</v>
      </c>
      <c r="D390" s="48">
        <f>VLOOKUP(B390,'HCLS Adjustment'!B:E,4,FALSE)</f>
        <v>0</v>
      </c>
      <c r="E390" s="21">
        <f>VLOOKUP(B390,'SNA Adjustment'!B:E,4,FALSE)</f>
        <v>0</v>
      </c>
      <c r="F390" s="21">
        <f>VLOOKUP(B390,'SVS Adjustment'!B:E,4,FALSE)</f>
        <v>0</v>
      </c>
      <c r="G390" s="21">
        <f>VLOOKUP(B390,'ICLS Adjustment'!B:G,6,FALSE)</f>
        <v>340698</v>
      </c>
      <c r="H390" s="15">
        <f t="shared" si="12"/>
        <v>340698</v>
      </c>
      <c r="I390" s="69"/>
      <c r="J390" s="48">
        <f>VLOOKUP(B390,'HCLS Adjustment'!B:L,11,FALSE)</f>
        <v>0</v>
      </c>
      <c r="K390" s="21">
        <f>VLOOKUP(B390,'SNA Adjustment'!B:L,11,FALSE)</f>
        <v>0</v>
      </c>
      <c r="L390" s="21">
        <f>VLOOKUP(B390,'SVS Adjustment'!B:L,11,FALSE)</f>
        <v>0</v>
      </c>
      <c r="M390" s="21">
        <f>VLOOKUP(B390,'ICLS Adjustment'!B:N,13,FALSE)</f>
        <v>319301.34087558038</v>
      </c>
      <c r="N390" s="50">
        <f t="shared" si="13"/>
        <v>319301.34087558038</v>
      </c>
    </row>
    <row r="391" spans="1:14">
      <c r="A391" s="80" t="s">
        <v>367</v>
      </c>
      <c r="B391" s="80">
        <v>330942</v>
      </c>
      <c r="C391" s="80" t="s">
        <v>411</v>
      </c>
      <c r="D391" s="48">
        <f>VLOOKUP(B391,'HCLS Adjustment'!B:E,4,FALSE)</f>
        <v>516402</v>
      </c>
      <c r="E391" s="21">
        <f>VLOOKUP(B391,'SNA Adjustment'!B:E,4,FALSE)</f>
        <v>0</v>
      </c>
      <c r="F391" s="21">
        <f>VLOOKUP(B391,'SVS Adjustment'!B:E,4,FALSE)</f>
        <v>0</v>
      </c>
      <c r="G391" s="21">
        <f>VLOOKUP(B391,'ICLS Adjustment'!B:G,6,FALSE)</f>
        <v>440736</v>
      </c>
      <c r="H391" s="15">
        <f t="shared" si="12"/>
        <v>957138</v>
      </c>
      <c r="I391" s="69"/>
      <c r="J391" s="48">
        <f>VLOOKUP(B391,'HCLS Adjustment'!B:L,11,FALSE)</f>
        <v>493979.71385108883</v>
      </c>
      <c r="K391" s="21">
        <f>VLOOKUP(B391,'SNA Adjustment'!B:L,11,FALSE)</f>
        <v>0</v>
      </c>
      <c r="L391" s="21">
        <f>VLOOKUP(B391,'SVS Adjustment'!B:L,11,FALSE)</f>
        <v>0</v>
      </c>
      <c r="M391" s="21">
        <f>VLOOKUP(B391,'ICLS Adjustment'!B:N,13,FALSE)</f>
        <v>423757.96329936967</v>
      </c>
      <c r="N391" s="50">
        <f t="shared" si="13"/>
        <v>917737.67715045856</v>
      </c>
    </row>
    <row r="392" spans="1:14">
      <c r="A392" s="80" t="s">
        <v>367</v>
      </c>
      <c r="B392" s="80">
        <v>330943</v>
      </c>
      <c r="C392" s="80" t="s">
        <v>412</v>
      </c>
      <c r="D392" s="48">
        <f>VLOOKUP(B392,'HCLS Adjustment'!B:E,4,FALSE)</f>
        <v>0</v>
      </c>
      <c r="E392" s="21">
        <f>VLOOKUP(B392,'SNA Adjustment'!B:E,4,FALSE)</f>
        <v>0</v>
      </c>
      <c r="F392" s="21">
        <f>VLOOKUP(B392,'SVS Adjustment'!B:E,4,FALSE)</f>
        <v>0</v>
      </c>
      <c r="G392" s="21">
        <f>VLOOKUP(B392,'ICLS Adjustment'!B:G,6,FALSE)</f>
        <v>209028</v>
      </c>
      <c r="H392" s="15">
        <f t="shared" si="12"/>
        <v>209028</v>
      </c>
      <c r="I392" s="69"/>
      <c r="J392" s="48">
        <f>VLOOKUP(B392,'HCLS Adjustment'!B:L,11,FALSE)</f>
        <v>0</v>
      </c>
      <c r="K392" s="21">
        <f>VLOOKUP(B392,'SNA Adjustment'!B:L,11,FALSE)</f>
        <v>0</v>
      </c>
      <c r="L392" s="21">
        <f>VLOOKUP(B392,'SVS Adjustment'!B:L,11,FALSE)</f>
        <v>0</v>
      </c>
      <c r="M392" s="21">
        <f>VLOOKUP(B392,'ICLS Adjustment'!B:N,13,FALSE)</f>
        <v>196826.29790596527</v>
      </c>
      <c r="N392" s="50">
        <f t="shared" si="13"/>
        <v>196826.29790596527</v>
      </c>
    </row>
    <row r="393" spans="1:14">
      <c r="A393" s="80" t="s">
        <v>367</v>
      </c>
      <c r="B393" s="80">
        <v>330945</v>
      </c>
      <c r="C393" s="80" t="s">
        <v>413</v>
      </c>
      <c r="D393" s="48">
        <f>VLOOKUP(B393,'HCLS Adjustment'!B:E,4,FALSE)</f>
        <v>0</v>
      </c>
      <c r="E393" s="21">
        <f>VLOOKUP(B393,'SNA Adjustment'!B:E,4,FALSE)</f>
        <v>0</v>
      </c>
      <c r="F393" s="21">
        <f>VLOOKUP(B393,'SVS Adjustment'!B:E,4,FALSE)</f>
        <v>0</v>
      </c>
      <c r="G393" s="21">
        <f>VLOOKUP(B393,'ICLS Adjustment'!B:G,6,FALSE)</f>
        <v>124122</v>
      </c>
      <c r="H393" s="15">
        <f t="shared" si="12"/>
        <v>124122</v>
      </c>
      <c r="I393" s="69"/>
      <c r="J393" s="48">
        <f>VLOOKUP(B393,'HCLS Adjustment'!B:L,11,FALSE)</f>
        <v>0</v>
      </c>
      <c r="K393" s="21">
        <f>VLOOKUP(B393,'SNA Adjustment'!B:L,11,FALSE)</f>
        <v>0</v>
      </c>
      <c r="L393" s="21">
        <f>VLOOKUP(B393,'SVS Adjustment'!B:L,11,FALSE)</f>
        <v>0</v>
      </c>
      <c r="M393" s="21">
        <f>VLOOKUP(B393,'ICLS Adjustment'!B:N,13,FALSE)</f>
        <v>114962.95000477078</v>
      </c>
      <c r="N393" s="50">
        <f t="shared" si="13"/>
        <v>114962.95000477078</v>
      </c>
    </row>
    <row r="394" spans="1:14">
      <c r="A394" s="80" t="s">
        <v>367</v>
      </c>
      <c r="B394" s="80">
        <v>330946</v>
      </c>
      <c r="C394" s="80" t="s">
        <v>414</v>
      </c>
      <c r="D394" s="48">
        <f>VLOOKUP(B394,'HCLS Adjustment'!B:E,4,FALSE)</f>
        <v>26388</v>
      </c>
      <c r="E394" s="21">
        <f>VLOOKUP(B394,'SNA Adjustment'!B:E,4,FALSE)</f>
        <v>0</v>
      </c>
      <c r="F394" s="21">
        <f>VLOOKUP(B394,'SVS Adjustment'!B:E,4,FALSE)</f>
        <v>0</v>
      </c>
      <c r="G394" s="21">
        <f>VLOOKUP(B394,'ICLS Adjustment'!B:G,6,FALSE)</f>
        <v>75450</v>
      </c>
      <c r="H394" s="15">
        <f t="shared" si="12"/>
        <v>101838</v>
      </c>
      <c r="I394" s="69"/>
      <c r="J394" s="48">
        <f>VLOOKUP(B394,'HCLS Adjustment'!B:L,11,FALSE)</f>
        <v>24156.39275522449</v>
      </c>
      <c r="K394" s="21">
        <f>VLOOKUP(B394,'SNA Adjustment'!B:L,11,FALSE)</f>
        <v>0</v>
      </c>
      <c r="L394" s="21">
        <f>VLOOKUP(B394,'SVS Adjustment'!B:L,11,FALSE)</f>
        <v>0</v>
      </c>
      <c r="M394" s="21">
        <f>VLOOKUP(B394,'ICLS Adjustment'!B:N,13,FALSE)</f>
        <v>71698.890096763091</v>
      </c>
      <c r="N394" s="50">
        <f t="shared" si="13"/>
        <v>95855.282851987577</v>
      </c>
    </row>
    <row r="395" spans="1:14">
      <c r="A395" s="80" t="s">
        <v>367</v>
      </c>
      <c r="B395" s="80">
        <v>330949</v>
      </c>
      <c r="C395" s="80" t="s">
        <v>415</v>
      </c>
      <c r="D395" s="48">
        <f>VLOOKUP(B395,'HCLS Adjustment'!B:E,4,FALSE)</f>
        <v>135294</v>
      </c>
      <c r="E395" s="21">
        <f>VLOOKUP(B395,'SNA Adjustment'!B:E,4,FALSE)</f>
        <v>0</v>
      </c>
      <c r="F395" s="21">
        <f>VLOOKUP(B395,'SVS Adjustment'!B:E,4,FALSE)</f>
        <v>0</v>
      </c>
      <c r="G395" s="21">
        <f>VLOOKUP(B395,'ICLS Adjustment'!B:G,6,FALSE)</f>
        <v>158712</v>
      </c>
      <c r="H395" s="15">
        <f t="shared" si="12"/>
        <v>294006</v>
      </c>
      <c r="I395" s="69"/>
      <c r="J395" s="48">
        <f>VLOOKUP(B395,'HCLS Adjustment'!B:L,11,FALSE)</f>
        <v>126690.85422952974</v>
      </c>
      <c r="K395" s="21">
        <f>VLOOKUP(B395,'SNA Adjustment'!B:L,11,FALSE)</f>
        <v>0</v>
      </c>
      <c r="L395" s="21">
        <f>VLOOKUP(B395,'SVS Adjustment'!B:L,11,FALSE)</f>
        <v>0</v>
      </c>
      <c r="M395" s="21">
        <f>VLOOKUP(B395,'ICLS Adjustment'!B:N,13,FALSE)</f>
        <v>149196.46130833184</v>
      </c>
      <c r="N395" s="50">
        <f t="shared" si="13"/>
        <v>275887.31553786155</v>
      </c>
    </row>
    <row r="396" spans="1:14">
      <c r="A396" s="80" t="s">
        <v>367</v>
      </c>
      <c r="B396" s="80">
        <v>330951</v>
      </c>
      <c r="C396" s="80" t="s">
        <v>17</v>
      </c>
      <c r="D396" s="48">
        <f>VLOOKUP(B396,'HCLS Adjustment'!B:E,4,FALSE)</f>
        <v>0</v>
      </c>
      <c r="E396" s="21">
        <f>VLOOKUP(B396,'SNA Adjustment'!B:E,4,FALSE)</f>
        <v>0</v>
      </c>
      <c r="F396" s="21">
        <f>VLOOKUP(B396,'SVS Adjustment'!B:E,4,FALSE)</f>
        <v>0</v>
      </c>
      <c r="G396" s="21">
        <f>VLOOKUP(B396,'ICLS Adjustment'!B:G,6,FALSE)</f>
        <v>181824</v>
      </c>
      <c r="H396" s="15">
        <f t="shared" si="12"/>
        <v>181824</v>
      </c>
      <c r="I396" s="69"/>
      <c r="J396" s="48">
        <f>VLOOKUP(B396,'HCLS Adjustment'!B:L,11,FALSE)</f>
        <v>0</v>
      </c>
      <c r="K396" s="21">
        <f>VLOOKUP(B396,'SNA Adjustment'!B:L,11,FALSE)</f>
        <v>0</v>
      </c>
      <c r="L396" s="21">
        <f>VLOOKUP(B396,'SVS Adjustment'!B:L,11,FALSE)</f>
        <v>0</v>
      </c>
      <c r="M396" s="21">
        <f>VLOOKUP(B396,'ICLS Adjustment'!B:N,13,FALSE)</f>
        <v>169700.5782746177</v>
      </c>
      <c r="N396" s="50">
        <f t="shared" si="13"/>
        <v>169700.5782746177</v>
      </c>
    </row>
    <row r="397" spans="1:14">
      <c r="A397" s="80" t="s">
        <v>367</v>
      </c>
      <c r="B397" s="80">
        <v>330952</v>
      </c>
      <c r="C397" s="80" t="s">
        <v>416</v>
      </c>
      <c r="D397" s="48">
        <f>VLOOKUP(B397,'HCLS Adjustment'!B:E,4,FALSE)</f>
        <v>60492</v>
      </c>
      <c r="E397" s="21">
        <f>VLOOKUP(B397,'SNA Adjustment'!B:E,4,FALSE)</f>
        <v>0</v>
      </c>
      <c r="F397" s="21">
        <f>VLOOKUP(B397,'SVS Adjustment'!B:E,4,FALSE)</f>
        <v>0</v>
      </c>
      <c r="G397" s="21">
        <f>VLOOKUP(B397,'ICLS Adjustment'!B:G,6,FALSE)</f>
        <v>327816</v>
      </c>
      <c r="H397" s="15">
        <f t="shared" si="12"/>
        <v>388308</v>
      </c>
      <c r="I397" s="69"/>
      <c r="J397" s="48">
        <f>VLOOKUP(B397,'HCLS Adjustment'!B:L,11,FALSE)</f>
        <v>48670.151367207756</v>
      </c>
      <c r="K397" s="21">
        <f>VLOOKUP(B397,'SNA Adjustment'!B:L,11,FALSE)</f>
        <v>0</v>
      </c>
      <c r="L397" s="21">
        <f>VLOOKUP(B397,'SVS Adjustment'!B:L,11,FALSE)</f>
        <v>0</v>
      </c>
      <c r="M397" s="21">
        <f>VLOOKUP(B397,'ICLS Adjustment'!B:N,13,FALSE)</f>
        <v>306604.1949342087</v>
      </c>
      <c r="N397" s="50">
        <f t="shared" si="13"/>
        <v>355274.34630141646</v>
      </c>
    </row>
    <row r="398" spans="1:14">
      <c r="A398" s="80" t="s">
        <v>367</v>
      </c>
      <c r="B398" s="80">
        <v>330953</v>
      </c>
      <c r="C398" s="80" t="s">
        <v>417</v>
      </c>
      <c r="D398" s="48">
        <f>VLOOKUP(B398,'HCLS Adjustment'!B:E,4,FALSE)</f>
        <v>258012</v>
      </c>
      <c r="E398" s="21">
        <f>VLOOKUP(B398,'SNA Adjustment'!B:E,4,FALSE)</f>
        <v>21000</v>
      </c>
      <c r="F398" s="21">
        <f>VLOOKUP(B398,'SVS Adjustment'!B:E,4,FALSE)</f>
        <v>0</v>
      </c>
      <c r="G398" s="21">
        <f>VLOOKUP(B398,'ICLS Adjustment'!B:G,6,FALSE)</f>
        <v>203436</v>
      </c>
      <c r="H398" s="15">
        <f t="shared" si="12"/>
        <v>482448</v>
      </c>
      <c r="I398" s="69"/>
      <c r="J398" s="48">
        <f>VLOOKUP(B398,'HCLS Adjustment'!B:L,11,FALSE)</f>
        <v>246687.4726529335</v>
      </c>
      <c r="K398" s="21">
        <f>VLOOKUP(B398,'SNA Adjustment'!B:L,11,FALSE)</f>
        <v>19969.261572281324</v>
      </c>
      <c r="L398" s="21">
        <f>VLOOKUP(B398,'SVS Adjustment'!B:L,11,FALSE)</f>
        <v>0</v>
      </c>
      <c r="M398" s="21">
        <f>VLOOKUP(B398,'ICLS Adjustment'!B:N,13,FALSE)</f>
        <v>195209.70183006494</v>
      </c>
      <c r="N398" s="50">
        <f t="shared" si="13"/>
        <v>461866.43605527974</v>
      </c>
    </row>
    <row r="399" spans="1:14">
      <c r="A399" s="80" t="s">
        <v>367</v>
      </c>
      <c r="B399" s="80">
        <v>330954</v>
      </c>
      <c r="C399" s="80" t="s">
        <v>418</v>
      </c>
      <c r="D399" s="48">
        <f>VLOOKUP(B399,'HCLS Adjustment'!B:E,4,FALSE)</f>
        <v>0</v>
      </c>
      <c r="E399" s="21">
        <f>VLOOKUP(B399,'SNA Adjustment'!B:E,4,FALSE)</f>
        <v>0</v>
      </c>
      <c r="F399" s="21">
        <f>VLOOKUP(B399,'SVS Adjustment'!B:E,4,FALSE)</f>
        <v>0</v>
      </c>
      <c r="G399" s="21">
        <f>VLOOKUP(B399,'ICLS Adjustment'!B:G,6,FALSE)</f>
        <v>144546</v>
      </c>
      <c r="H399" s="15">
        <f t="shared" si="12"/>
        <v>144546</v>
      </c>
      <c r="I399" s="69"/>
      <c r="J399" s="48">
        <f>VLOOKUP(B399,'HCLS Adjustment'!B:L,11,FALSE)</f>
        <v>0</v>
      </c>
      <c r="K399" s="21">
        <f>VLOOKUP(B399,'SNA Adjustment'!B:L,11,FALSE)</f>
        <v>0</v>
      </c>
      <c r="L399" s="21">
        <f>VLOOKUP(B399,'SVS Adjustment'!B:L,11,FALSE)</f>
        <v>0</v>
      </c>
      <c r="M399" s="21">
        <f>VLOOKUP(B399,'ICLS Adjustment'!B:N,13,FALSE)</f>
        <v>135312.90243728034</v>
      </c>
      <c r="N399" s="50">
        <f t="shared" si="13"/>
        <v>135312.90243728034</v>
      </c>
    </row>
    <row r="400" spans="1:14">
      <c r="A400" s="80" t="s">
        <v>367</v>
      </c>
      <c r="B400" s="80">
        <v>330955</v>
      </c>
      <c r="C400" s="80" t="s">
        <v>419</v>
      </c>
      <c r="D400" s="48">
        <f>VLOOKUP(B400,'HCLS Adjustment'!B:E,4,FALSE)</f>
        <v>0</v>
      </c>
      <c r="E400" s="21">
        <f>VLOOKUP(B400,'SNA Adjustment'!B:E,4,FALSE)</f>
        <v>0</v>
      </c>
      <c r="F400" s="21">
        <f>VLOOKUP(B400,'SVS Adjustment'!B:E,4,FALSE)</f>
        <v>0</v>
      </c>
      <c r="G400" s="21">
        <f>VLOOKUP(B400,'ICLS Adjustment'!B:G,6,FALSE)</f>
        <v>426636</v>
      </c>
      <c r="H400" s="15">
        <f t="shared" si="12"/>
        <v>426636</v>
      </c>
      <c r="I400" s="69"/>
      <c r="J400" s="48">
        <f>VLOOKUP(B400,'HCLS Adjustment'!B:L,11,FALSE)</f>
        <v>0</v>
      </c>
      <c r="K400" s="21">
        <f>VLOOKUP(B400,'SNA Adjustment'!B:L,11,FALSE)</f>
        <v>0</v>
      </c>
      <c r="L400" s="21">
        <f>VLOOKUP(B400,'SVS Adjustment'!B:L,11,FALSE)</f>
        <v>0</v>
      </c>
      <c r="M400" s="21">
        <f>VLOOKUP(B400,'ICLS Adjustment'!B:N,13,FALSE)</f>
        <v>397646.1288799945</v>
      </c>
      <c r="N400" s="50">
        <f t="shared" si="13"/>
        <v>397646.1288799945</v>
      </c>
    </row>
    <row r="401" spans="1:14">
      <c r="A401" s="80" t="s">
        <v>367</v>
      </c>
      <c r="B401" s="80">
        <v>330958</v>
      </c>
      <c r="C401" s="80" t="s">
        <v>420</v>
      </c>
      <c r="D401" s="48">
        <f>VLOOKUP(B401,'HCLS Adjustment'!B:E,4,FALSE)</f>
        <v>0</v>
      </c>
      <c r="E401" s="21">
        <f>VLOOKUP(B401,'SNA Adjustment'!B:E,4,FALSE)</f>
        <v>0</v>
      </c>
      <c r="F401" s="21">
        <f>VLOOKUP(B401,'SVS Adjustment'!B:E,4,FALSE)</f>
        <v>0</v>
      </c>
      <c r="G401" s="21">
        <f>VLOOKUP(B401,'ICLS Adjustment'!B:G,6,FALSE)</f>
        <v>41460</v>
      </c>
      <c r="H401" s="15">
        <f t="shared" si="12"/>
        <v>41460</v>
      </c>
      <c r="I401" s="69"/>
      <c r="J401" s="48">
        <f>VLOOKUP(B401,'HCLS Adjustment'!B:L,11,FALSE)</f>
        <v>0</v>
      </c>
      <c r="K401" s="21">
        <f>VLOOKUP(B401,'SNA Adjustment'!B:L,11,FALSE)</f>
        <v>0</v>
      </c>
      <c r="L401" s="21">
        <f>VLOOKUP(B401,'SVS Adjustment'!B:L,11,FALSE)</f>
        <v>0</v>
      </c>
      <c r="M401" s="21">
        <f>VLOOKUP(B401,'ICLS Adjustment'!B:N,13,FALSE)</f>
        <v>38016.076112280483</v>
      </c>
      <c r="N401" s="50">
        <f t="shared" si="13"/>
        <v>38016.076112280483</v>
      </c>
    </row>
    <row r="402" spans="1:14">
      <c r="A402" s="80" t="s">
        <v>367</v>
      </c>
      <c r="B402" s="80">
        <v>330960</v>
      </c>
      <c r="C402" s="80" t="s">
        <v>421</v>
      </c>
      <c r="D402" s="48">
        <f>VLOOKUP(B402,'HCLS Adjustment'!B:E,4,FALSE)</f>
        <v>1041900</v>
      </c>
      <c r="E402" s="21">
        <f>VLOOKUP(B402,'SNA Adjustment'!B:E,4,FALSE)</f>
        <v>0</v>
      </c>
      <c r="F402" s="21">
        <f>VLOOKUP(B402,'SVS Adjustment'!B:E,4,FALSE)</f>
        <v>0</v>
      </c>
      <c r="G402" s="21">
        <f>VLOOKUP(B402,'ICLS Adjustment'!B:G,6,FALSE)</f>
        <v>629106</v>
      </c>
      <c r="H402" s="15">
        <f t="shared" si="12"/>
        <v>1671006</v>
      </c>
      <c r="I402" s="69"/>
      <c r="J402" s="48">
        <f>VLOOKUP(B402,'HCLS Adjustment'!B:L,11,FALSE)</f>
        <v>998794.23019186989</v>
      </c>
      <c r="K402" s="21">
        <f>VLOOKUP(B402,'SNA Adjustment'!B:L,11,FALSE)</f>
        <v>0</v>
      </c>
      <c r="L402" s="21">
        <f>VLOOKUP(B402,'SVS Adjustment'!B:L,11,FALSE)</f>
        <v>0</v>
      </c>
      <c r="M402" s="21">
        <f>VLOOKUP(B402,'ICLS Adjustment'!B:N,13,FALSE)</f>
        <v>604337.57878556312</v>
      </c>
      <c r="N402" s="50">
        <f t="shared" si="13"/>
        <v>1603131.808977433</v>
      </c>
    </row>
    <row r="403" spans="1:14">
      <c r="A403" s="80" t="s">
        <v>367</v>
      </c>
      <c r="B403" s="80">
        <v>330962</v>
      </c>
      <c r="C403" s="80" t="s">
        <v>33</v>
      </c>
      <c r="D403" s="48">
        <f>VLOOKUP(B403,'HCLS Adjustment'!B:E,4,FALSE)</f>
        <v>180438</v>
      </c>
      <c r="E403" s="21">
        <f>VLOOKUP(B403,'SNA Adjustment'!B:E,4,FALSE)</f>
        <v>0</v>
      </c>
      <c r="F403" s="21">
        <f>VLOOKUP(B403,'SVS Adjustment'!B:E,4,FALSE)</f>
        <v>0</v>
      </c>
      <c r="G403" s="21">
        <f>VLOOKUP(B403,'ICLS Adjustment'!B:G,6,FALSE)</f>
        <v>429672</v>
      </c>
      <c r="H403" s="15">
        <f t="shared" si="12"/>
        <v>610110</v>
      </c>
      <c r="I403" s="69"/>
      <c r="J403" s="48">
        <f>VLOOKUP(B403,'HCLS Adjustment'!B:L,11,FALSE)</f>
        <v>167415.23649766622</v>
      </c>
      <c r="K403" s="21">
        <f>VLOOKUP(B403,'SNA Adjustment'!B:L,11,FALSE)</f>
        <v>0</v>
      </c>
      <c r="L403" s="21">
        <f>VLOOKUP(B403,'SVS Adjustment'!B:L,11,FALSE)</f>
        <v>0</v>
      </c>
      <c r="M403" s="21">
        <f>VLOOKUP(B403,'ICLS Adjustment'!B:N,13,FALSE)</f>
        <v>409125.62036832905</v>
      </c>
      <c r="N403" s="50">
        <f t="shared" si="13"/>
        <v>576540.85686599533</v>
      </c>
    </row>
    <row r="404" spans="1:14">
      <c r="A404" s="80" t="s">
        <v>367</v>
      </c>
      <c r="B404" s="80">
        <v>330963</v>
      </c>
      <c r="C404" s="80" t="s">
        <v>422</v>
      </c>
      <c r="D404" s="48">
        <f>VLOOKUP(B404,'HCLS Adjustment'!B:E,4,FALSE)</f>
        <v>0</v>
      </c>
      <c r="E404" s="21">
        <f>VLOOKUP(B404,'SNA Adjustment'!B:E,4,FALSE)</f>
        <v>0</v>
      </c>
      <c r="F404" s="21">
        <f>VLOOKUP(B404,'SVS Adjustment'!B:E,4,FALSE)</f>
        <v>0</v>
      </c>
      <c r="G404" s="21">
        <f>VLOOKUP(B404,'ICLS Adjustment'!B:G,6,FALSE)</f>
        <v>535860</v>
      </c>
      <c r="H404" s="15">
        <f t="shared" si="12"/>
        <v>535860</v>
      </c>
      <c r="I404" s="69"/>
      <c r="J404" s="48">
        <f>VLOOKUP(B404,'HCLS Adjustment'!B:L,11,FALSE)</f>
        <v>0</v>
      </c>
      <c r="K404" s="21">
        <f>VLOOKUP(B404,'SNA Adjustment'!B:L,11,FALSE)</f>
        <v>0</v>
      </c>
      <c r="L404" s="21">
        <f>VLOOKUP(B404,'SVS Adjustment'!B:L,11,FALSE)</f>
        <v>0</v>
      </c>
      <c r="M404" s="21">
        <f>VLOOKUP(B404,'ICLS Adjustment'!B:N,13,FALSE)</f>
        <v>492155.51664774137</v>
      </c>
      <c r="N404" s="50">
        <f t="shared" si="13"/>
        <v>492155.51664774137</v>
      </c>
    </row>
    <row r="405" spans="1:14">
      <c r="A405" s="80" t="s">
        <v>367</v>
      </c>
      <c r="B405" s="80">
        <v>330966</v>
      </c>
      <c r="C405" s="80" t="s">
        <v>423</v>
      </c>
      <c r="D405" s="48">
        <f>VLOOKUP(B405,'HCLS Adjustment'!B:E,4,FALSE)</f>
        <v>268578</v>
      </c>
      <c r="E405" s="21">
        <f>VLOOKUP(B405,'SNA Adjustment'!B:E,4,FALSE)</f>
        <v>0</v>
      </c>
      <c r="F405" s="21">
        <f>VLOOKUP(B405,'SVS Adjustment'!B:E,4,FALSE)</f>
        <v>0</v>
      </c>
      <c r="G405" s="21">
        <f>VLOOKUP(B405,'ICLS Adjustment'!B:G,6,FALSE)</f>
        <v>703752</v>
      </c>
      <c r="H405" s="15">
        <f t="shared" si="12"/>
        <v>972330</v>
      </c>
      <c r="I405" s="69"/>
      <c r="J405" s="48">
        <f>VLOOKUP(B405,'HCLS Adjustment'!B:L,11,FALSE)</f>
        <v>248195.17721845751</v>
      </c>
      <c r="K405" s="21">
        <f>VLOOKUP(B405,'SNA Adjustment'!B:L,11,FALSE)</f>
        <v>0</v>
      </c>
      <c r="L405" s="21">
        <f>VLOOKUP(B405,'SVS Adjustment'!B:L,11,FALSE)</f>
        <v>0</v>
      </c>
      <c r="M405" s="21">
        <f>VLOOKUP(B405,'ICLS Adjustment'!B:N,13,FALSE)</f>
        <v>670026.17688682792</v>
      </c>
      <c r="N405" s="50">
        <f t="shared" si="13"/>
        <v>918221.35410528537</v>
      </c>
    </row>
    <row r="406" spans="1:14">
      <c r="A406" s="80" t="s">
        <v>367</v>
      </c>
      <c r="B406" s="80">
        <v>330968</v>
      </c>
      <c r="C406" s="80" t="s">
        <v>424</v>
      </c>
      <c r="D406" s="48">
        <f>VLOOKUP(B406,'HCLS Adjustment'!B:E,4,FALSE)</f>
        <v>0</v>
      </c>
      <c r="E406" s="21">
        <f>VLOOKUP(B406,'SNA Adjustment'!B:E,4,FALSE)</f>
        <v>0</v>
      </c>
      <c r="F406" s="21">
        <f>VLOOKUP(B406,'SVS Adjustment'!B:E,4,FALSE)</f>
        <v>0</v>
      </c>
      <c r="G406" s="21">
        <f>VLOOKUP(B406,'ICLS Adjustment'!B:G,6,FALSE)</f>
        <v>417192</v>
      </c>
      <c r="H406" s="15">
        <f t="shared" si="12"/>
        <v>417192</v>
      </c>
      <c r="I406" s="69"/>
      <c r="J406" s="48">
        <f>VLOOKUP(B406,'HCLS Adjustment'!B:L,11,FALSE)</f>
        <v>0</v>
      </c>
      <c r="K406" s="21">
        <f>VLOOKUP(B406,'SNA Adjustment'!B:L,11,FALSE)</f>
        <v>0</v>
      </c>
      <c r="L406" s="21">
        <f>VLOOKUP(B406,'SVS Adjustment'!B:L,11,FALSE)</f>
        <v>0</v>
      </c>
      <c r="M406" s="21">
        <f>VLOOKUP(B406,'ICLS Adjustment'!B:N,13,FALSE)</f>
        <v>390536.90289370035</v>
      </c>
      <c r="N406" s="50">
        <f t="shared" si="13"/>
        <v>390536.90289370035</v>
      </c>
    </row>
    <row r="407" spans="1:14">
      <c r="A407" s="80" t="s">
        <v>367</v>
      </c>
      <c r="B407" s="80">
        <v>330971</v>
      </c>
      <c r="C407" s="80" t="s">
        <v>425</v>
      </c>
      <c r="D407" s="48">
        <f>VLOOKUP(B407,'HCLS Adjustment'!B:E,4,FALSE)</f>
        <v>724596</v>
      </c>
      <c r="E407" s="21">
        <f>VLOOKUP(B407,'SNA Adjustment'!B:E,4,FALSE)</f>
        <v>0</v>
      </c>
      <c r="F407" s="21">
        <f>VLOOKUP(B407,'SVS Adjustment'!B:E,4,FALSE)</f>
        <v>0</v>
      </c>
      <c r="G407" s="21">
        <f>VLOOKUP(B407,'ICLS Adjustment'!B:G,6,FALSE)</f>
        <v>1030956</v>
      </c>
      <c r="H407" s="15">
        <f t="shared" si="12"/>
        <v>1755552</v>
      </c>
      <c r="I407" s="69"/>
      <c r="J407" s="48">
        <f>VLOOKUP(B407,'HCLS Adjustment'!B:L,11,FALSE)</f>
        <v>686196.9469360857</v>
      </c>
      <c r="K407" s="21">
        <f>VLOOKUP(B407,'SNA Adjustment'!B:L,11,FALSE)</f>
        <v>0</v>
      </c>
      <c r="L407" s="21">
        <f>VLOOKUP(B407,'SVS Adjustment'!B:L,11,FALSE)</f>
        <v>0</v>
      </c>
      <c r="M407" s="21">
        <f>VLOOKUP(B407,'ICLS Adjustment'!B:N,13,FALSE)</f>
        <v>986944.85875757202</v>
      </c>
      <c r="N407" s="50">
        <f t="shared" si="13"/>
        <v>1673141.8056936576</v>
      </c>
    </row>
    <row r="408" spans="1:14">
      <c r="A408" s="80" t="s">
        <v>367</v>
      </c>
      <c r="B408" s="80">
        <v>330973</v>
      </c>
      <c r="C408" s="80" t="s">
        <v>426</v>
      </c>
      <c r="D408" s="48">
        <f>VLOOKUP(B408,'HCLS Adjustment'!B:E,4,FALSE)</f>
        <v>24732</v>
      </c>
      <c r="E408" s="21">
        <f>VLOOKUP(B408,'SNA Adjustment'!B:E,4,FALSE)</f>
        <v>0</v>
      </c>
      <c r="F408" s="21">
        <f>VLOOKUP(B408,'SVS Adjustment'!B:E,4,FALSE)</f>
        <v>0</v>
      </c>
      <c r="G408" s="21">
        <f>VLOOKUP(B408,'ICLS Adjustment'!B:G,6,FALSE)</f>
        <v>166830</v>
      </c>
      <c r="H408" s="15">
        <f t="shared" si="12"/>
        <v>191562</v>
      </c>
      <c r="I408" s="69"/>
      <c r="J408" s="48">
        <f>VLOOKUP(B408,'HCLS Adjustment'!B:L,11,FALSE)</f>
        <v>20303.943773867893</v>
      </c>
      <c r="K408" s="21">
        <f>VLOOKUP(B408,'SNA Adjustment'!B:L,11,FALSE)</f>
        <v>0</v>
      </c>
      <c r="L408" s="21">
        <f>VLOOKUP(B408,'SVS Adjustment'!B:L,11,FALSE)</f>
        <v>0</v>
      </c>
      <c r="M408" s="21">
        <f>VLOOKUP(B408,'ICLS Adjustment'!B:N,13,FALSE)</f>
        <v>157501.30005281852</v>
      </c>
      <c r="N408" s="50">
        <f t="shared" si="13"/>
        <v>177805.2438266864</v>
      </c>
    </row>
    <row r="409" spans="1:14">
      <c r="A409" s="80" t="s">
        <v>367</v>
      </c>
      <c r="B409" s="80">
        <v>330974</v>
      </c>
      <c r="C409" s="80" t="s">
        <v>427</v>
      </c>
      <c r="D409" s="48">
        <f>VLOOKUP(B409,'HCLS Adjustment'!B:E,4,FALSE)</f>
        <v>1079838</v>
      </c>
      <c r="E409" s="21">
        <f>VLOOKUP(B409,'SNA Adjustment'!B:E,4,FALSE)</f>
        <v>0</v>
      </c>
      <c r="F409" s="21">
        <f>VLOOKUP(B409,'SVS Adjustment'!B:E,4,FALSE)</f>
        <v>0</v>
      </c>
      <c r="G409" s="21">
        <f>VLOOKUP(B409,'ICLS Adjustment'!B:G,6,FALSE)</f>
        <v>1638948</v>
      </c>
      <c r="H409" s="15">
        <f t="shared" si="12"/>
        <v>2718786</v>
      </c>
      <c r="I409" s="69"/>
      <c r="J409" s="48">
        <f>VLOOKUP(B409,'HCLS Adjustment'!B:L,11,FALSE)</f>
        <v>1016411.8554110765</v>
      </c>
      <c r="K409" s="21">
        <f>VLOOKUP(B409,'SNA Adjustment'!B:L,11,FALSE)</f>
        <v>0</v>
      </c>
      <c r="L409" s="21">
        <f>VLOOKUP(B409,'SVS Adjustment'!B:L,11,FALSE)</f>
        <v>0</v>
      </c>
      <c r="M409" s="21">
        <f>VLOOKUP(B409,'ICLS Adjustment'!B:N,13,FALSE)</f>
        <v>1559607.3743739573</v>
      </c>
      <c r="N409" s="50">
        <f t="shared" si="13"/>
        <v>2576019.2297850335</v>
      </c>
    </row>
    <row r="410" spans="1:14">
      <c r="A410" s="80" t="s">
        <v>428</v>
      </c>
      <c r="B410" s="80">
        <v>340976</v>
      </c>
      <c r="C410" s="80" t="s">
        <v>429</v>
      </c>
      <c r="D410" s="48">
        <f>VLOOKUP(B410,'HCLS Adjustment'!B:E,4,FALSE)</f>
        <v>573096</v>
      </c>
      <c r="E410" s="21">
        <f>VLOOKUP(B410,'SNA Adjustment'!B:E,4,FALSE)</f>
        <v>113742</v>
      </c>
      <c r="F410" s="21">
        <f>VLOOKUP(B410,'SVS Adjustment'!B:E,4,FALSE)</f>
        <v>0</v>
      </c>
      <c r="G410" s="21">
        <f>VLOOKUP(B410,'ICLS Adjustment'!B:G,6,FALSE)</f>
        <v>1009062</v>
      </c>
      <c r="H410" s="15">
        <f t="shared" si="12"/>
        <v>1695900</v>
      </c>
      <c r="I410" s="69"/>
      <c r="J410" s="48">
        <f>VLOOKUP(B410,'HCLS Adjustment'!B:L,11,FALSE)</f>
        <v>546307.30048849341</v>
      </c>
      <c r="K410" s="21">
        <f>VLOOKUP(B410,'SNA Adjustment'!B:L,11,FALSE)</f>
        <v>108329.3938638798</v>
      </c>
      <c r="L410" s="21">
        <f>VLOOKUP(B410,'SVS Adjustment'!B:L,11,FALSE)</f>
        <v>0</v>
      </c>
      <c r="M410" s="21">
        <f>VLOOKUP(B410,'ICLS Adjustment'!B:N,13,FALSE)</f>
        <v>974466.88211170863</v>
      </c>
      <c r="N410" s="50">
        <f t="shared" si="13"/>
        <v>1629103.5764640819</v>
      </c>
    </row>
    <row r="411" spans="1:14">
      <c r="A411" s="80" t="s">
        <v>428</v>
      </c>
      <c r="B411" s="80">
        <v>340978</v>
      </c>
      <c r="C411" s="80" t="s">
        <v>430</v>
      </c>
      <c r="D411" s="48">
        <f>VLOOKUP(B411,'HCLS Adjustment'!B:E,4,FALSE)</f>
        <v>161940</v>
      </c>
      <c r="E411" s="21">
        <f>VLOOKUP(B411,'SNA Adjustment'!B:E,4,FALSE)</f>
        <v>0</v>
      </c>
      <c r="F411" s="21">
        <f>VLOOKUP(B411,'SVS Adjustment'!B:E,4,FALSE)</f>
        <v>0</v>
      </c>
      <c r="G411" s="21">
        <f>VLOOKUP(B411,'ICLS Adjustment'!B:G,6,FALSE)</f>
        <v>234660</v>
      </c>
      <c r="H411" s="15">
        <f t="shared" si="12"/>
        <v>396600</v>
      </c>
      <c r="I411" s="69"/>
      <c r="J411" s="48">
        <f>VLOOKUP(B411,'HCLS Adjustment'!B:L,11,FALSE)</f>
        <v>154150.56775917293</v>
      </c>
      <c r="K411" s="21">
        <f>VLOOKUP(B411,'SNA Adjustment'!B:L,11,FALSE)</f>
        <v>0</v>
      </c>
      <c r="L411" s="21">
        <f>VLOOKUP(B411,'SVS Adjustment'!B:L,11,FALSE)</f>
        <v>0</v>
      </c>
      <c r="M411" s="21">
        <f>VLOOKUP(B411,'ICLS Adjustment'!B:N,13,FALSE)</f>
        <v>225840.17399359876</v>
      </c>
      <c r="N411" s="50">
        <f t="shared" si="13"/>
        <v>379990.74175277166</v>
      </c>
    </row>
    <row r="412" spans="1:14">
      <c r="A412" s="80" t="s">
        <v>428</v>
      </c>
      <c r="B412" s="80">
        <v>340983</v>
      </c>
      <c r="C412" s="80" t="s">
        <v>431</v>
      </c>
      <c r="D412" s="48">
        <f>VLOOKUP(B412,'HCLS Adjustment'!B:E,4,FALSE)</f>
        <v>8196</v>
      </c>
      <c r="E412" s="21">
        <f>VLOOKUP(B412,'SNA Adjustment'!B:E,4,FALSE)</f>
        <v>0</v>
      </c>
      <c r="F412" s="21">
        <f>VLOOKUP(B412,'SVS Adjustment'!B:E,4,FALSE)</f>
        <v>0</v>
      </c>
      <c r="G412" s="21">
        <f>VLOOKUP(B412,'ICLS Adjustment'!B:G,6,FALSE)</f>
        <v>114138</v>
      </c>
      <c r="H412" s="15">
        <f t="shared" si="12"/>
        <v>122334</v>
      </c>
      <c r="I412" s="69"/>
      <c r="J412" s="48">
        <f>VLOOKUP(B412,'HCLS Adjustment'!B:L,11,FALSE)</f>
        <v>5600.7876400748246</v>
      </c>
      <c r="K412" s="21">
        <f>VLOOKUP(B412,'SNA Adjustment'!B:L,11,FALSE)</f>
        <v>0</v>
      </c>
      <c r="L412" s="21">
        <f>VLOOKUP(B412,'SVS Adjustment'!B:L,11,FALSE)</f>
        <v>0</v>
      </c>
      <c r="M412" s="21">
        <f>VLOOKUP(B412,'ICLS Adjustment'!B:N,13,FALSE)</f>
        <v>107308.5143041616</v>
      </c>
      <c r="N412" s="50">
        <f t="shared" si="13"/>
        <v>112909.30194423642</v>
      </c>
    </row>
    <row r="413" spans="1:14">
      <c r="A413" s="80" t="s">
        <v>428</v>
      </c>
      <c r="B413" s="80">
        <v>340984</v>
      </c>
      <c r="C413" s="80" t="s">
        <v>432</v>
      </c>
      <c r="D413" s="48">
        <f>VLOOKUP(B413,'HCLS Adjustment'!B:E,4,FALSE)</f>
        <v>177282</v>
      </c>
      <c r="E413" s="21">
        <f>VLOOKUP(B413,'SNA Adjustment'!B:E,4,FALSE)</f>
        <v>0</v>
      </c>
      <c r="F413" s="21">
        <f>VLOOKUP(B413,'SVS Adjustment'!B:E,4,FALSE)</f>
        <v>0</v>
      </c>
      <c r="G413" s="21">
        <f>VLOOKUP(B413,'ICLS Adjustment'!B:G,6,FALSE)</f>
        <v>252822</v>
      </c>
      <c r="H413" s="15">
        <f t="shared" si="12"/>
        <v>430104</v>
      </c>
      <c r="I413" s="69"/>
      <c r="J413" s="48">
        <f>VLOOKUP(B413,'HCLS Adjustment'!B:L,11,FALSE)</f>
        <v>167406.66847614688</v>
      </c>
      <c r="K413" s="21">
        <f>VLOOKUP(B413,'SNA Adjustment'!B:L,11,FALSE)</f>
        <v>0</v>
      </c>
      <c r="L413" s="21">
        <f>VLOOKUP(B413,'SVS Adjustment'!B:L,11,FALSE)</f>
        <v>0</v>
      </c>
      <c r="M413" s="21">
        <f>VLOOKUP(B413,'ICLS Adjustment'!B:N,13,FALSE)</f>
        <v>241327.82500867225</v>
      </c>
      <c r="N413" s="50">
        <f t="shared" si="13"/>
        <v>408734.49348481913</v>
      </c>
    </row>
    <row r="414" spans="1:14">
      <c r="A414" s="80" t="s">
        <v>428</v>
      </c>
      <c r="B414" s="80">
        <v>340990</v>
      </c>
      <c r="C414" s="80" t="s">
        <v>433</v>
      </c>
      <c r="D414" s="48">
        <f>VLOOKUP(B414,'HCLS Adjustment'!B:E,4,FALSE)</f>
        <v>2790</v>
      </c>
      <c r="E414" s="21">
        <f>VLOOKUP(B414,'SNA Adjustment'!B:E,4,FALSE)</f>
        <v>0</v>
      </c>
      <c r="F414" s="21">
        <f>VLOOKUP(B414,'SVS Adjustment'!B:E,4,FALSE)</f>
        <v>0</v>
      </c>
      <c r="G414" s="21">
        <f>VLOOKUP(B414,'ICLS Adjustment'!B:G,6,FALSE)</f>
        <v>34398</v>
      </c>
      <c r="H414" s="15">
        <f t="shared" si="12"/>
        <v>37188</v>
      </c>
      <c r="I414" s="69"/>
      <c r="J414" s="48">
        <f>VLOOKUP(B414,'HCLS Adjustment'!B:L,11,FALSE)</f>
        <v>2193.5288298825662</v>
      </c>
      <c r="K414" s="21">
        <f>VLOOKUP(B414,'SNA Adjustment'!B:L,11,FALSE)</f>
        <v>0</v>
      </c>
      <c r="L414" s="21">
        <f>VLOOKUP(B414,'SVS Adjustment'!B:L,11,FALSE)</f>
        <v>0</v>
      </c>
      <c r="M414" s="21">
        <f>VLOOKUP(B414,'ICLS Adjustment'!B:N,13,FALSE)</f>
        <v>32817.672615390184</v>
      </c>
      <c r="N414" s="50">
        <f t="shared" si="13"/>
        <v>35011.201445272753</v>
      </c>
    </row>
    <row r="415" spans="1:14">
      <c r="A415" s="80" t="s">
        <v>428</v>
      </c>
      <c r="B415" s="80">
        <v>340993</v>
      </c>
      <c r="C415" s="80" t="s">
        <v>434</v>
      </c>
      <c r="D415" s="48">
        <f>VLOOKUP(B415,'HCLS Adjustment'!B:E,4,FALSE)</f>
        <v>15246</v>
      </c>
      <c r="E415" s="21">
        <f>VLOOKUP(B415,'SNA Adjustment'!B:E,4,FALSE)</f>
        <v>0</v>
      </c>
      <c r="F415" s="21">
        <f>VLOOKUP(B415,'SVS Adjustment'!B:E,4,FALSE)</f>
        <v>0</v>
      </c>
      <c r="G415" s="21">
        <f>VLOOKUP(B415,'ICLS Adjustment'!B:G,6,FALSE)</f>
        <v>41580</v>
      </c>
      <c r="H415" s="15">
        <f t="shared" si="12"/>
        <v>56826</v>
      </c>
      <c r="I415" s="69"/>
      <c r="J415" s="48">
        <f>VLOOKUP(B415,'HCLS Adjustment'!B:L,11,FALSE)</f>
        <v>14007.372049753778</v>
      </c>
      <c r="K415" s="21">
        <f>VLOOKUP(B415,'SNA Adjustment'!B:L,11,FALSE)</f>
        <v>0</v>
      </c>
      <c r="L415" s="21">
        <f>VLOOKUP(B415,'SVS Adjustment'!B:L,11,FALSE)</f>
        <v>0</v>
      </c>
      <c r="M415" s="21">
        <f>VLOOKUP(B415,'ICLS Adjustment'!B:N,13,FALSE)</f>
        <v>39536.343745574261</v>
      </c>
      <c r="N415" s="50">
        <f t="shared" si="13"/>
        <v>53543.71579532804</v>
      </c>
    </row>
    <row r="416" spans="1:14">
      <c r="A416" s="80" t="s">
        <v>428</v>
      </c>
      <c r="B416" s="80">
        <v>341003</v>
      </c>
      <c r="C416" s="80" t="s">
        <v>435</v>
      </c>
      <c r="D416" s="48">
        <f>VLOOKUP(B416,'HCLS Adjustment'!B:E,4,FALSE)</f>
        <v>259260</v>
      </c>
      <c r="E416" s="21">
        <f>VLOOKUP(B416,'SNA Adjustment'!B:E,4,FALSE)</f>
        <v>0</v>
      </c>
      <c r="F416" s="21">
        <f>VLOOKUP(B416,'SVS Adjustment'!B:E,4,FALSE)</f>
        <v>0</v>
      </c>
      <c r="G416" s="21">
        <f>VLOOKUP(B416,'ICLS Adjustment'!B:G,6,FALSE)</f>
        <v>218124</v>
      </c>
      <c r="H416" s="15">
        <f t="shared" si="12"/>
        <v>477384</v>
      </c>
      <c r="I416" s="69"/>
      <c r="J416" s="48">
        <f>VLOOKUP(B416,'HCLS Adjustment'!B:L,11,FALSE)</f>
        <v>245042.85213992995</v>
      </c>
      <c r="K416" s="21">
        <f>VLOOKUP(B416,'SNA Adjustment'!B:L,11,FALSE)</f>
        <v>0</v>
      </c>
      <c r="L416" s="21">
        <f>VLOOKUP(B416,'SVS Adjustment'!B:L,11,FALSE)</f>
        <v>0</v>
      </c>
      <c r="M416" s="21">
        <f>VLOOKUP(B416,'ICLS Adjustment'!B:N,13,FALSE)</f>
        <v>205339.39461087596</v>
      </c>
      <c r="N416" s="50">
        <f t="shared" si="13"/>
        <v>450382.24675080588</v>
      </c>
    </row>
    <row r="417" spans="1:14">
      <c r="A417" s="80" t="s">
        <v>428</v>
      </c>
      <c r="B417" s="80">
        <v>341012</v>
      </c>
      <c r="C417" s="80" t="s">
        <v>436</v>
      </c>
      <c r="D417" s="48">
        <f>VLOOKUP(B417,'HCLS Adjustment'!B:E,4,FALSE)</f>
        <v>0</v>
      </c>
      <c r="E417" s="21">
        <f>VLOOKUP(B417,'SNA Adjustment'!B:E,4,FALSE)</f>
        <v>0</v>
      </c>
      <c r="F417" s="21">
        <f>VLOOKUP(B417,'SVS Adjustment'!B:E,4,FALSE)</f>
        <v>0</v>
      </c>
      <c r="G417" s="21">
        <f>VLOOKUP(B417,'ICLS Adjustment'!B:G,6,FALSE)</f>
        <v>5922</v>
      </c>
      <c r="H417" s="15">
        <f t="shared" si="12"/>
        <v>5922</v>
      </c>
      <c r="I417" s="69"/>
      <c r="J417" s="48">
        <f>VLOOKUP(B417,'HCLS Adjustment'!B:L,11,FALSE)</f>
        <v>0</v>
      </c>
      <c r="K417" s="21">
        <f>VLOOKUP(B417,'SNA Adjustment'!B:L,11,FALSE)</f>
        <v>0</v>
      </c>
      <c r="L417" s="21">
        <f>VLOOKUP(B417,'SVS Adjustment'!B:L,11,FALSE)</f>
        <v>0</v>
      </c>
      <c r="M417" s="21">
        <f>VLOOKUP(B417,'ICLS Adjustment'!B:N,13,FALSE)</f>
        <v>4224.1130017756104</v>
      </c>
      <c r="N417" s="50">
        <f t="shared" si="13"/>
        <v>4224.1130017756104</v>
      </c>
    </row>
    <row r="418" spans="1:14">
      <c r="A418" s="80" t="s">
        <v>428</v>
      </c>
      <c r="B418" s="80">
        <v>341016</v>
      </c>
      <c r="C418" s="80" t="s">
        <v>437</v>
      </c>
      <c r="D418" s="48">
        <f>VLOOKUP(B418,'HCLS Adjustment'!B:E,4,FALSE)</f>
        <v>0</v>
      </c>
      <c r="E418" s="21">
        <f>VLOOKUP(B418,'SNA Adjustment'!B:E,4,FALSE)</f>
        <v>0</v>
      </c>
      <c r="F418" s="21">
        <f>VLOOKUP(B418,'SVS Adjustment'!B:E,4,FALSE)</f>
        <v>0</v>
      </c>
      <c r="G418" s="21">
        <f>VLOOKUP(B418,'ICLS Adjustment'!B:G,6,FALSE)</f>
        <v>562212</v>
      </c>
      <c r="H418" s="15">
        <f t="shared" si="12"/>
        <v>562212</v>
      </c>
      <c r="I418" s="69"/>
      <c r="J418" s="48">
        <f>VLOOKUP(B418,'HCLS Adjustment'!B:L,11,FALSE)</f>
        <v>0</v>
      </c>
      <c r="K418" s="21">
        <f>VLOOKUP(B418,'SNA Adjustment'!B:L,11,FALSE)</f>
        <v>0</v>
      </c>
      <c r="L418" s="21">
        <f>VLOOKUP(B418,'SVS Adjustment'!B:L,11,FALSE)</f>
        <v>0</v>
      </c>
      <c r="M418" s="21">
        <f>VLOOKUP(B418,'ICLS Adjustment'!B:N,13,FALSE)</f>
        <v>526611.31865901162</v>
      </c>
      <c r="N418" s="50">
        <f t="shared" si="13"/>
        <v>526611.31865901162</v>
      </c>
    </row>
    <row r="419" spans="1:14">
      <c r="A419" s="80" t="s">
        <v>428</v>
      </c>
      <c r="B419" s="80">
        <v>341017</v>
      </c>
      <c r="C419" s="80" t="s">
        <v>438</v>
      </c>
      <c r="D419" s="48">
        <f>VLOOKUP(B419,'HCLS Adjustment'!B:E,4,FALSE)</f>
        <v>0</v>
      </c>
      <c r="E419" s="21">
        <f>VLOOKUP(B419,'SNA Adjustment'!B:E,4,FALSE)</f>
        <v>0</v>
      </c>
      <c r="F419" s="21">
        <f>VLOOKUP(B419,'SVS Adjustment'!B:E,4,FALSE)</f>
        <v>0</v>
      </c>
      <c r="G419" s="21">
        <f>VLOOKUP(B419,'ICLS Adjustment'!B:G,6,FALSE)</f>
        <v>79266</v>
      </c>
      <c r="H419" s="15">
        <f t="shared" si="12"/>
        <v>79266</v>
      </c>
      <c r="I419" s="69"/>
      <c r="J419" s="48">
        <f>VLOOKUP(B419,'HCLS Adjustment'!B:L,11,FALSE)</f>
        <v>0</v>
      </c>
      <c r="K419" s="21">
        <f>VLOOKUP(B419,'SNA Adjustment'!B:L,11,FALSE)</f>
        <v>0</v>
      </c>
      <c r="L419" s="21">
        <f>VLOOKUP(B419,'SVS Adjustment'!B:L,11,FALSE)</f>
        <v>0</v>
      </c>
      <c r="M419" s="21">
        <f>VLOOKUP(B419,'ICLS Adjustment'!B:N,13,FALSE)</f>
        <v>74480.85619984752</v>
      </c>
      <c r="N419" s="50">
        <f t="shared" si="13"/>
        <v>74480.85619984752</v>
      </c>
    </row>
    <row r="420" spans="1:14">
      <c r="A420" s="80" t="s">
        <v>428</v>
      </c>
      <c r="B420" s="80">
        <v>341020</v>
      </c>
      <c r="C420" s="80" t="s">
        <v>439</v>
      </c>
      <c r="D420" s="48">
        <f>VLOOKUP(B420,'HCLS Adjustment'!B:E,4,FALSE)</f>
        <v>0</v>
      </c>
      <c r="E420" s="21">
        <f>VLOOKUP(B420,'SNA Adjustment'!B:E,4,FALSE)</f>
        <v>0</v>
      </c>
      <c r="F420" s="21">
        <f>VLOOKUP(B420,'SVS Adjustment'!B:E,4,FALSE)</f>
        <v>0</v>
      </c>
      <c r="G420" s="21">
        <f>VLOOKUP(B420,'ICLS Adjustment'!B:G,6,FALSE)</f>
        <v>98352</v>
      </c>
      <c r="H420" s="15">
        <f t="shared" si="12"/>
        <v>98352</v>
      </c>
      <c r="I420" s="69"/>
      <c r="J420" s="48">
        <f>VLOOKUP(B420,'HCLS Adjustment'!B:L,11,FALSE)</f>
        <v>0</v>
      </c>
      <c r="K420" s="21">
        <f>VLOOKUP(B420,'SNA Adjustment'!B:L,11,FALSE)</f>
        <v>0</v>
      </c>
      <c r="L420" s="21">
        <f>VLOOKUP(B420,'SVS Adjustment'!B:L,11,FALSE)</f>
        <v>0</v>
      </c>
      <c r="M420" s="21">
        <f>VLOOKUP(B420,'ICLS Adjustment'!B:N,13,FALSE)</f>
        <v>93579.272263806066</v>
      </c>
      <c r="N420" s="50">
        <f t="shared" si="13"/>
        <v>93579.272263806066</v>
      </c>
    </row>
    <row r="421" spans="1:14">
      <c r="A421" s="80" t="s">
        <v>428</v>
      </c>
      <c r="B421" s="80">
        <v>341021</v>
      </c>
      <c r="C421" s="80" t="s">
        <v>440</v>
      </c>
      <c r="D421" s="48">
        <f>VLOOKUP(B421,'HCLS Adjustment'!B:E,4,FALSE)</f>
        <v>6264</v>
      </c>
      <c r="E421" s="21">
        <f>VLOOKUP(B421,'SNA Adjustment'!B:E,4,FALSE)</f>
        <v>0</v>
      </c>
      <c r="F421" s="21">
        <f>VLOOKUP(B421,'SVS Adjustment'!B:E,4,FALSE)</f>
        <v>0</v>
      </c>
      <c r="G421" s="21">
        <f>VLOOKUP(B421,'ICLS Adjustment'!B:G,6,FALSE)</f>
        <v>10914</v>
      </c>
      <c r="H421" s="15">
        <f t="shared" si="12"/>
        <v>17178</v>
      </c>
      <c r="I421" s="69"/>
      <c r="J421" s="48">
        <f>VLOOKUP(B421,'HCLS Adjustment'!B:L,11,FALSE)</f>
        <v>5871.4984330225016</v>
      </c>
      <c r="K421" s="21">
        <f>VLOOKUP(B421,'SNA Adjustment'!B:L,11,FALSE)</f>
        <v>0</v>
      </c>
      <c r="L421" s="21">
        <f>VLOOKUP(B421,'SVS Adjustment'!B:L,11,FALSE)</f>
        <v>0</v>
      </c>
      <c r="M421" s="21">
        <f>VLOOKUP(B421,'ICLS Adjustment'!B:N,13,FALSE)</f>
        <v>10407.26148463372</v>
      </c>
      <c r="N421" s="50">
        <f t="shared" si="13"/>
        <v>16278.759917656222</v>
      </c>
    </row>
    <row r="422" spans="1:14">
      <c r="A422" s="80" t="s">
        <v>428</v>
      </c>
      <c r="B422" s="80">
        <v>341023</v>
      </c>
      <c r="C422" s="80" t="s">
        <v>441</v>
      </c>
      <c r="D422" s="48">
        <f>VLOOKUP(B422,'HCLS Adjustment'!B:E,4,FALSE)</f>
        <v>103374</v>
      </c>
      <c r="E422" s="21">
        <f>VLOOKUP(B422,'SNA Adjustment'!B:E,4,FALSE)</f>
        <v>0</v>
      </c>
      <c r="F422" s="21">
        <f>VLOOKUP(B422,'SVS Adjustment'!B:E,4,FALSE)</f>
        <v>0</v>
      </c>
      <c r="G422" s="21">
        <f>VLOOKUP(B422,'ICLS Adjustment'!B:G,6,FALSE)</f>
        <v>161814</v>
      </c>
      <c r="H422" s="15">
        <f t="shared" si="12"/>
        <v>265188</v>
      </c>
      <c r="I422" s="69"/>
      <c r="J422" s="48">
        <f>VLOOKUP(B422,'HCLS Adjustment'!B:L,11,FALSE)</f>
        <v>97194.668514607736</v>
      </c>
      <c r="K422" s="21">
        <f>VLOOKUP(B422,'SNA Adjustment'!B:L,11,FALSE)</f>
        <v>0</v>
      </c>
      <c r="L422" s="21">
        <f>VLOOKUP(B422,'SVS Adjustment'!B:L,11,FALSE)</f>
        <v>0</v>
      </c>
      <c r="M422" s="21">
        <f>VLOOKUP(B422,'ICLS Adjustment'!B:N,13,FALSE)</f>
        <v>154173.00966577246</v>
      </c>
      <c r="N422" s="50">
        <f t="shared" si="13"/>
        <v>251367.6781803802</v>
      </c>
    </row>
    <row r="423" spans="1:14">
      <c r="A423" s="80" t="s">
        <v>428</v>
      </c>
      <c r="B423" s="80">
        <v>341024</v>
      </c>
      <c r="C423" s="80" t="s">
        <v>442</v>
      </c>
      <c r="D423" s="48">
        <f>VLOOKUP(B423,'HCLS Adjustment'!B:E,4,FALSE)</f>
        <v>94464</v>
      </c>
      <c r="E423" s="21">
        <f>VLOOKUP(B423,'SNA Adjustment'!B:E,4,FALSE)</f>
        <v>0</v>
      </c>
      <c r="F423" s="21">
        <f>VLOOKUP(B423,'SVS Adjustment'!B:E,4,FALSE)</f>
        <v>0</v>
      </c>
      <c r="G423" s="21">
        <f>VLOOKUP(B423,'ICLS Adjustment'!B:G,6,FALSE)</f>
        <v>226944</v>
      </c>
      <c r="H423" s="15">
        <f t="shared" si="12"/>
        <v>321408</v>
      </c>
      <c r="I423" s="69"/>
      <c r="J423" s="48">
        <f>VLOOKUP(B423,'HCLS Adjustment'!B:L,11,FALSE)</f>
        <v>87655.199114101313</v>
      </c>
      <c r="K423" s="21">
        <f>VLOOKUP(B423,'SNA Adjustment'!B:L,11,FALSE)</f>
        <v>0</v>
      </c>
      <c r="L423" s="21">
        <f>VLOOKUP(B423,'SVS Adjustment'!B:L,11,FALSE)</f>
        <v>0</v>
      </c>
      <c r="M423" s="21">
        <f>VLOOKUP(B423,'ICLS Adjustment'!B:N,13,FALSE)</f>
        <v>216308.84938931637</v>
      </c>
      <c r="N423" s="50">
        <f t="shared" si="13"/>
        <v>303964.0485034177</v>
      </c>
    </row>
    <row r="424" spans="1:14">
      <c r="A424" s="80" t="s">
        <v>428</v>
      </c>
      <c r="B424" s="80">
        <v>341025</v>
      </c>
      <c r="C424" s="80" t="s">
        <v>443</v>
      </c>
      <c r="D424" s="48">
        <f>VLOOKUP(B424,'HCLS Adjustment'!B:E,4,FALSE)</f>
        <v>2895978</v>
      </c>
      <c r="E424" s="21">
        <f>VLOOKUP(B424,'SNA Adjustment'!B:E,4,FALSE)</f>
        <v>75384</v>
      </c>
      <c r="F424" s="21">
        <f>VLOOKUP(B424,'SVS Adjustment'!B:E,4,FALSE)</f>
        <v>0</v>
      </c>
      <c r="G424" s="21">
        <f>VLOOKUP(B424,'ICLS Adjustment'!B:G,6,FALSE)</f>
        <v>1863636</v>
      </c>
      <c r="H424" s="15">
        <f t="shared" si="12"/>
        <v>4834998</v>
      </c>
      <c r="I424" s="69"/>
      <c r="J424" s="48">
        <f>VLOOKUP(B424,'HCLS Adjustment'!B:L,11,FALSE)</f>
        <v>2786163.1333275377</v>
      </c>
      <c r="K424" s="21">
        <f>VLOOKUP(B424,'SNA Adjustment'!B:L,11,FALSE)</f>
        <v>71709.44708600732</v>
      </c>
      <c r="L424" s="21">
        <f>VLOOKUP(B424,'SVS Adjustment'!B:L,11,FALSE)</f>
        <v>0</v>
      </c>
      <c r="M424" s="21">
        <f>VLOOKUP(B424,'ICLS Adjustment'!B:N,13,FALSE)</f>
        <v>1807052.0309249877</v>
      </c>
      <c r="N424" s="50">
        <f t="shared" si="13"/>
        <v>4664924.6113385325</v>
      </c>
    </row>
    <row r="425" spans="1:14">
      <c r="A425" s="80" t="s">
        <v>428</v>
      </c>
      <c r="B425" s="80">
        <v>341026</v>
      </c>
      <c r="C425" s="80" t="s">
        <v>444</v>
      </c>
      <c r="D425" s="48">
        <f>VLOOKUP(B425,'HCLS Adjustment'!B:E,4,FALSE)</f>
        <v>109704</v>
      </c>
      <c r="E425" s="21">
        <f>VLOOKUP(B425,'SNA Adjustment'!B:E,4,FALSE)</f>
        <v>0</v>
      </c>
      <c r="F425" s="21">
        <f>VLOOKUP(B425,'SVS Adjustment'!B:E,4,FALSE)</f>
        <v>0</v>
      </c>
      <c r="G425" s="21">
        <f>VLOOKUP(B425,'ICLS Adjustment'!B:G,6,FALSE)</f>
        <v>919362</v>
      </c>
      <c r="H425" s="15">
        <f t="shared" si="12"/>
        <v>1029066</v>
      </c>
      <c r="I425" s="69"/>
      <c r="J425" s="48">
        <f>VLOOKUP(B425,'HCLS Adjustment'!B:L,11,FALSE)</f>
        <v>80458.203596457766</v>
      </c>
      <c r="K425" s="21">
        <f>VLOOKUP(B425,'SNA Adjustment'!B:L,11,FALSE)</f>
        <v>0</v>
      </c>
      <c r="L425" s="21">
        <f>VLOOKUP(B425,'SVS Adjustment'!B:L,11,FALSE)</f>
        <v>0</v>
      </c>
      <c r="M425" s="21">
        <f>VLOOKUP(B425,'ICLS Adjustment'!B:N,13,FALSE)</f>
        <v>859589.61705603916</v>
      </c>
      <c r="N425" s="50">
        <f t="shared" si="13"/>
        <v>940047.82065249688</v>
      </c>
    </row>
    <row r="426" spans="1:14">
      <c r="A426" s="80" t="s">
        <v>428</v>
      </c>
      <c r="B426" s="80">
        <v>341029</v>
      </c>
      <c r="C426" s="80" t="s">
        <v>445</v>
      </c>
      <c r="D426" s="48">
        <f>VLOOKUP(B426,'HCLS Adjustment'!B:E,4,FALSE)</f>
        <v>28428</v>
      </c>
      <c r="E426" s="21">
        <f>VLOOKUP(B426,'SNA Adjustment'!B:E,4,FALSE)</f>
        <v>0</v>
      </c>
      <c r="F426" s="21">
        <f>VLOOKUP(B426,'SVS Adjustment'!B:E,4,FALSE)</f>
        <v>0</v>
      </c>
      <c r="G426" s="21">
        <f>VLOOKUP(B426,'ICLS Adjustment'!B:G,6,FALSE)</f>
        <v>102666</v>
      </c>
      <c r="H426" s="15">
        <f t="shared" si="12"/>
        <v>131094</v>
      </c>
      <c r="I426" s="69"/>
      <c r="J426" s="48">
        <f>VLOOKUP(B426,'HCLS Adjustment'!B:L,11,FALSE)</f>
        <v>25505.397339222574</v>
      </c>
      <c r="K426" s="21">
        <f>VLOOKUP(B426,'SNA Adjustment'!B:L,11,FALSE)</f>
        <v>0</v>
      </c>
      <c r="L426" s="21">
        <f>VLOOKUP(B426,'SVS Adjustment'!B:L,11,FALSE)</f>
        <v>0</v>
      </c>
      <c r="M426" s="21">
        <f>VLOOKUP(B426,'ICLS Adjustment'!B:N,13,FALSE)</f>
        <v>97286.478446643217</v>
      </c>
      <c r="N426" s="50">
        <f t="shared" si="13"/>
        <v>122791.87578586579</v>
      </c>
    </row>
    <row r="427" spans="1:14">
      <c r="A427" s="80" t="s">
        <v>428</v>
      </c>
      <c r="B427" s="80">
        <v>341032</v>
      </c>
      <c r="C427" s="80" t="s">
        <v>446</v>
      </c>
      <c r="D427" s="48">
        <f>VLOOKUP(B427,'HCLS Adjustment'!B:E,4,FALSE)</f>
        <v>414750</v>
      </c>
      <c r="E427" s="21">
        <f>VLOOKUP(B427,'SNA Adjustment'!B:E,4,FALSE)</f>
        <v>0</v>
      </c>
      <c r="F427" s="21">
        <f>VLOOKUP(B427,'SVS Adjustment'!B:E,4,FALSE)</f>
        <v>0</v>
      </c>
      <c r="G427" s="21">
        <f>VLOOKUP(B427,'ICLS Adjustment'!B:G,6,FALSE)</f>
        <v>439824</v>
      </c>
      <c r="H427" s="15">
        <f t="shared" si="12"/>
        <v>854574</v>
      </c>
      <c r="I427" s="69"/>
      <c r="J427" s="48">
        <f>VLOOKUP(B427,'HCLS Adjustment'!B:L,11,FALSE)</f>
        <v>398012.27002719161</v>
      </c>
      <c r="K427" s="21">
        <f>VLOOKUP(B427,'SNA Adjustment'!B:L,11,FALSE)</f>
        <v>0</v>
      </c>
      <c r="L427" s="21">
        <f>VLOOKUP(B427,'SVS Adjustment'!B:L,11,FALSE)</f>
        <v>0</v>
      </c>
      <c r="M427" s="21">
        <f>VLOOKUP(B427,'ICLS Adjustment'!B:N,13,FALSE)</f>
        <v>425949.71648461086</v>
      </c>
      <c r="N427" s="50">
        <f t="shared" si="13"/>
        <v>823961.98651180253</v>
      </c>
    </row>
    <row r="428" spans="1:14">
      <c r="A428" s="80" t="s">
        <v>428</v>
      </c>
      <c r="B428" s="80">
        <v>341041</v>
      </c>
      <c r="C428" s="80" t="s">
        <v>447</v>
      </c>
      <c r="D428" s="48">
        <f>VLOOKUP(B428,'HCLS Adjustment'!B:E,4,FALSE)</f>
        <v>5928</v>
      </c>
      <c r="E428" s="21">
        <f>VLOOKUP(B428,'SNA Adjustment'!B:E,4,FALSE)</f>
        <v>0</v>
      </c>
      <c r="F428" s="21">
        <f>VLOOKUP(B428,'SVS Adjustment'!B:E,4,FALSE)</f>
        <v>0</v>
      </c>
      <c r="G428" s="21">
        <f>VLOOKUP(B428,'ICLS Adjustment'!B:G,6,FALSE)</f>
        <v>11826</v>
      </c>
      <c r="H428" s="15">
        <f t="shared" si="12"/>
        <v>17754</v>
      </c>
      <c r="I428" s="69"/>
      <c r="J428" s="48">
        <f>VLOOKUP(B428,'HCLS Adjustment'!B:L,11,FALSE)</f>
        <v>5558.0588062616644</v>
      </c>
      <c r="K428" s="21">
        <f>VLOOKUP(B428,'SNA Adjustment'!B:L,11,FALSE)</f>
        <v>0</v>
      </c>
      <c r="L428" s="21">
        <f>VLOOKUP(B428,'SVS Adjustment'!B:L,11,FALSE)</f>
        <v>0</v>
      </c>
      <c r="M428" s="21">
        <f>VLOOKUP(B428,'ICLS Adjustment'!B:N,13,FALSE)</f>
        <v>11299.578975230348</v>
      </c>
      <c r="N428" s="50">
        <f t="shared" si="13"/>
        <v>16857.637781492012</v>
      </c>
    </row>
    <row r="429" spans="1:14">
      <c r="A429" s="80" t="s">
        <v>428</v>
      </c>
      <c r="B429" s="80">
        <v>341043</v>
      </c>
      <c r="C429" s="80" t="s">
        <v>448</v>
      </c>
      <c r="D429" s="48">
        <f>VLOOKUP(B429,'HCLS Adjustment'!B:E,4,FALSE)</f>
        <v>334458</v>
      </c>
      <c r="E429" s="21">
        <f>VLOOKUP(B429,'SNA Adjustment'!B:E,4,FALSE)</f>
        <v>0</v>
      </c>
      <c r="F429" s="21">
        <f>VLOOKUP(B429,'SVS Adjustment'!B:E,4,FALSE)</f>
        <v>0</v>
      </c>
      <c r="G429" s="21">
        <f>VLOOKUP(B429,'ICLS Adjustment'!B:G,6,FALSE)</f>
        <v>236352</v>
      </c>
      <c r="H429" s="15">
        <f t="shared" si="12"/>
        <v>570810</v>
      </c>
      <c r="I429" s="69"/>
      <c r="J429" s="48">
        <f>VLOOKUP(B429,'HCLS Adjustment'!B:L,11,FALSE)</f>
        <v>320922.40798239928</v>
      </c>
      <c r="K429" s="21">
        <f>VLOOKUP(B429,'SNA Adjustment'!B:L,11,FALSE)</f>
        <v>0</v>
      </c>
      <c r="L429" s="21">
        <f>VLOOKUP(B429,'SVS Adjustment'!B:L,11,FALSE)</f>
        <v>0</v>
      </c>
      <c r="M429" s="21">
        <f>VLOOKUP(B429,'ICLS Adjustment'!B:N,13,FALSE)</f>
        <v>228023.11410168381</v>
      </c>
      <c r="N429" s="50">
        <f t="shared" si="13"/>
        <v>548945.52208408306</v>
      </c>
    </row>
    <row r="430" spans="1:14">
      <c r="A430" s="80" t="s">
        <v>428</v>
      </c>
      <c r="B430" s="80">
        <v>341045</v>
      </c>
      <c r="C430" s="80" t="s">
        <v>449</v>
      </c>
      <c r="D430" s="48">
        <f>VLOOKUP(B430,'HCLS Adjustment'!B:E,4,FALSE)</f>
        <v>231396</v>
      </c>
      <c r="E430" s="21">
        <f>VLOOKUP(B430,'SNA Adjustment'!B:E,4,FALSE)</f>
        <v>0</v>
      </c>
      <c r="F430" s="21">
        <f>VLOOKUP(B430,'SVS Adjustment'!B:E,4,FALSE)</f>
        <v>0</v>
      </c>
      <c r="G430" s="21">
        <f>VLOOKUP(B430,'ICLS Adjustment'!B:G,6,FALSE)</f>
        <v>190218</v>
      </c>
      <c r="H430" s="15">
        <f t="shared" si="12"/>
        <v>421614</v>
      </c>
      <c r="I430" s="69"/>
      <c r="J430" s="48">
        <f>VLOOKUP(B430,'HCLS Adjustment'!B:L,11,FALSE)</f>
        <v>222521.61099536059</v>
      </c>
      <c r="K430" s="21">
        <f>VLOOKUP(B430,'SNA Adjustment'!B:L,11,FALSE)</f>
        <v>0</v>
      </c>
      <c r="L430" s="21">
        <f>VLOOKUP(B430,'SVS Adjustment'!B:L,11,FALSE)</f>
        <v>0</v>
      </c>
      <c r="M430" s="21">
        <f>VLOOKUP(B430,'ICLS Adjustment'!B:N,13,FALSE)</f>
        <v>184576.74813318872</v>
      </c>
      <c r="N430" s="50">
        <f t="shared" si="13"/>
        <v>407098.35912854935</v>
      </c>
    </row>
    <row r="431" spans="1:14">
      <c r="A431" s="80" t="s">
        <v>428</v>
      </c>
      <c r="B431" s="80">
        <v>341046</v>
      </c>
      <c r="C431" s="80" t="s">
        <v>450</v>
      </c>
      <c r="D431" s="48">
        <f>VLOOKUP(B431,'HCLS Adjustment'!B:E,4,FALSE)</f>
        <v>5424</v>
      </c>
      <c r="E431" s="21">
        <f>VLOOKUP(B431,'SNA Adjustment'!B:E,4,FALSE)</f>
        <v>0</v>
      </c>
      <c r="F431" s="21">
        <f>VLOOKUP(B431,'SVS Adjustment'!B:E,4,FALSE)</f>
        <v>0</v>
      </c>
      <c r="G431" s="21">
        <f>VLOOKUP(B431,'ICLS Adjustment'!B:G,6,FALSE)</f>
        <v>21006</v>
      </c>
      <c r="H431" s="15">
        <f t="shared" si="12"/>
        <v>26430</v>
      </c>
      <c r="I431" s="69"/>
      <c r="J431" s="48">
        <f>VLOOKUP(B431,'HCLS Adjustment'!B:L,11,FALSE)</f>
        <v>4946.5471538530937</v>
      </c>
      <c r="K431" s="21">
        <f>VLOOKUP(B431,'SNA Adjustment'!B:L,11,FALSE)</f>
        <v>0</v>
      </c>
      <c r="L431" s="21">
        <f>VLOOKUP(B431,'SVS Adjustment'!B:L,11,FALSE)</f>
        <v>0</v>
      </c>
      <c r="M431" s="21">
        <f>VLOOKUP(B431,'ICLS Adjustment'!B:N,13,FALSE)</f>
        <v>20091.033083799426</v>
      </c>
      <c r="N431" s="50">
        <f t="shared" si="13"/>
        <v>25037.580237652521</v>
      </c>
    </row>
    <row r="432" spans="1:14">
      <c r="A432" s="80" t="s">
        <v>428</v>
      </c>
      <c r="B432" s="80">
        <v>341047</v>
      </c>
      <c r="C432" s="80" t="s">
        <v>451</v>
      </c>
      <c r="D432" s="48">
        <f>VLOOKUP(B432,'HCLS Adjustment'!B:E,4,FALSE)</f>
        <v>826824</v>
      </c>
      <c r="E432" s="21">
        <f>VLOOKUP(B432,'SNA Adjustment'!B:E,4,FALSE)</f>
        <v>0</v>
      </c>
      <c r="F432" s="21">
        <f>VLOOKUP(B432,'SVS Adjustment'!B:E,4,FALSE)</f>
        <v>0</v>
      </c>
      <c r="G432" s="21">
        <f>VLOOKUP(B432,'ICLS Adjustment'!B:G,6,FALSE)</f>
        <v>925104</v>
      </c>
      <c r="H432" s="15">
        <f t="shared" si="12"/>
        <v>1751928</v>
      </c>
      <c r="I432" s="69"/>
      <c r="J432" s="48">
        <f>VLOOKUP(B432,'HCLS Adjustment'!B:L,11,FALSE)</f>
        <v>790918.36355030816</v>
      </c>
      <c r="K432" s="21">
        <f>VLOOKUP(B432,'SNA Adjustment'!B:L,11,FALSE)</f>
        <v>0</v>
      </c>
      <c r="L432" s="21">
        <f>VLOOKUP(B432,'SVS Adjustment'!B:L,11,FALSE)</f>
        <v>0</v>
      </c>
      <c r="M432" s="21">
        <f>VLOOKUP(B432,'ICLS Adjustment'!B:N,13,FALSE)</f>
        <v>892458.23143121391</v>
      </c>
      <c r="N432" s="50">
        <f t="shared" si="13"/>
        <v>1683376.5949815221</v>
      </c>
    </row>
    <row r="433" spans="1:14">
      <c r="A433" s="80" t="s">
        <v>428</v>
      </c>
      <c r="B433" s="80">
        <v>341048</v>
      </c>
      <c r="C433" s="80" t="s">
        <v>452</v>
      </c>
      <c r="D433" s="48">
        <f>VLOOKUP(B433,'HCLS Adjustment'!B:E,4,FALSE)</f>
        <v>0</v>
      </c>
      <c r="E433" s="21">
        <f>VLOOKUP(B433,'SNA Adjustment'!B:E,4,FALSE)</f>
        <v>0</v>
      </c>
      <c r="F433" s="21">
        <f>VLOOKUP(B433,'SVS Adjustment'!B:E,4,FALSE)</f>
        <v>0</v>
      </c>
      <c r="G433" s="21">
        <f>VLOOKUP(B433,'ICLS Adjustment'!B:G,6,FALSE)</f>
        <v>50502</v>
      </c>
      <c r="H433" s="15">
        <f t="shared" si="12"/>
        <v>50502</v>
      </c>
      <c r="I433" s="69"/>
      <c r="J433" s="48">
        <f>VLOOKUP(B433,'HCLS Adjustment'!B:L,11,FALSE)</f>
        <v>0</v>
      </c>
      <c r="K433" s="21">
        <f>VLOOKUP(B433,'SNA Adjustment'!B:L,11,FALSE)</f>
        <v>0</v>
      </c>
      <c r="L433" s="21">
        <f>VLOOKUP(B433,'SVS Adjustment'!B:L,11,FALSE)</f>
        <v>0</v>
      </c>
      <c r="M433" s="21">
        <f>VLOOKUP(B433,'ICLS Adjustment'!B:N,13,FALSE)</f>
        <v>48216.574878644358</v>
      </c>
      <c r="N433" s="50">
        <f t="shared" si="13"/>
        <v>48216.574878644358</v>
      </c>
    </row>
    <row r="434" spans="1:14">
      <c r="A434" s="80" t="s">
        <v>428</v>
      </c>
      <c r="B434" s="80">
        <v>341049</v>
      </c>
      <c r="C434" s="80" t="s">
        <v>453</v>
      </c>
      <c r="D434" s="48">
        <f>VLOOKUP(B434,'HCLS Adjustment'!B:E,4,FALSE)</f>
        <v>565176</v>
      </c>
      <c r="E434" s="21">
        <f>VLOOKUP(B434,'SNA Adjustment'!B:E,4,FALSE)</f>
        <v>0</v>
      </c>
      <c r="F434" s="21">
        <f>VLOOKUP(B434,'SVS Adjustment'!B:E,4,FALSE)</f>
        <v>0</v>
      </c>
      <c r="G434" s="21">
        <f>VLOOKUP(B434,'ICLS Adjustment'!B:G,6,FALSE)</f>
        <v>1103616</v>
      </c>
      <c r="H434" s="15">
        <f t="shared" si="12"/>
        <v>1668792</v>
      </c>
      <c r="I434" s="69"/>
      <c r="J434" s="48">
        <f>VLOOKUP(B434,'HCLS Adjustment'!B:L,11,FALSE)</f>
        <v>537463.35030537238</v>
      </c>
      <c r="K434" s="21">
        <f>VLOOKUP(B434,'SNA Adjustment'!B:L,11,FALSE)</f>
        <v>0</v>
      </c>
      <c r="L434" s="21">
        <f>VLOOKUP(B434,'SVS Adjustment'!B:L,11,FALSE)</f>
        <v>0</v>
      </c>
      <c r="M434" s="21">
        <f>VLOOKUP(B434,'ICLS Adjustment'!B:N,13,FALSE)</f>
        <v>1064773.4434924691</v>
      </c>
      <c r="N434" s="50">
        <f t="shared" si="13"/>
        <v>1602236.7937978415</v>
      </c>
    </row>
    <row r="435" spans="1:14">
      <c r="A435" s="80" t="s">
        <v>428</v>
      </c>
      <c r="B435" s="80">
        <v>341050</v>
      </c>
      <c r="C435" s="80" t="s">
        <v>454</v>
      </c>
      <c r="D435" s="48">
        <f>VLOOKUP(B435,'HCLS Adjustment'!B:E,4,FALSE)</f>
        <v>0</v>
      </c>
      <c r="E435" s="21">
        <f>VLOOKUP(B435,'SNA Adjustment'!B:E,4,FALSE)</f>
        <v>0</v>
      </c>
      <c r="F435" s="21">
        <f>VLOOKUP(B435,'SVS Adjustment'!B:E,4,FALSE)</f>
        <v>0</v>
      </c>
      <c r="G435" s="21">
        <f>VLOOKUP(B435,'ICLS Adjustment'!B:G,6,FALSE)</f>
        <v>136146</v>
      </c>
      <c r="H435" s="15">
        <f t="shared" si="12"/>
        <v>136146</v>
      </c>
      <c r="I435" s="69"/>
      <c r="J435" s="48">
        <f>VLOOKUP(B435,'HCLS Adjustment'!B:L,11,FALSE)</f>
        <v>0</v>
      </c>
      <c r="K435" s="21">
        <f>VLOOKUP(B435,'SNA Adjustment'!B:L,11,FALSE)</f>
        <v>0</v>
      </c>
      <c r="L435" s="21">
        <f>VLOOKUP(B435,'SVS Adjustment'!B:L,11,FALSE)</f>
        <v>0</v>
      </c>
      <c r="M435" s="21">
        <f>VLOOKUP(B435,'ICLS Adjustment'!B:N,13,FALSE)</f>
        <v>127235.17198256975</v>
      </c>
      <c r="N435" s="50">
        <f t="shared" si="13"/>
        <v>127235.17198256975</v>
      </c>
    </row>
    <row r="436" spans="1:14">
      <c r="A436" s="80" t="s">
        <v>428</v>
      </c>
      <c r="B436" s="80">
        <v>341053</v>
      </c>
      <c r="C436" s="80" t="s">
        <v>455</v>
      </c>
      <c r="D436" s="48">
        <f>VLOOKUP(B436,'HCLS Adjustment'!B:E,4,FALSE)</f>
        <v>0</v>
      </c>
      <c r="E436" s="21">
        <f>VLOOKUP(B436,'SNA Adjustment'!B:E,4,FALSE)</f>
        <v>0</v>
      </c>
      <c r="F436" s="21">
        <f>VLOOKUP(B436,'SVS Adjustment'!B:E,4,FALSE)</f>
        <v>0</v>
      </c>
      <c r="G436" s="21">
        <f>VLOOKUP(B436,'ICLS Adjustment'!B:G,6,FALSE)</f>
        <v>198936</v>
      </c>
      <c r="H436" s="15">
        <f t="shared" si="12"/>
        <v>198936</v>
      </c>
      <c r="I436" s="69"/>
      <c r="J436" s="48">
        <f>VLOOKUP(B436,'HCLS Adjustment'!B:L,11,FALSE)</f>
        <v>0</v>
      </c>
      <c r="K436" s="21">
        <f>VLOOKUP(B436,'SNA Adjustment'!B:L,11,FALSE)</f>
        <v>0</v>
      </c>
      <c r="L436" s="21">
        <f>VLOOKUP(B436,'SVS Adjustment'!B:L,11,FALSE)</f>
        <v>0</v>
      </c>
      <c r="M436" s="21">
        <f>VLOOKUP(B436,'ICLS Adjustment'!B:N,13,FALSE)</f>
        <v>186200.77772833346</v>
      </c>
      <c r="N436" s="50">
        <f t="shared" si="13"/>
        <v>186200.77772833346</v>
      </c>
    </row>
    <row r="437" spans="1:14">
      <c r="A437" s="80" t="s">
        <v>428</v>
      </c>
      <c r="B437" s="80">
        <v>341054</v>
      </c>
      <c r="C437" s="80" t="s">
        <v>456</v>
      </c>
      <c r="D437" s="48">
        <f>VLOOKUP(B437,'HCLS Adjustment'!B:E,4,FALSE)</f>
        <v>238638</v>
      </c>
      <c r="E437" s="21">
        <f>VLOOKUP(B437,'SNA Adjustment'!B:E,4,FALSE)</f>
        <v>0</v>
      </c>
      <c r="F437" s="21">
        <f>VLOOKUP(B437,'SVS Adjustment'!B:E,4,FALSE)</f>
        <v>0</v>
      </c>
      <c r="G437" s="21">
        <f>VLOOKUP(B437,'ICLS Adjustment'!B:G,6,FALSE)</f>
        <v>528354</v>
      </c>
      <c r="H437" s="15">
        <f t="shared" si="12"/>
        <v>766992</v>
      </c>
      <c r="I437" s="69"/>
      <c r="J437" s="48">
        <f>VLOOKUP(B437,'HCLS Adjustment'!B:L,11,FALSE)</f>
        <v>222880.93903164455</v>
      </c>
      <c r="K437" s="21">
        <f>VLOOKUP(B437,'SNA Adjustment'!B:L,11,FALSE)</f>
        <v>0</v>
      </c>
      <c r="L437" s="21">
        <f>VLOOKUP(B437,'SVS Adjustment'!B:L,11,FALSE)</f>
        <v>0</v>
      </c>
      <c r="M437" s="21">
        <f>VLOOKUP(B437,'ICLS Adjustment'!B:N,13,FALSE)</f>
        <v>504685.61662995833</v>
      </c>
      <c r="N437" s="50">
        <f t="shared" si="13"/>
        <v>727566.55566160288</v>
      </c>
    </row>
    <row r="438" spans="1:14">
      <c r="A438" s="80" t="s">
        <v>428</v>
      </c>
      <c r="B438" s="80">
        <v>341058</v>
      </c>
      <c r="C438" s="80" t="s">
        <v>457</v>
      </c>
      <c r="D438" s="48">
        <f>VLOOKUP(B438,'HCLS Adjustment'!B:E,4,FALSE)</f>
        <v>0</v>
      </c>
      <c r="E438" s="21">
        <f>VLOOKUP(B438,'SNA Adjustment'!B:E,4,FALSE)</f>
        <v>0</v>
      </c>
      <c r="F438" s="21">
        <f>VLOOKUP(B438,'SVS Adjustment'!B:E,4,FALSE)</f>
        <v>0</v>
      </c>
      <c r="G438" s="21">
        <f>VLOOKUP(B438,'ICLS Adjustment'!B:G,6,FALSE)</f>
        <v>104370</v>
      </c>
      <c r="H438" s="15">
        <f t="shared" si="12"/>
        <v>104370</v>
      </c>
      <c r="I438" s="69"/>
      <c r="J438" s="48">
        <f>VLOOKUP(B438,'HCLS Adjustment'!B:L,11,FALSE)</f>
        <v>0</v>
      </c>
      <c r="K438" s="21">
        <f>VLOOKUP(B438,'SNA Adjustment'!B:L,11,FALSE)</f>
        <v>0</v>
      </c>
      <c r="L438" s="21">
        <f>VLOOKUP(B438,'SVS Adjustment'!B:L,11,FALSE)</f>
        <v>0</v>
      </c>
      <c r="M438" s="21">
        <f>VLOOKUP(B438,'ICLS Adjustment'!B:N,13,FALSE)</f>
        <v>97647.515350610411</v>
      </c>
      <c r="N438" s="50">
        <f t="shared" si="13"/>
        <v>97647.515350610411</v>
      </c>
    </row>
    <row r="439" spans="1:14">
      <c r="A439" s="80" t="s">
        <v>428</v>
      </c>
      <c r="B439" s="80">
        <v>341060</v>
      </c>
      <c r="C439" s="80" t="s">
        <v>458</v>
      </c>
      <c r="D439" s="48">
        <f>VLOOKUP(B439,'HCLS Adjustment'!B:E,4,FALSE)</f>
        <v>63978</v>
      </c>
      <c r="E439" s="21">
        <f>VLOOKUP(B439,'SNA Adjustment'!B:E,4,FALSE)</f>
        <v>0</v>
      </c>
      <c r="F439" s="21">
        <f>VLOOKUP(B439,'SVS Adjustment'!B:E,4,FALSE)</f>
        <v>0</v>
      </c>
      <c r="G439" s="21">
        <f>VLOOKUP(B439,'ICLS Adjustment'!B:G,6,FALSE)</f>
        <v>262086</v>
      </c>
      <c r="H439" s="15">
        <f t="shared" si="12"/>
        <v>326064</v>
      </c>
      <c r="I439" s="69"/>
      <c r="J439" s="48">
        <f>VLOOKUP(B439,'HCLS Adjustment'!B:L,11,FALSE)</f>
        <v>60679.282164246841</v>
      </c>
      <c r="K439" s="21">
        <f>VLOOKUP(B439,'SNA Adjustment'!B:L,11,FALSE)</f>
        <v>0</v>
      </c>
      <c r="L439" s="21">
        <f>VLOOKUP(B439,'SVS Adjustment'!B:L,11,FALSE)</f>
        <v>0</v>
      </c>
      <c r="M439" s="21">
        <f>VLOOKUP(B439,'ICLS Adjustment'!B:N,13,FALSE)</f>
        <v>254027.42243260363</v>
      </c>
      <c r="N439" s="50">
        <f t="shared" si="13"/>
        <v>314706.7045968505</v>
      </c>
    </row>
    <row r="440" spans="1:14">
      <c r="A440" s="80" t="s">
        <v>428</v>
      </c>
      <c r="B440" s="80">
        <v>341062</v>
      </c>
      <c r="C440" s="80" t="s">
        <v>459</v>
      </c>
      <c r="D440" s="48">
        <f>VLOOKUP(B440,'HCLS Adjustment'!B:E,4,FALSE)</f>
        <v>12006</v>
      </c>
      <c r="E440" s="21">
        <f>VLOOKUP(B440,'SNA Adjustment'!B:E,4,FALSE)</f>
        <v>0</v>
      </c>
      <c r="F440" s="21">
        <f>VLOOKUP(B440,'SVS Adjustment'!B:E,4,FALSE)</f>
        <v>0</v>
      </c>
      <c r="G440" s="21">
        <f>VLOOKUP(B440,'ICLS Adjustment'!B:G,6,FALSE)</f>
        <v>52092</v>
      </c>
      <c r="H440" s="15">
        <f t="shared" si="12"/>
        <v>64098</v>
      </c>
      <c r="I440" s="69"/>
      <c r="J440" s="48">
        <f>VLOOKUP(B440,'HCLS Adjustment'!B:L,11,FALSE)</f>
        <v>10631.613889505159</v>
      </c>
      <c r="K440" s="21">
        <f>VLOOKUP(B440,'SNA Adjustment'!B:L,11,FALSE)</f>
        <v>0</v>
      </c>
      <c r="L440" s="21">
        <f>VLOOKUP(B440,'SVS Adjustment'!B:L,11,FALSE)</f>
        <v>0</v>
      </c>
      <c r="M440" s="21">
        <f>VLOOKUP(B440,'ICLS Adjustment'!B:N,13,FALSE)</f>
        <v>49364.553252480851</v>
      </c>
      <c r="N440" s="50">
        <f t="shared" si="13"/>
        <v>59996.167141986007</v>
      </c>
    </row>
    <row r="441" spans="1:14">
      <c r="A441" s="80" t="s">
        <v>428</v>
      </c>
      <c r="B441" s="80">
        <v>341066</v>
      </c>
      <c r="C441" s="80" t="s">
        <v>460</v>
      </c>
      <c r="D441" s="48">
        <f>VLOOKUP(B441,'HCLS Adjustment'!B:E,4,FALSE)</f>
        <v>121434</v>
      </c>
      <c r="E441" s="21">
        <f>VLOOKUP(B441,'SNA Adjustment'!B:E,4,FALSE)</f>
        <v>32256</v>
      </c>
      <c r="F441" s="21">
        <f>VLOOKUP(B441,'SVS Adjustment'!B:E,4,FALSE)</f>
        <v>0</v>
      </c>
      <c r="G441" s="21">
        <f>VLOOKUP(B441,'ICLS Adjustment'!B:G,6,FALSE)</f>
        <v>147276</v>
      </c>
      <c r="H441" s="15">
        <f t="shared" si="12"/>
        <v>300966</v>
      </c>
      <c r="I441" s="69"/>
      <c r="J441" s="48">
        <f>VLOOKUP(B441,'HCLS Adjustment'!B:L,11,FALSE)</f>
        <v>116145.85825889111</v>
      </c>
      <c r="K441" s="21">
        <f>VLOOKUP(B441,'SNA Adjustment'!B:L,11,FALSE)</f>
        <v>30748.465845996758</v>
      </c>
      <c r="L441" s="21">
        <f>VLOOKUP(B441,'SVS Adjustment'!B:L,11,FALSE)</f>
        <v>0</v>
      </c>
      <c r="M441" s="21">
        <f>VLOOKUP(B441,'ICLS Adjustment'!B:N,13,FALSE)</f>
        <v>142234.34700907712</v>
      </c>
      <c r="N441" s="50">
        <f t="shared" si="13"/>
        <v>289128.67111396499</v>
      </c>
    </row>
    <row r="442" spans="1:14">
      <c r="A442" s="80" t="s">
        <v>428</v>
      </c>
      <c r="B442" s="80">
        <v>341075</v>
      </c>
      <c r="C442" s="80" t="s">
        <v>461</v>
      </c>
      <c r="D442" s="48">
        <f>VLOOKUP(B442,'HCLS Adjustment'!B:E,4,FALSE)</f>
        <v>15246</v>
      </c>
      <c r="E442" s="21">
        <f>VLOOKUP(B442,'SNA Adjustment'!B:E,4,FALSE)</f>
        <v>0</v>
      </c>
      <c r="F442" s="21">
        <f>VLOOKUP(B442,'SVS Adjustment'!B:E,4,FALSE)</f>
        <v>0</v>
      </c>
      <c r="G442" s="21">
        <f>VLOOKUP(B442,'ICLS Adjustment'!B:G,6,FALSE)</f>
        <v>51330</v>
      </c>
      <c r="H442" s="15">
        <f t="shared" si="12"/>
        <v>66576</v>
      </c>
      <c r="I442" s="69"/>
      <c r="J442" s="48">
        <f>VLOOKUP(B442,'HCLS Adjustment'!B:L,11,FALSE)</f>
        <v>13890.464205021415</v>
      </c>
      <c r="K442" s="21">
        <f>VLOOKUP(B442,'SNA Adjustment'!B:L,11,FALSE)</f>
        <v>0</v>
      </c>
      <c r="L442" s="21">
        <f>VLOOKUP(B442,'SVS Adjustment'!B:L,11,FALSE)</f>
        <v>0</v>
      </c>
      <c r="M442" s="21">
        <f>VLOOKUP(B442,'ICLS Adjustment'!B:N,13,FALSE)</f>
        <v>48892.902421110128</v>
      </c>
      <c r="N442" s="50">
        <f t="shared" si="13"/>
        <v>62783.366626131545</v>
      </c>
    </row>
    <row r="443" spans="1:14">
      <c r="A443" s="80" t="s">
        <v>428</v>
      </c>
      <c r="B443" s="80">
        <v>341086</v>
      </c>
      <c r="C443" s="80" t="s">
        <v>462</v>
      </c>
      <c r="D443" s="48">
        <f>VLOOKUP(B443,'HCLS Adjustment'!B:E,4,FALSE)</f>
        <v>14040</v>
      </c>
      <c r="E443" s="21">
        <f>VLOOKUP(B443,'SNA Adjustment'!B:E,4,FALSE)</f>
        <v>0</v>
      </c>
      <c r="F443" s="21">
        <f>VLOOKUP(B443,'SVS Adjustment'!B:E,4,FALSE)</f>
        <v>0</v>
      </c>
      <c r="G443" s="21">
        <f>VLOOKUP(B443,'ICLS Adjustment'!B:G,6,FALSE)</f>
        <v>39738</v>
      </c>
      <c r="H443" s="15">
        <f t="shared" si="12"/>
        <v>53778</v>
      </c>
      <c r="I443" s="69"/>
      <c r="J443" s="48">
        <f>VLOOKUP(B443,'HCLS Adjustment'!B:L,11,FALSE)</f>
        <v>12890.9639351152</v>
      </c>
      <c r="K443" s="21">
        <f>VLOOKUP(B443,'SNA Adjustment'!B:L,11,FALSE)</f>
        <v>0</v>
      </c>
      <c r="L443" s="21">
        <f>VLOOKUP(B443,'SVS Adjustment'!B:L,11,FALSE)</f>
        <v>0</v>
      </c>
      <c r="M443" s="21">
        <f>VLOOKUP(B443,'ICLS Adjustment'!B:N,13,FALSE)</f>
        <v>37808.999728425515</v>
      </c>
      <c r="N443" s="50">
        <f t="shared" si="13"/>
        <v>50699.963663540715</v>
      </c>
    </row>
    <row r="444" spans="1:14">
      <c r="A444" s="80" t="s">
        <v>428</v>
      </c>
      <c r="B444" s="80">
        <v>341087</v>
      </c>
      <c r="C444" s="80" t="s">
        <v>463</v>
      </c>
      <c r="D444" s="48">
        <f>VLOOKUP(B444,'HCLS Adjustment'!B:E,4,FALSE)</f>
        <v>12486</v>
      </c>
      <c r="E444" s="21">
        <f>VLOOKUP(B444,'SNA Adjustment'!B:E,4,FALSE)</f>
        <v>0</v>
      </c>
      <c r="F444" s="21">
        <f>VLOOKUP(B444,'SVS Adjustment'!B:E,4,FALSE)</f>
        <v>0</v>
      </c>
      <c r="G444" s="21">
        <f>VLOOKUP(B444,'ICLS Adjustment'!B:G,6,FALSE)</f>
        <v>59136</v>
      </c>
      <c r="H444" s="15">
        <f t="shared" si="12"/>
        <v>71622</v>
      </c>
      <c r="I444" s="69"/>
      <c r="J444" s="48">
        <f>VLOOKUP(B444,'HCLS Adjustment'!B:L,11,FALSE)</f>
        <v>10960.654999708035</v>
      </c>
      <c r="K444" s="21">
        <f>VLOOKUP(B444,'SNA Adjustment'!B:L,11,FALSE)</f>
        <v>0</v>
      </c>
      <c r="L444" s="21">
        <f>VLOOKUP(B444,'SVS Adjustment'!B:L,11,FALSE)</f>
        <v>0</v>
      </c>
      <c r="M444" s="21">
        <f>VLOOKUP(B444,'ICLS Adjustment'!B:N,13,FALSE)</f>
        <v>56064.054308878636</v>
      </c>
      <c r="N444" s="50">
        <f t="shared" si="13"/>
        <v>67024.709308586665</v>
      </c>
    </row>
    <row r="445" spans="1:14">
      <c r="A445" s="80" t="s">
        <v>428</v>
      </c>
      <c r="B445" s="80">
        <v>341088</v>
      </c>
      <c r="C445" s="80" t="s">
        <v>464</v>
      </c>
      <c r="D445" s="48">
        <f>VLOOKUP(B445,'HCLS Adjustment'!B:E,4,FALSE)</f>
        <v>849276</v>
      </c>
      <c r="E445" s="21">
        <f>VLOOKUP(B445,'SNA Adjustment'!B:E,4,FALSE)</f>
        <v>86826</v>
      </c>
      <c r="F445" s="21">
        <f>VLOOKUP(B445,'SVS Adjustment'!B:E,4,FALSE)</f>
        <v>0</v>
      </c>
      <c r="G445" s="21">
        <f>VLOOKUP(B445,'ICLS Adjustment'!B:G,6,FALSE)</f>
        <v>1150404</v>
      </c>
      <c r="H445" s="15">
        <f t="shared" si="12"/>
        <v>2086506</v>
      </c>
      <c r="I445" s="69"/>
      <c r="J445" s="48">
        <f>VLOOKUP(B445,'HCLS Adjustment'!B:L,11,FALSE)</f>
        <v>810464.43198148289</v>
      </c>
      <c r="K445" s="21">
        <f>VLOOKUP(B445,'SNA Adjustment'!B:L,11,FALSE)</f>
        <v>82573.590489001013</v>
      </c>
      <c r="L445" s="21">
        <f>VLOOKUP(B445,'SVS Adjustment'!B:L,11,FALSE)</f>
        <v>0</v>
      </c>
      <c r="M445" s="21">
        <f>VLOOKUP(B445,'ICLS Adjustment'!B:N,13,FALSE)</f>
        <v>1109244.1370526194</v>
      </c>
      <c r="N445" s="50">
        <f t="shared" si="13"/>
        <v>2002282.1595231034</v>
      </c>
    </row>
    <row r="446" spans="1:14">
      <c r="A446" s="80" t="s">
        <v>428</v>
      </c>
      <c r="B446" s="80">
        <v>341091</v>
      </c>
      <c r="C446" s="80" t="s">
        <v>465</v>
      </c>
      <c r="D446" s="48">
        <f>VLOOKUP(B446,'HCLS Adjustment'!B:E,4,FALSE)</f>
        <v>114750</v>
      </c>
      <c r="E446" s="21">
        <f>VLOOKUP(B446,'SNA Adjustment'!B:E,4,FALSE)</f>
        <v>27468</v>
      </c>
      <c r="F446" s="21">
        <f>VLOOKUP(B446,'SVS Adjustment'!B:E,4,FALSE)</f>
        <v>0</v>
      </c>
      <c r="G446" s="21">
        <f>VLOOKUP(B446,'ICLS Adjustment'!B:G,6,FALSE)</f>
        <v>106290</v>
      </c>
      <c r="H446" s="15">
        <f t="shared" si="12"/>
        <v>248508</v>
      </c>
      <c r="I446" s="69"/>
      <c r="J446" s="48">
        <f>VLOOKUP(B446,'HCLS Adjustment'!B:L,11,FALSE)</f>
        <v>109629.08282906603</v>
      </c>
      <c r="K446" s="21">
        <f>VLOOKUP(B446,'SNA Adjustment'!B:L,11,FALSE)</f>
        <v>26177.30213208008</v>
      </c>
      <c r="L446" s="21">
        <f>VLOOKUP(B446,'SVS Adjustment'!B:L,11,FALSE)</f>
        <v>0</v>
      </c>
      <c r="M446" s="21">
        <f>VLOOKUP(B446,'ICLS Adjustment'!B:N,13,FALSE)</f>
        <v>102145.18337110009</v>
      </c>
      <c r="N446" s="50">
        <f t="shared" si="13"/>
        <v>237951.56833224621</v>
      </c>
    </row>
    <row r="447" spans="1:14">
      <c r="A447" s="80" t="s">
        <v>428</v>
      </c>
      <c r="B447" s="80">
        <v>341092</v>
      </c>
      <c r="C447" s="80" t="s">
        <v>466</v>
      </c>
      <c r="D447" s="48">
        <f>VLOOKUP(B447,'HCLS Adjustment'!B:E,4,FALSE)</f>
        <v>4614</v>
      </c>
      <c r="E447" s="21">
        <f>VLOOKUP(B447,'SNA Adjustment'!B:E,4,FALSE)</f>
        <v>0</v>
      </c>
      <c r="F447" s="21">
        <f>VLOOKUP(B447,'SVS Adjustment'!B:E,4,FALSE)</f>
        <v>0</v>
      </c>
      <c r="G447" s="21">
        <f>VLOOKUP(B447,'ICLS Adjustment'!B:G,6,FALSE)</f>
        <v>12624</v>
      </c>
      <c r="H447" s="15">
        <f t="shared" si="12"/>
        <v>17238</v>
      </c>
      <c r="I447" s="69"/>
      <c r="J447" s="48">
        <f>VLOOKUP(B447,'HCLS Adjustment'!B:L,11,FALSE)</f>
        <v>4316.2301300746212</v>
      </c>
      <c r="K447" s="21">
        <f>VLOOKUP(B447,'SNA Adjustment'!B:L,11,FALSE)</f>
        <v>0</v>
      </c>
      <c r="L447" s="21">
        <f>VLOOKUP(B447,'SVS Adjustment'!B:L,11,FALSE)</f>
        <v>0</v>
      </c>
      <c r="M447" s="21">
        <f>VLOOKUP(B447,'ICLS Adjustment'!B:N,13,FALSE)</f>
        <v>12121.285422192357</v>
      </c>
      <c r="N447" s="50">
        <f t="shared" si="13"/>
        <v>16437.515552266977</v>
      </c>
    </row>
    <row r="448" spans="1:14">
      <c r="A448" s="80" t="s">
        <v>467</v>
      </c>
      <c r="B448" s="80">
        <v>350739</v>
      </c>
      <c r="C448" s="80" t="s">
        <v>468</v>
      </c>
      <c r="D448" s="48">
        <f>VLOOKUP(B448,'HCLS Adjustment'!B:E,4,FALSE)</f>
        <v>2256</v>
      </c>
      <c r="E448" s="21">
        <f>VLOOKUP(B448,'SNA Adjustment'!B:E,4,FALSE)</f>
        <v>0</v>
      </c>
      <c r="F448" s="21">
        <f>VLOOKUP(B448,'SVS Adjustment'!B:E,4,FALSE)</f>
        <v>0</v>
      </c>
      <c r="G448" s="21">
        <f>VLOOKUP(B448,'ICLS Adjustment'!B:G,6,FALSE)</f>
        <v>30654</v>
      </c>
      <c r="H448" s="15">
        <f t="shared" si="12"/>
        <v>32910</v>
      </c>
      <c r="I448" s="69"/>
      <c r="J448" s="48">
        <f>VLOOKUP(B448,'HCLS Adjustment'!B:L,11,FALSE)</f>
        <v>1782.6470643128903</v>
      </c>
      <c r="K448" s="21">
        <f>VLOOKUP(B448,'SNA Adjustment'!B:L,11,FALSE)</f>
        <v>0</v>
      </c>
      <c r="L448" s="21">
        <f>VLOOKUP(B448,'SVS Adjustment'!B:L,11,FALSE)</f>
        <v>0</v>
      </c>
      <c r="M448" s="21">
        <f>VLOOKUP(B448,'ICLS Adjustment'!B:N,13,FALSE)</f>
        <v>29320.076503012733</v>
      </c>
      <c r="N448" s="50">
        <f t="shared" si="13"/>
        <v>31102.723567325622</v>
      </c>
    </row>
    <row r="449" spans="1:14">
      <c r="A449" s="80" t="s">
        <v>467</v>
      </c>
      <c r="B449" s="80">
        <v>351096</v>
      </c>
      <c r="C449" s="80" t="s">
        <v>469</v>
      </c>
      <c r="D449" s="48">
        <f>VLOOKUP(B449,'HCLS Adjustment'!B:E,4,FALSE)</f>
        <v>0</v>
      </c>
      <c r="E449" s="21">
        <f>VLOOKUP(B449,'SNA Adjustment'!B:E,4,FALSE)</f>
        <v>0</v>
      </c>
      <c r="F449" s="21">
        <f>VLOOKUP(B449,'SVS Adjustment'!B:E,4,FALSE)</f>
        <v>0</v>
      </c>
      <c r="G449" s="21">
        <f>VLOOKUP(B449,'ICLS Adjustment'!B:G,6,FALSE)</f>
        <v>59747.000000000007</v>
      </c>
      <c r="H449" s="15">
        <f t="shared" si="12"/>
        <v>59747.000000000007</v>
      </c>
      <c r="I449" s="69"/>
      <c r="J449" s="48">
        <f>VLOOKUP(B449,'HCLS Adjustment'!B:L,11,FALSE)</f>
        <v>0</v>
      </c>
      <c r="K449" s="21">
        <f>VLOOKUP(B449,'SNA Adjustment'!B:L,11,FALSE)</f>
        <v>0</v>
      </c>
      <c r="L449" s="21">
        <f>VLOOKUP(B449,'SVS Adjustment'!B:L,11,FALSE)</f>
        <v>0</v>
      </c>
      <c r="M449" s="21">
        <f>VLOOKUP(B449,'ICLS Adjustment'!B:N,13,FALSE)</f>
        <v>57405.069811411217</v>
      </c>
      <c r="N449" s="50">
        <f t="shared" si="13"/>
        <v>57405.069811411217</v>
      </c>
    </row>
    <row r="450" spans="1:14">
      <c r="A450" s="80" t="s">
        <v>467</v>
      </c>
      <c r="B450" s="80">
        <v>351097</v>
      </c>
      <c r="C450" s="80" t="s">
        <v>470</v>
      </c>
      <c r="D450" s="48">
        <f>VLOOKUP(B450,'HCLS Adjustment'!B:E,4,FALSE)</f>
        <v>12060</v>
      </c>
      <c r="E450" s="21">
        <f>VLOOKUP(B450,'SNA Adjustment'!B:E,4,FALSE)</f>
        <v>2448</v>
      </c>
      <c r="F450" s="21">
        <f>VLOOKUP(B450,'SVS Adjustment'!B:E,4,FALSE)</f>
        <v>0</v>
      </c>
      <c r="G450" s="21">
        <f>VLOOKUP(B450,'ICLS Adjustment'!B:G,6,FALSE)</f>
        <v>38958</v>
      </c>
      <c r="H450" s="15">
        <f t="shared" si="12"/>
        <v>53466</v>
      </c>
      <c r="I450" s="69"/>
      <c r="J450" s="48">
        <f>VLOOKUP(B450,'HCLS Adjustment'!B:L,11,FALSE)</f>
        <v>11051.424496007337</v>
      </c>
      <c r="K450" s="21">
        <f>VLOOKUP(B450,'SNA Adjustment'!B:L,11,FALSE)</f>
        <v>2317.2493722424451</v>
      </c>
      <c r="L450" s="21">
        <f>VLOOKUP(B450,'SVS Adjustment'!B:L,11,FALSE)</f>
        <v>0</v>
      </c>
      <c r="M450" s="21">
        <f>VLOOKUP(B450,'ICLS Adjustment'!B:N,13,FALSE)</f>
        <v>37148.288411765447</v>
      </c>
      <c r="N450" s="50">
        <f t="shared" si="13"/>
        <v>50516.962280015228</v>
      </c>
    </row>
    <row r="451" spans="1:14">
      <c r="A451" s="80" t="s">
        <v>467</v>
      </c>
      <c r="B451" s="80">
        <v>351098</v>
      </c>
      <c r="C451" s="80" t="s">
        <v>272</v>
      </c>
      <c r="D451" s="48">
        <f>VLOOKUP(B451,'HCLS Adjustment'!B:E,4,FALSE)</f>
        <v>13656</v>
      </c>
      <c r="E451" s="21">
        <f>VLOOKUP(B451,'SNA Adjustment'!B:E,4,FALSE)</f>
        <v>0</v>
      </c>
      <c r="F451" s="21">
        <f>VLOOKUP(B451,'SVS Adjustment'!B:E,4,FALSE)</f>
        <v>0</v>
      </c>
      <c r="G451" s="21">
        <f>VLOOKUP(B451,'ICLS Adjustment'!B:G,6,FALSE)</f>
        <v>38112</v>
      </c>
      <c r="H451" s="15">
        <f t="shared" si="12"/>
        <v>51768</v>
      </c>
      <c r="I451" s="69"/>
      <c r="J451" s="48">
        <f>VLOOKUP(B451,'HCLS Adjustment'!B:L,11,FALSE)</f>
        <v>12599.248044781742</v>
      </c>
      <c r="K451" s="21">
        <f>VLOOKUP(B451,'SNA Adjustment'!B:L,11,FALSE)</f>
        <v>0</v>
      </c>
      <c r="L451" s="21">
        <f>VLOOKUP(B451,'SVS Adjustment'!B:L,11,FALSE)</f>
        <v>0</v>
      </c>
      <c r="M451" s="21">
        <f>VLOOKUP(B451,'ICLS Adjustment'!B:N,13,FALSE)</f>
        <v>36473.12112336939</v>
      </c>
      <c r="N451" s="50">
        <f t="shared" si="13"/>
        <v>49072.369168151134</v>
      </c>
    </row>
    <row r="452" spans="1:14">
      <c r="A452" s="80" t="s">
        <v>467</v>
      </c>
      <c r="B452" s="80">
        <v>351101</v>
      </c>
      <c r="C452" s="80" t="s">
        <v>471</v>
      </c>
      <c r="D452" s="48">
        <f>VLOOKUP(B452,'HCLS Adjustment'!B:E,4,FALSE)</f>
        <v>0</v>
      </c>
      <c r="E452" s="21">
        <f>VLOOKUP(B452,'SNA Adjustment'!B:E,4,FALSE)</f>
        <v>37716</v>
      </c>
      <c r="F452" s="21">
        <f>VLOOKUP(B452,'SVS Adjustment'!B:E,4,FALSE)</f>
        <v>0</v>
      </c>
      <c r="G452" s="21">
        <f>VLOOKUP(B452,'ICLS Adjustment'!B:G,6,FALSE)</f>
        <v>87462</v>
      </c>
      <c r="H452" s="15">
        <f t="shared" si="12"/>
        <v>125178</v>
      </c>
      <c r="I452" s="69"/>
      <c r="J452" s="48">
        <f>VLOOKUP(B452,'HCLS Adjustment'!B:L,11,FALSE)</f>
        <v>0</v>
      </c>
      <c r="K452" s="21">
        <f>VLOOKUP(B452,'SNA Adjustment'!B:L,11,FALSE)</f>
        <v>35928.153594340132</v>
      </c>
      <c r="L452" s="21">
        <f>VLOOKUP(B452,'SVS Adjustment'!B:L,11,FALSE)</f>
        <v>0</v>
      </c>
      <c r="M452" s="21">
        <f>VLOOKUP(B452,'ICLS Adjustment'!B:N,13,FALSE)</f>
        <v>82496.895254048432</v>
      </c>
      <c r="N452" s="50">
        <f t="shared" si="13"/>
        <v>118425.04884838857</v>
      </c>
    </row>
    <row r="453" spans="1:14">
      <c r="A453" s="80" t="s">
        <v>467</v>
      </c>
      <c r="B453" s="80">
        <v>351105</v>
      </c>
      <c r="C453" s="80" t="s">
        <v>472</v>
      </c>
      <c r="D453" s="48">
        <f>VLOOKUP(B453,'HCLS Adjustment'!B:E,4,FALSE)</f>
        <v>82842</v>
      </c>
      <c r="E453" s="21">
        <f>VLOOKUP(B453,'SNA Adjustment'!B:E,4,FALSE)</f>
        <v>0</v>
      </c>
      <c r="F453" s="21">
        <f>VLOOKUP(B453,'SVS Adjustment'!B:E,4,FALSE)</f>
        <v>0</v>
      </c>
      <c r="G453" s="21">
        <f>VLOOKUP(B453,'ICLS Adjustment'!B:G,6,FALSE)</f>
        <v>113100</v>
      </c>
      <c r="H453" s="15">
        <f t="shared" ref="H453:H516" si="14">SUM(D453:G453)</f>
        <v>195942</v>
      </c>
      <c r="I453" s="69"/>
      <c r="J453" s="48">
        <f>VLOOKUP(B453,'HCLS Adjustment'!B:L,11,FALSE)</f>
        <v>79438.772694704719</v>
      </c>
      <c r="K453" s="21">
        <f>VLOOKUP(B453,'SNA Adjustment'!B:L,11,FALSE)</f>
        <v>0</v>
      </c>
      <c r="L453" s="21">
        <f>VLOOKUP(B453,'SVS Adjustment'!B:L,11,FALSE)</f>
        <v>0</v>
      </c>
      <c r="M453" s="21">
        <f>VLOOKUP(B453,'ICLS Adjustment'!B:N,13,FALSE)</f>
        <v>109623.76906061669</v>
      </c>
      <c r="N453" s="50">
        <f t="shared" ref="N453:N516" si="15">SUM(J453:M453)</f>
        <v>189062.54175532141</v>
      </c>
    </row>
    <row r="454" spans="1:14">
      <c r="A454" s="80" t="s">
        <v>467</v>
      </c>
      <c r="B454" s="80">
        <v>351106</v>
      </c>
      <c r="C454" s="80" t="s">
        <v>473</v>
      </c>
      <c r="D454" s="48">
        <f>VLOOKUP(B454,'HCLS Adjustment'!B:E,4,FALSE)</f>
        <v>0</v>
      </c>
      <c r="E454" s="21">
        <f>VLOOKUP(B454,'SNA Adjustment'!B:E,4,FALSE)</f>
        <v>0</v>
      </c>
      <c r="F454" s="21">
        <f>VLOOKUP(B454,'SVS Adjustment'!B:E,4,FALSE)</f>
        <v>0</v>
      </c>
      <c r="G454" s="21">
        <f>VLOOKUP(B454,'ICLS Adjustment'!B:G,6,FALSE)</f>
        <v>392094</v>
      </c>
      <c r="H454" s="15">
        <f t="shared" si="14"/>
        <v>392094</v>
      </c>
      <c r="I454" s="69"/>
      <c r="J454" s="48">
        <f>VLOOKUP(B454,'HCLS Adjustment'!B:L,11,FALSE)</f>
        <v>0</v>
      </c>
      <c r="K454" s="21">
        <f>VLOOKUP(B454,'SNA Adjustment'!B:L,11,FALSE)</f>
        <v>0</v>
      </c>
      <c r="L454" s="21">
        <f>VLOOKUP(B454,'SVS Adjustment'!B:L,11,FALSE)</f>
        <v>0</v>
      </c>
      <c r="M454" s="21">
        <f>VLOOKUP(B454,'ICLS Adjustment'!B:N,13,FALSE)</f>
        <v>367921.80897299974</v>
      </c>
      <c r="N454" s="50">
        <f t="shared" si="15"/>
        <v>367921.80897299974</v>
      </c>
    </row>
    <row r="455" spans="1:14">
      <c r="A455" s="80" t="s">
        <v>467</v>
      </c>
      <c r="B455" s="80">
        <v>351107</v>
      </c>
      <c r="C455" s="80" t="s">
        <v>474</v>
      </c>
      <c r="D455" s="48">
        <f>VLOOKUP(B455,'HCLS Adjustment'!B:E,4,FALSE)</f>
        <v>11856</v>
      </c>
      <c r="E455" s="21">
        <f>VLOOKUP(B455,'SNA Adjustment'!B:E,4,FALSE)</f>
        <v>0</v>
      </c>
      <c r="F455" s="21">
        <f>VLOOKUP(B455,'SVS Adjustment'!B:E,4,FALSE)</f>
        <v>0</v>
      </c>
      <c r="G455" s="21">
        <f>VLOOKUP(B455,'ICLS Adjustment'!B:G,6,FALSE)</f>
        <v>37302</v>
      </c>
      <c r="H455" s="15">
        <f t="shared" si="14"/>
        <v>49158</v>
      </c>
      <c r="I455" s="69"/>
      <c r="J455" s="48">
        <f>VLOOKUP(B455,'HCLS Adjustment'!B:L,11,FALSE)</f>
        <v>10880.176325881648</v>
      </c>
      <c r="K455" s="21">
        <f>VLOOKUP(B455,'SNA Adjustment'!B:L,11,FALSE)</f>
        <v>0</v>
      </c>
      <c r="L455" s="21">
        <f>VLOOKUP(B455,'SVS Adjustment'!B:L,11,FALSE)</f>
        <v>0</v>
      </c>
      <c r="M455" s="21">
        <f>VLOOKUP(B455,'ICLS Adjustment'!B:N,13,FALSE)</f>
        <v>35614.767705803977</v>
      </c>
      <c r="N455" s="50">
        <f t="shared" si="15"/>
        <v>46494.944031685627</v>
      </c>
    </row>
    <row r="456" spans="1:14">
      <c r="A456" s="80" t="s">
        <v>467</v>
      </c>
      <c r="B456" s="80">
        <v>351108</v>
      </c>
      <c r="C456" s="80" t="s">
        <v>475</v>
      </c>
      <c r="D456" s="48">
        <f>VLOOKUP(B456,'HCLS Adjustment'!B:E,4,FALSE)</f>
        <v>6234</v>
      </c>
      <c r="E456" s="21">
        <f>VLOOKUP(B456,'SNA Adjustment'!B:E,4,FALSE)</f>
        <v>0</v>
      </c>
      <c r="F456" s="21">
        <f>VLOOKUP(B456,'SVS Adjustment'!B:E,4,FALSE)</f>
        <v>0</v>
      </c>
      <c r="G456" s="21">
        <f>VLOOKUP(B456,'ICLS Adjustment'!B:G,6,FALSE)</f>
        <v>15288</v>
      </c>
      <c r="H456" s="15">
        <f t="shared" si="14"/>
        <v>21522</v>
      </c>
      <c r="I456" s="69"/>
      <c r="J456" s="48">
        <f>VLOOKUP(B456,'HCLS Adjustment'!B:L,11,FALSE)</f>
        <v>5814.9310614501974</v>
      </c>
      <c r="K456" s="21">
        <f>VLOOKUP(B456,'SNA Adjustment'!B:L,11,FALSE)</f>
        <v>0</v>
      </c>
      <c r="L456" s="21">
        <f>VLOOKUP(B456,'SVS Adjustment'!B:L,11,FALSE)</f>
        <v>0</v>
      </c>
      <c r="M456" s="21">
        <f>VLOOKUP(B456,'ICLS Adjustment'!B:N,13,FALSE)</f>
        <v>14625.131662007536</v>
      </c>
      <c r="N456" s="50">
        <f t="shared" si="15"/>
        <v>20440.062723457733</v>
      </c>
    </row>
    <row r="457" spans="1:14">
      <c r="A457" s="80" t="s">
        <v>467</v>
      </c>
      <c r="B457" s="80">
        <v>351110</v>
      </c>
      <c r="C457" s="80" t="s">
        <v>476</v>
      </c>
      <c r="D457" s="48">
        <f>VLOOKUP(B457,'HCLS Adjustment'!B:E,4,FALSE)</f>
        <v>230202</v>
      </c>
      <c r="E457" s="21">
        <f>VLOOKUP(B457,'SNA Adjustment'!B:E,4,FALSE)</f>
        <v>9108</v>
      </c>
      <c r="F457" s="21">
        <f>VLOOKUP(B457,'SVS Adjustment'!B:E,4,FALSE)</f>
        <v>0</v>
      </c>
      <c r="G457" s="21">
        <f>VLOOKUP(B457,'ICLS Adjustment'!B:G,6,FALSE)</f>
        <v>191154</v>
      </c>
      <c r="H457" s="15">
        <f t="shared" si="14"/>
        <v>430464</v>
      </c>
      <c r="I457" s="69"/>
      <c r="J457" s="48">
        <f>VLOOKUP(B457,'HCLS Adjustment'!B:L,11,FALSE)</f>
        <v>220970.40131687085</v>
      </c>
      <c r="K457" s="21">
        <f>VLOOKUP(B457,'SNA Adjustment'!B:L,11,FALSE)</f>
        <v>8657.1180827544704</v>
      </c>
      <c r="L457" s="21">
        <f>VLOOKUP(B457,'SVS Adjustment'!B:L,11,FALSE)</f>
        <v>0</v>
      </c>
      <c r="M457" s="21">
        <f>VLOOKUP(B457,'ICLS Adjustment'!B:N,13,FALSE)</f>
        <v>184896.85640028192</v>
      </c>
      <c r="N457" s="50">
        <f t="shared" si="15"/>
        <v>414524.37579990725</v>
      </c>
    </row>
    <row r="458" spans="1:14">
      <c r="A458" s="80" t="s">
        <v>467</v>
      </c>
      <c r="B458" s="80">
        <v>351112</v>
      </c>
      <c r="C458" s="80" t="s">
        <v>477</v>
      </c>
      <c r="D458" s="48">
        <f>VLOOKUP(B458,'HCLS Adjustment'!B:E,4,FALSE)</f>
        <v>41994</v>
      </c>
      <c r="E458" s="21">
        <f>VLOOKUP(B458,'SNA Adjustment'!B:E,4,FALSE)</f>
        <v>0</v>
      </c>
      <c r="F458" s="21">
        <f>VLOOKUP(B458,'SVS Adjustment'!B:E,4,FALSE)</f>
        <v>0</v>
      </c>
      <c r="G458" s="21">
        <f>VLOOKUP(B458,'ICLS Adjustment'!B:G,6,FALSE)</f>
        <v>128502</v>
      </c>
      <c r="H458" s="15">
        <f t="shared" si="14"/>
        <v>170496</v>
      </c>
      <c r="I458" s="69"/>
      <c r="J458" s="48">
        <f>VLOOKUP(B458,'HCLS Adjustment'!B:L,11,FALSE)</f>
        <v>38698.032655813186</v>
      </c>
      <c r="K458" s="21">
        <f>VLOOKUP(B458,'SNA Adjustment'!B:L,11,FALSE)</f>
        <v>0</v>
      </c>
      <c r="L458" s="21">
        <f>VLOOKUP(B458,'SVS Adjustment'!B:L,11,FALSE)</f>
        <v>0</v>
      </c>
      <c r="M458" s="21">
        <f>VLOOKUP(B458,'ICLS Adjustment'!B:N,13,FALSE)</f>
        <v>122701.07629531869</v>
      </c>
      <c r="N458" s="50">
        <f t="shared" si="15"/>
        <v>161399.10895113187</v>
      </c>
    </row>
    <row r="459" spans="1:14">
      <c r="A459" s="80" t="s">
        <v>467</v>
      </c>
      <c r="B459" s="80">
        <v>351113</v>
      </c>
      <c r="C459" s="80" t="s">
        <v>478</v>
      </c>
      <c r="D459" s="48">
        <f>VLOOKUP(B459,'HCLS Adjustment'!B:E,4,FALSE)</f>
        <v>0</v>
      </c>
      <c r="E459" s="21">
        <f>VLOOKUP(B459,'SNA Adjustment'!B:E,4,FALSE)</f>
        <v>0</v>
      </c>
      <c r="F459" s="21">
        <f>VLOOKUP(B459,'SVS Adjustment'!B:E,4,FALSE)</f>
        <v>0</v>
      </c>
      <c r="G459" s="21">
        <f>VLOOKUP(B459,'ICLS Adjustment'!B:G,6,FALSE)</f>
        <v>103932</v>
      </c>
      <c r="H459" s="15">
        <f t="shared" si="14"/>
        <v>103932</v>
      </c>
      <c r="I459" s="69"/>
      <c r="J459" s="48">
        <f>VLOOKUP(B459,'HCLS Adjustment'!B:L,11,FALSE)</f>
        <v>0</v>
      </c>
      <c r="K459" s="21">
        <f>VLOOKUP(B459,'SNA Adjustment'!B:L,11,FALSE)</f>
        <v>0</v>
      </c>
      <c r="L459" s="21">
        <f>VLOOKUP(B459,'SVS Adjustment'!B:L,11,FALSE)</f>
        <v>0</v>
      </c>
      <c r="M459" s="21">
        <f>VLOOKUP(B459,'ICLS Adjustment'!B:N,13,FALSE)</f>
        <v>97560.368406914044</v>
      </c>
      <c r="N459" s="50">
        <f t="shared" si="15"/>
        <v>97560.368406914044</v>
      </c>
    </row>
    <row r="460" spans="1:14">
      <c r="A460" s="80" t="s">
        <v>467</v>
      </c>
      <c r="B460" s="80">
        <v>351114</v>
      </c>
      <c r="C460" s="80" t="s">
        <v>479</v>
      </c>
      <c r="D460" s="48">
        <f>VLOOKUP(B460,'HCLS Adjustment'!B:E,4,FALSE)</f>
        <v>14862</v>
      </c>
      <c r="E460" s="21">
        <f>VLOOKUP(B460,'SNA Adjustment'!B:E,4,FALSE)</f>
        <v>0</v>
      </c>
      <c r="F460" s="21">
        <f>VLOOKUP(B460,'SVS Adjustment'!B:E,4,FALSE)</f>
        <v>0</v>
      </c>
      <c r="G460" s="21">
        <f>VLOOKUP(B460,'ICLS Adjustment'!B:G,6,FALSE)</f>
        <v>41736</v>
      </c>
      <c r="H460" s="15">
        <f t="shared" si="14"/>
        <v>56598</v>
      </c>
      <c r="I460" s="69"/>
      <c r="J460" s="48">
        <f>VLOOKUP(B460,'HCLS Adjustment'!B:L,11,FALSE)</f>
        <v>13711.404965066416</v>
      </c>
      <c r="K460" s="21">
        <f>VLOOKUP(B460,'SNA Adjustment'!B:L,11,FALSE)</f>
        <v>0</v>
      </c>
      <c r="L460" s="21">
        <f>VLOOKUP(B460,'SVS Adjustment'!B:L,11,FALSE)</f>
        <v>0</v>
      </c>
      <c r="M460" s="21">
        <f>VLOOKUP(B460,'ICLS Adjustment'!B:N,13,FALSE)</f>
        <v>39800.705014624698</v>
      </c>
      <c r="N460" s="50">
        <f t="shared" si="15"/>
        <v>53512.109979691115</v>
      </c>
    </row>
    <row r="461" spans="1:14">
      <c r="A461" s="80" t="s">
        <v>467</v>
      </c>
      <c r="B461" s="80">
        <v>351115</v>
      </c>
      <c r="C461" s="80" t="s">
        <v>480</v>
      </c>
      <c r="D461" s="48">
        <f>VLOOKUP(B461,'HCLS Adjustment'!B:E,4,FALSE)</f>
        <v>24606</v>
      </c>
      <c r="E461" s="21">
        <f>VLOOKUP(B461,'SNA Adjustment'!B:E,4,FALSE)</f>
        <v>0</v>
      </c>
      <c r="F461" s="21">
        <f>VLOOKUP(B461,'SVS Adjustment'!B:E,4,FALSE)</f>
        <v>0</v>
      </c>
      <c r="G461" s="21">
        <f>VLOOKUP(B461,'ICLS Adjustment'!B:G,6,FALSE)</f>
        <v>204456</v>
      </c>
      <c r="H461" s="15">
        <f t="shared" si="14"/>
        <v>229062</v>
      </c>
      <c r="I461" s="69"/>
      <c r="J461" s="48">
        <f>VLOOKUP(B461,'HCLS Adjustment'!B:L,11,FALSE)</f>
        <v>21364.250449511143</v>
      </c>
      <c r="K461" s="21">
        <f>VLOOKUP(B461,'SNA Adjustment'!B:L,11,FALSE)</f>
        <v>0</v>
      </c>
      <c r="L461" s="21">
        <f>VLOOKUP(B461,'SVS Adjustment'!B:L,11,FALSE)</f>
        <v>0</v>
      </c>
      <c r="M461" s="21">
        <f>VLOOKUP(B461,'ICLS Adjustment'!B:N,13,FALSE)</f>
        <v>194052.52362771574</v>
      </c>
      <c r="N461" s="50">
        <f t="shared" si="15"/>
        <v>215416.77407722687</v>
      </c>
    </row>
    <row r="462" spans="1:14">
      <c r="A462" s="80" t="s">
        <v>467</v>
      </c>
      <c r="B462" s="80">
        <v>351118</v>
      </c>
      <c r="C462" s="80" t="s">
        <v>481</v>
      </c>
      <c r="D462" s="48">
        <f>VLOOKUP(B462,'HCLS Adjustment'!B:E,4,FALSE)</f>
        <v>0</v>
      </c>
      <c r="E462" s="21">
        <f>VLOOKUP(B462,'SNA Adjustment'!B:E,4,FALSE)</f>
        <v>0</v>
      </c>
      <c r="F462" s="21">
        <f>VLOOKUP(B462,'SVS Adjustment'!B:E,4,FALSE)</f>
        <v>0</v>
      </c>
      <c r="G462" s="21">
        <f>VLOOKUP(B462,'ICLS Adjustment'!B:G,6,FALSE)</f>
        <v>135318</v>
      </c>
      <c r="H462" s="15">
        <f t="shared" si="14"/>
        <v>135318</v>
      </c>
      <c r="I462" s="69"/>
      <c r="J462" s="48">
        <f>VLOOKUP(B462,'HCLS Adjustment'!B:L,11,FALSE)</f>
        <v>0</v>
      </c>
      <c r="K462" s="21">
        <f>VLOOKUP(B462,'SNA Adjustment'!B:L,11,FALSE)</f>
        <v>0</v>
      </c>
      <c r="L462" s="21">
        <f>VLOOKUP(B462,'SVS Adjustment'!B:L,11,FALSE)</f>
        <v>0</v>
      </c>
      <c r="M462" s="21">
        <f>VLOOKUP(B462,'ICLS Adjustment'!B:N,13,FALSE)</f>
        <v>127416.39695360791</v>
      </c>
      <c r="N462" s="50">
        <f t="shared" si="15"/>
        <v>127416.39695360791</v>
      </c>
    </row>
    <row r="463" spans="1:14">
      <c r="A463" s="80" t="s">
        <v>467</v>
      </c>
      <c r="B463" s="80">
        <v>351119</v>
      </c>
      <c r="C463" s="80" t="s">
        <v>482</v>
      </c>
      <c r="D463" s="48">
        <f>VLOOKUP(B463,'HCLS Adjustment'!B:E,4,FALSE)</f>
        <v>12036</v>
      </c>
      <c r="E463" s="21">
        <f>VLOOKUP(B463,'SNA Adjustment'!B:E,4,FALSE)</f>
        <v>0</v>
      </c>
      <c r="F463" s="21">
        <f>VLOOKUP(B463,'SVS Adjustment'!B:E,4,FALSE)</f>
        <v>0</v>
      </c>
      <c r="G463" s="21">
        <f>VLOOKUP(B463,'ICLS Adjustment'!B:G,6,FALSE)</f>
        <v>36558</v>
      </c>
      <c r="H463" s="15">
        <f t="shared" si="14"/>
        <v>48594</v>
      </c>
      <c r="I463" s="69"/>
      <c r="J463" s="48">
        <f>VLOOKUP(B463,'HCLS Adjustment'!B:L,11,FALSE)</f>
        <v>11066.537558574932</v>
      </c>
      <c r="K463" s="21">
        <f>VLOOKUP(B463,'SNA Adjustment'!B:L,11,FALSE)</f>
        <v>0</v>
      </c>
      <c r="L463" s="21">
        <f>VLOOKUP(B463,'SVS Adjustment'!B:L,11,FALSE)</f>
        <v>0</v>
      </c>
      <c r="M463" s="21">
        <f>VLOOKUP(B463,'ICLS Adjustment'!B:N,13,FALSE)</f>
        <v>34848.829579384023</v>
      </c>
      <c r="N463" s="50">
        <f t="shared" si="15"/>
        <v>45915.36713795895</v>
      </c>
    </row>
    <row r="464" spans="1:14">
      <c r="A464" s="80" t="s">
        <v>467</v>
      </c>
      <c r="B464" s="80">
        <v>351121</v>
      </c>
      <c r="C464" s="80" t="s">
        <v>483</v>
      </c>
      <c r="D464" s="48">
        <f>VLOOKUP(B464,'HCLS Adjustment'!B:E,4,FALSE)</f>
        <v>6678</v>
      </c>
      <c r="E464" s="21">
        <f>VLOOKUP(B464,'SNA Adjustment'!B:E,4,FALSE)</f>
        <v>0</v>
      </c>
      <c r="F464" s="21">
        <f>VLOOKUP(B464,'SVS Adjustment'!B:E,4,FALSE)</f>
        <v>0</v>
      </c>
      <c r="G464" s="21">
        <f>VLOOKUP(B464,'ICLS Adjustment'!B:G,6,FALSE)</f>
        <v>16524</v>
      </c>
      <c r="H464" s="15">
        <f t="shared" si="14"/>
        <v>23202</v>
      </c>
      <c r="I464" s="69"/>
      <c r="J464" s="48">
        <f>VLOOKUP(B464,'HCLS Adjustment'!B:L,11,FALSE)</f>
        <v>6226.1584864591214</v>
      </c>
      <c r="K464" s="21">
        <f>VLOOKUP(B464,'SNA Adjustment'!B:L,11,FALSE)</f>
        <v>0</v>
      </c>
      <c r="L464" s="21">
        <f>VLOOKUP(B464,'SVS Adjustment'!B:L,11,FALSE)</f>
        <v>0</v>
      </c>
      <c r="M464" s="21">
        <f>VLOOKUP(B464,'ICLS Adjustment'!B:N,13,FALSE)</f>
        <v>15805.283484210799</v>
      </c>
      <c r="N464" s="50">
        <f t="shared" si="15"/>
        <v>22031.441970669919</v>
      </c>
    </row>
    <row r="465" spans="1:14">
      <c r="A465" s="80" t="s">
        <v>467</v>
      </c>
      <c r="B465" s="80">
        <v>351125</v>
      </c>
      <c r="C465" s="80" t="s">
        <v>484</v>
      </c>
      <c r="D465" s="48">
        <f>VLOOKUP(B465,'HCLS Adjustment'!B:E,4,FALSE)</f>
        <v>0</v>
      </c>
      <c r="E465" s="21">
        <f>VLOOKUP(B465,'SNA Adjustment'!B:E,4,FALSE)</f>
        <v>0</v>
      </c>
      <c r="F465" s="21">
        <f>VLOOKUP(B465,'SVS Adjustment'!B:E,4,FALSE)</f>
        <v>0</v>
      </c>
      <c r="G465" s="21">
        <f>VLOOKUP(B465,'ICLS Adjustment'!B:G,6,FALSE)</f>
        <v>292692</v>
      </c>
      <c r="H465" s="15">
        <f t="shared" si="14"/>
        <v>292692</v>
      </c>
      <c r="I465" s="69"/>
      <c r="J465" s="48">
        <f>VLOOKUP(B465,'HCLS Adjustment'!B:L,11,FALSE)</f>
        <v>0</v>
      </c>
      <c r="K465" s="21">
        <f>VLOOKUP(B465,'SNA Adjustment'!B:L,11,FALSE)</f>
        <v>0</v>
      </c>
      <c r="L465" s="21">
        <f>VLOOKUP(B465,'SVS Adjustment'!B:L,11,FALSE)</f>
        <v>0</v>
      </c>
      <c r="M465" s="21">
        <f>VLOOKUP(B465,'ICLS Adjustment'!B:N,13,FALSE)</f>
        <v>274350.96911384223</v>
      </c>
      <c r="N465" s="50">
        <f t="shared" si="15"/>
        <v>274350.96911384223</v>
      </c>
    </row>
    <row r="466" spans="1:14">
      <c r="A466" s="80" t="s">
        <v>467</v>
      </c>
      <c r="B466" s="80">
        <v>351129</v>
      </c>
      <c r="C466" s="80" t="s">
        <v>485</v>
      </c>
      <c r="D466" s="48">
        <f>VLOOKUP(B466,'HCLS Adjustment'!B:E,4,FALSE)</f>
        <v>287904</v>
      </c>
      <c r="E466" s="21">
        <f>VLOOKUP(B466,'SNA Adjustment'!B:E,4,FALSE)</f>
        <v>0</v>
      </c>
      <c r="F466" s="21">
        <f>VLOOKUP(B466,'SVS Adjustment'!B:E,4,FALSE)</f>
        <v>0</v>
      </c>
      <c r="G466" s="21">
        <f>VLOOKUP(B466,'ICLS Adjustment'!B:G,6,FALSE)</f>
        <v>410220</v>
      </c>
      <c r="H466" s="15">
        <f t="shared" si="14"/>
        <v>698124</v>
      </c>
      <c r="I466" s="69"/>
      <c r="J466" s="48">
        <f>VLOOKUP(B466,'HCLS Adjustment'!B:L,11,FALSE)</f>
        <v>271003.14793123683</v>
      </c>
      <c r="K466" s="21">
        <f>VLOOKUP(B466,'SNA Adjustment'!B:L,11,FALSE)</f>
        <v>0</v>
      </c>
      <c r="L466" s="21">
        <f>VLOOKUP(B466,'SVS Adjustment'!B:L,11,FALSE)</f>
        <v>0</v>
      </c>
      <c r="M466" s="21">
        <f>VLOOKUP(B466,'ICLS Adjustment'!B:N,13,FALSE)</f>
        <v>390272.20060424408</v>
      </c>
      <c r="N466" s="50">
        <f t="shared" si="15"/>
        <v>661275.34853548091</v>
      </c>
    </row>
    <row r="467" spans="1:14">
      <c r="A467" s="80" t="s">
        <v>467</v>
      </c>
      <c r="B467" s="80">
        <v>351130</v>
      </c>
      <c r="C467" s="80" t="s">
        <v>486</v>
      </c>
      <c r="D467" s="48">
        <f>VLOOKUP(B467,'HCLS Adjustment'!B:E,4,FALSE)</f>
        <v>87306</v>
      </c>
      <c r="E467" s="21">
        <f>VLOOKUP(B467,'SNA Adjustment'!B:E,4,FALSE)</f>
        <v>0</v>
      </c>
      <c r="F467" s="21">
        <f>VLOOKUP(B467,'SVS Adjustment'!B:E,4,FALSE)</f>
        <v>0</v>
      </c>
      <c r="G467" s="21">
        <f>VLOOKUP(B467,'ICLS Adjustment'!B:G,6,FALSE)</f>
        <v>98430</v>
      </c>
      <c r="H467" s="15">
        <f t="shared" si="14"/>
        <v>185736</v>
      </c>
      <c r="I467" s="69"/>
      <c r="J467" s="48">
        <f>VLOOKUP(B467,'HCLS Adjustment'!B:L,11,FALSE)</f>
        <v>82855.742785601717</v>
      </c>
      <c r="K467" s="21">
        <f>VLOOKUP(B467,'SNA Adjustment'!B:L,11,FALSE)</f>
        <v>0</v>
      </c>
      <c r="L467" s="21">
        <f>VLOOKUP(B467,'SVS Adjustment'!B:L,11,FALSE)</f>
        <v>0</v>
      </c>
      <c r="M467" s="21">
        <f>VLOOKUP(B467,'ICLS Adjustment'!B:N,13,FALSE)</f>
        <v>94110.604613707648</v>
      </c>
      <c r="N467" s="50">
        <f t="shared" si="15"/>
        <v>176966.34739930936</v>
      </c>
    </row>
    <row r="468" spans="1:14">
      <c r="A468" s="80" t="s">
        <v>467</v>
      </c>
      <c r="B468" s="80">
        <v>351132</v>
      </c>
      <c r="C468" s="80" t="s">
        <v>487</v>
      </c>
      <c r="D468" s="48">
        <f>VLOOKUP(B468,'HCLS Adjustment'!B:E,4,FALSE)</f>
        <v>18696</v>
      </c>
      <c r="E468" s="21">
        <f>VLOOKUP(B468,'SNA Adjustment'!B:E,4,FALSE)</f>
        <v>0</v>
      </c>
      <c r="F468" s="21">
        <f>VLOOKUP(B468,'SVS Adjustment'!B:E,4,FALSE)</f>
        <v>0</v>
      </c>
      <c r="G468" s="21">
        <f>VLOOKUP(B468,'ICLS Adjustment'!B:G,6,FALSE)</f>
        <v>755802</v>
      </c>
      <c r="H468" s="15">
        <f t="shared" si="14"/>
        <v>774498</v>
      </c>
      <c r="I468" s="69"/>
      <c r="J468" s="48">
        <f>VLOOKUP(B468,'HCLS Adjustment'!B:L,11,FALSE)</f>
        <v>8320.1943735718542</v>
      </c>
      <c r="K468" s="21">
        <f>VLOOKUP(B468,'SNA Adjustment'!B:L,11,FALSE)</f>
        <v>0</v>
      </c>
      <c r="L468" s="21">
        <f>VLOOKUP(B468,'SVS Adjustment'!B:L,11,FALSE)</f>
        <v>0</v>
      </c>
      <c r="M468" s="21">
        <f>VLOOKUP(B468,'ICLS Adjustment'!B:N,13,FALSE)</f>
        <v>722767.51674284565</v>
      </c>
      <c r="N468" s="50">
        <f t="shared" si="15"/>
        <v>731087.71111641754</v>
      </c>
    </row>
    <row r="469" spans="1:14">
      <c r="A469" s="80" t="s">
        <v>467</v>
      </c>
      <c r="B469" s="80">
        <v>351133</v>
      </c>
      <c r="C469" s="80" t="s">
        <v>488</v>
      </c>
      <c r="D469" s="48">
        <f>VLOOKUP(B469,'HCLS Adjustment'!B:E,4,FALSE)</f>
        <v>38436</v>
      </c>
      <c r="E469" s="21">
        <f>VLOOKUP(B469,'SNA Adjustment'!B:E,4,FALSE)</f>
        <v>14712</v>
      </c>
      <c r="F469" s="21">
        <f>VLOOKUP(B469,'SVS Adjustment'!B:E,4,FALSE)</f>
        <v>0</v>
      </c>
      <c r="G469" s="21">
        <f>VLOOKUP(B469,'ICLS Adjustment'!B:G,6,FALSE)</f>
        <v>104064</v>
      </c>
      <c r="H469" s="15">
        <f t="shared" si="14"/>
        <v>157212</v>
      </c>
      <c r="I469" s="69"/>
      <c r="J469" s="48">
        <f>VLOOKUP(B469,'HCLS Adjustment'!B:L,11,FALSE)</f>
        <v>35600.106871543947</v>
      </c>
      <c r="K469" s="21">
        <f>VLOOKUP(B469,'SNA Adjustment'!B:L,11,FALSE)</f>
        <v>13991.299235922816</v>
      </c>
      <c r="L469" s="21">
        <f>VLOOKUP(B469,'SVS Adjustment'!B:L,11,FALSE)</f>
        <v>0</v>
      </c>
      <c r="M469" s="21">
        <f>VLOOKUP(B469,'ICLS Adjustment'!B:N,13,FALSE)</f>
        <v>99316.858868499403</v>
      </c>
      <c r="N469" s="50">
        <f t="shared" si="15"/>
        <v>148908.26497596616</v>
      </c>
    </row>
    <row r="470" spans="1:14">
      <c r="A470" s="80" t="s">
        <v>467</v>
      </c>
      <c r="B470" s="80">
        <v>351134</v>
      </c>
      <c r="C470" s="80" t="s">
        <v>489</v>
      </c>
      <c r="D470" s="48">
        <f>VLOOKUP(B470,'HCLS Adjustment'!B:E,4,FALSE)</f>
        <v>167220</v>
      </c>
      <c r="E470" s="21">
        <f>VLOOKUP(B470,'SNA Adjustment'!B:E,4,FALSE)</f>
        <v>0</v>
      </c>
      <c r="F470" s="21">
        <f>VLOOKUP(B470,'SVS Adjustment'!B:E,4,FALSE)</f>
        <v>0</v>
      </c>
      <c r="G470" s="21">
        <f>VLOOKUP(B470,'ICLS Adjustment'!B:G,6,FALSE)</f>
        <v>130038</v>
      </c>
      <c r="H470" s="15">
        <f t="shared" si="14"/>
        <v>297258</v>
      </c>
      <c r="I470" s="69"/>
      <c r="J470" s="48">
        <f>VLOOKUP(B470,'HCLS Adjustment'!B:L,11,FALSE)</f>
        <v>160133.68403217525</v>
      </c>
      <c r="K470" s="21">
        <f>VLOOKUP(B470,'SNA Adjustment'!B:L,11,FALSE)</f>
        <v>0</v>
      </c>
      <c r="L470" s="21">
        <f>VLOOKUP(B470,'SVS Adjustment'!B:L,11,FALSE)</f>
        <v>0</v>
      </c>
      <c r="M470" s="21">
        <f>VLOOKUP(B470,'ICLS Adjustment'!B:N,13,FALSE)</f>
        <v>125112.35803302101</v>
      </c>
      <c r="N470" s="50">
        <f t="shared" si="15"/>
        <v>285246.04206519626</v>
      </c>
    </row>
    <row r="471" spans="1:14">
      <c r="A471" s="80" t="s">
        <v>467</v>
      </c>
      <c r="B471" s="80">
        <v>351136</v>
      </c>
      <c r="C471" s="80" t="s">
        <v>490</v>
      </c>
      <c r="D471" s="48">
        <f>VLOOKUP(B471,'HCLS Adjustment'!B:E,4,FALSE)</f>
        <v>15090</v>
      </c>
      <c r="E471" s="21">
        <f>VLOOKUP(B471,'SNA Adjustment'!B:E,4,FALSE)</f>
        <v>0</v>
      </c>
      <c r="F471" s="21">
        <f>VLOOKUP(B471,'SVS Adjustment'!B:E,4,FALSE)</f>
        <v>0</v>
      </c>
      <c r="G471" s="21">
        <f>VLOOKUP(B471,'ICLS Adjustment'!B:G,6,FALSE)</f>
        <v>50760</v>
      </c>
      <c r="H471" s="15">
        <f t="shared" si="14"/>
        <v>65850</v>
      </c>
      <c r="I471" s="69"/>
      <c r="J471" s="48">
        <f>VLOOKUP(B471,'HCLS Adjustment'!B:L,11,FALSE)</f>
        <v>13797.395365785093</v>
      </c>
      <c r="K471" s="21">
        <f>VLOOKUP(B471,'SNA Adjustment'!B:L,11,FALSE)</f>
        <v>0</v>
      </c>
      <c r="L471" s="21">
        <f>VLOOKUP(B471,'SVS Adjustment'!B:L,11,FALSE)</f>
        <v>0</v>
      </c>
      <c r="M471" s="21">
        <f>VLOOKUP(B471,'ICLS Adjustment'!B:N,13,FALSE)</f>
        <v>48315.324363037827</v>
      </c>
      <c r="N471" s="50">
        <f t="shared" si="15"/>
        <v>62112.719728822922</v>
      </c>
    </row>
    <row r="472" spans="1:14">
      <c r="A472" s="80" t="s">
        <v>467</v>
      </c>
      <c r="B472" s="80">
        <v>351137</v>
      </c>
      <c r="C472" s="80" t="s">
        <v>491</v>
      </c>
      <c r="D472" s="48">
        <f>VLOOKUP(B472,'HCLS Adjustment'!B:E,4,FALSE)</f>
        <v>22644</v>
      </c>
      <c r="E472" s="21">
        <f>VLOOKUP(B472,'SNA Adjustment'!B:E,4,FALSE)</f>
        <v>0</v>
      </c>
      <c r="F472" s="21">
        <f>VLOOKUP(B472,'SVS Adjustment'!B:E,4,FALSE)</f>
        <v>0</v>
      </c>
      <c r="G472" s="21">
        <f>VLOOKUP(B472,'ICLS Adjustment'!B:G,6,FALSE)</f>
        <v>68640</v>
      </c>
      <c r="H472" s="15">
        <f t="shared" si="14"/>
        <v>91284</v>
      </c>
      <c r="I472" s="69"/>
      <c r="J472" s="48">
        <f>VLOOKUP(B472,'HCLS Adjustment'!B:L,11,FALSE)</f>
        <v>20828.058067422437</v>
      </c>
      <c r="K472" s="21">
        <f>VLOOKUP(B472,'SNA Adjustment'!B:L,11,FALSE)</f>
        <v>0</v>
      </c>
      <c r="L472" s="21">
        <f>VLOOKUP(B472,'SVS Adjustment'!B:L,11,FALSE)</f>
        <v>0</v>
      </c>
      <c r="M472" s="21">
        <f>VLOOKUP(B472,'ICLS Adjustment'!B:N,13,FALSE)</f>
        <v>65486.363754455917</v>
      </c>
      <c r="N472" s="50">
        <f t="shared" si="15"/>
        <v>86314.42182187835</v>
      </c>
    </row>
    <row r="473" spans="1:14">
      <c r="A473" s="80" t="s">
        <v>467</v>
      </c>
      <c r="B473" s="80">
        <v>351139</v>
      </c>
      <c r="C473" s="80" t="s">
        <v>492</v>
      </c>
      <c r="D473" s="48">
        <f>VLOOKUP(B473,'HCLS Adjustment'!B:E,4,FALSE)</f>
        <v>49470</v>
      </c>
      <c r="E473" s="21">
        <f>VLOOKUP(B473,'SNA Adjustment'!B:E,4,FALSE)</f>
        <v>0</v>
      </c>
      <c r="F473" s="21">
        <f>VLOOKUP(B473,'SVS Adjustment'!B:E,4,FALSE)</f>
        <v>0</v>
      </c>
      <c r="G473" s="21">
        <f>VLOOKUP(B473,'ICLS Adjustment'!B:G,6,FALSE)</f>
        <v>157092</v>
      </c>
      <c r="H473" s="15">
        <f t="shared" si="14"/>
        <v>206562</v>
      </c>
      <c r="I473" s="69"/>
      <c r="J473" s="48">
        <f>VLOOKUP(B473,'HCLS Adjustment'!B:L,11,FALSE)</f>
        <v>45107.186901466841</v>
      </c>
      <c r="K473" s="21">
        <f>VLOOKUP(B473,'SNA Adjustment'!B:L,11,FALSE)</f>
        <v>0</v>
      </c>
      <c r="L473" s="21">
        <f>VLOOKUP(B473,'SVS Adjustment'!B:L,11,FALSE)</f>
        <v>0</v>
      </c>
      <c r="M473" s="21">
        <f>VLOOKUP(B473,'ICLS Adjustment'!B:N,13,FALSE)</f>
        <v>149419.38234010807</v>
      </c>
      <c r="N473" s="50">
        <f t="shared" si="15"/>
        <v>194526.56924157491</v>
      </c>
    </row>
    <row r="474" spans="1:14">
      <c r="A474" s="80" t="s">
        <v>467</v>
      </c>
      <c r="B474" s="80">
        <v>351141</v>
      </c>
      <c r="C474" s="80" t="s">
        <v>493</v>
      </c>
      <c r="D474" s="48">
        <f>VLOOKUP(B474,'HCLS Adjustment'!B:E,4,FALSE)</f>
        <v>0</v>
      </c>
      <c r="E474" s="21">
        <f>VLOOKUP(B474,'SNA Adjustment'!B:E,4,FALSE)</f>
        <v>0</v>
      </c>
      <c r="F474" s="21">
        <f>VLOOKUP(B474,'SVS Adjustment'!B:E,4,FALSE)</f>
        <v>0</v>
      </c>
      <c r="G474" s="21">
        <f>VLOOKUP(B474,'ICLS Adjustment'!B:G,6,FALSE)</f>
        <v>65808</v>
      </c>
      <c r="H474" s="15">
        <f t="shared" si="14"/>
        <v>65808</v>
      </c>
      <c r="I474" s="69"/>
      <c r="J474" s="48">
        <f>VLOOKUP(B474,'HCLS Adjustment'!B:L,11,FALSE)</f>
        <v>0</v>
      </c>
      <c r="K474" s="21">
        <f>VLOOKUP(B474,'SNA Adjustment'!B:L,11,FALSE)</f>
        <v>0</v>
      </c>
      <c r="L474" s="21">
        <f>VLOOKUP(B474,'SVS Adjustment'!B:L,11,FALSE)</f>
        <v>0</v>
      </c>
      <c r="M474" s="21">
        <f>VLOOKUP(B474,'ICLS Adjustment'!B:N,13,FALSE)</f>
        <v>62104.610311356992</v>
      </c>
      <c r="N474" s="50">
        <f t="shared" si="15"/>
        <v>62104.610311356992</v>
      </c>
    </row>
    <row r="475" spans="1:14">
      <c r="A475" s="80" t="s">
        <v>467</v>
      </c>
      <c r="B475" s="80">
        <v>351146</v>
      </c>
      <c r="C475" s="80" t="s">
        <v>494</v>
      </c>
      <c r="D475" s="48">
        <f>VLOOKUP(B475,'HCLS Adjustment'!B:E,4,FALSE)</f>
        <v>11634</v>
      </c>
      <c r="E475" s="21">
        <f>VLOOKUP(B475,'SNA Adjustment'!B:E,4,FALSE)</f>
        <v>0</v>
      </c>
      <c r="F475" s="21">
        <f>VLOOKUP(B475,'SVS Adjustment'!B:E,4,FALSE)</f>
        <v>0</v>
      </c>
      <c r="G475" s="21">
        <f>VLOOKUP(B475,'ICLS Adjustment'!B:G,6,FALSE)</f>
        <v>32208</v>
      </c>
      <c r="H475" s="15">
        <f t="shared" si="14"/>
        <v>43842</v>
      </c>
      <c r="I475" s="69"/>
      <c r="J475" s="48">
        <f>VLOOKUP(B475,'HCLS Adjustment'!B:L,11,FALSE)</f>
        <v>10712.823362562322</v>
      </c>
      <c r="K475" s="21">
        <f>VLOOKUP(B475,'SNA Adjustment'!B:L,11,FALSE)</f>
        <v>0</v>
      </c>
      <c r="L475" s="21">
        <f>VLOOKUP(B475,'SVS Adjustment'!B:L,11,FALSE)</f>
        <v>0</v>
      </c>
      <c r="M475" s="21">
        <f>VLOOKUP(B475,'ICLS Adjustment'!B:N,13,FALSE)</f>
        <v>30660.596124347703</v>
      </c>
      <c r="N475" s="50">
        <f t="shared" si="15"/>
        <v>41373.419486910025</v>
      </c>
    </row>
    <row r="476" spans="1:14">
      <c r="A476" s="80" t="s">
        <v>467</v>
      </c>
      <c r="B476" s="80">
        <v>351147</v>
      </c>
      <c r="C476" s="80" t="s">
        <v>495</v>
      </c>
      <c r="D476" s="48">
        <f>VLOOKUP(B476,'HCLS Adjustment'!B:E,4,FALSE)</f>
        <v>0</v>
      </c>
      <c r="E476" s="21">
        <f>VLOOKUP(B476,'SNA Adjustment'!B:E,4,FALSE)</f>
        <v>0</v>
      </c>
      <c r="F476" s="21">
        <f>VLOOKUP(B476,'SVS Adjustment'!B:E,4,FALSE)</f>
        <v>0</v>
      </c>
      <c r="G476" s="21">
        <f>VLOOKUP(B476,'ICLS Adjustment'!B:G,6,FALSE)</f>
        <v>69132</v>
      </c>
      <c r="H476" s="15">
        <f t="shared" si="14"/>
        <v>69132</v>
      </c>
      <c r="I476" s="69"/>
      <c r="J476" s="48">
        <f>VLOOKUP(B476,'HCLS Adjustment'!B:L,11,FALSE)</f>
        <v>0</v>
      </c>
      <c r="K476" s="21">
        <f>VLOOKUP(B476,'SNA Adjustment'!B:L,11,FALSE)</f>
        <v>0</v>
      </c>
      <c r="L476" s="21">
        <f>VLOOKUP(B476,'SVS Adjustment'!B:L,11,FALSE)</f>
        <v>0</v>
      </c>
      <c r="M476" s="21">
        <f>VLOOKUP(B476,'ICLS Adjustment'!B:N,13,FALSE)</f>
        <v>65298.731504398282</v>
      </c>
      <c r="N476" s="50">
        <f t="shared" si="15"/>
        <v>65298.731504398282</v>
      </c>
    </row>
    <row r="477" spans="1:14">
      <c r="A477" s="80" t="s">
        <v>467</v>
      </c>
      <c r="B477" s="80">
        <v>351149</v>
      </c>
      <c r="C477" s="80" t="s">
        <v>496</v>
      </c>
      <c r="D477" s="48">
        <f>VLOOKUP(B477,'HCLS Adjustment'!B:E,4,FALSE)</f>
        <v>11478</v>
      </c>
      <c r="E477" s="21">
        <f>VLOOKUP(B477,'SNA Adjustment'!B:E,4,FALSE)</f>
        <v>0</v>
      </c>
      <c r="F477" s="21">
        <f>VLOOKUP(B477,'SVS Adjustment'!B:E,4,FALSE)</f>
        <v>0</v>
      </c>
      <c r="G477" s="21">
        <f>VLOOKUP(B477,'ICLS Adjustment'!B:G,6,FALSE)</f>
        <v>37014</v>
      </c>
      <c r="H477" s="15">
        <f t="shared" si="14"/>
        <v>48492</v>
      </c>
      <c r="I477" s="69"/>
      <c r="J477" s="48">
        <f>VLOOKUP(B477,'HCLS Adjustment'!B:L,11,FALSE)</f>
        <v>10572.991385433053</v>
      </c>
      <c r="K477" s="21">
        <f>VLOOKUP(B477,'SNA Adjustment'!B:L,11,FALSE)</f>
        <v>0</v>
      </c>
      <c r="L477" s="21">
        <f>VLOOKUP(B477,'SVS Adjustment'!B:L,11,FALSE)</f>
        <v>0</v>
      </c>
      <c r="M477" s="21">
        <f>VLOOKUP(B477,'ICLS Adjustment'!B:N,13,FALSE)</f>
        <v>35374.506830479972</v>
      </c>
      <c r="N477" s="50">
        <f t="shared" si="15"/>
        <v>45947.498215913023</v>
      </c>
    </row>
    <row r="478" spans="1:14">
      <c r="A478" s="80" t="s">
        <v>467</v>
      </c>
      <c r="B478" s="80">
        <v>351150</v>
      </c>
      <c r="C478" s="80" t="s">
        <v>497</v>
      </c>
      <c r="D478" s="48">
        <f>VLOOKUP(B478,'HCLS Adjustment'!B:E,4,FALSE)</f>
        <v>11760</v>
      </c>
      <c r="E478" s="21">
        <f>VLOOKUP(B478,'SNA Adjustment'!B:E,4,FALSE)</f>
        <v>0</v>
      </c>
      <c r="F478" s="21">
        <f>VLOOKUP(B478,'SVS Adjustment'!B:E,4,FALSE)</f>
        <v>0</v>
      </c>
      <c r="G478" s="21">
        <f>VLOOKUP(B478,'ICLS Adjustment'!B:G,6,FALSE)</f>
        <v>46098</v>
      </c>
      <c r="H478" s="15">
        <f t="shared" si="14"/>
        <v>57858</v>
      </c>
      <c r="I478" s="69"/>
      <c r="J478" s="48">
        <f>VLOOKUP(B478,'HCLS Adjustment'!B:L,11,FALSE)</f>
        <v>10583.528250424079</v>
      </c>
      <c r="K478" s="21">
        <f>VLOOKUP(B478,'SNA Adjustment'!B:L,11,FALSE)</f>
        <v>0</v>
      </c>
      <c r="L478" s="21">
        <f>VLOOKUP(B478,'SVS Adjustment'!B:L,11,FALSE)</f>
        <v>0</v>
      </c>
      <c r="M478" s="21">
        <f>VLOOKUP(B478,'ICLS Adjustment'!B:N,13,FALSE)</f>
        <v>43779.233990930559</v>
      </c>
      <c r="N478" s="50">
        <f t="shared" si="15"/>
        <v>54362.762241354634</v>
      </c>
    </row>
    <row r="479" spans="1:14">
      <c r="A479" s="80" t="s">
        <v>467</v>
      </c>
      <c r="B479" s="80">
        <v>351152</v>
      </c>
      <c r="C479" s="80" t="s">
        <v>498</v>
      </c>
      <c r="D479" s="48">
        <f>VLOOKUP(B479,'HCLS Adjustment'!B:E,4,FALSE)</f>
        <v>191628</v>
      </c>
      <c r="E479" s="21">
        <f>VLOOKUP(B479,'SNA Adjustment'!B:E,4,FALSE)</f>
        <v>0</v>
      </c>
      <c r="F479" s="21">
        <f>VLOOKUP(B479,'SVS Adjustment'!B:E,4,FALSE)</f>
        <v>0</v>
      </c>
      <c r="G479" s="21">
        <f>VLOOKUP(B479,'ICLS Adjustment'!B:G,6,FALSE)</f>
        <v>329706</v>
      </c>
      <c r="H479" s="15">
        <f t="shared" si="14"/>
        <v>521334</v>
      </c>
      <c r="I479" s="69"/>
      <c r="J479" s="48">
        <f>VLOOKUP(B479,'HCLS Adjustment'!B:L,11,FALSE)</f>
        <v>182499.42608336176</v>
      </c>
      <c r="K479" s="21">
        <f>VLOOKUP(B479,'SNA Adjustment'!B:L,11,FALSE)</f>
        <v>0</v>
      </c>
      <c r="L479" s="21">
        <f>VLOOKUP(B479,'SVS Adjustment'!B:L,11,FALSE)</f>
        <v>0</v>
      </c>
      <c r="M479" s="21">
        <f>VLOOKUP(B479,'ICLS Adjustment'!B:N,13,FALSE)</f>
        <v>318188.73965941189</v>
      </c>
      <c r="N479" s="50">
        <f t="shared" si="15"/>
        <v>500688.16574277368</v>
      </c>
    </row>
    <row r="480" spans="1:14">
      <c r="A480" s="80" t="s">
        <v>467</v>
      </c>
      <c r="B480" s="80">
        <v>351153</v>
      </c>
      <c r="C480" s="80" t="s">
        <v>499</v>
      </c>
      <c r="D480" s="48">
        <f>VLOOKUP(B480,'HCLS Adjustment'!B:E,4,FALSE)</f>
        <v>5694</v>
      </c>
      <c r="E480" s="21">
        <f>VLOOKUP(B480,'SNA Adjustment'!B:E,4,FALSE)</f>
        <v>0</v>
      </c>
      <c r="F480" s="21">
        <f>VLOOKUP(B480,'SVS Adjustment'!B:E,4,FALSE)</f>
        <v>0</v>
      </c>
      <c r="G480" s="21">
        <f>VLOOKUP(B480,'ICLS Adjustment'!B:G,6,FALSE)</f>
        <v>60666</v>
      </c>
      <c r="H480" s="15">
        <f t="shared" si="14"/>
        <v>66360</v>
      </c>
      <c r="I480" s="69"/>
      <c r="J480" s="48">
        <f>VLOOKUP(B480,'HCLS Adjustment'!B:L,11,FALSE)</f>
        <v>4297.2030365649671</v>
      </c>
      <c r="K480" s="21">
        <f>VLOOKUP(B480,'SNA Adjustment'!B:L,11,FALSE)</f>
        <v>0</v>
      </c>
      <c r="L480" s="21">
        <f>VLOOKUP(B480,'SVS Adjustment'!B:L,11,FALSE)</f>
        <v>0</v>
      </c>
      <c r="M480" s="21">
        <f>VLOOKUP(B480,'ICLS Adjustment'!B:N,13,FALSE)</f>
        <v>57431.067917850909</v>
      </c>
      <c r="N480" s="50">
        <f t="shared" si="15"/>
        <v>61728.270954415879</v>
      </c>
    </row>
    <row r="481" spans="1:14">
      <c r="A481" s="80" t="s">
        <v>467</v>
      </c>
      <c r="B481" s="80">
        <v>351156</v>
      </c>
      <c r="C481" s="80" t="s">
        <v>500</v>
      </c>
      <c r="D481" s="48">
        <f>VLOOKUP(B481,'HCLS Adjustment'!B:E,4,FALSE)</f>
        <v>2256</v>
      </c>
      <c r="E481" s="21">
        <f>VLOOKUP(B481,'SNA Adjustment'!B:E,4,FALSE)</f>
        <v>0</v>
      </c>
      <c r="F481" s="21">
        <f>VLOOKUP(B481,'SVS Adjustment'!B:E,4,FALSE)</f>
        <v>0</v>
      </c>
      <c r="G481" s="21">
        <f>VLOOKUP(B481,'ICLS Adjustment'!B:G,6,FALSE)</f>
        <v>67950</v>
      </c>
      <c r="H481" s="15">
        <f t="shared" si="14"/>
        <v>70206</v>
      </c>
      <c r="I481" s="69"/>
      <c r="J481" s="48">
        <f>VLOOKUP(B481,'HCLS Adjustment'!B:L,11,FALSE)</f>
        <v>0</v>
      </c>
      <c r="K481" s="21">
        <f>VLOOKUP(B481,'SNA Adjustment'!B:L,11,FALSE)</f>
        <v>0</v>
      </c>
      <c r="L481" s="21">
        <f>VLOOKUP(B481,'SVS Adjustment'!B:L,11,FALSE)</f>
        <v>0</v>
      </c>
      <c r="M481" s="21">
        <f>VLOOKUP(B481,'ICLS Adjustment'!B:N,13,FALSE)</f>
        <v>62780.435371696149</v>
      </c>
      <c r="N481" s="50">
        <f t="shared" si="15"/>
        <v>62780.435371696149</v>
      </c>
    </row>
    <row r="482" spans="1:14">
      <c r="A482" s="80" t="s">
        <v>467</v>
      </c>
      <c r="B482" s="80">
        <v>351157</v>
      </c>
      <c r="C482" s="80" t="s">
        <v>501</v>
      </c>
      <c r="D482" s="48">
        <f>VLOOKUP(B482,'HCLS Adjustment'!B:E,4,FALSE)</f>
        <v>25296</v>
      </c>
      <c r="E482" s="21">
        <f>VLOOKUP(B482,'SNA Adjustment'!B:E,4,FALSE)</f>
        <v>0</v>
      </c>
      <c r="F482" s="21">
        <f>VLOOKUP(B482,'SVS Adjustment'!B:E,4,FALSE)</f>
        <v>0</v>
      </c>
      <c r="G482" s="21">
        <f>VLOOKUP(B482,'ICLS Adjustment'!B:G,6,FALSE)</f>
        <v>95058</v>
      </c>
      <c r="H482" s="15">
        <f t="shared" si="14"/>
        <v>120354</v>
      </c>
      <c r="I482" s="69"/>
      <c r="J482" s="48">
        <f>VLOOKUP(B482,'HCLS Adjustment'!B:L,11,FALSE)</f>
        <v>22922.497254085367</v>
      </c>
      <c r="K482" s="21">
        <f>VLOOKUP(B482,'SNA Adjustment'!B:L,11,FALSE)</f>
        <v>0</v>
      </c>
      <c r="L482" s="21">
        <f>VLOOKUP(B482,'SVS Adjustment'!B:L,11,FALSE)</f>
        <v>0</v>
      </c>
      <c r="M482" s="21">
        <f>VLOOKUP(B482,'ICLS Adjustment'!B:N,13,FALSE)</f>
        <v>90663.870863855933</v>
      </c>
      <c r="N482" s="50">
        <f t="shared" si="15"/>
        <v>113586.3681179413</v>
      </c>
    </row>
    <row r="483" spans="1:14">
      <c r="A483" s="80" t="s">
        <v>467</v>
      </c>
      <c r="B483" s="80">
        <v>351158</v>
      </c>
      <c r="C483" s="80" t="s">
        <v>502</v>
      </c>
      <c r="D483" s="48">
        <f>VLOOKUP(B483,'HCLS Adjustment'!B:E,4,FALSE)</f>
        <v>48540</v>
      </c>
      <c r="E483" s="21">
        <f>VLOOKUP(B483,'SNA Adjustment'!B:E,4,FALSE)</f>
        <v>0</v>
      </c>
      <c r="F483" s="21">
        <f>VLOOKUP(B483,'SVS Adjustment'!B:E,4,FALSE)</f>
        <v>0</v>
      </c>
      <c r="G483" s="21">
        <f>VLOOKUP(B483,'ICLS Adjustment'!B:G,6,FALSE)</f>
        <v>181530</v>
      </c>
      <c r="H483" s="15">
        <f t="shared" si="14"/>
        <v>230070</v>
      </c>
      <c r="I483" s="69"/>
      <c r="J483" s="48">
        <f>VLOOKUP(B483,'HCLS Adjustment'!B:L,11,FALSE)</f>
        <v>45551.465863693811</v>
      </c>
      <c r="K483" s="21">
        <f>VLOOKUP(B483,'SNA Adjustment'!B:L,11,FALSE)</f>
        <v>0</v>
      </c>
      <c r="L483" s="21">
        <f>VLOOKUP(B483,'SVS Adjustment'!B:L,11,FALSE)</f>
        <v>0</v>
      </c>
      <c r="M483" s="21">
        <f>VLOOKUP(B483,'ICLS Adjustment'!B:N,13,FALSE)</f>
        <v>175170.44470419822</v>
      </c>
      <c r="N483" s="50">
        <f t="shared" si="15"/>
        <v>220721.91056789202</v>
      </c>
    </row>
    <row r="484" spans="1:14">
      <c r="A484" s="80" t="s">
        <v>467</v>
      </c>
      <c r="B484" s="80">
        <v>351160</v>
      </c>
      <c r="C484" s="80" t="s">
        <v>503</v>
      </c>
      <c r="D484" s="48">
        <f>VLOOKUP(B484,'HCLS Adjustment'!B:E,4,FALSE)</f>
        <v>42456</v>
      </c>
      <c r="E484" s="21">
        <f>VLOOKUP(B484,'SNA Adjustment'!B:E,4,FALSE)</f>
        <v>9582</v>
      </c>
      <c r="F484" s="21">
        <f>VLOOKUP(B484,'SVS Adjustment'!B:E,4,FALSE)</f>
        <v>0</v>
      </c>
      <c r="G484" s="21">
        <f>VLOOKUP(B484,'ICLS Adjustment'!B:G,6,FALSE)</f>
        <v>274416</v>
      </c>
      <c r="H484" s="15">
        <f t="shared" si="14"/>
        <v>326454</v>
      </c>
      <c r="I484" s="69"/>
      <c r="J484" s="48">
        <f>VLOOKUP(B484,'HCLS Adjustment'!B:L,11,FALSE)</f>
        <v>39524.107517875309</v>
      </c>
      <c r="K484" s="21">
        <f>VLOOKUP(B484,'SNA Adjustment'!B:L,11,FALSE)</f>
        <v>9097.5588706911676</v>
      </c>
      <c r="L484" s="21">
        <f>VLOOKUP(B484,'SVS Adjustment'!B:L,11,FALSE)</f>
        <v>0</v>
      </c>
      <c r="M484" s="21">
        <f>VLOOKUP(B484,'ICLS Adjustment'!B:N,13,FALSE)</f>
        <v>265590.759707638</v>
      </c>
      <c r="N484" s="50">
        <f t="shared" si="15"/>
        <v>314212.42609620449</v>
      </c>
    </row>
    <row r="485" spans="1:14">
      <c r="A485" s="80" t="s">
        <v>467</v>
      </c>
      <c r="B485" s="80">
        <v>351162</v>
      </c>
      <c r="C485" s="80" t="s">
        <v>504</v>
      </c>
      <c r="D485" s="48">
        <f>VLOOKUP(B485,'HCLS Adjustment'!B:E,4,FALSE)</f>
        <v>15438</v>
      </c>
      <c r="E485" s="21">
        <f>VLOOKUP(B485,'SNA Adjustment'!B:E,4,FALSE)</f>
        <v>0</v>
      </c>
      <c r="F485" s="21">
        <f>VLOOKUP(B485,'SVS Adjustment'!B:E,4,FALSE)</f>
        <v>0</v>
      </c>
      <c r="G485" s="21">
        <f>VLOOKUP(B485,'ICLS Adjustment'!B:G,6,FALSE)</f>
        <v>115812</v>
      </c>
      <c r="H485" s="15">
        <f t="shared" si="14"/>
        <v>131250</v>
      </c>
      <c r="I485" s="69"/>
      <c r="J485" s="48">
        <f>VLOOKUP(B485,'HCLS Adjustment'!B:L,11,FALSE)</f>
        <v>12721.640296243293</v>
      </c>
      <c r="K485" s="21">
        <f>VLOOKUP(B485,'SNA Adjustment'!B:L,11,FALSE)</f>
        <v>0</v>
      </c>
      <c r="L485" s="21">
        <f>VLOOKUP(B485,'SVS Adjustment'!B:L,11,FALSE)</f>
        <v>0</v>
      </c>
      <c r="M485" s="21">
        <f>VLOOKUP(B485,'ICLS Adjustment'!B:N,13,FALSE)</f>
        <v>109785.74170729588</v>
      </c>
      <c r="N485" s="50">
        <f t="shared" si="15"/>
        <v>122507.38200353917</v>
      </c>
    </row>
    <row r="486" spans="1:14">
      <c r="A486" s="80" t="s">
        <v>467</v>
      </c>
      <c r="B486" s="80">
        <v>351166</v>
      </c>
      <c r="C486" s="80" t="s">
        <v>505</v>
      </c>
      <c r="D486" s="48">
        <f>VLOOKUP(B486,'HCLS Adjustment'!B:E,4,FALSE)</f>
        <v>6804</v>
      </c>
      <c r="E486" s="21">
        <f>VLOOKUP(B486,'SNA Adjustment'!B:E,4,FALSE)</f>
        <v>0</v>
      </c>
      <c r="F486" s="21">
        <f>VLOOKUP(B486,'SVS Adjustment'!B:E,4,FALSE)</f>
        <v>0</v>
      </c>
      <c r="G486" s="21">
        <f>VLOOKUP(B486,'ICLS Adjustment'!B:G,6,FALSE)</f>
        <v>61818</v>
      </c>
      <c r="H486" s="15">
        <f t="shared" si="14"/>
        <v>68622</v>
      </c>
      <c r="I486" s="69"/>
      <c r="J486" s="48">
        <f>VLOOKUP(B486,'HCLS Adjustment'!B:L,11,FALSE)</f>
        <v>5242.3733091861486</v>
      </c>
      <c r="K486" s="21">
        <f>VLOOKUP(B486,'SNA Adjustment'!B:L,11,FALSE)</f>
        <v>0</v>
      </c>
      <c r="L486" s="21">
        <f>VLOOKUP(B486,'SVS Adjustment'!B:L,11,FALSE)</f>
        <v>0</v>
      </c>
      <c r="M486" s="21">
        <f>VLOOKUP(B486,'ICLS Adjustment'!B:N,13,FALSE)</f>
        <v>58364.046064159542</v>
      </c>
      <c r="N486" s="50">
        <f t="shared" si="15"/>
        <v>63606.419373345692</v>
      </c>
    </row>
    <row r="487" spans="1:14">
      <c r="A487" s="80" t="s">
        <v>467</v>
      </c>
      <c r="B487" s="80">
        <v>351168</v>
      </c>
      <c r="C487" s="80" t="s">
        <v>506</v>
      </c>
      <c r="D487" s="48">
        <f>VLOOKUP(B487,'HCLS Adjustment'!B:E,4,FALSE)</f>
        <v>77484</v>
      </c>
      <c r="E487" s="21">
        <f>VLOOKUP(B487,'SNA Adjustment'!B:E,4,FALSE)</f>
        <v>0</v>
      </c>
      <c r="F487" s="21">
        <f>VLOOKUP(B487,'SVS Adjustment'!B:E,4,FALSE)</f>
        <v>0</v>
      </c>
      <c r="G487" s="21">
        <f>VLOOKUP(B487,'ICLS Adjustment'!B:G,6,FALSE)</f>
        <v>236802</v>
      </c>
      <c r="H487" s="15">
        <f t="shared" si="14"/>
        <v>314286</v>
      </c>
      <c r="I487" s="69"/>
      <c r="J487" s="48">
        <f>VLOOKUP(B487,'HCLS Adjustment'!B:L,11,FALSE)</f>
        <v>71382.365093860426</v>
      </c>
      <c r="K487" s="21">
        <f>VLOOKUP(B487,'SNA Adjustment'!B:L,11,FALSE)</f>
        <v>0</v>
      </c>
      <c r="L487" s="21">
        <f>VLOOKUP(B487,'SVS Adjustment'!B:L,11,FALSE)</f>
        <v>0</v>
      </c>
      <c r="M487" s="21">
        <f>VLOOKUP(B487,'ICLS Adjustment'!B:N,13,FALSE)</f>
        <v>226057.59825581036</v>
      </c>
      <c r="N487" s="50">
        <f t="shared" si="15"/>
        <v>297439.96334967075</v>
      </c>
    </row>
    <row r="488" spans="1:14">
      <c r="A488" s="80" t="s">
        <v>467</v>
      </c>
      <c r="B488" s="80">
        <v>351169</v>
      </c>
      <c r="C488" s="80" t="s">
        <v>506</v>
      </c>
      <c r="D488" s="48">
        <f>VLOOKUP(B488,'HCLS Adjustment'!B:E,4,FALSE)</f>
        <v>51912</v>
      </c>
      <c r="E488" s="21">
        <f>VLOOKUP(B488,'SNA Adjustment'!B:E,4,FALSE)</f>
        <v>0</v>
      </c>
      <c r="F488" s="21">
        <f>VLOOKUP(B488,'SVS Adjustment'!B:E,4,FALSE)</f>
        <v>0</v>
      </c>
      <c r="G488" s="21">
        <f>VLOOKUP(B488,'ICLS Adjustment'!B:G,6,FALSE)</f>
        <v>58116</v>
      </c>
      <c r="H488" s="15">
        <f t="shared" si="14"/>
        <v>110028</v>
      </c>
      <c r="I488" s="69"/>
      <c r="J488" s="48">
        <f>VLOOKUP(B488,'HCLS Adjustment'!B:L,11,FALSE)</f>
        <v>49182.072130956039</v>
      </c>
      <c r="K488" s="21">
        <f>VLOOKUP(B488,'SNA Adjustment'!B:L,11,FALSE)</f>
        <v>0</v>
      </c>
      <c r="L488" s="21">
        <f>VLOOKUP(B488,'SVS Adjustment'!B:L,11,FALSE)</f>
        <v>0</v>
      </c>
      <c r="M488" s="21">
        <f>VLOOKUP(B488,'ICLS Adjustment'!B:N,13,FALSE)</f>
        <v>55412.576300928609</v>
      </c>
      <c r="N488" s="50">
        <f t="shared" si="15"/>
        <v>104594.64843188465</v>
      </c>
    </row>
    <row r="489" spans="1:14">
      <c r="A489" s="80" t="s">
        <v>467</v>
      </c>
      <c r="B489" s="80">
        <v>351171</v>
      </c>
      <c r="C489" s="80" t="s">
        <v>507</v>
      </c>
      <c r="D489" s="48">
        <f>VLOOKUP(B489,'HCLS Adjustment'!B:E,4,FALSE)</f>
        <v>0</v>
      </c>
      <c r="E489" s="21">
        <f>VLOOKUP(B489,'SNA Adjustment'!B:E,4,FALSE)</f>
        <v>0</v>
      </c>
      <c r="F489" s="21">
        <f>VLOOKUP(B489,'SVS Adjustment'!B:E,4,FALSE)</f>
        <v>0</v>
      </c>
      <c r="G489" s="21">
        <f>VLOOKUP(B489,'ICLS Adjustment'!B:G,6,FALSE)</f>
        <v>141696</v>
      </c>
      <c r="H489" s="15">
        <f t="shared" si="14"/>
        <v>141696</v>
      </c>
      <c r="I489" s="69"/>
      <c r="J489" s="48">
        <f>VLOOKUP(B489,'HCLS Adjustment'!B:L,11,FALSE)</f>
        <v>0</v>
      </c>
      <c r="K489" s="21">
        <f>VLOOKUP(B489,'SNA Adjustment'!B:L,11,FALSE)</f>
        <v>0</v>
      </c>
      <c r="L489" s="21">
        <f>VLOOKUP(B489,'SVS Adjustment'!B:L,11,FALSE)</f>
        <v>0</v>
      </c>
      <c r="M489" s="21">
        <f>VLOOKUP(B489,'ICLS Adjustment'!B:N,13,FALSE)</f>
        <v>132686.95546013457</v>
      </c>
      <c r="N489" s="50">
        <f t="shared" si="15"/>
        <v>132686.95546013457</v>
      </c>
    </row>
    <row r="490" spans="1:14">
      <c r="A490" s="80" t="s">
        <v>467</v>
      </c>
      <c r="B490" s="80">
        <v>351172</v>
      </c>
      <c r="C490" s="80" t="s">
        <v>284</v>
      </c>
      <c r="D490" s="48">
        <f>VLOOKUP(B490,'HCLS Adjustment'!B:E,4,FALSE)</f>
        <v>672018</v>
      </c>
      <c r="E490" s="21">
        <f>VLOOKUP(B490,'SNA Adjustment'!B:E,4,FALSE)</f>
        <v>26064</v>
      </c>
      <c r="F490" s="21">
        <f>VLOOKUP(B490,'SVS Adjustment'!B:E,4,FALSE)</f>
        <v>0</v>
      </c>
      <c r="G490" s="21">
        <f>VLOOKUP(B490,'ICLS Adjustment'!B:G,6,FALSE)</f>
        <v>506226</v>
      </c>
      <c r="H490" s="15">
        <f t="shared" si="14"/>
        <v>1204308</v>
      </c>
      <c r="I490" s="69"/>
      <c r="J490" s="48">
        <f>VLOOKUP(B490,'HCLS Adjustment'!B:L,11,FALSE)</f>
        <v>644794.14251657692</v>
      </c>
      <c r="K490" s="21">
        <f>VLOOKUP(B490,'SNA Adjustment'!B:L,11,FALSE)</f>
        <v>24762.906286008751</v>
      </c>
      <c r="L490" s="21">
        <f>VLOOKUP(B490,'SVS Adjustment'!B:L,11,FALSE)</f>
        <v>0</v>
      </c>
      <c r="M490" s="21">
        <f>VLOOKUP(B490,'ICLS Adjustment'!B:N,13,FALSE)</f>
        <v>489013.91770010832</v>
      </c>
      <c r="N490" s="50">
        <f t="shared" si="15"/>
        <v>1158570.9665026939</v>
      </c>
    </row>
    <row r="491" spans="1:14">
      <c r="A491" s="80" t="s">
        <v>467</v>
      </c>
      <c r="B491" s="80">
        <v>351173</v>
      </c>
      <c r="C491" s="80" t="s">
        <v>506</v>
      </c>
      <c r="D491" s="48">
        <f>VLOOKUP(B491,'HCLS Adjustment'!B:E,4,FALSE)</f>
        <v>45306</v>
      </c>
      <c r="E491" s="21">
        <f>VLOOKUP(B491,'SNA Adjustment'!B:E,4,FALSE)</f>
        <v>0</v>
      </c>
      <c r="F491" s="21">
        <f>VLOOKUP(B491,'SVS Adjustment'!B:E,4,FALSE)</f>
        <v>0</v>
      </c>
      <c r="G491" s="21">
        <f>VLOOKUP(B491,'ICLS Adjustment'!B:G,6,FALSE)</f>
        <v>208356</v>
      </c>
      <c r="H491" s="15">
        <f t="shared" si="14"/>
        <v>253662</v>
      </c>
      <c r="I491" s="69"/>
      <c r="J491" s="48">
        <f>VLOOKUP(B491,'HCLS Adjustment'!B:L,11,FALSE)</f>
        <v>40264.205971488809</v>
      </c>
      <c r="K491" s="21">
        <f>VLOOKUP(B491,'SNA Adjustment'!B:L,11,FALSE)</f>
        <v>0</v>
      </c>
      <c r="L491" s="21">
        <f>VLOOKUP(B491,'SVS Adjustment'!B:L,11,FALSE)</f>
        <v>0</v>
      </c>
      <c r="M491" s="21">
        <f>VLOOKUP(B491,'ICLS Adjustment'!B:N,13,FALSE)</f>
        <v>198222.98784284914</v>
      </c>
      <c r="N491" s="50">
        <f t="shared" si="15"/>
        <v>238487.19381433795</v>
      </c>
    </row>
    <row r="492" spans="1:14">
      <c r="A492" s="80" t="s">
        <v>467</v>
      </c>
      <c r="B492" s="80">
        <v>351174</v>
      </c>
      <c r="C492" s="80" t="s">
        <v>284</v>
      </c>
      <c r="D492" s="48">
        <f>VLOOKUP(B492,'HCLS Adjustment'!B:E,4,FALSE)</f>
        <v>322362</v>
      </c>
      <c r="E492" s="21">
        <f>VLOOKUP(B492,'SNA Adjustment'!B:E,4,FALSE)</f>
        <v>0</v>
      </c>
      <c r="F492" s="21">
        <f>VLOOKUP(B492,'SVS Adjustment'!B:E,4,FALSE)</f>
        <v>0</v>
      </c>
      <c r="G492" s="21">
        <f>VLOOKUP(B492,'ICLS Adjustment'!B:G,6,FALSE)</f>
        <v>355782</v>
      </c>
      <c r="H492" s="15">
        <f t="shared" si="14"/>
        <v>678144</v>
      </c>
      <c r="I492" s="69"/>
      <c r="J492" s="48">
        <f>VLOOKUP(B492,'HCLS Adjustment'!B:L,11,FALSE)</f>
        <v>309145.44287395617</v>
      </c>
      <c r="K492" s="21">
        <f>VLOOKUP(B492,'SNA Adjustment'!B:L,11,FALSE)</f>
        <v>0</v>
      </c>
      <c r="L492" s="21">
        <f>VLOOKUP(B492,'SVS Adjustment'!B:L,11,FALSE)</f>
        <v>0</v>
      </c>
      <c r="M492" s="21">
        <f>VLOOKUP(B492,'ICLS Adjustment'!B:N,13,FALSE)</f>
        <v>344052.50499750493</v>
      </c>
      <c r="N492" s="50">
        <f t="shared" si="15"/>
        <v>653197.94787146104</v>
      </c>
    </row>
    <row r="493" spans="1:14">
      <c r="A493" s="80" t="s">
        <v>467</v>
      </c>
      <c r="B493" s="80">
        <v>351175</v>
      </c>
      <c r="C493" s="80" t="s">
        <v>508</v>
      </c>
      <c r="D493" s="48">
        <f>VLOOKUP(B493,'HCLS Adjustment'!B:E,4,FALSE)</f>
        <v>12054</v>
      </c>
      <c r="E493" s="21">
        <f>VLOOKUP(B493,'SNA Adjustment'!B:E,4,FALSE)</f>
        <v>0</v>
      </c>
      <c r="F493" s="21">
        <f>VLOOKUP(B493,'SVS Adjustment'!B:E,4,FALSE)</f>
        <v>0</v>
      </c>
      <c r="G493" s="21">
        <f>VLOOKUP(B493,'ICLS Adjustment'!B:G,6,FALSE)</f>
        <v>37434</v>
      </c>
      <c r="H493" s="15">
        <f t="shared" si="14"/>
        <v>49488</v>
      </c>
      <c r="I493" s="69"/>
      <c r="J493" s="48">
        <f>VLOOKUP(B493,'HCLS Adjustment'!B:L,11,FALSE)</f>
        <v>11037.135185645144</v>
      </c>
      <c r="K493" s="21">
        <f>VLOOKUP(B493,'SNA Adjustment'!B:L,11,FALSE)</f>
        <v>0</v>
      </c>
      <c r="L493" s="21">
        <f>VLOOKUP(B493,'SVS Adjustment'!B:L,11,FALSE)</f>
        <v>0</v>
      </c>
      <c r="M493" s="21">
        <f>VLOOKUP(B493,'ICLS Adjustment'!B:N,13,FALSE)</f>
        <v>35653.03476760511</v>
      </c>
      <c r="N493" s="50">
        <f t="shared" si="15"/>
        <v>46690.169953250253</v>
      </c>
    </row>
    <row r="494" spans="1:14">
      <c r="A494" s="80" t="s">
        <v>467</v>
      </c>
      <c r="B494" s="80">
        <v>351176</v>
      </c>
      <c r="C494" s="80" t="s">
        <v>509</v>
      </c>
      <c r="D494" s="48">
        <f>VLOOKUP(B494,'HCLS Adjustment'!B:E,4,FALSE)</f>
        <v>12192</v>
      </c>
      <c r="E494" s="21">
        <f>VLOOKUP(B494,'SNA Adjustment'!B:E,4,FALSE)</f>
        <v>0</v>
      </c>
      <c r="F494" s="21">
        <f>VLOOKUP(B494,'SVS Adjustment'!B:E,4,FALSE)</f>
        <v>0</v>
      </c>
      <c r="G494" s="21">
        <f>VLOOKUP(B494,'ICLS Adjustment'!B:G,6,FALSE)</f>
        <v>47352</v>
      </c>
      <c r="H494" s="15">
        <f t="shared" si="14"/>
        <v>59544</v>
      </c>
      <c r="I494" s="69"/>
      <c r="J494" s="48">
        <f>VLOOKUP(B494,'HCLS Adjustment'!B:L,11,FALSE)</f>
        <v>11006.563401070705</v>
      </c>
      <c r="K494" s="21">
        <f>VLOOKUP(B494,'SNA Adjustment'!B:L,11,FALSE)</f>
        <v>0</v>
      </c>
      <c r="L494" s="21">
        <f>VLOOKUP(B494,'SVS Adjustment'!B:L,11,FALSE)</f>
        <v>0</v>
      </c>
      <c r="M494" s="21">
        <f>VLOOKUP(B494,'ICLS Adjustment'!B:N,13,FALSE)</f>
        <v>45089.197215671978</v>
      </c>
      <c r="N494" s="50">
        <f t="shared" si="15"/>
        <v>56095.760616742686</v>
      </c>
    </row>
    <row r="495" spans="1:14">
      <c r="A495" s="80" t="s">
        <v>467</v>
      </c>
      <c r="B495" s="80">
        <v>351177</v>
      </c>
      <c r="C495" s="80" t="s">
        <v>510</v>
      </c>
      <c r="D495" s="48">
        <f>VLOOKUP(B495,'HCLS Adjustment'!B:E,4,FALSE)</f>
        <v>119634</v>
      </c>
      <c r="E495" s="21">
        <f>VLOOKUP(B495,'SNA Adjustment'!B:E,4,FALSE)</f>
        <v>25896</v>
      </c>
      <c r="F495" s="21">
        <f>VLOOKUP(B495,'SVS Adjustment'!B:E,4,FALSE)</f>
        <v>0</v>
      </c>
      <c r="G495" s="21">
        <f>VLOOKUP(B495,'ICLS Adjustment'!B:G,6,FALSE)</f>
        <v>183402</v>
      </c>
      <c r="H495" s="15">
        <f t="shared" si="14"/>
        <v>328932</v>
      </c>
      <c r="I495" s="69"/>
      <c r="J495" s="48">
        <f>VLOOKUP(B495,'HCLS Adjustment'!B:L,11,FALSE)</f>
        <v>112794.32790809184</v>
      </c>
      <c r="K495" s="21">
        <f>VLOOKUP(B495,'SNA Adjustment'!B:L,11,FALSE)</f>
        <v>24627.360771130403</v>
      </c>
      <c r="L495" s="21">
        <f>VLOOKUP(B495,'SVS Adjustment'!B:L,11,FALSE)</f>
        <v>0</v>
      </c>
      <c r="M495" s="21">
        <f>VLOOKUP(B495,'ICLS Adjustment'!B:N,13,FALSE)</f>
        <v>175109.02736369957</v>
      </c>
      <c r="N495" s="50">
        <f t="shared" si="15"/>
        <v>312530.71604292182</v>
      </c>
    </row>
    <row r="496" spans="1:14">
      <c r="A496" s="80" t="s">
        <v>467</v>
      </c>
      <c r="B496" s="80">
        <v>351179</v>
      </c>
      <c r="C496" s="80" t="s">
        <v>511</v>
      </c>
      <c r="D496" s="48">
        <f>VLOOKUP(B496,'HCLS Adjustment'!B:E,4,FALSE)</f>
        <v>14166</v>
      </c>
      <c r="E496" s="21">
        <f>VLOOKUP(B496,'SNA Adjustment'!B:E,4,FALSE)</f>
        <v>0</v>
      </c>
      <c r="F496" s="21">
        <f>VLOOKUP(B496,'SVS Adjustment'!B:E,4,FALSE)</f>
        <v>0</v>
      </c>
      <c r="G496" s="21">
        <f>VLOOKUP(B496,'ICLS Adjustment'!B:G,6,FALSE)</f>
        <v>39792</v>
      </c>
      <c r="H496" s="15">
        <f t="shared" si="14"/>
        <v>53958</v>
      </c>
      <c r="I496" s="69"/>
      <c r="J496" s="48">
        <f>VLOOKUP(B496,'HCLS Adjustment'!B:L,11,FALSE)</f>
        <v>13106.015565643189</v>
      </c>
      <c r="K496" s="21">
        <f>VLOOKUP(B496,'SNA Adjustment'!B:L,11,FALSE)</f>
        <v>0</v>
      </c>
      <c r="L496" s="21">
        <f>VLOOKUP(B496,'SVS Adjustment'!B:L,11,FALSE)</f>
        <v>0</v>
      </c>
      <c r="M496" s="21">
        <f>VLOOKUP(B496,'ICLS Adjustment'!B:N,13,FALSE)</f>
        <v>38005.094823904576</v>
      </c>
      <c r="N496" s="50">
        <f t="shared" si="15"/>
        <v>51111.110389547764</v>
      </c>
    </row>
    <row r="497" spans="1:14">
      <c r="A497" s="80" t="s">
        <v>467</v>
      </c>
      <c r="B497" s="80">
        <v>351187</v>
      </c>
      <c r="C497" s="80" t="s">
        <v>512</v>
      </c>
      <c r="D497" s="48">
        <f>VLOOKUP(B497,'HCLS Adjustment'!B:E,4,FALSE)</f>
        <v>321078</v>
      </c>
      <c r="E497" s="21">
        <f>VLOOKUP(B497,'SNA Adjustment'!B:E,4,FALSE)</f>
        <v>9582</v>
      </c>
      <c r="F497" s="21">
        <f>VLOOKUP(B497,'SVS Adjustment'!B:E,4,FALSE)</f>
        <v>0</v>
      </c>
      <c r="G497" s="21">
        <f>VLOOKUP(B497,'ICLS Adjustment'!B:G,6,FALSE)</f>
        <v>314964</v>
      </c>
      <c r="H497" s="15">
        <f t="shared" si="14"/>
        <v>645624</v>
      </c>
      <c r="I497" s="69"/>
      <c r="J497" s="48">
        <f>VLOOKUP(B497,'HCLS Adjustment'!B:L,11,FALSE)</f>
        <v>304531.59332291782</v>
      </c>
      <c r="K497" s="21">
        <f>VLOOKUP(B497,'SNA Adjustment'!B:L,11,FALSE)</f>
        <v>9089.3947600244828</v>
      </c>
      <c r="L497" s="21">
        <f>VLOOKUP(B497,'SVS Adjustment'!B:L,11,FALSE)</f>
        <v>0</v>
      </c>
      <c r="M497" s="21">
        <f>VLOOKUP(B497,'ICLS Adjustment'!B:N,13,FALSE)</f>
        <v>299792.60303785576</v>
      </c>
      <c r="N497" s="50">
        <f t="shared" si="15"/>
        <v>613413.59112079814</v>
      </c>
    </row>
    <row r="498" spans="1:14">
      <c r="A498" s="80" t="s">
        <v>467</v>
      </c>
      <c r="B498" s="80">
        <v>351188</v>
      </c>
      <c r="C498" s="80" t="s">
        <v>513</v>
      </c>
      <c r="D498" s="48">
        <f>VLOOKUP(B498,'HCLS Adjustment'!B:E,4,FALSE)</f>
        <v>12048</v>
      </c>
      <c r="E498" s="21">
        <f>VLOOKUP(B498,'SNA Adjustment'!B:E,4,FALSE)</f>
        <v>0</v>
      </c>
      <c r="F498" s="21">
        <f>VLOOKUP(B498,'SVS Adjustment'!B:E,4,FALSE)</f>
        <v>0</v>
      </c>
      <c r="G498" s="21">
        <f>VLOOKUP(B498,'ICLS Adjustment'!B:G,6,FALSE)</f>
        <v>52746</v>
      </c>
      <c r="H498" s="15">
        <f t="shared" si="14"/>
        <v>64794</v>
      </c>
      <c r="I498" s="69"/>
      <c r="J498" s="48">
        <f>VLOOKUP(B498,'HCLS Adjustment'!B:L,11,FALSE)</f>
        <v>10861.300489834593</v>
      </c>
      <c r="K498" s="21">
        <f>VLOOKUP(B498,'SNA Adjustment'!B:L,11,FALSE)</f>
        <v>0</v>
      </c>
      <c r="L498" s="21">
        <f>VLOOKUP(B498,'SVS Adjustment'!B:L,11,FALSE)</f>
        <v>0</v>
      </c>
      <c r="M498" s="21">
        <f>VLOOKUP(B498,'ICLS Adjustment'!B:N,13,FALSE)</f>
        <v>50285.974542515498</v>
      </c>
      <c r="N498" s="50">
        <f t="shared" si="15"/>
        <v>61147.275032350095</v>
      </c>
    </row>
    <row r="499" spans="1:14">
      <c r="A499" s="80" t="s">
        <v>467</v>
      </c>
      <c r="B499" s="80">
        <v>351189</v>
      </c>
      <c r="C499" s="80" t="s">
        <v>514</v>
      </c>
      <c r="D499" s="48">
        <f>VLOOKUP(B499,'HCLS Adjustment'!B:E,4,FALSE)</f>
        <v>24216</v>
      </c>
      <c r="E499" s="21">
        <f>VLOOKUP(B499,'SNA Adjustment'!B:E,4,FALSE)</f>
        <v>0</v>
      </c>
      <c r="F499" s="21">
        <f>VLOOKUP(B499,'SVS Adjustment'!B:E,4,FALSE)</f>
        <v>0</v>
      </c>
      <c r="G499" s="21">
        <f>VLOOKUP(B499,'ICLS Adjustment'!B:G,6,FALSE)</f>
        <v>95100</v>
      </c>
      <c r="H499" s="15">
        <f t="shared" si="14"/>
        <v>119316</v>
      </c>
      <c r="I499" s="69"/>
      <c r="J499" s="48">
        <f>VLOOKUP(B499,'HCLS Adjustment'!B:L,11,FALSE)</f>
        <v>21825.585829695185</v>
      </c>
      <c r="K499" s="21">
        <f>VLOOKUP(B499,'SNA Adjustment'!B:L,11,FALSE)</f>
        <v>0</v>
      </c>
      <c r="L499" s="21">
        <f>VLOOKUP(B499,'SVS Adjustment'!B:L,11,FALSE)</f>
        <v>0</v>
      </c>
      <c r="M499" s="21">
        <f>VLOOKUP(B499,'ICLS Adjustment'!B:N,13,FALSE)</f>
        <v>90726.649432663879</v>
      </c>
      <c r="N499" s="50">
        <f t="shared" si="15"/>
        <v>112552.23526235906</v>
      </c>
    </row>
    <row r="500" spans="1:14">
      <c r="A500" s="80" t="s">
        <v>467</v>
      </c>
      <c r="B500" s="80">
        <v>351191</v>
      </c>
      <c r="C500" s="80" t="s">
        <v>515</v>
      </c>
      <c r="D500" s="48">
        <f>VLOOKUP(B500,'HCLS Adjustment'!B:E,4,FALSE)</f>
        <v>5910</v>
      </c>
      <c r="E500" s="21">
        <f>VLOOKUP(B500,'SNA Adjustment'!B:E,4,FALSE)</f>
        <v>0</v>
      </c>
      <c r="F500" s="21">
        <f>VLOOKUP(B500,'SVS Adjustment'!B:E,4,FALSE)</f>
        <v>0</v>
      </c>
      <c r="G500" s="21">
        <f>VLOOKUP(B500,'ICLS Adjustment'!B:G,6,FALSE)</f>
        <v>57834</v>
      </c>
      <c r="H500" s="15">
        <f t="shared" si="14"/>
        <v>63744</v>
      </c>
      <c r="I500" s="69"/>
      <c r="J500" s="48">
        <f>VLOOKUP(B500,'HCLS Adjustment'!B:L,11,FALSE)</f>
        <v>4775.483057595764</v>
      </c>
      <c r="K500" s="21">
        <f>VLOOKUP(B500,'SNA Adjustment'!B:L,11,FALSE)</f>
        <v>0</v>
      </c>
      <c r="L500" s="21">
        <f>VLOOKUP(B500,'SVS Adjustment'!B:L,11,FALSE)</f>
        <v>0</v>
      </c>
      <c r="M500" s="21">
        <f>VLOOKUP(B500,'ICLS Adjustment'!B:N,13,FALSE)</f>
        <v>55212.46752034095</v>
      </c>
      <c r="N500" s="50">
        <f t="shared" si="15"/>
        <v>59987.950577936717</v>
      </c>
    </row>
    <row r="501" spans="1:14">
      <c r="A501" s="80" t="s">
        <v>467</v>
      </c>
      <c r="B501" s="80">
        <v>351195</v>
      </c>
      <c r="C501" s="80" t="s">
        <v>516</v>
      </c>
      <c r="D501" s="48">
        <f>VLOOKUP(B501,'HCLS Adjustment'!B:E,4,FALSE)</f>
        <v>461532</v>
      </c>
      <c r="E501" s="21">
        <f>VLOOKUP(B501,'SNA Adjustment'!B:E,4,FALSE)</f>
        <v>0</v>
      </c>
      <c r="F501" s="21">
        <f>VLOOKUP(B501,'SVS Adjustment'!B:E,4,FALSE)</f>
        <v>0</v>
      </c>
      <c r="G501" s="21">
        <f>VLOOKUP(B501,'ICLS Adjustment'!B:G,6,FALSE)</f>
        <v>375738</v>
      </c>
      <c r="H501" s="15">
        <f t="shared" si="14"/>
        <v>837270</v>
      </c>
      <c r="I501" s="69"/>
      <c r="J501" s="48">
        <f>VLOOKUP(B501,'HCLS Adjustment'!B:L,11,FALSE)</f>
        <v>441759.76239012583</v>
      </c>
      <c r="K501" s="21">
        <f>VLOOKUP(B501,'SNA Adjustment'!B:L,11,FALSE)</f>
        <v>0</v>
      </c>
      <c r="L501" s="21">
        <f>VLOOKUP(B501,'SVS Adjustment'!B:L,11,FALSE)</f>
        <v>0</v>
      </c>
      <c r="M501" s="21">
        <f>VLOOKUP(B501,'ICLS Adjustment'!B:N,13,FALSE)</f>
        <v>361491.99850770249</v>
      </c>
      <c r="N501" s="50">
        <f t="shared" si="15"/>
        <v>803251.76089782827</v>
      </c>
    </row>
    <row r="502" spans="1:14">
      <c r="A502" s="80" t="s">
        <v>467</v>
      </c>
      <c r="B502" s="80">
        <v>351199</v>
      </c>
      <c r="C502" s="80" t="s">
        <v>517</v>
      </c>
      <c r="D502" s="48">
        <f>VLOOKUP(B502,'HCLS Adjustment'!B:E,4,FALSE)</f>
        <v>15336</v>
      </c>
      <c r="E502" s="21">
        <f>VLOOKUP(B502,'SNA Adjustment'!B:E,4,FALSE)</f>
        <v>0</v>
      </c>
      <c r="F502" s="21">
        <f>VLOOKUP(B502,'SVS Adjustment'!B:E,4,FALSE)</f>
        <v>0</v>
      </c>
      <c r="G502" s="21">
        <f>VLOOKUP(B502,'ICLS Adjustment'!B:G,6,FALSE)</f>
        <v>44808</v>
      </c>
      <c r="H502" s="15">
        <f t="shared" si="14"/>
        <v>60144</v>
      </c>
      <c r="I502" s="69"/>
      <c r="J502" s="48">
        <f>VLOOKUP(B502,'HCLS Adjustment'!B:L,11,FALSE)</f>
        <v>14030.407959261003</v>
      </c>
      <c r="K502" s="21">
        <f>VLOOKUP(B502,'SNA Adjustment'!B:L,11,FALSE)</f>
        <v>0</v>
      </c>
      <c r="L502" s="21">
        <f>VLOOKUP(B502,'SVS Adjustment'!B:L,11,FALSE)</f>
        <v>0</v>
      </c>
      <c r="M502" s="21">
        <f>VLOOKUP(B502,'ICLS Adjustment'!B:N,13,FALSE)</f>
        <v>42568.260830396262</v>
      </c>
      <c r="N502" s="50">
        <f t="shared" si="15"/>
        <v>56598.668789657269</v>
      </c>
    </row>
    <row r="503" spans="1:14">
      <c r="A503" s="80" t="s">
        <v>467</v>
      </c>
      <c r="B503" s="80">
        <v>351202</v>
      </c>
      <c r="C503" s="80" t="s">
        <v>518</v>
      </c>
      <c r="D503" s="48">
        <f>VLOOKUP(B503,'HCLS Adjustment'!B:E,4,FALSE)</f>
        <v>6780</v>
      </c>
      <c r="E503" s="21">
        <f>VLOOKUP(B503,'SNA Adjustment'!B:E,4,FALSE)</f>
        <v>0</v>
      </c>
      <c r="F503" s="21">
        <f>VLOOKUP(B503,'SVS Adjustment'!B:E,4,FALSE)</f>
        <v>0</v>
      </c>
      <c r="G503" s="21">
        <f>VLOOKUP(B503,'ICLS Adjustment'!B:G,6,FALSE)</f>
        <v>53064</v>
      </c>
      <c r="H503" s="15">
        <f t="shared" si="14"/>
        <v>59844</v>
      </c>
      <c r="I503" s="69"/>
      <c r="J503" s="48">
        <f>VLOOKUP(B503,'HCLS Adjustment'!B:L,11,FALSE)</f>
        <v>5514.6836301649428</v>
      </c>
      <c r="K503" s="21">
        <f>VLOOKUP(B503,'SNA Adjustment'!B:L,11,FALSE)</f>
        <v>0</v>
      </c>
      <c r="L503" s="21">
        <f>VLOOKUP(B503,'SVS Adjustment'!B:L,11,FALSE)</f>
        <v>0</v>
      </c>
      <c r="M503" s="21">
        <f>VLOOKUP(B503,'ICLS Adjustment'!B:N,13,FALSE)</f>
        <v>50090.847845140132</v>
      </c>
      <c r="N503" s="50">
        <f t="shared" si="15"/>
        <v>55605.531475305077</v>
      </c>
    </row>
    <row r="504" spans="1:14">
      <c r="A504" s="80" t="s">
        <v>467</v>
      </c>
      <c r="B504" s="80">
        <v>351203</v>
      </c>
      <c r="C504" s="80" t="s">
        <v>519</v>
      </c>
      <c r="D504" s="48">
        <f>VLOOKUP(B504,'HCLS Adjustment'!B:E,4,FALSE)</f>
        <v>6288</v>
      </c>
      <c r="E504" s="21">
        <f>VLOOKUP(B504,'SNA Adjustment'!B:E,4,FALSE)</f>
        <v>0</v>
      </c>
      <c r="F504" s="21">
        <f>VLOOKUP(B504,'SVS Adjustment'!B:E,4,FALSE)</f>
        <v>0</v>
      </c>
      <c r="G504" s="21">
        <f>VLOOKUP(B504,'ICLS Adjustment'!B:G,6,FALSE)</f>
        <v>59172</v>
      </c>
      <c r="H504" s="15">
        <f t="shared" si="14"/>
        <v>65460</v>
      </c>
      <c r="I504" s="69"/>
      <c r="J504" s="48">
        <f>VLOOKUP(B504,'HCLS Adjustment'!B:L,11,FALSE)</f>
        <v>4827.5963368101093</v>
      </c>
      <c r="K504" s="21">
        <f>VLOOKUP(B504,'SNA Adjustment'!B:L,11,FALSE)</f>
        <v>0</v>
      </c>
      <c r="L504" s="21">
        <f>VLOOKUP(B504,'SVS Adjustment'!B:L,11,FALSE)</f>
        <v>0</v>
      </c>
      <c r="M504" s="21">
        <f>VLOOKUP(B504,'ICLS Adjustment'!B:N,13,FALSE)</f>
        <v>55877.749806932923</v>
      </c>
      <c r="N504" s="50">
        <f t="shared" si="15"/>
        <v>60705.346143743031</v>
      </c>
    </row>
    <row r="505" spans="1:14">
      <c r="A505" s="80" t="s">
        <v>467</v>
      </c>
      <c r="B505" s="80">
        <v>351205</v>
      </c>
      <c r="C505" s="80" t="s">
        <v>520</v>
      </c>
      <c r="D505" s="48">
        <f>VLOOKUP(B505,'HCLS Adjustment'!B:E,4,FALSE)</f>
        <v>26886</v>
      </c>
      <c r="E505" s="21">
        <f>VLOOKUP(B505,'SNA Adjustment'!B:E,4,FALSE)</f>
        <v>0</v>
      </c>
      <c r="F505" s="21">
        <f>VLOOKUP(B505,'SVS Adjustment'!B:E,4,FALSE)</f>
        <v>0</v>
      </c>
      <c r="G505" s="21">
        <f>VLOOKUP(B505,'ICLS Adjustment'!B:G,6,FALSE)</f>
        <v>113466</v>
      </c>
      <c r="H505" s="15">
        <f t="shared" si="14"/>
        <v>140352</v>
      </c>
      <c r="I505" s="69"/>
      <c r="J505" s="48">
        <f>VLOOKUP(B505,'HCLS Adjustment'!B:L,11,FALSE)</f>
        <v>23941.636975675177</v>
      </c>
      <c r="K505" s="21">
        <f>VLOOKUP(B505,'SNA Adjustment'!B:L,11,FALSE)</f>
        <v>0</v>
      </c>
      <c r="L505" s="21">
        <f>VLOOKUP(B505,'SVS Adjustment'!B:L,11,FALSE)</f>
        <v>0</v>
      </c>
      <c r="M505" s="21">
        <f>VLOOKUP(B505,'ICLS Adjustment'!B:N,13,FALSE)</f>
        <v>107604.41865098405</v>
      </c>
      <c r="N505" s="50">
        <f t="shared" si="15"/>
        <v>131546.05562665922</v>
      </c>
    </row>
    <row r="506" spans="1:14">
      <c r="A506" s="80" t="s">
        <v>467</v>
      </c>
      <c r="B506" s="80">
        <v>351206</v>
      </c>
      <c r="C506" s="80" t="s">
        <v>521</v>
      </c>
      <c r="D506" s="48">
        <f>VLOOKUP(B506,'HCLS Adjustment'!B:E,4,FALSE)</f>
        <v>157338</v>
      </c>
      <c r="E506" s="21">
        <f>VLOOKUP(B506,'SNA Adjustment'!B:E,4,FALSE)</f>
        <v>0</v>
      </c>
      <c r="F506" s="21">
        <f>VLOOKUP(B506,'SVS Adjustment'!B:E,4,FALSE)</f>
        <v>0</v>
      </c>
      <c r="G506" s="21">
        <f>VLOOKUP(B506,'ICLS Adjustment'!B:G,6,FALSE)</f>
        <v>115572</v>
      </c>
      <c r="H506" s="15">
        <f t="shared" si="14"/>
        <v>272910</v>
      </c>
      <c r="I506" s="69"/>
      <c r="J506" s="48">
        <f>VLOOKUP(B506,'HCLS Adjustment'!B:L,11,FALSE)</f>
        <v>151117.0185842244</v>
      </c>
      <c r="K506" s="21">
        <f>VLOOKUP(B506,'SNA Adjustment'!B:L,11,FALSE)</f>
        <v>0</v>
      </c>
      <c r="L506" s="21">
        <f>VLOOKUP(B506,'SVS Adjustment'!B:L,11,FALSE)</f>
        <v>0</v>
      </c>
      <c r="M506" s="21">
        <f>VLOOKUP(B506,'ICLS Adjustment'!B:N,13,FALSE)</f>
        <v>111856.21942119172</v>
      </c>
      <c r="N506" s="50">
        <f t="shared" si="15"/>
        <v>262973.23800541612</v>
      </c>
    </row>
    <row r="507" spans="1:14">
      <c r="A507" s="80" t="s">
        <v>467</v>
      </c>
      <c r="B507" s="80">
        <v>351209</v>
      </c>
      <c r="C507" s="80" t="s">
        <v>522</v>
      </c>
      <c r="D507" s="48">
        <f>VLOOKUP(B507,'HCLS Adjustment'!B:E,4,FALSE)</f>
        <v>329784</v>
      </c>
      <c r="E507" s="21">
        <f>VLOOKUP(B507,'SNA Adjustment'!B:E,4,FALSE)</f>
        <v>41670</v>
      </c>
      <c r="F507" s="21">
        <f>VLOOKUP(B507,'SVS Adjustment'!B:E,4,FALSE)</f>
        <v>0</v>
      </c>
      <c r="G507" s="21">
        <f>VLOOKUP(B507,'ICLS Adjustment'!B:G,6,FALSE)</f>
        <v>221802</v>
      </c>
      <c r="H507" s="15">
        <f t="shared" si="14"/>
        <v>593256</v>
      </c>
      <c r="I507" s="69"/>
      <c r="J507" s="48">
        <f>VLOOKUP(B507,'HCLS Adjustment'!B:L,11,FALSE)</f>
        <v>315931.8854544647</v>
      </c>
      <c r="K507" s="21">
        <f>VLOOKUP(B507,'SNA Adjustment'!B:L,11,FALSE)</f>
        <v>39694.082374504222</v>
      </c>
      <c r="L507" s="21">
        <f>VLOOKUP(B507,'SVS Adjustment'!B:L,11,FALSE)</f>
        <v>0</v>
      </c>
      <c r="M507" s="21">
        <f>VLOOKUP(B507,'ICLS Adjustment'!B:N,13,FALSE)</f>
        <v>212879.53773358508</v>
      </c>
      <c r="N507" s="50">
        <f t="shared" si="15"/>
        <v>568505.505562554</v>
      </c>
    </row>
    <row r="508" spans="1:14">
      <c r="A508" s="80" t="s">
        <v>467</v>
      </c>
      <c r="B508" s="80">
        <v>351212</v>
      </c>
      <c r="C508" s="80" t="s">
        <v>523</v>
      </c>
      <c r="D508" s="48">
        <f>VLOOKUP(B508,'HCLS Adjustment'!B:E,4,FALSE)</f>
        <v>0</v>
      </c>
      <c r="E508" s="21">
        <f>VLOOKUP(B508,'SNA Adjustment'!B:E,4,FALSE)</f>
        <v>0</v>
      </c>
      <c r="F508" s="21">
        <f>VLOOKUP(B508,'SVS Adjustment'!B:E,4,FALSE)</f>
        <v>0</v>
      </c>
      <c r="G508" s="21">
        <f>VLOOKUP(B508,'ICLS Adjustment'!B:G,6,FALSE)</f>
        <v>166596</v>
      </c>
      <c r="H508" s="15">
        <f t="shared" si="14"/>
        <v>166596</v>
      </c>
      <c r="I508" s="69"/>
      <c r="J508" s="48">
        <f>VLOOKUP(B508,'HCLS Adjustment'!B:L,11,FALSE)</f>
        <v>0</v>
      </c>
      <c r="K508" s="21">
        <f>VLOOKUP(B508,'SNA Adjustment'!B:L,11,FALSE)</f>
        <v>0</v>
      </c>
      <c r="L508" s="21">
        <f>VLOOKUP(B508,'SVS Adjustment'!B:L,11,FALSE)</f>
        <v>0</v>
      </c>
      <c r="M508" s="21">
        <f>VLOOKUP(B508,'ICLS Adjustment'!B:N,13,FALSE)</f>
        <v>154295.10427772635</v>
      </c>
      <c r="N508" s="50">
        <f t="shared" si="15"/>
        <v>154295.10427772635</v>
      </c>
    </row>
    <row r="509" spans="1:14">
      <c r="A509" s="80" t="s">
        <v>467</v>
      </c>
      <c r="B509" s="80">
        <v>351213</v>
      </c>
      <c r="C509" s="80" t="s">
        <v>524</v>
      </c>
      <c r="D509" s="48">
        <f>VLOOKUP(B509,'HCLS Adjustment'!B:E,4,FALSE)</f>
        <v>19278</v>
      </c>
      <c r="E509" s="21">
        <f>VLOOKUP(B509,'SNA Adjustment'!B:E,4,FALSE)</f>
        <v>0</v>
      </c>
      <c r="F509" s="21">
        <f>VLOOKUP(B509,'SVS Adjustment'!B:E,4,FALSE)</f>
        <v>0</v>
      </c>
      <c r="G509" s="21">
        <f>VLOOKUP(B509,'ICLS Adjustment'!B:G,6,FALSE)</f>
        <v>58026</v>
      </c>
      <c r="H509" s="15">
        <f t="shared" si="14"/>
        <v>77304</v>
      </c>
      <c r="I509" s="69"/>
      <c r="J509" s="48">
        <f>VLOOKUP(B509,'HCLS Adjustment'!B:L,11,FALSE)</f>
        <v>17647.488531797575</v>
      </c>
      <c r="K509" s="21">
        <f>VLOOKUP(B509,'SNA Adjustment'!B:L,11,FALSE)</f>
        <v>0</v>
      </c>
      <c r="L509" s="21">
        <f>VLOOKUP(B509,'SVS Adjustment'!B:L,11,FALSE)</f>
        <v>0</v>
      </c>
      <c r="M509" s="21">
        <f>VLOOKUP(B509,'ICLS Adjustment'!B:N,13,FALSE)</f>
        <v>55228.15683191811</v>
      </c>
      <c r="N509" s="50">
        <f t="shared" si="15"/>
        <v>72875.645363715681</v>
      </c>
    </row>
    <row r="510" spans="1:14">
      <c r="A510" s="80" t="s">
        <v>467</v>
      </c>
      <c r="B510" s="80">
        <v>351214</v>
      </c>
      <c r="C510" s="80" t="s">
        <v>525</v>
      </c>
      <c r="D510" s="48">
        <f>VLOOKUP(B510,'HCLS Adjustment'!B:E,4,FALSE)</f>
        <v>424878</v>
      </c>
      <c r="E510" s="21">
        <f>VLOOKUP(B510,'SNA Adjustment'!B:E,4,FALSE)</f>
        <v>0</v>
      </c>
      <c r="F510" s="21">
        <f>VLOOKUP(B510,'SVS Adjustment'!B:E,4,FALSE)</f>
        <v>0</v>
      </c>
      <c r="G510" s="21">
        <f>VLOOKUP(B510,'ICLS Adjustment'!B:G,6,FALSE)</f>
        <v>361068</v>
      </c>
      <c r="H510" s="15">
        <f t="shared" si="14"/>
        <v>785946</v>
      </c>
      <c r="I510" s="69"/>
      <c r="J510" s="48">
        <f>VLOOKUP(B510,'HCLS Adjustment'!B:L,11,FALSE)</f>
        <v>406092.86962129473</v>
      </c>
      <c r="K510" s="21">
        <f>VLOOKUP(B510,'SNA Adjustment'!B:L,11,FALSE)</f>
        <v>0</v>
      </c>
      <c r="L510" s="21">
        <f>VLOOKUP(B510,'SVS Adjustment'!B:L,11,FALSE)</f>
        <v>0</v>
      </c>
      <c r="M510" s="21">
        <f>VLOOKUP(B510,'ICLS Adjustment'!B:N,13,FALSE)</f>
        <v>346593.15349773993</v>
      </c>
      <c r="N510" s="50">
        <f t="shared" si="15"/>
        <v>752686.02311903471</v>
      </c>
    </row>
    <row r="511" spans="1:14">
      <c r="A511" s="80" t="s">
        <v>467</v>
      </c>
      <c r="B511" s="80">
        <v>351217</v>
      </c>
      <c r="C511" s="80" t="s">
        <v>526</v>
      </c>
      <c r="D511" s="48">
        <f>VLOOKUP(B511,'HCLS Adjustment'!B:E,4,FALSE)</f>
        <v>121152</v>
      </c>
      <c r="E511" s="21">
        <f>VLOOKUP(B511,'SNA Adjustment'!B:E,4,FALSE)</f>
        <v>0</v>
      </c>
      <c r="F511" s="21">
        <f>VLOOKUP(B511,'SVS Adjustment'!B:E,4,FALSE)</f>
        <v>0</v>
      </c>
      <c r="G511" s="21">
        <f>VLOOKUP(B511,'ICLS Adjustment'!B:G,6,FALSE)</f>
        <v>183732</v>
      </c>
      <c r="H511" s="15">
        <f t="shared" si="14"/>
        <v>304884</v>
      </c>
      <c r="I511" s="69"/>
      <c r="J511" s="48">
        <f>VLOOKUP(B511,'HCLS Adjustment'!B:L,11,FALSE)</f>
        <v>115108.65795743225</v>
      </c>
      <c r="K511" s="21">
        <f>VLOOKUP(B511,'SNA Adjustment'!B:L,11,FALSE)</f>
        <v>0</v>
      </c>
      <c r="L511" s="21">
        <f>VLOOKUP(B511,'SVS Adjustment'!B:L,11,FALSE)</f>
        <v>0</v>
      </c>
      <c r="M511" s="21">
        <f>VLOOKUP(B511,'ICLS Adjustment'!B:N,13,FALSE)</f>
        <v>176784.1508294378</v>
      </c>
      <c r="N511" s="50">
        <f t="shared" si="15"/>
        <v>291892.80878687004</v>
      </c>
    </row>
    <row r="512" spans="1:14">
      <c r="A512" s="80" t="s">
        <v>467</v>
      </c>
      <c r="B512" s="80">
        <v>351220</v>
      </c>
      <c r="C512" s="80" t="s">
        <v>527</v>
      </c>
      <c r="D512" s="48">
        <f>VLOOKUP(B512,'HCLS Adjustment'!B:E,4,FALSE)</f>
        <v>235116</v>
      </c>
      <c r="E512" s="21">
        <f>VLOOKUP(B512,'SNA Adjustment'!B:E,4,FALSE)</f>
        <v>0</v>
      </c>
      <c r="F512" s="21">
        <f>VLOOKUP(B512,'SVS Adjustment'!B:E,4,FALSE)</f>
        <v>0</v>
      </c>
      <c r="G512" s="21">
        <f>VLOOKUP(B512,'ICLS Adjustment'!B:G,6,FALSE)</f>
        <v>385938</v>
      </c>
      <c r="H512" s="15">
        <f t="shared" si="14"/>
        <v>621054</v>
      </c>
      <c r="I512" s="69"/>
      <c r="J512" s="48">
        <f>VLOOKUP(B512,'HCLS Adjustment'!B:L,11,FALSE)</f>
        <v>223890.37896834177</v>
      </c>
      <c r="K512" s="21">
        <f>VLOOKUP(B512,'SNA Adjustment'!B:L,11,FALSE)</f>
        <v>0</v>
      </c>
      <c r="L512" s="21">
        <f>VLOOKUP(B512,'SVS Adjustment'!B:L,11,FALSE)</f>
        <v>0</v>
      </c>
      <c r="M512" s="21">
        <f>VLOOKUP(B512,'ICLS Adjustment'!B:N,13,FALSE)</f>
        <v>372070.01831482316</v>
      </c>
      <c r="N512" s="50">
        <f t="shared" si="15"/>
        <v>595960.3972831649</v>
      </c>
    </row>
    <row r="513" spans="1:14">
      <c r="A513" s="80" t="s">
        <v>467</v>
      </c>
      <c r="B513" s="80">
        <v>351222</v>
      </c>
      <c r="C513" s="80" t="s">
        <v>528</v>
      </c>
      <c r="D513" s="48">
        <f>VLOOKUP(B513,'HCLS Adjustment'!B:E,4,FALSE)</f>
        <v>3816</v>
      </c>
      <c r="E513" s="21">
        <f>VLOOKUP(B513,'SNA Adjustment'!B:E,4,FALSE)</f>
        <v>0</v>
      </c>
      <c r="F513" s="21">
        <f>VLOOKUP(B513,'SVS Adjustment'!B:E,4,FALSE)</f>
        <v>0</v>
      </c>
      <c r="G513" s="21">
        <f>VLOOKUP(B513,'ICLS Adjustment'!B:G,6,FALSE)</f>
        <v>60588</v>
      </c>
      <c r="H513" s="15">
        <f t="shared" si="14"/>
        <v>64404</v>
      </c>
      <c r="I513" s="69"/>
      <c r="J513" s="48">
        <f>VLOOKUP(B513,'HCLS Adjustment'!B:L,11,FALSE)</f>
        <v>2456.138198264915</v>
      </c>
      <c r="K513" s="21">
        <f>VLOOKUP(B513,'SNA Adjustment'!B:L,11,FALSE)</f>
        <v>0</v>
      </c>
      <c r="L513" s="21">
        <f>VLOOKUP(B513,'SVS Adjustment'!B:L,11,FALSE)</f>
        <v>0</v>
      </c>
      <c r="M513" s="21">
        <f>VLOOKUP(B513,'ICLS Adjustment'!B:N,13,FALSE)</f>
        <v>57286.413792220177</v>
      </c>
      <c r="N513" s="50">
        <f t="shared" si="15"/>
        <v>59742.551990485095</v>
      </c>
    </row>
    <row r="514" spans="1:14">
      <c r="A514" s="80" t="s">
        <v>467</v>
      </c>
      <c r="B514" s="80">
        <v>351225</v>
      </c>
      <c r="C514" s="80" t="s">
        <v>529</v>
      </c>
      <c r="D514" s="48">
        <f>VLOOKUP(B514,'HCLS Adjustment'!B:E,4,FALSE)</f>
        <v>238884</v>
      </c>
      <c r="E514" s="21">
        <f>VLOOKUP(B514,'SNA Adjustment'!B:E,4,FALSE)</f>
        <v>0</v>
      </c>
      <c r="F514" s="21">
        <f>VLOOKUP(B514,'SVS Adjustment'!B:E,4,FALSE)</f>
        <v>0</v>
      </c>
      <c r="G514" s="21">
        <f>VLOOKUP(B514,'ICLS Adjustment'!B:G,6,FALSE)</f>
        <v>210702</v>
      </c>
      <c r="H514" s="15">
        <f t="shared" si="14"/>
        <v>449586</v>
      </c>
      <c r="I514" s="69"/>
      <c r="J514" s="48">
        <f>VLOOKUP(B514,'HCLS Adjustment'!B:L,11,FALSE)</f>
        <v>227256.74052300004</v>
      </c>
      <c r="K514" s="21">
        <f>VLOOKUP(B514,'SNA Adjustment'!B:L,11,FALSE)</f>
        <v>0</v>
      </c>
      <c r="L514" s="21">
        <f>VLOOKUP(B514,'SVS Adjustment'!B:L,11,FALSE)</f>
        <v>0</v>
      </c>
      <c r="M514" s="21">
        <f>VLOOKUP(B514,'ICLS Adjustment'!B:N,13,FALSE)</f>
        <v>200897.01379782867</v>
      </c>
      <c r="N514" s="50">
        <f t="shared" si="15"/>
        <v>428153.75432082871</v>
      </c>
    </row>
    <row r="515" spans="1:14">
      <c r="A515" s="80" t="s">
        <v>467</v>
      </c>
      <c r="B515" s="80">
        <v>351228</v>
      </c>
      <c r="C515" s="80" t="s">
        <v>530</v>
      </c>
      <c r="D515" s="48">
        <f>VLOOKUP(B515,'HCLS Adjustment'!B:E,4,FALSE)</f>
        <v>12438</v>
      </c>
      <c r="E515" s="21">
        <f>VLOOKUP(B515,'SNA Adjustment'!B:E,4,FALSE)</f>
        <v>0</v>
      </c>
      <c r="F515" s="21">
        <f>VLOOKUP(B515,'SVS Adjustment'!B:E,4,FALSE)</f>
        <v>0</v>
      </c>
      <c r="G515" s="21">
        <f>VLOOKUP(B515,'ICLS Adjustment'!B:G,6,FALSE)</f>
        <v>34512</v>
      </c>
      <c r="H515" s="15">
        <f t="shared" si="14"/>
        <v>46950</v>
      </c>
      <c r="I515" s="69"/>
      <c r="J515" s="48">
        <f>VLOOKUP(B515,'HCLS Adjustment'!B:L,11,FALSE)</f>
        <v>11507.401238842574</v>
      </c>
      <c r="K515" s="21">
        <f>VLOOKUP(B515,'SNA Adjustment'!B:L,11,FALSE)</f>
        <v>0</v>
      </c>
      <c r="L515" s="21">
        <f>VLOOKUP(B515,'SVS Adjustment'!B:L,11,FALSE)</f>
        <v>0</v>
      </c>
      <c r="M515" s="21">
        <f>VLOOKUP(B515,'ICLS Adjustment'!B:N,13,FALSE)</f>
        <v>32947.532741775984</v>
      </c>
      <c r="N515" s="50">
        <f t="shared" si="15"/>
        <v>44454.93398061856</v>
      </c>
    </row>
    <row r="516" spans="1:14">
      <c r="A516" s="80" t="s">
        <v>467</v>
      </c>
      <c r="B516" s="80">
        <v>351229</v>
      </c>
      <c r="C516" s="80" t="s">
        <v>531</v>
      </c>
      <c r="D516" s="48">
        <f>VLOOKUP(B516,'HCLS Adjustment'!B:E,4,FALSE)</f>
        <v>148662</v>
      </c>
      <c r="E516" s="21">
        <f>VLOOKUP(B516,'SNA Adjustment'!B:E,4,FALSE)</f>
        <v>0</v>
      </c>
      <c r="F516" s="21">
        <f>VLOOKUP(B516,'SVS Adjustment'!B:E,4,FALSE)</f>
        <v>0</v>
      </c>
      <c r="G516" s="21">
        <f>VLOOKUP(B516,'ICLS Adjustment'!B:G,6,FALSE)</f>
        <v>151182</v>
      </c>
      <c r="H516" s="15">
        <f t="shared" si="14"/>
        <v>299844</v>
      </c>
      <c r="I516" s="69"/>
      <c r="J516" s="48">
        <f>VLOOKUP(B516,'HCLS Adjustment'!B:L,11,FALSE)</f>
        <v>142343.14081118486</v>
      </c>
      <c r="K516" s="21">
        <f>VLOOKUP(B516,'SNA Adjustment'!B:L,11,FALSE)</f>
        <v>0</v>
      </c>
      <c r="L516" s="21">
        <f>VLOOKUP(B516,'SVS Adjustment'!B:L,11,FALSE)</f>
        <v>0</v>
      </c>
      <c r="M516" s="21">
        <f>VLOOKUP(B516,'ICLS Adjustment'!B:N,13,FALSE)</f>
        <v>145091.58953399886</v>
      </c>
      <c r="N516" s="50">
        <f t="shared" si="15"/>
        <v>287434.73034518375</v>
      </c>
    </row>
    <row r="517" spans="1:14">
      <c r="A517" s="80" t="s">
        <v>467</v>
      </c>
      <c r="B517" s="80">
        <v>351230</v>
      </c>
      <c r="C517" s="80" t="s">
        <v>532</v>
      </c>
      <c r="D517" s="48">
        <f>VLOOKUP(B517,'HCLS Adjustment'!B:E,4,FALSE)</f>
        <v>57372</v>
      </c>
      <c r="E517" s="21">
        <f>VLOOKUP(B517,'SNA Adjustment'!B:E,4,FALSE)</f>
        <v>0</v>
      </c>
      <c r="F517" s="21">
        <f>VLOOKUP(B517,'SVS Adjustment'!B:E,4,FALSE)</f>
        <v>0</v>
      </c>
      <c r="G517" s="21">
        <f>VLOOKUP(B517,'ICLS Adjustment'!B:G,6,FALSE)</f>
        <v>246294</v>
      </c>
      <c r="H517" s="15">
        <f t="shared" ref="H517:H580" si="16">SUM(D517:G517)</f>
        <v>303666</v>
      </c>
      <c r="I517" s="69"/>
      <c r="J517" s="48">
        <f>VLOOKUP(B517,'HCLS Adjustment'!B:L,11,FALSE)</f>
        <v>51995.231694244343</v>
      </c>
      <c r="K517" s="21">
        <f>VLOOKUP(B517,'SNA Adjustment'!B:L,11,FALSE)</f>
        <v>0</v>
      </c>
      <c r="L517" s="21">
        <f>VLOOKUP(B517,'SVS Adjustment'!B:L,11,FALSE)</f>
        <v>0</v>
      </c>
      <c r="M517" s="21">
        <f>VLOOKUP(B517,'ICLS Adjustment'!B:N,13,FALSE)</f>
        <v>235352.82792026928</v>
      </c>
      <c r="N517" s="50">
        <f t="shared" ref="N517:N580" si="17">SUM(J517:M517)</f>
        <v>287348.05961451365</v>
      </c>
    </row>
    <row r="518" spans="1:14">
      <c r="A518" s="80" t="s">
        <v>467</v>
      </c>
      <c r="B518" s="80">
        <v>351232</v>
      </c>
      <c r="C518" s="80" t="s">
        <v>533</v>
      </c>
      <c r="D518" s="48">
        <f>VLOOKUP(B518,'HCLS Adjustment'!B:E,4,FALSE)</f>
        <v>10494</v>
      </c>
      <c r="E518" s="21">
        <f>VLOOKUP(B518,'SNA Adjustment'!B:E,4,FALSE)</f>
        <v>0</v>
      </c>
      <c r="F518" s="21">
        <f>VLOOKUP(B518,'SVS Adjustment'!B:E,4,FALSE)</f>
        <v>0</v>
      </c>
      <c r="G518" s="21">
        <f>VLOOKUP(B518,'ICLS Adjustment'!B:G,6,FALSE)</f>
        <v>81684</v>
      </c>
      <c r="H518" s="15">
        <f t="shared" si="16"/>
        <v>92178</v>
      </c>
      <c r="I518" s="69"/>
      <c r="J518" s="48">
        <f>VLOOKUP(B518,'HCLS Adjustment'!B:L,11,FALSE)</f>
        <v>9081.9089539910237</v>
      </c>
      <c r="K518" s="21">
        <f>VLOOKUP(B518,'SNA Adjustment'!B:L,11,FALSE)</f>
        <v>0</v>
      </c>
      <c r="L518" s="21">
        <f>VLOOKUP(B518,'SVS Adjustment'!B:L,11,FALSE)</f>
        <v>0</v>
      </c>
      <c r="M518" s="21">
        <f>VLOOKUP(B518,'ICLS Adjustment'!B:N,13,FALSE)</f>
        <v>78132.528563107262</v>
      </c>
      <c r="N518" s="50">
        <f t="shared" si="17"/>
        <v>87214.437517098282</v>
      </c>
    </row>
    <row r="519" spans="1:14">
      <c r="A519" s="80" t="s">
        <v>467</v>
      </c>
      <c r="B519" s="80">
        <v>351235</v>
      </c>
      <c r="C519" s="80" t="s">
        <v>534</v>
      </c>
      <c r="D519" s="48">
        <f>VLOOKUP(B519,'HCLS Adjustment'!B:E,4,FALSE)</f>
        <v>7896</v>
      </c>
      <c r="E519" s="21">
        <f>VLOOKUP(B519,'SNA Adjustment'!B:E,4,FALSE)</f>
        <v>0</v>
      </c>
      <c r="F519" s="21">
        <f>VLOOKUP(B519,'SVS Adjustment'!B:E,4,FALSE)</f>
        <v>0</v>
      </c>
      <c r="G519" s="21">
        <f>VLOOKUP(B519,'ICLS Adjustment'!B:G,6,FALSE)</f>
        <v>57510</v>
      </c>
      <c r="H519" s="15">
        <f t="shared" si="16"/>
        <v>65406</v>
      </c>
      <c r="I519" s="69"/>
      <c r="J519" s="48">
        <f>VLOOKUP(B519,'HCLS Adjustment'!B:L,11,FALSE)</f>
        <v>6554.9159058724972</v>
      </c>
      <c r="K519" s="21">
        <f>VLOOKUP(B519,'SNA Adjustment'!B:L,11,FALSE)</f>
        <v>0</v>
      </c>
      <c r="L519" s="21">
        <f>VLOOKUP(B519,'SVS Adjustment'!B:L,11,FALSE)</f>
        <v>0</v>
      </c>
      <c r="M519" s="21">
        <f>VLOOKUP(B519,'ICLS Adjustment'!B:N,13,FALSE)</f>
        <v>54503.652863923293</v>
      </c>
      <c r="N519" s="50">
        <f t="shared" si="17"/>
        <v>61058.568769795791</v>
      </c>
    </row>
    <row r="520" spans="1:14">
      <c r="A520" s="80" t="s">
        <v>467</v>
      </c>
      <c r="B520" s="80">
        <v>351237</v>
      </c>
      <c r="C520" s="80" t="s">
        <v>535</v>
      </c>
      <c r="D520" s="48">
        <f>VLOOKUP(B520,'HCLS Adjustment'!B:E,4,FALSE)</f>
        <v>46386</v>
      </c>
      <c r="E520" s="21">
        <f>VLOOKUP(B520,'SNA Adjustment'!B:E,4,FALSE)</f>
        <v>0</v>
      </c>
      <c r="F520" s="21">
        <f>VLOOKUP(B520,'SVS Adjustment'!B:E,4,FALSE)</f>
        <v>0</v>
      </c>
      <c r="G520" s="21">
        <f>VLOOKUP(B520,'ICLS Adjustment'!B:G,6,FALSE)</f>
        <v>234006</v>
      </c>
      <c r="H520" s="15">
        <f t="shared" si="16"/>
        <v>280392</v>
      </c>
      <c r="I520" s="69"/>
      <c r="J520" s="48">
        <f>VLOOKUP(B520,'HCLS Adjustment'!B:L,11,FALSE)</f>
        <v>42243.240224314097</v>
      </c>
      <c r="K520" s="21">
        <f>VLOOKUP(B520,'SNA Adjustment'!B:L,11,FALSE)</f>
        <v>0</v>
      </c>
      <c r="L520" s="21">
        <f>VLOOKUP(B520,'SVS Adjustment'!B:L,11,FALSE)</f>
        <v>0</v>
      </c>
      <c r="M520" s="21">
        <f>VLOOKUP(B520,'ICLS Adjustment'!B:N,13,FALSE)</f>
        <v>224535.19285206962</v>
      </c>
      <c r="N520" s="50">
        <f t="shared" si="17"/>
        <v>266778.43307638372</v>
      </c>
    </row>
    <row r="521" spans="1:14">
      <c r="A521" s="80" t="s">
        <v>467</v>
      </c>
      <c r="B521" s="80">
        <v>351238</v>
      </c>
      <c r="C521" s="80" t="s">
        <v>536</v>
      </c>
      <c r="D521" s="48">
        <f>VLOOKUP(B521,'HCLS Adjustment'!B:E,4,FALSE)</f>
        <v>10908</v>
      </c>
      <c r="E521" s="21">
        <f>VLOOKUP(B521,'SNA Adjustment'!B:E,4,FALSE)</f>
        <v>0</v>
      </c>
      <c r="F521" s="21">
        <f>VLOOKUP(B521,'SVS Adjustment'!B:E,4,FALSE)</f>
        <v>0</v>
      </c>
      <c r="G521" s="21">
        <f>VLOOKUP(B521,'ICLS Adjustment'!B:G,6,FALSE)</f>
        <v>32970</v>
      </c>
      <c r="H521" s="15">
        <f t="shared" si="16"/>
        <v>43878</v>
      </c>
      <c r="I521" s="69"/>
      <c r="J521" s="48">
        <f>VLOOKUP(B521,'HCLS Adjustment'!B:L,11,FALSE)</f>
        <v>10038.113008505079</v>
      </c>
      <c r="K521" s="21">
        <f>VLOOKUP(B521,'SNA Adjustment'!B:L,11,FALSE)</f>
        <v>0</v>
      </c>
      <c r="L521" s="21">
        <f>VLOOKUP(B521,'SVS Adjustment'!B:L,11,FALSE)</f>
        <v>0</v>
      </c>
      <c r="M521" s="21">
        <f>VLOOKUP(B521,'ICLS Adjustment'!B:N,13,FALSE)</f>
        <v>31453.439351685352</v>
      </c>
      <c r="N521" s="50">
        <f t="shared" si="17"/>
        <v>41491.552360190428</v>
      </c>
    </row>
    <row r="522" spans="1:14">
      <c r="A522" s="80" t="s">
        <v>467</v>
      </c>
      <c r="B522" s="80">
        <v>351239</v>
      </c>
      <c r="C522" s="80" t="s">
        <v>537</v>
      </c>
      <c r="D522" s="48">
        <f>VLOOKUP(B522,'HCLS Adjustment'!B:E,4,FALSE)</f>
        <v>21474</v>
      </c>
      <c r="E522" s="21">
        <f>VLOOKUP(B522,'SNA Adjustment'!B:E,4,FALSE)</f>
        <v>0</v>
      </c>
      <c r="F522" s="21">
        <f>VLOOKUP(B522,'SVS Adjustment'!B:E,4,FALSE)</f>
        <v>0</v>
      </c>
      <c r="G522" s="21">
        <f>VLOOKUP(B522,'ICLS Adjustment'!B:G,6,FALSE)</f>
        <v>56784</v>
      </c>
      <c r="H522" s="15">
        <f t="shared" si="16"/>
        <v>78258</v>
      </c>
      <c r="I522" s="69"/>
      <c r="J522" s="48">
        <f>VLOOKUP(B522,'HCLS Adjustment'!B:L,11,FALSE)</f>
        <v>19878.158507681201</v>
      </c>
      <c r="K522" s="21">
        <f>VLOOKUP(B522,'SNA Adjustment'!B:L,11,FALSE)</f>
        <v>0</v>
      </c>
      <c r="L522" s="21">
        <f>VLOOKUP(B522,'SVS Adjustment'!B:L,11,FALSE)</f>
        <v>0</v>
      </c>
      <c r="M522" s="21">
        <f>VLOOKUP(B522,'ICLS Adjustment'!B:N,13,FALSE)</f>
        <v>54173.126672126527</v>
      </c>
      <c r="N522" s="50">
        <f t="shared" si="17"/>
        <v>74051.285179807732</v>
      </c>
    </row>
    <row r="523" spans="1:14">
      <c r="A523" s="80" t="s">
        <v>467</v>
      </c>
      <c r="B523" s="80">
        <v>351241</v>
      </c>
      <c r="C523" s="80" t="s">
        <v>538</v>
      </c>
      <c r="D523" s="48">
        <f>VLOOKUP(B523,'HCLS Adjustment'!B:E,4,FALSE)</f>
        <v>3054</v>
      </c>
      <c r="E523" s="21">
        <f>VLOOKUP(B523,'SNA Adjustment'!B:E,4,FALSE)</f>
        <v>0</v>
      </c>
      <c r="F523" s="21">
        <f>VLOOKUP(B523,'SVS Adjustment'!B:E,4,FALSE)</f>
        <v>0</v>
      </c>
      <c r="G523" s="21">
        <f>VLOOKUP(B523,'ICLS Adjustment'!B:G,6,FALSE)</f>
        <v>61008</v>
      </c>
      <c r="H523" s="15">
        <f t="shared" si="16"/>
        <v>64062</v>
      </c>
      <c r="I523" s="69"/>
      <c r="J523" s="48">
        <f>VLOOKUP(B523,'HCLS Adjustment'!B:L,11,FALSE)</f>
        <v>1697.8175792114585</v>
      </c>
      <c r="K523" s="21">
        <f>VLOOKUP(B523,'SNA Adjustment'!B:L,11,FALSE)</f>
        <v>0</v>
      </c>
      <c r="L523" s="21">
        <f>VLOOKUP(B523,'SVS Adjustment'!B:L,11,FALSE)</f>
        <v>0</v>
      </c>
      <c r="M523" s="21">
        <f>VLOOKUP(B523,'ICLS Adjustment'!B:N,13,FALSE)</f>
        <v>57670.966403742161</v>
      </c>
      <c r="N523" s="50">
        <f t="shared" si="17"/>
        <v>59368.783982953617</v>
      </c>
    </row>
    <row r="524" spans="1:14">
      <c r="A524" s="80" t="s">
        <v>467</v>
      </c>
      <c r="B524" s="80">
        <v>351242</v>
      </c>
      <c r="C524" s="80" t="s">
        <v>539</v>
      </c>
      <c r="D524" s="48">
        <f>VLOOKUP(B524,'HCLS Adjustment'!B:E,4,FALSE)</f>
        <v>8934</v>
      </c>
      <c r="E524" s="21">
        <f>VLOOKUP(B524,'SNA Adjustment'!B:E,4,FALSE)</f>
        <v>0</v>
      </c>
      <c r="F524" s="21">
        <f>VLOOKUP(B524,'SVS Adjustment'!B:E,4,FALSE)</f>
        <v>0</v>
      </c>
      <c r="G524" s="21">
        <f>VLOOKUP(B524,'ICLS Adjustment'!B:G,6,FALSE)</f>
        <v>53088</v>
      </c>
      <c r="H524" s="15">
        <f t="shared" si="16"/>
        <v>62022</v>
      </c>
      <c r="I524" s="69"/>
      <c r="J524" s="48">
        <f>VLOOKUP(B524,'HCLS Adjustment'!B:L,11,FALSE)</f>
        <v>7619.8212673897842</v>
      </c>
      <c r="K524" s="21">
        <f>VLOOKUP(B524,'SNA Adjustment'!B:L,11,FALSE)</f>
        <v>0</v>
      </c>
      <c r="L524" s="21">
        <f>VLOOKUP(B524,'SVS Adjustment'!B:L,11,FALSE)</f>
        <v>0</v>
      </c>
      <c r="M524" s="21">
        <f>VLOOKUP(B524,'ICLS Adjustment'!B:N,13,FALSE)</f>
        <v>50270.166460743771</v>
      </c>
      <c r="N524" s="50">
        <f t="shared" si="17"/>
        <v>57889.987728133558</v>
      </c>
    </row>
    <row r="525" spans="1:14">
      <c r="A525" s="80" t="s">
        <v>467</v>
      </c>
      <c r="B525" s="80">
        <v>351245</v>
      </c>
      <c r="C525" s="80" t="s">
        <v>540</v>
      </c>
      <c r="D525" s="48">
        <f>VLOOKUP(B525,'HCLS Adjustment'!B:E,4,FALSE)</f>
        <v>120084</v>
      </c>
      <c r="E525" s="21">
        <f>VLOOKUP(B525,'SNA Adjustment'!B:E,4,FALSE)</f>
        <v>5526</v>
      </c>
      <c r="F525" s="21">
        <f>VLOOKUP(B525,'SVS Adjustment'!B:E,4,FALSE)</f>
        <v>0</v>
      </c>
      <c r="G525" s="21">
        <f>VLOOKUP(B525,'ICLS Adjustment'!B:G,6,FALSE)</f>
        <v>84330</v>
      </c>
      <c r="H525" s="15">
        <f t="shared" si="16"/>
        <v>209940</v>
      </c>
      <c r="I525" s="69"/>
      <c r="J525" s="48">
        <f>VLOOKUP(B525,'HCLS Adjustment'!B:L,11,FALSE)</f>
        <v>115192.39882367448</v>
      </c>
      <c r="K525" s="21">
        <f>VLOOKUP(B525,'SNA Adjustment'!B:L,11,FALSE)</f>
        <v>5252.8898588279326</v>
      </c>
      <c r="L525" s="21">
        <f>VLOOKUP(B525,'SVS Adjustment'!B:L,11,FALSE)</f>
        <v>0</v>
      </c>
      <c r="M525" s="21">
        <f>VLOOKUP(B525,'ICLS Adjustment'!B:N,13,FALSE)</f>
        <v>81320.458695018926</v>
      </c>
      <c r="N525" s="50">
        <f t="shared" si="17"/>
        <v>201765.74737752133</v>
      </c>
    </row>
    <row r="526" spans="1:14">
      <c r="A526" s="80" t="s">
        <v>467</v>
      </c>
      <c r="B526" s="80">
        <v>351246</v>
      </c>
      <c r="C526" s="80" t="s">
        <v>541</v>
      </c>
      <c r="D526" s="48">
        <f>VLOOKUP(B526,'HCLS Adjustment'!B:E,4,FALSE)</f>
        <v>25380</v>
      </c>
      <c r="E526" s="21">
        <f>VLOOKUP(B526,'SNA Adjustment'!B:E,4,FALSE)</f>
        <v>0</v>
      </c>
      <c r="F526" s="21">
        <f>VLOOKUP(B526,'SVS Adjustment'!B:E,4,FALSE)</f>
        <v>0</v>
      </c>
      <c r="G526" s="21">
        <f>VLOOKUP(B526,'ICLS Adjustment'!B:G,6,FALSE)</f>
        <v>87966</v>
      </c>
      <c r="H526" s="15">
        <f t="shared" si="16"/>
        <v>113346</v>
      </c>
      <c r="I526" s="69"/>
      <c r="J526" s="48">
        <f>VLOOKUP(B526,'HCLS Adjustment'!B:L,11,FALSE)</f>
        <v>23156.557153987316</v>
      </c>
      <c r="K526" s="21">
        <f>VLOOKUP(B526,'SNA Adjustment'!B:L,11,FALSE)</f>
        <v>0</v>
      </c>
      <c r="L526" s="21">
        <f>VLOOKUP(B526,'SVS Adjustment'!B:L,11,FALSE)</f>
        <v>0</v>
      </c>
      <c r="M526" s="21">
        <f>VLOOKUP(B526,'ICLS Adjustment'!B:N,13,FALSE)</f>
        <v>83914.451481112279</v>
      </c>
      <c r="N526" s="50">
        <f t="shared" si="17"/>
        <v>107071.0086350996</v>
      </c>
    </row>
    <row r="527" spans="1:14">
      <c r="A527" s="80" t="s">
        <v>467</v>
      </c>
      <c r="B527" s="80">
        <v>351247</v>
      </c>
      <c r="C527" s="80" t="s">
        <v>542</v>
      </c>
      <c r="D527" s="48">
        <f>VLOOKUP(B527,'HCLS Adjustment'!B:E,4,FALSE)</f>
        <v>39918</v>
      </c>
      <c r="E527" s="21">
        <f>VLOOKUP(B527,'SNA Adjustment'!B:E,4,FALSE)</f>
        <v>0</v>
      </c>
      <c r="F527" s="21">
        <f>VLOOKUP(B527,'SVS Adjustment'!B:E,4,FALSE)</f>
        <v>0</v>
      </c>
      <c r="G527" s="21">
        <f>VLOOKUP(B527,'ICLS Adjustment'!B:G,6,FALSE)</f>
        <v>105552</v>
      </c>
      <c r="H527" s="15">
        <f t="shared" si="16"/>
        <v>145470</v>
      </c>
      <c r="I527" s="69"/>
      <c r="J527" s="48">
        <f>VLOOKUP(B527,'HCLS Adjustment'!B:L,11,FALSE)</f>
        <v>36961.457410514748</v>
      </c>
      <c r="K527" s="21">
        <f>VLOOKUP(B527,'SNA Adjustment'!B:L,11,FALSE)</f>
        <v>0</v>
      </c>
      <c r="L527" s="21">
        <f>VLOOKUP(B527,'SVS Adjustment'!B:L,11,FALSE)</f>
        <v>0</v>
      </c>
      <c r="M527" s="21">
        <f>VLOOKUP(B527,'ICLS Adjustment'!B:N,13,FALSE)</f>
        <v>100717.76346473144</v>
      </c>
      <c r="N527" s="50">
        <f t="shared" si="17"/>
        <v>137679.22087524619</v>
      </c>
    </row>
    <row r="528" spans="1:14">
      <c r="A528" s="80" t="s">
        <v>467</v>
      </c>
      <c r="B528" s="80">
        <v>351250</v>
      </c>
      <c r="C528" s="80" t="s">
        <v>543</v>
      </c>
      <c r="D528" s="48">
        <f>VLOOKUP(B528,'HCLS Adjustment'!B:E,4,FALSE)</f>
        <v>12342</v>
      </c>
      <c r="E528" s="21">
        <f>VLOOKUP(B528,'SNA Adjustment'!B:E,4,FALSE)</f>
        <v>5850</v>
      </c>
      <c r="F528" s="21">
        <f>VLOOKUP(B528,'SVS Adjustment'!B:E,4,FALSE)</f>
        <v>0</v>
      </c>
      <c r="G528" s="21">
        <f>VLOOKUP(B528,'ICLS Adjustment'!B:G,6,FALSE)</f>
        <v>52584</v>
      </c>
      <c r="H528" s="15">
        <f t="shared" si="16"/>
        <v>70776</v>
      </c>
      <c r="I528" s="69"/>
      <c r="J528" s="48">
        <f>VLOOKUP(B528,'HCLS Adjustment'!B:L,11,FALSE)</f>
        <v>11110.850096068258</v>
      </c>
      <c r="K528" s="21">
        <f>VLOOKUP(B528,'SNA Adjustment'!B:L,11,FALSE)</f>
        <v>5556.7122580621908</v>
      </c>
      <c r="L528" s="21">
        <f>VLOOKUP(B528,'SVS Adjustment'!B:L,11,FALSE)</f>
        <v>0</v>
      </c>
      <c r="M528" s="21">
        <f>VLOOKUP(B528,'ICLS Adjustment'!B:N,13,FALSE)</f>
        <v>50046.947007032657</v>
      </c>
      <c r="N528" s="50">
        <f t="shared" si="17"/>
        <v>66714.509361163102</v>
      </c>
    </row>
    <row r="529" spans="1:16">
      <c r="A529" s="80" t="s">
        <v>467</v>
      </c>
      <c r="B529" s="80">
        <v>351251</v>
      </c>
      <c r="C529" s="80" t="s">
        <v>544</v>
      </c>
      <c r="D529" s="48">
        <f>VLOOKUP(B529,'HCLS Adjustment'!B:E,4,FALSE)</f>
        <v>287568</v>
      </c>
      <c r="E529" s="21">
        <f>VLOOKUP(B529,'SNA Adjustment'!B:E,4,FALSE)</f>
        <v>0</v>
      </c>
      <c r="F529" s="21">
        <f>VLOOKUP(B529,'SVS Adjustment'!B:E,4,FALSE)</f>
        <v>0</v>
      </c>
      <c r="G529" s="21">
        <f>VLOOKUP(B529,'ICLS Adjustment'!B:G,6,FALSE)</f>
        <v>430902</v>
      </c>
      <c r="H529" s="15">
        <f t="shared" si="16"/>
        <v>718470</v>
      </c>
      <c r="I529" s="69"/>
      <c r="J529" s="48">
        <f>VLOOKUP(B529,'HCLS Adjustment'!B:L,11,FALSE)</f>
        <v>273790.95458564907</v>
      </c>
      <c r="K529" s="21">
        <f>VLOOKUP(B529,'SNA Adjustment'!B:L,11,FALSE)</f>
        <v>0</v>
      </c>
      <c r="L529" s="21">
        <f>VLOOKUP(B529,'SVS Adjustment'!B:L,11,FALSE)</f>
        <v>0</v>
      </c>
      <c r="M529" s="21">
        <f>VLOOKUP(B529,'ICLS Adjustment'!B:N,13,FALSE)</f>
        <v>414899.5220414935</v>
      </c>
      <c r="N529" s="50">
        <f t="shared" si="17"/>
        <v>688690.47662714263</v>
      </c>
    </row>
    <row r="530" spans="1:16">
      <c r="A530" s="80" t="s">
        <v>467</v>
      </c>
      <c r="B530" s="80">
        <v>351252</v>
      </c>
      <c r="C530" s="80" t="s">
        <v>543</v>
      </c>
      <c r="D530" s="48">
        <f>VLOOKUP(B530,'HCLS Adjustment'!B:E,4,FALSE)</f>
        <v>265002</v>
      </c>
      <c r="E530" s="21">
        <f>VLOOKUP(B530,'SNA Adjustment'!B:E,4,FALSE)</f>
        <v>230652</v>
      </c>
      <c r="F530" s="21">
        <f>VLOOKUP(B530,'SVS Adjustment'!B:E,4,FALSE)</f>
        <v>0</v>
      </c>
      <c r="G530" s="21">
        <f>VLOOKUP(B530,'ICLS Adjustment'!B:G,6,FALSE)</f>
        <v>444486</v>
      </c>
      <c r="H530" s="15">
        <f t="shared" si="16"/>
        <v>940140</v>
      </c>
      <c r="I530" s="69"/>
      <c r="J530" s="48">
        <f>VLOOKUP(B530,'HCLS Adjustment'!B:L,11,FALSE)</f>
        <v>247981.33081576467</v>
      </c>
      <c r="K530" s="21">
        <f>VLOOKUP(B530,'SNA Adjustment'!B:L,11,FALSE)</f>
        <v>219851.68750599827</v>
      </c>
      <c r="L530" s="21">
        <f>VLOOKUP(B530,'SVS Adjustment'!B:L,11,FALSE)</f>
        <v>0</v>
      </c>
      <c r="M530" s="21">
        <f>VLOOKUP(B530,'ICLS Adjustment'!B:N,13,FALSE)</f>
        <v>422231.47411764576</v>
      </c>
      <c r="N530" s="50">
        <f t="shared" si="17"/>
        <v>890064.49243940867</v>
      </c>
    </row>
    <row r="531" spans="1:16">
      <c r="A531" s="80" t="s">
        <v>467</v>
      </c>
      <c r="B531" s="80">
        <v>351257</v>
      </c>
      <c r="C531" s="80" t="s">
        <v>545</v>
      </c>
      <c r="D531" s="48">
        <f>VLOOKUP(B531,'HCLS Adjustment'!B:E,4,FALSE)</f>
        <v>0</v>
      </c>
      <c r="E531" s="21">
        <f>VLOOKUP(B531,'SNA Adjustment'!B:E,4,FALSE)</f>
        <v>0</v>
      </c>
      <c r="F531" s="21">
        <f>VLOOKUP(B531,'SVS Adjustment'!B:E,4,FALSE)</f>
        <v>0</v>
      </c>
      <c r="G531" s="21">
        <f>VLOOKUP(B531,'ICLS Adjustment'!B:G,6,FALSE)</f>
        <v>63258</v>
      </c>
      <c r="H531" s="15">
        <f t="shared" si="16"/>
        <v>63258</v>
      </c>
      <c r="I531" s="69"/>
      <c r="J531" s="48">
        <f>VLOOKUP(B531,'HCLS Adjustment'!B:L,11,FALSE)</f>
        <v>0</v>
      </c>
      <c r="K531" s="21">
        <f>VLOOKUP(B531,'SNA Adjustment'!B:L,11,FALSE)</f>
        <v>0</v>
      </c>
      <c r="L531" s="21">
        <f>VLOOKUP(B531,'SVS Adjustment'!B:L,11,FALSE)</f>
        <v>0</v>
      </c>
      <c r="M531" s="21">
        <f>VLOOKUP(B531,'ICLS Adjustment'!B:N,13,FALSE)</f>
        <v>59612.126032425251</v>
      </c>
      <c r="N531" s="50">
        <f t="shared" si="17"/>
        <v>59612.126032425251</v>
      </c>
      <c r="P531" s="90"/>
    </row>
    <row r="532" spans="1:16">
      <c r="A532" s="80" t="s">
        <v>467</v>
      </c>
      <c r="B532" s="80">
        <v>351259</v>
      </c>
      <c r="C532" s="80" t="s">
        <v>546</v>
      </c>
      <c r="D532" s="48">
        <f>VLOOKUP(B532,'HCLS Adjustment'!B:E,4,FALSE)</f>
        <v>86820</v>
      </c>
      <c r="E532" s="21">
        <f>VLOOKUP(B532,'SNA Adjustment'!B:E,4,FALSE)</f>
        <v>0</v>
      </c>
      <c r="F532" s="21">
        <f>VLOOKUP(B532,'SVS Adjustment'!B:E,4,FALSE)</f>
        <v>0</v>
      </c>
      <c r="G532" s="21">
        <f>VLOOKUP(B532,'ICLS Adjustment'!B:G,6,FALSE)</f>
        <v>570654</v>
      </c>
      <c r="H532" s="15">
        <f t="shared" si="16"/>
        <v>657474</v>
      </c>
      <c r="I532" s="69"/>
      <c r="J532" s="48">
        <f>VLOOKUP(B532,'HCLS Adjustment'!B:L,11,FALSE)</f>
        <v>79995.705307525393</v>
      </c>
      <c r="K532" s="21">
        <f>VLOOKUP(B532,'SNA Adjustment'!B:L,11,FALSE)</f>
        <v>0</v>
      </c>
      <c r="L532" s="21">
        <f>VLOOKUP(B532,'SVS Adjustment'!B:L,11,FALSE)</f>
        <v>0</v>
      </c>
      <c r="M532" s="21">
        <f>VLOOKUP(B532,'ICLS Adjustment'!B:N,13,FALSE)</f>
        <v>551001.6682202355</v>
      </c>
      <c r="N532" s="50">
        <f t="shared" si="17"/>
        <v>630997.37352776085</v>
      </c>
    </row>
    <row r="533" spans="1:16">
      <c r="A533" s="80" t="s">
        <v>467</v>
      </c>
      <c r="B533" s="80">
        <v>351260</v>
      </c>
      <c r="C533" s="80" t="s">
        <v>547</v>
      </c>
      <c r="D533" s="48">
        <f>VLOOKUP(B533,'HCLS Adjustment'!B:E,4,FALSE)</f>
        <v>0</v>
      </c>
      <c r="E533" s="21">
        <f>VLOOKUP(B533,'SNA Adjustment'!B:E,4,FALSE)</f>
        <v>0</v>
      </c>
      <c r="F533" s="21">
        <f>VLOOKUP(B533,'SVS Adjustment'!B:E,4,FALSE)</f>
        <v>0</v>
      </c>
      <c r="G533" s="21">
        <f>VLOOKUP(B533,'ICLS Adjustment'!B:G,6,FALSE)</f>
        <v>261180</v>
      </c>
      <c r="H533" s="15">
        <f t="shared" si="16"/>
        <v>261180</v>
      </c>
      <c r="I533" s="69"/>
      <c r="J533" s="48">
        <f>VLOOKUP(B533,'HCLS Adjustment'!B:L,11,FALSE)</f>
        <v>0</v>
      </c>
      <c r="K533" s="21">
        <f>VLOOKUP(B533,'SNA Adjustment'!B:L,11,FALSE)</f>
        <v>0</v>
      </c>
      <c r="L533" s="21">
        <f>VLOOKUP(B533,'SVS Adjustment'!B:L,11,FALSE)</f>
        <v>0</v>
      </c>
      <c r="M533" s="21">
        <f>VLOOKUP(B533,'ICLS Adjustment'!B:N,13,FALSE)</f>
        <v>245466.63953353715</v>
      </c>
      <c r="N533" s="50">
        <f t="shared" si="17"/>
        <v>245466.63953353715</v>
      </c>
    </row>
    <row r="534" spans="1:16">
      <c r="A534" s="80" t="s">
        <v>467</v>
      </c>
      <c r="B534" s="80">
        <v>351261</v>
      </c>
      <c r="C534" s="80" t="s">
        <v>548</v>
      </c>
      <c r="D534" s="48">
        <f>VLOOKUP(B534,'HCLS Adjustment'!B:E,4,FALSE)</f>
        <v>56148</v>
      </c>
      <c r="E534" s="21">
        <f>VLOOKUP(B534,'SNA Adjustment'!B:E,4,FALSE)</f>
        <v>0</v>
      </c>
      <c r="F534" s="21">
        <f>VLOOKUP(B534,'SVS Adjustment'!B:E,4,FALSE)</f>
        <v>0</v>
      </c>
      <c r="G534" s="21">
        <f>VLOOKUP(B534,'ICLS Adjustment'!B:G,6,FALSE)</f>
        <v>142218</v>
      </c>
      <c r="H534" s="15">
        <f t="shared" si="16"/>
        <v>198366</v>
      </c>
      <c r="I534" s="69"/>
      <c r="J534" s="48">
        <f>VLOOKUP(B534,'HCLS Adjustment'!B:L,11,FALSE)</f>
        <v>52011.410887373677</v>
      </c>
      <c r="K534" s="21">
        <f>VLOOKUP(B534,'SNA Adjustment'!B:L,11,FALSE)</f>
        <v>0</v>
      </c>
      <c r="L534" s="21">
        <f>VLOOKUP(B534,'SVS Adjustment'!B:L,11,FALSE)</f>
        <v>0</v>
      </c>
      <c r="M534" s="21">
        <f>VLOOKUP(B534,'ICLS Adjustment'!B:N,13,FALSE)</f>
        <v>135575.22338357908</v>
      </c>
      <c r="N534" s="50">
        <f t="shared" si="17"/>
        <v>187586.63427095275</v>
      </c>
    </row>
    <row r="535" spans="1:16">
      <c r="A535" s="80" t="s">
        <v>467</v>
      </c>
      <c r="B535" s="80">
        <v>351262</v>
      </c>
      <c r="C535" s="80" t="s">
        <v>549</v>
      </c>
      <c r="D535" s="48">
        <f>VLOOKUP(B535,'HCLS Adjustment'!B:E,4,FALSE)</f>
        <v>92268</v>
      </c>
      <c r="E535" s="21">
        <f>VLOOKUP(B535,'SNA Adjustment'!B:E,4,FALSE)</f>
        <v>0</v>
      </c>
      <c r="F535" s="21">
        <f>VLOOKUP(B535,'SVS Adjustment'!B:E,4,FALSE)</f>
        <v>0</v>
      </c>
      <c r="G535" s="21">
        <f>VLOOKUP(B535,'ICLS Adjustment'!B:G,6,FALSE)</f>
        <v>197730</v>
      </c>
      <c r="H535" s="15">
        <f t="shared" si="16"/>
        <v>289998</v>
      </c>
      <c r="I535" s="69"/>
      <c r="J535" s="48">
        <f>VLOOKUP(B535,'HCLS Adjustment'!B:L,11,FALSE)</f>
        <v>87873.217086066463</v>
      </c>
      <c r="K535" s="21">
        <f>VLOOKUP(B535,'SNA Adjustment'!B:L,11,FALSE)</f>
        <v>0</v>
      </c>
      <c r="L535" s="21">
        <f>VLOOKUP(B535,'SVS Adjustment'!B:L,11,FALSE)</f>
        <v>0</v>
      </c>
      <c r="M535" s="21">
        <f>VLOOKUP(B535,'ICLS Adjustment'!B:N,13,FALSE)</f>
        <v>189371.94054517089</v>
      </c>
      <c r="N535" s="50">
        <f t="shared" si="17"/>
        <v>277245.15763123735</v>
      </c>
    </row>
    <row r="536" spans="1:16">
      <c r="A536" s="80" t="s">
        <v>467</v>
      </c>
      <c r="B536" s="80">
        <v>351263</v>
      </c>
      <c r="C536" s="80" t="s">
        <v>550</v>
      </c>
      <c r="D536" s="48">
        <f>VLOOKUP(B536,'HCLS Adjustment'!B:E,4,FALSE)</f>
        <v>281592</v>
      </c>
      <c r="E536" s="21">
        <f>VLOOKUP(B536,'SNA Adjustment'!B:E,4,FALSE)</f>
        <v>0</v>
      </c>
      <c r="F536" s="21">
        <f>VLOOKUP(B536,'SVS Adjustment'!B:E,4,FALSE)</f>
        <v>0</v>
      </c>
      <c r="G536" s="21">
        <f>VLOOKUP(B536,'ICLS Adjustment'!B:G,6,FALSE)</f>
        <v>351846</v>
      </c>
      <c r="H536" s="15">
        <f t="shared" si="16"/>
        <v>633438</v>
      </c>
      <c r="I536" s="69"/>
      <c r="J536" s="48">
        <f>VLOOKUP(B536,'HCLS Adjustment'!B:L,11,FALSE)</f>
        <v>268898.67546043126</v>
      </c>
      <c r="K536" s="21">
        <f>VLOOKUP(B536,'SNA Adjustment'!B:L,11,FALSE)</f>
        <v>0</v>
      </c>
      <c r="L536" s="21">
        <f>VLOOKUP(B536,'SVS Adjustment'!B:L,11,FALSE)</f>
        <v>0</v>
      </c>
      <c r="M536" s="21">
        <f>VLOOKUP(B536,'ICLS Adjustment'!B:N,13,FALSE)</f>
        <v>339135.95182418026</v>
      </c>
      <c r="N536" s="50">
        <f t="shared" si="17"/>
        <v>608034.62728461158</v>
      </c>
    </row>
    <row r="537" spans="1:16">
      <c r="A537" s="80" t="s">
        <v>467</v>
      </c>
      <c r="B537" s="80">
        <v>351264</v>
      </c>
      <c r="C537" s="80" t="s">
        <v>551</v>
      </c>
      <c r="D537" s="48">
        <f>VLOOKUP(B537,'HCLS Adjustment'!B:E,4,FALSE)</f>
        <v>23064</v>
      </c>
      <c r="E537" s="21">
        <f>VLOOKUP(B537,'SNA Adjustment'!B:E,4,FALSE)</f>
        <v>9438</v>
      </c>
      <c r="F537" s="21">
        <f>VLOOKUP(B537,'SVS Adjustment'!B:E,4,FALSE)</f>
        <v>0</v>
      </c>
      <c r="G537" s="21">
        <f>VLOOKUP(B537,'ICLS Adjustment'!B:G,6,FALSE)</f>
        <v>67050</v>
      </c>
      <c r="H537" s="15">
        <f t="shared" si="16"/>
        <v>99552</v>
      </c>
      <c r="I537" s="69"/>
      <c r="J537" s="48">
        <f>VLOOKUP(B537,'HCLS Adjustment'!B:L,11,FALSE)</f>
        <v>21162.997876390018</v>
      </c>
      <c r="K537" s="21">
        <f>VLOOKUP(B537,'SNA Adjustment'!B:L,11,FALSE)</f>
        <v>8971.1939143816526</v>
      </c>
      <c r="L537" s="21">
        <f>VLOOKUP(B537,'SVS Adjustment'!B:L,11,FALSE)</f>
        <v>0</v>
      </c>
      <c r="M537" s="21">
        <f>VLOOKUP(B537,'ICLS Adjustment'!B:N,13,FALSE)</f>
        <v>63855.037600280841</v>
      </c>
      <c r="N537" s="50">
        <f t="shared" si="17"/>
        <v>93989.229391052504</v>
      </c>
    </row>
    <row r="538" spans="1:16">
      <c r="A538" s="80" t="s">
        <v>467</v>
      </c>
      <c r="B538" s="80">
        <v>351265</v>
      </c>
      <c r="C538" s="80" t="s">
        <v>552</v>
      </c>
      <c r="D538" s="48">
        <f>VLOOKUP(B538,'HCLS Adjustment'!B:E,4,FALSE)</f>
        <v>8826</v>
      </c>
      <c r="E538" s="21">
        <f>VLOOKUP(B538,'SNA Adjustment'!B:E,4,FALSE)</f>
        <v>0</v>
      </c>
      <c r="F538" s="21">
        <f>VLOOKUP(B538,'SVS Adjustment'!B:E,4,FALSE)</f>
        <v>0</v>
      </c>
      <c r="G538" s="21">
        <f>VLOOKUP(B538,'ICLS Adjustment'!B:G,6,FALSE)</f>
        <v>28350</v>
      </c>
      <c r="H538" s="15">
        <f t="shared" si="16"/>
        <v>37176</v>
      </c>
      <c r="I538" s="69"/>
      <c r="J538" s="48">
        <f>VLOOKUP(B538,'HCLS Adjustment'!B:L,11,FALSE)</f>
        <v>8189.4709827046463</v>
      </c>
      <c r="K538" s="21">
        <f>VLOOKUP(B538,'SNA Adjustment'!B:L,11,FALSE)</f>
        <v>0</v>
      </c>
      <c r="L538" s="21">
        <f>VLOOKUP(B538,'SVS Adjustment'!B:L,11,FALSE)</f>
        <v>0</v>
      </c>
      <c r="M538" s="21">
        <f>VLOOKUP(B538,'ICLS Adjustment'!B:N,13,FALSE)</f>
        <v>27167.229914968702</v>
      </c>
      <c r="N538" s="50">
        <f t="shared" si="17"/>
        <v>35356.700897673349</v>
      </c>
    </row>
    <row r="539" spans="1:16">
      <c r="A539" s="80" t="s">
        <v>467</v>
      </c>
      <c r="B539" s="80">
        <v>351266</v>
      </c>
      <c r="C539" s="80" t="s">
        <v>553</v>
      </c>
      <c r="D539" s="48">
        <f>VLOOKUP(B539,'HCLS Adjustment'!B:E,4,FALSE)</f>
        <v>11196</v>
      </c>
      <c r="E539" s="21">
        <f>VLOOKUP(B539,'SNA Adjustment'!B:E,4,FALSE)</f>
        <v>0</v>
      </c>
      <c r="F539" s="21">
        <f>VLOOKUP(B539,'SVS Adjustment'!B:E,4,FALSE)</f>
        <v>0</v>
      </c>
      <c r="G539" s="21">
        <f>VLOOKUP(B539,'ICLS Adjustment'!B:G,6,FALSE)</f>
        <v>33516</v>
      </c>
      <c r="H539" s="15">
        <f t="shared" si="16"/>
        <v>44712</v>
      </c>
      <c r="I539" s="69"/>
      <c r="J539" s="48">
        <f>VLOOKUP(B539,'HCLS Adjustment'!B:L,11,FALSE)</f>
        <v>10322.262039446448</v>
      </c>
      <c r="K539" s="21">
        <f>VLOOKUP(B539,'SNA Adjustment'!B:L,11,FALSE)</f>
        <v>0</v>
      </c>
      <c r="L539" s="21">
        <f>VLOOKUP(B539,'SVS Adjustment'!B:L,11,FALSE)</f>
        <v>0</v>
      </c>
      <c r="M539" s="21">
        <f>VLOOKUP(B539,'ICLS Adjustment'!B:N,13,FALSE)</f>
        <v>32035.682787960312</v>
      </c>
      <c r="N539" s="50">
        <f t="shared" si="17"/>
        <v>42357.944827406762</v>
      </c>
    </row>
    <row r="540" spans="1:16">
      <c r="A540" s="80" t="s">
        <v>467</v>
      </c>
      <c r="B540" s="80">
        <v>351269</v>
      </c>
      <c r="C540" s="80" t="s">
        <v>554</v>
      </c>
      <c r="D540" s="48">
        <f>VLOOKUP(B540,'HCLS Adjustment'!B:E,4,FALSE)</f>
        <v>8874</v>
      </c>
      <c r="E540" s="21">
        <f>VLOOKUP(B540,'SNA Adjustment'!B:E,4,FALSE)</f>
        <v>0</v>
      </c>
      <c r="F540" s="21">
        <f>VLOOKUP(B540,'SVS Adjustment'!B:E,4,FALSE)</f>
        <v>0</v>
      </c>
      <c r="G540" s="21">
        <f>VLOOKUP(B540,'ICLS Adjustment'!B:G,6,FALSE)</f>
        <v>68124</v>
      </c>
      <c r="H540" s="15">
        <f t="shared" si="16"/>
        <v>76998</v>
      </c>
      <c r="I540" s="69"/>
      <c r="J540" s="48">
        <f>VLOOKUP(B540,'HCLS Adjustment'!B:L,11,FALSE)</f>
        <v>7536.444884722503</v>
      </c>
      <c r="K540" s="21">
        <f>VLOOKUP(B540,'SNA Adjustment'!B:L,11,FALSE)</f>
        <v>0</v>
      </c>
      <c r="L540" s="21">
        <f>VLOOKUP(B540,'SVS Adjustment'!B:L,11,FALSE)</f>
        <v>0</v>
      </c>
      <c r="M540" s="21">
        <f>VLOOKUP(B540,'ICLS Adjustment'!B:N,13,FALSE)</f>
        <v>64927.133543609132</v>
      </c>
      <c r="N540" s="50">
        <f t="shared" si="17"/>
        <v>72463.578428331632</v>
      </c>
    </row>
    <row r="541" spans="1:16">
      <c r="A541" s="80" t="s">
        <v>467</v>
      </c>
      <c r="B541" s="80">
        <v>351270</v>
      </c>
      <c r="C541" s="80" t="s">
        <v>555</v>
      </c>
      <c r="D541" s="48">
        <f>VLOOKUP(B541,'HCLS Adjustment'!B:E,4,FALSE)</f>
        <v>13632</v>
      </c>
      <c r="E541" s="21">
        <f>VLOOKUP(B541,'SNA Adjustment'!B:E,4,FALSE)</f>
        <v>0</v>
      </c>
      <c r="F541" s="21">
        <f>VLOOKUP(B541,'SVS Adjustment'!B:E,4,FALSE)</f>
        <v>0</v>
      </c>
      <c r="G541" s="21">
        <f>VLOOKUP(B541,'ICLS Adjustment'!B:G,6,FALSE)</f>
        <v>35544</v>
      </c>
      <c r="H541" s="15">
        <f t="shared" si="16"/>
        <v>49176</v>
      </c>
      <c r="I541" s="69"/>
      <c r="J541" s="48">
        <f>VLOOKUP(B541,'HCLS Adjustment'!B:L,11,FALSE)</f>
        <v>12641.993870649711</v>
      </c>
      <c r="K541" s="21">
        <f>VLOOKUP(B541,'SNA Adjustment'!B:L,11,FALSE)</f>
        <v>0</v>
      </c>
      <c r="L541" s="21">
        <f>VLOOKUP(B541,'SVS Adjustment'!B:L,11,FALSE)</f>
        <v>0</v>
      </c>
      <c r="M541" s="21">
        <f>VLOOKUP(B541,'ICLS Adjustment'!B:N,13,FALSE)</f>
        <v>33922.548015756169</v>
      </c>
      <c r="N541" s="50">
        <f t="shared" si="17"/>
        <v>46564.541886405881</v>
      </c>
    </row>
    <row r="542" spans="1:16">
      <c r="A542" s="80" t="s">
        <v>467</v>
      </c>
      <c r="B542" s="80">
        <v>351271</v>
      </c>
      <c r="C542" s="80" t="s">
        <v>556</v>
      </c>
      <c r="D542" s="48">
        <f>VLOOKUP(B542,'HCLS Adjustment'!B:E,4,FALSE)</f>
        <v>121782</v>
      </c>
      <c r="E542" s="21">
        <f>VLOOKUP(B542,'SNA Adjustment'!B:E,4,FALSE)</f>
        <v>73356</v>
      </c>
      <c r="F542" s="21">
        <f>VLOOKUP(B542,'SVS Adjustment'!B:E,4,FALSE)</f>
        <v>0</v>
      </c>
      <c r="G542" s="21">
        <f>VLOOKUP(B542,'ICLS Adjustment'!B:G,6,FALSE)</f>
        <v>225156</v>
      </c>
      <c r="H542" s="15">
        <f t="shared" si="16"/>
        <v>420294</v>
      </c>
      <c r="I542" s="69"/>
      <c r="J542" s="48">
        <f>VLOOKUP(B542,'HCLS Adjustment'!B:L,11,FALSE)</f>
        <v>114228.36670727629</v>
      </c>
      <c r="K542" s="21">
        <f>VLOOKUP(B542,'SNA Adjustment'!B:L,11,FALSE)</f>
        <v>69896.573408384036</v>
      </c>
      <c r="L542" s="21">
        <f>VLOOKUP(B542,'SVS Adjustment'!B:L,11,FALSE)</f>
        <v>0</v>
      </c>
      <c r="M542" s="21">
        <f>VLOOKUP(B542,'ICLS Adjustment'!B:N,13,FALSE)</f>
        <v>214843.08629595063</v>
      </c>
      <c r="N542" s="50">
        <f t="shared" si="17"/>
        <v>398968.02641161095</v>
      </c>
    </row>
    <row r="543" spans="1:16">
      <c r="A543" s="80" t="s">
        <v>467</v>
      </c>
      <c r="B543" s="80">
        <v>351273</v>
      </c>
      <c r="C543" s="80" t="s">
        <v>557</v>
      </c>
      <c r="D543" s="48">
        <f>VLOOKUP(B543,'HCLS Adjustment'!B:E,4,FALSE)</f>
        <v>2880</v>
      </c>
      <c r="E543" s="21">
        <f>VLOOKUP(B543,'SNA Adjustment'!B:E,4,FALSE)</f>
        <v>13068</v>
      </c>
      <c r="F543" s="21">
        <f>VLOOKUP(B543,'SVS Adjustment'!B:E,4,FALSE)</f>
        <v>0</v>
      </c>
      <c r="G543" s="21">
        <f>VLOOKUP(B543,'ICLS Adjustment'!B:G,6,FALSE)</f>
        <v>63600</v>
      </c>
      <c r="H543" s="15">
        <f t="shared" si="16"/>
        <v>79548</v>
      </c>
      <c r="I543" s="69"/>
      <c r="J543" s="48">
        <f>VLOOKUP(B543,'HCLS Adjustment'!B:L,11,FALSE)</f>
        <v>1517.2432681725609</v>
      </c>
      <c r="K543" s="21">
        <f>VLOOKUP(B543,'SNA Adjustment'!B:L,11,FALSE)</f>
        <v>12429.321148936127</v>
      </c>
      <c r="L543" s="21">
        <f>VLOOKUP(B543,'SVS Adjustment'!B:L,11,FALSE)</f>
        <v>0</v>
      </c>
      <c r="M543" s="21">
        <f>VLOOKUP(B543,'ICLS Adjustment'!B:N,13,FALSE)</f>
        <v>60129.559695414137</v>
      </c>
      <c r="N543" s="50">
        <f t="shared" si="17"/>
        <v>74076.124112522826</v>
      </c>
    </row>
    <row r="544" spans="1:16">
      <c r="A544" s="80" t="s">
        <v>467</v>
      </c>
      <c r="B544" s="80">
        <v>351275</v>
      </c>
      <c r="C544" s="80" t="s">
        <v>558</v>
      </c>
      <c r="D544" s="48">
        <f>VLOOKUP(B544,'HCLS Adjustment'!B:E,4,FALSE)</f>
        <v>8730</v>
      </c>
      <c r="E544" s="21">
        <f>VLOOKUP(B544,'SNA Adjustment'!B:E,4,FALSE)</f>
        <v>0</v>
      </c>
      <c r="F544" s="21">
        <f>VLOOKUP(B544,'SVS Adjustment'!B:E,4,FALSE)</f>
        <v>0</v>
      </c>
      <c r="G544" s="21">
        <f>VLOOKUP(B544,'ICLS Adjustment'!B:G,6,FALSE)</f>
        <v>23946</v>
      </c>
      <c r="H544" s="15">
        <f t="shared" si="16"/>
        <v>32676</v>
      </c>
      <c r="I544" s="69"/>
      <c r="J544" s="48">
        <f>VLOOKUP(B544,'HCLS Adjustment'!B:L,11,FALSE)</f>
        <v>8105.3826249422837</v>
      </c>
      <c r="K544" s="21">
        <f>VLOOKUP(B544,'SNA Adjustment'!B:L,11,FALSE)</f>
        <v>0</v>
      </c>
      <c r="L544" s="21">
        <f>VLOOKUP(B544,'SVS Adjustment'!B:L,11,FALSE)</f>
        <v>0</v>
      </c>
      <c r="M544" s="21">
        <f>VLOOKUP(B544,'ICLS Adjustment'!B:N,13,FALSE)</f>
        <v>22892.044411626557</v>
      </c>
      <c r="N544" s="50">
        <f t="shared" si="17"/>
        <v>30997.427036568843</v>
      </c>
    </row>
    <row r="545" spans="1:14">
      <c r="A545" s="80" t="s">
        <v>467</v>
      </c>
      <c r="B545" s="80">
        <v>351276</v>
      </c>
      <c r="C545" s="80" t="s">
        <v>559</v>
      </c>
      <c r="D545" s="48">
        <f>VLOOKUP(B545,'HCLS Adjustment'!B:E,4,FALSE)</f>
        <v>21108</v>
      </c>
      <c r="E545" s="21">
        <f>VLOOKUP(B545,'SNA Adjustment'!B:E,4,FALSE)</f>
        <v>0</v>
      </c>
      <c r="F545" s="21">
        <f>VLOOKUP(B545,'SVS Adjustment'!B:E,4,FALSE)</f>
        <v>0</v>
      </c>
      <c r="G545" s="21">
        <f>VLOOKUP(B545,'ICLS Adjustment'!B:G,6,FALSE)</f>
        <v>299844</v>
      </c>
      <c r="H545" s="15">
        <f t="shared" si="16"/>
        <v>320952</v>
      </c>
      <c r="I545" s="69"/>
      <c r="J545" s="48">
        <f>VLOOKUP(B545,'HCLS Adjustment'!B:L,11,FALSE)</f>
        <v>18343.324256378328</v>
      </c>
      <c r="K545" s="21">
        <f>VLOOKUP(B545,'SNA Adjustment'!B:L,11,FALSE)</f>
        <v>0</v>
      </c>
      <c r="L545" s="21">
        <f>VLOOKUP(B545,'SVS Adjustment'!B:L,11,FALSE)</f>
        <v>0</v>
      </c>
      <c r="M545" s="21">
        <f>VLOOKUP(B545,'ICLS Adjustment'!B:N,13,FALSE)</f>
        <v>289450.64165093662</v>
      </c>
      <c r="N545" s="50">
        <f t="shared" si="17"/>
        <v>307793.96590731497</v>
      </c>
    </row>
    <row r="546" spans="1:14">
      <c r="A546" s="80" t="s">
        <v>467</v>
      </c>
      <c r="B546" s="80">
        <v>351277</v>
      </c>
      <c r="C546" s="80" t="s">
        <v>560</v>
      </c>
      <c r="D546" s="48">
        <f>VLOOKUP(B546,'HCLS Adjustment'!B:E,4,FALSE)</f>
        <v>64584</v>
      </c>
      <c r="E546" s="21">
        <f>VLOOKUP(B546,'SNA Adjustment'!B:E,4,FALSE)</f>
        <v>0</v>
      </c>
      <c r="F546" s="21">
        <f>VLOOKUP(B546,'SVS Adjustment'!B:E,4,FALSE)</f>
        <v>0</v>
      </c>
      <c r="G546" s="21">
        <f>VLOOKUP(B546,'ICLS Adjustment'!B:G,6,FALSE)</f>
        <v>75300</v>
      </c>
      <c r="H546" s="15">
        <f t="shared" si="16"/>
        <v>139884</v>
      </c>
      <c r="I546" s="69"/>
      <c r="J546" s="48">
        <f>VLOOKUP(B546,'HCLS Adjustment'!B:L,11,FALSE)</f>
        <v>61423.181039611198</v>
      </c>
      <c r="K546" s="21">
        <f>VLOOKUP(B546,'SNA Adjustment'!B:L,11,FALSE)</f>
        <v>0</v>
      </c>
      <c r="L546" s="21">
        <f>VLOOKUP(B546,'SVS Adjustment'!B:L,11,FALSE)</f>
        <v>0</v>
      </c>
      <c r="M546" s="21">
        <f>VLOOKUP(B546,'ICLS Adjustment'!B:N,13,FALSE)</f>
        <v>72179.433169910393</v>
      </c>
      <c r="N546" s="50">
        <f t="shared" si="17"/>
        <v>133602.61420952159</v>
      </c>
    </row>
    <row r="547" spans="1:14">
      <c r="A547" s="80" t="s">
        <v>467</v>
      </c>
      <c r="B547" s="80">
        <v>351278</v>
      </c>
      <c r="C547" s="80" t="s">
        <v>561</v>
      </c>
      <c r="D547" s="48">
        <f>VLOOKUP(B547,'HCLS Adjustment'!B:E,4,FALSE)</f>
        <v>5142</v>
      </c>
      <c r="E547" s="21">
        <f>VLOOKUP(B547,'SNA Adjustment'!B:E,4,FALSE)</f>
        <v>0</v>
      </c>
      <c r="F547" s="21">
        <f>VLOOKUP(B547,'SVS Adjustment'!B:E,4,FALSE)</f>
        <v>0</v>
      </c>
      <c r="G547" s="21">
        <f>VLOOKUP(B547,'ICLS Adjustment'!B:G,6,FALSE)</f>
        <v>81078</v>
      </c>
      <c r="H547" s="15">
        <f t="shared" si="16"/>
        <v>86220</v>
      </c>
      <c r="I547" s="69"/>
      <c r="J547" s="48">
        <f>VLOOKUP(B547,'HCLS Adjustment'!B:L,11,FALSE)</f>
        <v>3745.6758697689138</v>
      </c>
      <c r="K547" s="21">
        <f>VLOOKUP(B547,'SNA Adjustment'!B:L,11,FALSE)</f>
        <v>0</v>
      </c>
      <c r="L547" s="21">
        <f>VLOOKUP(B547,'SVS Adjustment'!B:L,11,FALSE)</f>
        <v>0</v>
      </c>
      <c r="M547" s="21">
        <f>VLOOKUP(B547,'ICLS Adjustment'!B:N,13,FALSE)</f>
        <v>76974.135303991716</v>
      </c>
      <c r="N547" s="50">
        <f t="shared" si="17"/>
        <v>80719.811173760623</v>
      </c>
    </row>
    <row r="548" spans="1:14">
      <c r="A548" s="80" t="s">
        <v>467</v>
      </c>
      <c r="B548" s="80">
        <v>351280</v>
      </c>
      <c r="C548" s="80" t="s">
        <v>562</v>
      </c>
      <c r="D548" s="48">
        <f>VLOOKUP(B548,'HCLS Adjustment'!B:E,4,FALSE)</f>
        <v>23628</v>
      </c>
      <c r="E548" s="21">
        <f>VLOOKUP(B548,'SNA Adjustment'!B:E,4,FALSE)</f>
        <v>0</v>
      </c>
      <c r="F548" s="21">
        <f>VLOOKUP(B548,'SVS Adjustment'!B:E,4,FALSE)</f>
        <v>0</v>
      </c>
      <c r="G548" s="21">
        <f>VLOOKUP(B548,'ICLS Adjustment'!B:G,6,FALSE)</f>
        <v>91860</v>
      </c>
      <c r="H548" s="15">
        <f t="shared" si="16"/>
        <v>115488</v>
      </c>
      <c r="I548" s="69"/>
      <c r="J548" s="48">
        <f>VLOOKUP(B548,'HCLS Adjustment'!B:L,11,FALSE)</f>
        <v>22121.459961407927</v>
      </c>
      <c r="K548" s="21">
        <f>VLOOKUP(B548,'SNA Adjustment'!B:L,11,FALSE)</f>
        <v>0</v>
      </c>
      <c r="L548" s="21">
        <f>VLOOKUP(B548,'SVS Adjustment'!B:L,11,FALSE)</f>
        <v>0</v>
      </c>
      <c r="M548" s="21">
        <f>VLOOKUP(B548,'ICLS Adjustment'!B:N,13,FALSE)</f>
        <v>88627.89931069201</v>
      </c>
      <c r="N548" s="50">
        <f t="shared" si="17"/>
        <v>110749.35927209994</v>
      </c>
    </row>
    <row r="549" spans="1:14">
      <c r="A549" s="80" t="s">
        <v>467</v>
      </c>
      <c r="B549" s="80">
        <v>351282</v>
      </c>
      <c r="C549" s="80" t="s">
        <v>563</v>
      </c>
      <c r="D549" s="48">
        <f>VLOOKUP(B549,'HCLS Adjustment'!B:E,4,FALSE)</f>
        <v>45666</v>
      </c>
      <c r="E549" s="21">
        <f>VLOOKUP(B549,'SNA Adjustment'!B:E,4,FALSE)</f>
        <v>0</v>
      </c>
      <c r="F549" s="21">
        <f>VLOOKUP(B549,'SVS Adjustment'!B:E,4,FALSE)</f>
        <v>0</v>
      </c>
      <c r="G549" s="21">
        <f>VLOOKUP(B549,'ICLS Adjustment'!B:G,6,FALSE)</f>
        <v>138198</v>
      </c>
      <c r="H549" s="15">
        <f t="shared" si="16"/>
        <v>183864</v>
      </c>
      <c r="I549" s="69"/>
      <c r="J549" s="48">
        <f>VLOOKUP(B549,'HCLS Adjustment'!B:L,11,FALSE)</f>
        <v>41893.156368454045</v>
      </c>
      <c r="K549" s="21">
        <f>VLOOKUP(B549,'SNA Adjustment'!B:L,11,FALSE)</f>
        <v>0</v>
      </c>
      <c r="L549" s="21">
        <f>VLOOKUP(B549,'SVS Adjustment'!B:L,11,FALSE)</f>
        <v>0</v>
      </c>
      <c r="M549" s="21">
        <f>VLOOKUP(B549,'ICLS Adjustment'!B:N,13,FALSE)</f>
        <v>131665.08239046371</v>
      </c>
      <c r="N549" s="50">
        <f t="shared" si="17"/>
        <v>173558.23875891775</v>
      </c>
    </row>
    <row r="550" spans="1:14">
      <c r="A550" s="80" t="s">
        <v>467</v>
      </c>
      <c r="B550" s="80">
        <v>351283</v>
      </c>
      <c r="C550" s="80" t="s">
        <v>564</v>
      </c>
      <c r="D550" s="48">
        <f>VLOOKUP(B550,'HCLS Adjustment'!B:E,4,FALSE)</f>
        <v>12450</v>
      </c>
      <c r="E550" s="21">
        <f>VLOOKUP(B550,'SNA Adjustment'!B:E,4,FALSE)</f>
        <v>0</v>
      </c>
      <c r="F550" s="21">
        <f>VLOOKUP(B550,'SVS Adjustment'!B:E,4,FALSE)</f>
        <v>0</v>
      </c>
      <c r="G550" s="21">
        <f>VLOOKUP(B550,'ICLS Adjustment'!B:G,6,FALSE)</f>
        <v>54180</v>
      </c>
      <c r="H550" s="15">
        <f t="shared" si="16"/>
        <v>66630</v>
      </c>
      <c r="I550" s="69"/>
      <c r="J550" s="48">
        <f>VLOOKUP(B550,'HCLS Adjustment'!B:L,11,FALSE)</f>
        <v>11321.294544694803</v>
      </c>
      <c r="K550" s="21">
        <f>VLOOKUP(B550,'SNA Adjustment'!B:L,11,FALSE)</f>
        <v>0</v>
      </c>
      <c r="L550" s="21">
        <f>VLOOKUP(B550,'SVS Adjustment'!B:L,11,FALSE)</f>
        <v>0</v>
      </c>
      <c r="M550" s="21">
        <f>VLOOKUP(B550,'ICLS Adjustment'!B:N,13,FALSE)</f>
        <v>51858.752030881078</v>
      </c>
      <c r="N550" s="50">
        <f t="shared" si="17"/>
        <v>63180.046575575878</v>
      </c>
    </row>
    <row r="551" spans="1:14">
      <c r="A551" s="80" t="s">
        <v>467</v>
      </c>
      <c r="B551" s="80">
        <v>351284</v>
      </c>
      <c r="C551" s="80" t="s">
        <v>565</v>
      </c>
      <c r="D551" s="48">
        <f>VLOOKUP(B551,'HCLS Adjustment'!B:E,4,FALSE)</f>
        <v>121494</v>
      </c>
      <c r="E551" s="21">
        <f>VLOOKUP(B551,'SNA Adjustment'!B:E,4,FALSE)</f>
        <v>0</v>
      </c>
      <c r="F551" s="21">
        <f>VLOOKUP(B551,'SVS Adjustment'!B:E,4,FALSE)</f>
        <v>0</v>
      </c>
      <c r="G551" s="21">
        <f>VLOOKUP(B551,'ICLS Adjustment'!B:G,6,FALSE)</f>
        <v>82698</v>
      </c>
      <c r="H551" s="15">
        <f t="shared" si="16"/>
        <v>204192</v>
      </c>
      <c r="I551" s="69"/>
      <c r="J551" s="48">
        <f>VLOOKUP(B551,'HCLS Adjustment'!B:L,11,FALSE)</f>
        <v>115910.39506501559</v>
      </c>
      <c r="K551" s="21">
        <f>VLOOKUP(B551,'SNA Adjustment'!B:L,11,FALSE)</f>
        <v>0</v>
      </c>
      <c r="L551" s="21">
        <f>VLOOKUP(B551,'SVS Adjustment'!B:L,11,FALSE)</f>
        <v>0</v>
      </c>
      <c r="M551" s="21">
        <f>VLOOKUP(B551,'ICLS Adjustment'!B:N,13,FALSE)</f>
        <v>78934.075215680001</v>
      </c>
      <c r="N551" s="50">
        <f t="shared" si="17"/>
        <v>194844.47028069559</v>
      </c>
    </row>
    <row r="552" spans="1:14">
      <c r="A552" s="80" t="s">
        <v>467</v>
      </c>
      <c r="B552" s="80">
        <v>351285</v>
      </c>
      <c r="C552" s="80" t="s">
        <v>566</v>
      </c>
      <c r="D552" s="48">
        <f>VLOOKUP(B552,'HCLS Adjustment'!B:E,4,FALSE)</f>
        <v>23280</v>
      </c>
      <c r="E552" s="21">
        <f>VLOOKUP(B552,'SNA Adjustment'!B:E,4,FALSE)</f>
        <v>14298</v>
      </c>
      <c r="F552" s="21">
        <f>VLOOKUP(B552,'SVS Adjustment'!B:E,4,FALSE)</f>
        <v>0</v>
      </c>
      <c r="G552" s="21">
        <f>VLOOKUP(B552,'ICLS Adjustment'!B:G,6,FALSE)</f>
        <v>106038</v>
      </c>
      <c r="H552" s="15">
        <f t="shared" si="16"/>
        <v>143616</v>
      </c>
      <c r="I552" s="69"/>
      <c r="J552" s="48">
        <f>VLOOKUP(B552,'HCLS Adjustment'!B:L,11,FALSE)</f>
        <v>20742.150291570091</v>
      </c>
      <c r="K552" s="21">
        <f>VLOOKUP(B552,'SNA Adjustment'!B:L,11,FALSE)</f>
        <v>13588.49152241384</v>
      </c>
      <c r="L552" s="21">
        <f>VLOOKUP(B552,'SVS Adjustment'!B:L,11,FALSE)</f>
        <v>0</v>
      </c>
      <c r="M552" s="21">
        <f>VLOOKUP(B552,'ICLS Adjustment'!B:N,13,FALSE)</f>
        <v>100886.01246253746</v>
      </c>
      <c r="N552" s="50">
        <f t="shared" si="17"/>
        <v>135216.65427652138</v>
      </c>
    </row>
    <row r="553" spans="1:14">
      <c r="A553" s="80" t="s">
        <v>467</v>
      </c>
      <c r="B553" s="80">
        <v>351291</v>
      </c>
      <c r="C553" s="80" t="s">
        <v>567</v>
      </c>
      <c r="D553" s="48">
        <f>VLOOKUP(B553,'HCLS Adjustment'!B:E,4,FALSE)</f>
        <v>50124</v>
      </c>
      <c r="E553" s="21">
        <f>VLOOKUP(B553,'SNA Adjustment'!B:E,4,FALSE)</f>
        <v>0</v>
      </c>
      <c r="F553" s="21">
        <f>VLOOKUP(B553,'SVS Adjustment'!B:E,4,FALSE)</f>
        <v>0</v>
      </c>
      <c r="G553" s="21">
        <f>VLOOKUP(B553,'ICLS Adjustment'!B:G,6,FALSE)</f>
        <v>202392</v>
      </c>
      <c r="H553" s="15">
        <f t="shared" si="16"/>
        <v>252516</v>
      </c>
      <c r="I553" s="69"/>
      <c r="J553" s="48">
        <f>VLOOKUP(B553,'HCLS Adjustment'!B:L,11,FALSE)</f>
        <v>45646.560683185948</v>
      </c>
      <c r="K553" s="21">
        <f>VLOOKUP(B553,'SNA Adjustment'!B:L,11,FALSE)</f>
        <v>0</v>
      </c>
      <c r="L553" s="21">
        <f>VLOOKUP(B553,'SVS Adjustment'!B:L,11,FALSE)</f>
        <v>0</v>
      </c>
      <c r="M553" s="21">
        <f>VLOOKUP(B553,'ICLS Adjustment'!B:N,13,FALSE)</f>
        <v>193334.25032642466</v>
      </c>
      <c r="N553" s="50">
        <f t="shared" si="17"/>
        <v>238980.8110096106</v>
      </c>
    </row>
    <row r="554" spans="1:14">
      <c r="A554" s="80" t="s">
        <v>467</v>
      </c>
      <c r="B554" s="80">
        <v>351292</v>
      </c>
      <c r="C554" s="80" t="s">
        <v>568</v>
      </c>
      <c r="D554" s="48">
        <f>VLOOKUP(B554,'HCLS Adjustment'!B:E,4,FALSE)</f>
        <v>10572</v>
      </c>
      <c r="E554" s="21">
        <f>VLOOKUP(B554,'SNA Adjustment'!B:E,4,FALSE)</f>
        <v>0</v>
      </c>
      <c r="F554" s="21">
        <f>VLOOKUP(B554,'SVS Adjustment'!B:E,4,FALSE)</f>
        <v>0</v>
      </c>
      <c r="G554" s="21">
        <f>VLOOKUP(B554,'ICLS Adjustment'!B:G,6,FALSE)</f>
        <v>29100</v>
      </c>
      <c r="H554" s="15">
        <f t="shared" si="16"/>
        <v>39672</v>
      </c>
      <c r="I554" s="69"/>
      <c r="J554" s="48">
        <f>VLOOKUP(B554,'HCLS Adjustment'!B:L,11,FALSE)</f>
        <v>9805.4460744684184</v>
      </c>
      <c r="K554" s="21">
        <f>VLOOKUP(B554,'SNA Adjustment'!B:L,11,FALSE)</f>
        <v>0</v>
      </c>
      <c r="L554" s="21">
        <f>VLOOKUP(B554,'SVS Adjustment'!B:L,11,FALSE)</f>
        <v>0</v>
      </c>
      <c r="M554" s="21">
        <f>VLOOKUP(B554,'ICLS Adjustment'!B:N,13,FALSE)</f>
        <v>27826.75661563524</v>
      </c>
      <c r="N554" s="50">
        <f t="shared" si="17"/>
        <v>37632.202690103659</v>
      </c>
    </row>
    <row r="555" spans="1:14">
      <c r="A555" s="80" t="s">
        <v>467</v>
      </c>
      <c r="B555" s="80">
        <v>351293</v>
      </c>
      <c r="C555" s="80" t="s">
        <v>414</v>
      </c>
      <c r="D555" s="48">
        <f>VLOOKUP(B555,'HCLS Adjustment'!B:E,4,FALSE)</f>
        <v>21426</v>
      </c>
      <c r="E555" s="21">
        <f>VLOOKUP(B555,'SNA Adjustment'!B:E,4,FALSE)</f>
        <v>8442</v>
      </c>
      <c r="F555" s="21">
        <f>VLOOKUP(B555,'SVS Adjustment'!B:E,4,FALSE)</f>
        <v>0</v>
      </c>
      <c r="G555" s="21">
        <f>VLOOKUP(B555,'ICLS Adjustment'!B:G,6,FALSE)</f>
        <v>107016</v>
      </c>
      <c r="H555" s="15">
        <f t="shared" si="16"/>
        <v>136884</v>
      </c>
      <c r="I555" s="69"/>
      <c r="J555" s="48">
        <f>VLOOKUP(B555,'HCLS Adjustment'!B:L,11,FALSE)</f>
        <v>18830.706864101692</v>
      </c>
      <c r="K555" s="21">
        <f>VLOOKUP(B555,'SNA Adjustment'!B:L,11,FALSE)</f>
        <v>7996.4846521827685</v>
      </c>
      <c r="L555" s="21">
        <f>VLOOKUP(B555,'SVS Adjustment'!B:L,11,FALSE)</f>
        <v>0</v>
      </c>
      <c r="M555" s="21">
        <f>VLOOKUP(B555,'ICLS Adjustment'!B:N,13,FALSE)</f>
        <v>101677.4061321441</v>
      </c>
      <c r="N555" s="50">
        <f t="shared" si="17"/>
        <v>128504.59764842855</v>
      </c>
    </row>
    <row r="556" spans="1:14">
      <c r="A556" s="80" t="s">
        <v>467</v>
      </c>
      <c r="B556" s="80">
        <v>351294</v>
      </c>
      <c r="C556" s="80" t="s">
        <v>569</v>
      </c>
      <c r="D556" s="48">
        <f>VLOOKUP(B556,'HCLS Adjustment'!B:E,4,FALSE)</f>
        <v>122856</v>
      </c>
      <c r="E556" s="21">
        <f>VLOOKUP(B556,'SNA Adjustment'!B:E,4,FALSE)</f>
        <v>0</v>
      </c>
      <c r="F556" s="21">
        <f>VLOOKUP(B556,'SVS Adjustment'!B:E,4,FALSE)</f>
        <v>0</v>
      </c>
      <c r="G556" s="21">
        <f>VLOOKUP(B556,'ICLS Adjustment'!B:G,6,FALSE)</f>
        <v>151668</v>
      </c>
      <c r="H556" s="15">
        <f t="shared" si="16"/>
        <v>274524</v>
      </c>
      <c r="I556" s="69"/>
      <c r="J556" s="48">
        <f>VLOOKUP(B556,'HCLS Adjustment'!B:L,11,FALSE)</f>
        <v>117585.37780064299</v>
      </c>
      <c r="K556" s="21">
        <f>VLOOKUP(B556,'SNA Adjustment'!B:L,11,FALSE)</f>
        <v>0</v>
      </c>
      <c r="L556" s="21">
        <f>VLOOKUP(B556,'SVS Adjustment'!B:L,11,FALSE)</f>
        <v>0</v>
      </c>
      <c r="M556" s="21">
        <f>VLOOKUP(B556,'ICLS Adjustment'!B:N,13,FALSE)</f>
        <v>146681.81651783321</v>
      </c>
      <c r="N556" s="50">
        <f t="shared" si="17"/>
        <v>264267.19431847619</v>
      </c>
    </row>
    <row r="557" spans="1:14">
      <c r="A557" s="80" t="s">
        <v>467</v>
      </c>
      <c r="B557" s="80">
        <v>351295</v>
      </c>
      <c r="C557" s="80" t="s">
        <v>570</v>
      </c>
      <c r="D557" s="48">
        <f>VLOOKUP(B557,'HCLS Adjustment'!B:E,4,FALSE)</f>
        <v>0</v>
      </c>
      <c r="E557" s="21">
        <f>VLOOKUP(B557,'SNA Adjustment'!B:E,4,FALSE)</f>
        <v>0</v>
      </c>
      <c r="F557" s="21">
        <f>VLOOKUP(B557,'SVS Adjustment'!B:E,4,FALSE)</f>
        <v>0</v>
      </c>
      <c r="G557" s="21">
        <f>VLOOKUP(B557,'ICLS Adjustment'!B:G,6,FALSE)</f>
        <v>35634</v>
      </c>
      <c r="H557" s="15">
        <f t="shared" si="16"/>
        <v>35634</v>
      </c>
      <c r="I557" s="69"/>
      <c r="J557" s="48">
        <f>VLOOKUP(B557,'HCLS Adjustment'!B:L,11,FALSE)</f>
        <v>0</v>
      </c>
      <c r="K557" s="21">
        <f>VLOOKUP(B557,'SNA Adjustment'!B:L,11,FALSE)</f>
        <v>0</v>
      </c>
      <c r="L557" s="21">
        <f>VLOOKUP(B557,'SVS Adjustment'!B:L,11,FALSE)</f>
        <v>0</v>
      </c>
      <c r="M557" s="21">
        <f>VLOOKUP(B557,'ICLS Adjustment'!B:N,13,FALSE)</f>
        <v>32616.385297658027</v>
      </c>
      <c r="N557" s="50">
        <f t="shared" si="17"/>
        <v>32616.385297658027</v>
      </c>
    </row>
    <row r="558" spans="1:14">
      <c r="A558" s="80" t="s">
        <v>467</v>
      </c>
      <c r="B558" s="80">
        <v>351297</v>
      </c>
      <c r="C558" s="80" t="s">
        <v>571</v>
      </c>
      <c r="D558" s="48">
        <f>VLOOKUP(B558,'HCLS Adjustment'!B:E,4,FALSE)</f>
        <v>622308</v>
      </c>
      <c r="E558" s="21">
        <f>VLOOKUP(B558,'SNA Adjustment'!B:E,4,FALSE)</f>
        <v>0</v>
      </c>
      <c r="F558" s="21">
        <f>VLOOKUP(B558,'SVS Adjustment'!B:E,4,FALSE)</f>
        <v>99678</v>
      </c>
      <c r="G558" s="21">
        <f>VLOOKUP(B558,'ICLS Adjustment'!B:G,6,FALSE)</f>
        <v>832950</v>
      </c>
      <c r="H558" s="15">
        <f t="shared" si="16"/>
        <v>1554936</v>
      </c>
      <c r="I558" s="69"/>
      <c r="J558" s="48">
        <f>VLOOKUP(B558,'HCLS Adjustment'!B:L,11,FALSE)</f>
        <v>596358.48366211553</v>
      </c>
      <c r="K558" s="21">
        <f>VLOOKUP(B558,'SNA Adjustment'!B:L,11,FALSE)</f>
        <v>0</v>
      </c>
      <c r="L558" s="21">
        <f>VLOOKUP(B558,'SVS Adjustment'!B:L,11,FALSE)</f>
        <v>93732.582293627143</v>
      </c>
      <c r="M558" s="21">
        <f>VLOOKUP(B558,'ICLS Adjustment'!B:N,13,FALSE)</f>
        <v>799617.65107944899</v>
      </c>
      <c r="N558" s="50">
        <f t="shared" si="17"/>
        <v>1489708.7170351916</v>
      </c>
    </row>
    <row r="559" spans="1:14">
      <c r="A559" s="80" t="s">
        <v>467</v>
      </c>
      <c r="B559" s="80">
        <v>351298</v>
      </c>
      <c r="C559" s="80" t="s">
        <v>572</v>
      </c>
      <c r="D559" s="48">
        <f>VLOOKUP(B559,'HCLS Adjustment'!B:E,4,FALSE)</f>
        <v>912870</v>
      </c>
      <c r="E559" s="21">
        <f>VLOOKUP(B559,'SNA Adjustment'!B:E,4,FALSE)</f>
        <v>0</v>
      </c>
      <c r="F559" s="21">
        <f>VLOOKUP(B559,'SVS Adjustment'!B:E,4,FALSE)</f>
        <v>0</v>
      </c>
      <c r="G559" s="21">
        <f>VLOOKUP(B559,'ICLS Adjustment'!B:G,6,FALSE)</f>
        <v>1080540</v>
      </c>
      <c r="H559" s="15">
        <f t="shared" si="16"/>
        <v>1993410</v>
      </c>
      <c r="I559" s="69"/>
      <c r="J559" s="48">
        <f>VLOOKUP(B559,'HCLS Adjustment'!B:L,11,FALSE)</f>
        <v>863340.13783204777</v>
      </c>
      <c r="K559" s="21">
        <f>VLOOKUP(B559,'SNA Adjustment'!B:L,11,FALSE)</f>
        <v>0</v>
      </c>
      <c r="L559" s="21">
        <f>VLOOKUP(B559,'SVS Adjustment'!B:L,11,FALSE)</f>
        <v>0</v>
      </c>
      <c r="M559" s="21">
        <f>VLOOKUP(B559,'ICLS Adjustment'!B:N,13,FALSE)</f>
        <v>1029205.2655081385</v>
      </c>
      <c r="N559" s="50">
        <f t="shared" si="17"/>
        <v>1892545.4033401862</v>
      </c>
    </row>
    <row r="560" spans="1:14">
      <c r="A560" s="80" t="s">
        <v>467</v>
      </c>
      <c r="B560" s="80">
        <v>351301</v>
      </c>
      <c r="C560" s="80" t="s">
        <v>573</v>
      </c>
      <c r="D560" s="48">
        <f>VLOOKUP(B560,'HCLS Adjustment'!B:E,4,FALSE)</f>
        <v>27756</v>
      </c>
      <c r="E560" s="21">
        <f>VLOOKUP(B560,'SNA Adjustment'!B:E,4,FALSE)</f>
        <v>0</v>
      </c>
      <c r="F560" s="21">
        <f>VLOOKUP(B560,'SVS Adjustment'!B:E,4,FALSE)</f>
        <v>0</v>
      </c>
      <c r="G560" s="21">
        <f>VLOOKUP(B560,'ICLS Adjustment'!B:G,6,FALSE)</f>
        <v>85380</v>
      </c>
      <c r="H560" s="15">
        <f t="shared" si="16"/>
        <v>113136</v>
      </c>
      <c r="I560" s="69"/>
      <c r="J560" s="48">
        <f>VLOOKUP(B560,'HCLS Adjustment'!B:L,11,FALSE)</f>
        <v>25735.13374801258</v>
      </c>
      <c r="K560" s="21">
        <f>VLOOKUP(B560,'SNA Adjustment'!B:L,11,FALSE)</f>
        <v>0</v>
      </c>
      <c r="L560" s="21">
        <f>VLOOKUP(B560,'SVS Adjustment'!B:L,11,FALSE)</f>
        <v>0</v>
      </c>
      <c r="M560" s="21">
        <f>VLOOKUP(B560,'ICLS Adjustment'!B:N,13,FALSE)</f>
        <v>81773.545461274276</v>
      </c>
      <c r="N560" s="50">
        <f t="shared" si="17"/>
        <v>107508.67920928686</v>
      </c>
    </row>
    <row r="561" spans="1:14">
      <c r="A561" s="80" t="s">
        <v>467</v>
      </c>
      <c r="B561" s="80">
        <v>351302</v>
      </c>
      <c r="C561" s="80" t="s">
        <v>574</v>
      </c>
      <c r="D561" s="48">
        <f>VLOOKUP(B561,'HCLS Adjustment'!B:E,4,FALSE)</f>
        <v>0</v>
      </c>
      <c r="E561" s="21">
        <f>VLOOKUP(B561,'SNA Adjustment'!B:E,4,FALSE)</f>
        <v>0</v>
      </c>
      <c r="F561" s="21">
        <f>VLOOKUP(B561,'SVS Adjustment'!B:E,4,FALSE)</f>
        <v>0</v>
      </c>
      <c r="G561" s="21">
        <f>VLOOKUP(B561,'ICLS Adjustment'!B:G,6,FALSE)</f>
        <v>93042</v>
      </c>
      <c r="H561" s="15">
        <f t="shared" si="16"/>
        <v>93042</v>
      </c>
      <c r="I561" s="69"/>
      <c r="J561" s="48">
        <f>VLOOKUP(B561,'HCLS Adjustment'!B:L,11,FALSE)</f>
        <v>0</v>
      </c>
      <c r="K561" s="21">
        <f>VLOOKUP(B561,'SNA Adjustment'!B:L,11,FALSE)</f>
        <v>0</v>
      </c>
      <c r="L561" s="21">
        <f>VLOOKUP(B561,'SVS Adjustment'!B:L,11,FALSE)</f>
        <v>0</v>
      </c>
      <c r="M561" s="21">
        <f>VLOOKUP(B561,'ICLS Adjustment'!B:N,13,FALSE)</f>
        <v>87528.883022795766</v>
      </c>
      <c r="N561" s="50">
        <f t="shared" si="17"/>
        <v>87528.883022795766</v>
      </c>
    </row>
    <row r="562" spans="1:14">
      <c r="A562" s="80" t="s">
        <v>467</v>
      </c>
      <c r="B562" s="80">
        <v>351303</v>
      </c>
      <c r="C562" s="80" t="s">
        <v>575</v>
      </c>
      <c r="D562" s="48">
        <f>VLOOKUP(B562,'HCLS Adjustment'!B:E,4,FALSE)</f>
        <v>106974</v>
      </c>
      <c r="E562" s="21">
        <f>VLOOKUP(B562,'SNA Adjustment'!B:E,4,FALSE)</f>
        <v>0</v>
      </c>
      <c r="F562" s="21">
        <f>VLOOKUP(B562,'SVS Adjustment'!B:E,4,FALSE)</f>
        <v>0</v>
      </c>
      <c r="G562" s="21">
        <f>VLOOKUP(B562,'ICLS Adjustment'!B:G,6,FALSE)</f>
        <v>98874</v>
      </c>
      <c r="H562" s="15">
        <f t="shared" si="16"/>
        <v>205848</v>
      </c>
      <c r="I562" s="69"/>
      <c r="J562" s="48">
        <f>VLOOKUP(B562,'HCLS Adjustment'!B:L,11,FALSE)</f>
        <v>101944.30541058735</v>
      </c>
      <c r="K562" s="21">
        <f>VLOOKUP(B562,'SNA Adjustment'!B:L,11,FALSE)</f>
        <v>0</v>
      </c>
      <c r="L562" s="21">
        <f>VLOOKUP(B562,'SVS Adjustment'!B:L,11,FALSE)</f>
        <v>0</v>
      </c>
      <c r="M562" s="21">
        <f>VLOOKUP(B562,'ICLS Adjustment'!B:N,13,FALSE)</f>
        <v>94630.81862196399</v>
      </c>
      <c r="N562" s="50">
        <f t="shared" si="17"/>
        <v>196575.12403255134</v>
      </c>
    </row>
    <row r="563" spans="1:14">
      <c r="A563" s="80" t="s">
        <v>467</v>
      </c>
      <c r="B563" s="80">
        <v>351304</v>
      </c>
      <c r="C563" s="80" t="s">
        <v>576</v>
      </c>
      <c r="D563" s="48">
        <f>VLOOKUP(B563,'HCLS Adjustment'!B:E,4,FALSE)</f>
        <v>51018</v>
      </c>
      <c r="E563" s="21">
        <f>VLOOKUP(B563,'SNA Adjustment'!B:E,4,FALSE)</f>
        <v>0</v>
      </c>
      <c r="F563" s="21">
        <f>VLOOKUP(B563,'SVS Adjustment'!B:E,4,FALSE)</f>
        <v>0</v>
      </c>
      <c r="G563" s="21">
        <f>VLOOKUP(B563,'ICLS Adjustment'!B:G,6,FALSE)</f>
        <v>33876</v>
      </c>
      <c r="H563" s="15">
        <f t="shared" si="16"/>
        <v>84894</v>
      </c>
      <c r="I563" s="69"/>
      <c r="J563" s="48">
        <f>VLOOKUP(B563,'HCLS Adjustment'!B:L,11,FALSE)</f>
        <v>48126.391461349936</v>
      </c>
      <c r="K563" s="21">
        <f>VLOOKUP(B563,'SNA Adjustment'!B:L,11,FALSE)</f>
        <v>0</v>
      </c>
      <c r="L563" s="21">
        <f>VLOOKUP(B563,'SVS Adjustment'!B:L,11,FALSE)</f>
        <v>0</v>
      </c>
      <c r="M563" s="21">
        <f>VLOOKUP(B563,'ICLS Adjustment'!B:N,13,FALSE)</f>
        <v>31472.999216252734</v>
      </c>
      <c r="N563" s="50">
        <f t="shared" si="17"/>
        <v>79599.390677602671</v>
      </c>
    </row>
    <row r="564" spans="1:14">
      <c r="A564" s="80" t="s">
        <v>467</v>
      </c>
      <c r="B564" s="80">
        <v>351305</v>
      </c>
      <c r="C564" s="80" t="s">
        <v>577</v>
      </c>
      <c r="D564" s="48">
        <f>VLOOKUP(B564,'HCLS Adjustment'!B:E,4,FALSE)</f>
        <v>115758</v>
      </c>
      <c r="E564" s="21">
        <f>VLOOKUP(B564,'SNA Adjustment'!B:E,4,FALSE)</f>
        <v>0</v>
      </c>
      <c r="F564" s="21">
        <f>VLOOKUP(B564,'SVS Adjustment'!B:E,4,FALSE)</f>
        <v>0</v>
      </c>
      <c r="G564" s="21">
        <f>VLOOKUP(B564,'ICLS Adjustment'!B:G,6,FALSE)</f>
        <v>145920</v>
      </c>
      <c r="H564" s="15">
        <f t="shared" si="16"/>
        <v>261678</v>
      </c>
      <c r="I564" s="69"/>
      <c r="J564" s="48">
        <f>VLOOKUP(B564,'HCLS Adjustment'!B:L,11,FALSE)</f>
        <v>110490.75461380131</v>
      </c>
      <c r="K564" s="21">
        <f>VLOOKUP(B564,'SNA Adjustment'!B:L,11,FALSE)</f>
        <v>0</v>
      </c>
      <c r="L564" s="21">
        <f>VLOOKUP(B564,'SVS Adjustment'!B:L,11,FALSE)</f>
        <v>0</v>
      </c>
      <c r="M564" s="21">
        <f>VLOOKUP(B564,'ICLS Adjustment'!B:N,13,FALSE)</f>
        <v>140587.93755199583</v>
      </c>
      <c r="N564" s="50">
        <f t="shared" si="17"/>
        <v>251078.69216579714</v>
      </c>
    </row>
    <row r="565" spans="1:14">
      <c r="A565" s="80" t="s">
        <v>467</v>
      </c>
      <c r="B565" s="80">
        <v>351306</v>
      </c>
      <c r="C565" s="80" t="s">
        <v>578</v>
      </c>
      <c r="D565" s="48">
        <f>VLOOKUP(B565,'HCLS Adjustment'!B:E,4,FALSE)</f>
        <v>1482</v>
      </c>
      <c r="E565" s="21">
        <f>VLOOKUP(B565,'SNA Adjustment'!B:E,4,FALSE)</f>
        <v>0</v>
      </c>
      <c r="F565" s="21">
        <f>VLOOKUP(B565,'SVS Adjustment'!B:E,4,FALSE)</f>
        <v>0</v>
      </c>
      <c r="G565" s="21">
        <f>VLOOKUP(B565,'ICLS Adjustment'!B:G,6,FALSE)</f>
        <v>73698</v>
      </c>
      <c r="H565" s="15">
        <f t="shared" si="16"/>
        <v>75180</v>
      </c>
      <c r="I565" s="69"/>
      <c r="J565" s="48">
        <f>VLOOKUP(B565,'HCLS Adjustment'!B:L,11,FALSE)</f>
        <v>26.475511844905309</v>
      </c>
      <c r="K565" s="21">
        <f>VLOOKUP(B565,'SNA Adjustment'!B:L,11,FALSE)</f>
        <v>0</v>
      </c>
      <c r="L565" s="21">
        <f>VLOOKUP(B565,'SVS Adjustment'!B:L,11,FALSE)</f>
        <v>0</v>
      </c>
      <c r="M565" s="21">
        <f>VLOOKUP(B565,'ICLS Adjustment'!B:N,13,FALSE)</f>
        <v>69841.009898210672</v>
      </c>
      <c r="N565" s="50">
        <f t="shared" si="17"/>
        <v>69867.485410055582</v>
      </c>
    </row>
    <row r="566" spans="1:14">
      <c r="A566" s="80" t="s">
        <v>467</v>
      </c>
      <c r="B566" s="80">
        <v>351307</v>
      </c>
      <c r="C566" s="80" t="s">
        <v>579</v>
      </c>
      <c r="D566" s="48">
        <f>VLOOKUP(B566,'HCLS Adjustment'!B:E,4,FALSE)</f>
        <v>8946</v>
      </c>
      <c r="E566" s="21">
        <f>VLOOKUP(B566,'SNA Adjustment'!B:E,4,FALSE)</f>
        <v>0</v>
      </c>
      <c r="F566" s="21">
        <f>VLOOKUP(B566,'SVS Adjustment'!B:E,4,FALSE)</f>
        <v>0</v>
      </c>
      <c r="G566" s="21">
        <f>VLOOKUP(B566,'ICLS Adjustment'!B:G,6,FALSE)</f>
        <v>22662</v>
      </c>
      <c r="H566" s="15">
        <f t="shared" si="16"/>
        <v>31608</v>
      </c>
      <c r="I566" s="69"/>
      <c r="J566" s="48">
        <f>VLOOKUP(B566,'HCLS Adjustment'!B:L,11,FALSE)</f>
        <v>8311.5862073232165</v>
      </c>
      <c r="K566" s="21">
        <f>VLOOKUP(B566,'SNA Adjustment'!B:L,11,FALSE)</f>
        <v>0</v>
      </c>
      <c r="L566" s="21">
        <f>VLOOKUP(B566,'SVS Adjustment'!B:L,11,FALSE)</f>
        <v>0</v>
      </c>
      <c r="M566" s="21">
        <f>VLOOKUP(B566,'ICLS Adjustment'!B:N,13,FALSE)</f>
        <v>21640.145653642787</v>
      </c>
      <c r="N566" s="50">
        <f t="shared" si="17"/>
        <v>29951.731860966003</v>
      </c>
    </row>
    <row r="567" spans="1:14">
      <c r="A567" s="80" t="s">
        <v>467</v>
      </c>
      <c r="B567" s="80">
        <v>351308</v>
      </c>
      <c r="C567" s="80" t="s">
        <v>580</v>
      </c>
      <c r="D567" s="48">
        <f>VLOOKUP(B567,'HCLS Adjustment'!B:E,4,FALSE)</f>
        <v>12078</v>
      </c>
      <c r="E567" s="21">
        <f>VLOOKUP(B567,'SNA Adjustment'!B:E,4,FALSE)</f>
        <v>0</v>
      </c>
      <c r="F567" s="21">
        <f>VLOOKUP(B567,'SVS Adjustment'!B:E,4,FALSE)</f>
        <v>0</v>
      </c>
      <c r="G567" s="21">
        <f>VLOOKUP(B567,'ICLS Adjustment'!B:G,6,FALSE)</f>
        <v>51978</v>
      </c>
      <c r="H567" s="15">
        <f t="shared" si="16"/>
        <v>64056</v>
      </c>
      <c r="I567" s="69"/>
      <c r="J567" s="48">
        <f>VLOOKUP(B567,'HCLS Adjustment'!B:L,11,FALSE)</f>
        <v>10879.607112221762</v>
      </c>
      <c r="K567" s="21">
        <f>VLOOKUP(B567,'SNA Adjustment'!B:L,11,FALSE)</f>
        <v>0</v>
      </c>
      <c r="L567" s="21">
        <f>VLOOKUP(B567,'SVS Adjustment'!B:L,11,FALSE)</f>
        <v>0</v>
      </c>
      <c r="M567" s="21">
        <f>VLOOKUP(B567,'ICLS Adjustment'!B:N,13,FALSE)</f>
        <v>49552.767149285602</v>
      </c>
      <c r="N567" s="50">
        <f t="shared" si="17"/>
        <v>60432.374261507364</v>
      </c>
    </row>
    <row r="568" spans="1:14">
      <c r="A568" s="80" t="s">
        <v>467</v>
      </c>
      <c r="B568" s="80">
        <v>351309</v>
      </c>
      <c r="C568" s="80" t="s">
        <v>581</v>
      </c>
      <c r="D568" s="48">
        <f>VLOOKUP(B568,'HCLS Adjustment'!B:E,4,FALSE)</f>
        <v>14358</v>
      </c>
      <c r="E568" s="21">
        <f>VLOOKUP(B568,'SNA Adjustment'!B:E,4,FALSE)</f>
        <v>0</v>
      </c>
      <c r="F568" s="21">
        <f>VLOOKUP(B568,'SVS Adjustment'!B:E,4,FALSE)</f>
        <v>0</v>
      </c>
      <c r="G568" s="21">
        <f>VLOOKUP(B568,'ICLS Adjustment'!B:G,6,FALSE)</f>
        <v>68238</v>
      </c>
      <c r="H568" s="15">
        <f t="shared" si="16"/>
        <v>82596</v>
      </c>
      <c r="I568" s="69"/>
      <c r="J568" s="48">
        <f>VLOOKUP(B568,'HCLS Adjustment'!B:L,11,FALSE)</f>
        <v>13278.443475521819</v>
      </c>
      <c r="K568" s="21">
        <f>VLOOKUP(B568,'SNA Adjustment'!B:L,11,FALSE)</f>
        <v>0</v>
      </c>
      <c r="L568" s="21">
        <f>VLOOKUP(B568,'SVS Adjustment'!B:L,11,FALSE)</f>
        <v>0</v>
      </c>
      <c r="M568" s="21">
        <f>VLOOKUP(B568,'ICLS Adjustment'!B:N,13,FALSE)</f>
        <v>65743.035680798072</v>
      </c>
      <c r="N568" s="50">
        <f t="shared" si="17"/>
        <v>79021.479156319896</v>
      </c>
    </row>
    <row r="569" spans="1:14">
      <c r="A569" s="80" t="s">
        <v>467</v>
      </c>
      <c r="B569" s="80">
        <v>351310</v>
      </c>
      <c r="C569" s="80" t="s">
        <v>582</v>
      </c>
      <c r="D569" s="48">
        <f>VLOOKUP(B569,'HCLS Adjustment'!B:E,4,FALSE)</f>
        <v>14640</v>
      </c>
      <c r="E569" s="21">
        <f>VLOOKUP(B569,'SNA Adjustment'!B:E,4,FALSE)</f>
        <v>0</v>
      </c>
      <c r="F569" s="21">
        <f>VLOOKUP(B569,'SVS Adjustment'!B:E,4,FALSE)</f>
        <v>0</v>
      </c>
      <c r="G569" s="21">
        <f>VLOOKUP(B569,'ICLS Adjustment'!B:G,6,FALSE)</f>
        <v>56640</v>
      </c>
      <c r="H569" s="15">
        <f t="shared" si="16"/>
        <v>71280</v>
      </c>
      <c r="I569" s="69"/>
      <c r="J569" s="48">
        <f>VLOOKUP(B569,'HCLS Adjustment'!B:L,11,FALSE)</f>
        <v>13208.207647788664</v>
      </c>
      <c r="K569" s="21">
        <f>VLOOKUP(B569,'SNA Adjustment'!B:L,11,FALSE)</f>
        <v>0</v>
      </c>
      <c r="L569" s="21">
        <f>VLOOKUP(B569,'SVS Adjustment'!B:L,11,FALSE)</f>
        <v>0</v>
      </c>
      <c r="M569" s="21">
        <f>VLOOKUP(B569,'ICLS Adjustment'!B:N,13,FALSE)</f>
        <v>53898.63678203382</v>
      </c>
      <c r="N569" s="50">
        <f t="shared" si="17"/>
        <v>67106.844429822479</v>
      </c>
    </row>
    <row r="570" spans="1:14">
      <c r="A570" s="80" t="s">
        <v>467</v>
      </c>
      <c r="B570" s="80">
        <v>351316</v>
      </c>
      <c r="C570" s="80" t="s">
        <v>583</v>
      </c>
      <c r="D570" s="48">
        <f>VLOOKUP(B570,'HCLS Adjustment'!B:E,4,FALSE)</f>
        <v>110832</v>
      </c>
      <c r="E570" s="21">
        <f>VLOOKUP(B570,'SNA Adjustment'!B:E,4,FALSE)</f>
        <v>0</v>
      </c>
      <c r="F570" s="21">
        <f>VLOOKUP(B570,'SVS Adjustment'!B:E,4,FALSE)</f>
        <v>0</v>
      </c>
      <c r="G570" s="21">
        <f>VLOOKUP(B570,'ICLS Adjustment'!B:G,6,FALSE)</f>
        <v>144756</v>
      </c>
      <c r="H570" s="15">
        <f t="shared" si="16"/>
        <v>255588</v>
      </c>
      <c r="I570" s="69"/>
      <c r="J570" s="48">
        <f>VLOOKUP(B570,'HCLS Adjustment'!B:L,11,FALSE)</f>
        <v>105775.82708755885</v>
      </c>
      <c r="K570" s="21">
        <f>VLOOKUP(B570,'SNA Adjustment'!B:L,11,FALSE)</f>
        <v>0</v>
      </c>
      <c r="L570" s="21">
        <f>VLOOKUP(B570,'SVS Adjustment'!B:L,11,FALSE)</f>
        <v>0</v>
      </c>
      <c r="M570" s="21">
        <f>VLOOKUP(B570,'ICLS Adjustment'!B:N,13,FALSE)</f>
        <v>139574.65521621451</v>
      </c>
      <c r="N570" s="50">
        <f t="shared" si="17"/>
        <v>245350.48230377334</v>
      </c>
    </row>
    <row r="571" spans="1:14">
      <c r="A571" s="80" t="s">
        <v>467</v>
      </c>
      <c r="B571" s="80">
        <v>351319</v>
      </c>
      <c r="C571" s="80" t="s">
        <v>584</v>
      </c>
      <c r="D571" s="48">
        <f>VLOOKUP(B571,'HCLS Adjustment'!B:E,4,FALSE)</f>
        <v>77934</v>
      </c>
      <c r="E571" s="21">
        <f>VLOOKUP(B571,'SNA Adjustment'!B:E,4,FALSE)</f>
        <v>0</v>
      </c>
      <c r="F571" s="21">
        <f>VLOOKUP(B571,'SVS Adjustment'!B:E,4,FALSE)</f>
        <v>0</v>
      </c>
      <c r="G571" s="21">
        <f>VLOOKUP(B571,'ICLS Adjustment'!B:G,6,FALSE)</f>
        <v>264618</v>
      </c>
      <c r="H571" s="15">
        <f t="shared" si="16"/>
        <v>342552</v>
      </c>
      <c r="I571" s="69"/>
      <c r="J571" s="48">
        <f>VLOOKUP(B571,'HCLS Adjustment'!B:L,11,FALSE)</f>
        <v>70827.981530656645</v>
      </c>
      <c r="K571" s="21">
        <f>VLOOKUP(B571,'SNA Adjustment'!B:L,11,FALSE)</f>
        <v>0</v>
      </c>
      <c r="L571" s="21">
        <f>VLOOKUP(B571,'SVS Adjustment'!B:L,11,FALSE)</f>
        <v>0</v>
      </c>
      <c r="M571" s="21">
        <f>VLOOKUP(B571,'ICLS Adjustment'!B:N,13,FALSE)</f>
        <v>251812.32407327445</v>
      </c>
      <c r="N571" s="50">
        <f t="shared" si="17"/>
        <v>322640.30560393108</v>
      </c>
    </row>
    <row r="572" spans="1:14">
      <c r="A572" s="80" t="s">
        <v>467</v>
      </c>
      <c r="B572" s="80">
        <v>351320</v>
      </c>
      <c r="C572" s="80" t="s">
        <v>585</v>
      </c>
      <c r="D572" s="48">
        <f>VLOOKUP(B572,'HCLS Adjustment'!B:E,4,FALSE)</f>
        <v>9708</v>
      </c>
      <c r="E572" s="21">
        <f>VLOOKUP(B572,'SNA Adjustment'!B:E,4,FALSE)</f>
        <v>5694</v>
      </c>
      <c r="F572" s="21">
        <f>VLOOKUP(B572,'SVS Adjustment'!B:E,4,FALSE)</f>
        <v>0</v>
      </c>
      <c r="G572" s="21">
        <f>VLOOKUP(B572,'ICLS Adjustment'!B:G,6,FALSE)</f>
        <v>79302</v>
      </c>
      <c r="H572" s="15">
        <f t="shared" si="16"/>
        <v>94704</v>
      </c>
      <c r="I572" s="69"/>
      <c r="J572" s="48">
        <f>VLOOKUP(B572,'HCLS Adjustment'!B:L,11,FALSE)</f>
        <v>8351.4549805668757</v>
      </c>
      <c r="K572" s="21">
        <f>VLOOKUP(B572,'SNA Adjustment'!B:L,11,FALSE)</f>
        <v>5400.7844486642898</v>
      </c>
      <c r="L572" s="21">
        <f>VLOOKUP(B572,'SVS Adjustment'!B:L,11,FALSE)</f>
        <v>0</v>
      </c>
      <c r="M572" s="21">
        <f>VLOOKUP(B572,'ICLS Adjustment'!B:N,13,FALSE)</f>
        <v>75828.791103879747</v>
      </c>
      <c r="N572" s="50">
        <f t="shared" si="17"/>
        <v>89581.030533110912</v>
      </c>
    </row>
    <row r="573" spans="1:14">
      <c r="A573" s="80" t="s">
        <v>467</v>
      </c>
      <c r="B573" s="80">
        <v>351322</v>
      </c>
      <c r="C573" s="80" t="s">
        <v>586</v>
      </c>
      <c r="D573" s="48">
        <f>VLOOKUP(B573,'HCLS Adjustment'!B:E,4,FALSE)</f>
        <v>11376</v>
      </c>
      <c r="E573" s="21">
        <f>VLOOKUP(B573,'SNA Adjustment'!B:E,4,FALSE)</f>
        <v>0</v>
      </c>
      <c r="F573" s="21">
        <f>VLOOKUP(B573,'SVS Adjustment'!B:E,4,FALSE)</f>
        <v>0</v>
      </c>
      <c r="G573" s="21">
        <f>VLOOKUP(B573,'ICLS Adjustment'!B:G,6,FALSE)</f>
        <v>46692</v>
      </c>
      <c r="H573" s="15">
        <f t="shared" si="16"/>
        <v>58068</v>
      </c>
      <c r="I573" s="69"/>
      <c r="J573" s="48">
        <f>VLOOKUP(B573,'HCLS Adjustment'!B:L,11,FALSE)</f>
        <v>10126.01578028836</v>
      </c>
      <c r="K573" s="21">
        <f>VLOOKUP(B573,'SNA Adjustment'!B:L,11,FALSE)</f>
        <v>0</v>
      </c>
      <c r="L573" s="21">
        <f>VLOOKUP(B573,'SVS Adjustment'!B:L,11,FALSE)</f>
        <v>0</v>
      </c>
      <c r="M573" s="21">
        <f>VLOOKUP(B573,'ICLS Adjustment'!B:N,13,FALSE)</f>
        <v>44302.252706378145</v>
      </c>
      <c r="N573" s="50">
        <f t="shared" si="17"/>
        <v>54428.268486666508</v>
      </c>
    </row>
    <row r="574" spans="1:14">
      <c r="A574" s="80" t="s">
        <v>467</v>
      </c>
      <c r="B574" s="80">
        <v>351324</v>
      </c>
      <c r="C574" s="80" t="s">
        <v>587</v>
      </c>
      <c r="D574" s="48">
        <f>VLOOKUP(B574,'HCLS Adjustment'!B:E,4,FALSE)</f>
        <v>431448</v>
      </c>
      <c r="E574" s="21">
        <f>VLOOKUP(B574,'SNA Adjustment'!B:E,4,FALSE)</f>
        <v>9660</v>
      </c>
      <c r="F574" s="21">
        <f>VLOOKUP(B574,'SVS Adjustment'!B:E,4,FALSE)</f>
        <v>0</v>
      </c>
      <c r="G574" s="21">
        <f>VLOOKUP(B574,'ICLS Adjustment'!B:G,6,FALSE)</f>
        <v>387630</v>
      </c>
      <c r="H574" s="15">
        <f t="shared" si="16"/>
        <v>828738</v>
      </c>
      <c r="I574" s="69"/>
      <c r="J574" s="48">
        <f>VLOOKUP(B574,'HCLS Adjustment'!B:L,11,FALSE)</f>
        <v>414580.65317592252</v>
      </c>
      <c r="K574" s="21">
        <f>VLOOKUP(B574,'SNA Adjustment'!B:L,11,FALSE)</f>
        <v>9168.0790274293176</v>
      </c>
      <c r="L574" s="21">
        <f>VLOOKUP(B574,'SVS Adjustment'!B:L,11,FALSE)</f>
        <v>0</v>
      </c>
      <c r="M574" s="21">
        <f>VLOOKUP(B574,'ICLS Adjustment'!B:N,13,FALSE)</f>
        <v>375550.20149788144</v>
      </c>
      <c r="N574" s="50">
        <f t="shared" si="17"/>
        <v>799298.93370123324</v>
      </c>
    </row>
    <row r="575" spans="1:14">
      <c r="A575" s="80" t="s">
        <v>467</v>
      </c>
      <c r="B575" s="80">
        <v>351326</v>
      </c>
      <c r="C575" s="80" t="s">
        <v>588</v>
      </c>
      <c r="D575" s="48">
        <f>VLOOKUP(B575,'HCLS Adjustment'!B:E,4,FALSE)</f>
        <v>140298</v>
      </c>
      <c r="E575" s="21">
        <f>VLOOKUP(B575,'SNA Adjustment'!B:E,4,FALSE)</f>
        <v>0</v>
      </c>
      <c r="F575" s="21">
        <f>VLOOKUP(B575,'SVS Adjustment'!B:E,4,FALSE)</f>
        <v>0</v>
      </c>
      <c r="G575" s="21">
        <f>VLOOKUP(B575,'ICLS Adjustment'!B:G,6,FALSE)</f>
        <v>226110</v>
      </c>
      <c r="H575" s="15">
        <f t="shared" si="16"/>
        <v>366408</v>
      </c>
      <c r="I575" s="69"/>
      <c r="J575" s="48">
        <f>VLOOKUP(B575,'HCLS Adjustment'!B:L,11,FALSE)</f>
        <v>134035.97954397561</v>
      </c>
      <c r="K575" s="21">
        <f>VLOOKUP(B575,'SNA Adjustment'!B:L,11,FALSE)</f>
        <v>0</v>
      </c>
      <c r="L575" s="21">
        <f>VLOOKUP(B575,'SVS Adjustment'!B:L,11,FALSE)</f>
        <v>0</v>
      </c>
      <c r="M575" s="21">
        <f>VLOOKUP(B575,'ICLS Adjustment'!B:N,13,FALSE)</f>
        <v>218688.91391905752</v>
      </c>
      <c r="N575" s="50">
        <f t="shared" si="17"/>
        <v>352724.89346303314</v>
      </c>
    </row>
    <row r="576" spans="1:14">
      <c r="A576" s="80" t="s">
        <v>467</v>
      </c>
      <c r="B576" s="80">
        <v>351327</v>
      </c>
      <c r="C576" s="80" t="s">
        <v>589</v>
      </c>
      <c r="D576" s="48">
        <f>VLOOKUP(B576,'HCLS Adjustment'!B:E,4,FALSE)</f>
        <v>140958</v>
      </c>
      <c r="E576" s="21">
        <f>VLOOKUP(B576,'SNA Adjustment'!B:E,4,FALSE)</f>
        <v>0</v>
      </c>
      <c r="F576" s="21">
        <f>VLOOKUP(B576,'SVS Adjustment'!B:E,4,FALSE)</f>
        <v>0</v>
      </c>
      <c r="G576" s="21">
        <f>VLOOKUP(B576,'ICLS Adjustment'!B:G,6,FALSE)</f>
        <v>73038</v>
      </c>
      <c r="H576" s="15">
        <f t="shared" si="16"/>
        <v>213996</v>
      </c>
      <c r="I576" s="69"/>
      <c r="J576" s="48">
        <f>VLOOKUP(B576,'HCLS Adjustment'!B:L,11,FALSE)</f>
        <v>135380.36478588308</v>
      </c>
      <c r="K576" s="21">
        <f>VLOOKUP(B576,'SNA Adjustment'!B:L,11,FALSE)</f>
        <v>0</v>
      </c>
      <c r="L576" s="21">
        <f>VLOOKUP(B576,'SVS Adjustment'!B:L,11,FALSE)</f>
        <v>0</v>
      </c>
      <c r="M576" s="21">
        <f>VLOOKUP(B576,'ICLS Adjustment'!B:N,13,FALSE)</f>
        <v>70401.202428312114</v>
      </c>
      <c r="N576" s="50">
        <f t="shared" si="17"/>
        <v>205781.56721419521</v>
      </c>
    </row>
    <row r="577" spans="1:14">
      <c r="A577" s="80" t="s">
        <v>467</v>
      </c>
      <c r="B577" s="80">
        <v>351328</v>
      </c>
      <c r="C577" s="80" t="s">
        <v>590</v>
      </c>
      <c r="D577" s="48">
        <f>VLOOKUP(B577,'HCLS Adjustment'!B:E,4,FALSE)</f>
        <v>585138</v>
      </c>
      <c r="E577" s="21">
        <f>VLOOKUP(B577,'SNA Adjustment'!B:E,4,FALSE)</f>
        <v>59262</v>
      </c>
      <c r="F577" s="21">
        <f>VLOOKUP(B577,'SVS Adjustment'!B:E,4,FALSE)</f>
        <v>0</v>
      </c>
      <c r="G577" s="21">
        <f>VLOOKUP(B577,'ICLS Adjustment'!B:G,6,FALSE)</f>
        <v>686436</v>
      </c>
      <c r="H577" s="15">
        <f t="shared" si="16"/>
        <v>1330836</v>
      </c>
      <c r="I577" s="69"/>
      <c r="J577" s="48">
        <f>VLOOKUP(B577,'HCLS Adjustment'!B:L,11,FALSE)</f>
        <v>556000.11240088078</v>
      </c>
      <c r="K577" s="21">
        <f>VLOOKUP(B577,'SNA Adjustment'!B:L,11,FALSE)</f>
        <v>56280.394830970377</v>
      </c>
      <c r="L577" s="21">
        <f>VLOOKUP(B577,'SVS Adjustment'!B:L,11,FALSE)</f>
        <v>0</v>
      </c>
      <c r="M577" s="21">
        <f>VLOOKUP(B577,'ICLS Adjustment'!B:N,13,FALSE)</f>
        <v>657405.90922194417</v>
      </c>
      <c r="N577" s="50">
        <f t="shared" si="17"/>
        <v>1269686.4164537953</v>
      </c>
    </row>
    <row r="578" spans="1:14">
      <c r="A578" s="80" t="s">
        <v>467</v>
      </c>
      <c r="B578" s="80">
        <v>351329</v>
      </c>
      <c r="C578" s="80" t="s">
        <v>591</v>
      </c>
      <c r="D578" s="48">
        <f>VLOOKUP(B578,'HCLS Adjustment'!B:E,4,FALSE)</f>
        <v>157974</v>
      </c>
      <c r="E578" s="21">
        <f>VLOOKUP(B578,'SNA Adjustment'!B:E,4,FALSE)</f>
        <v>66216</v>
      </c>
      <c r="F578" s="21">
        <f>VLOOKUP(B578,'SVS Adjustment'!B:E,4,FALSE)</f>
        <v>0</v>
      </c>
      <c r="G578" s="21">
        <f>VLOOKUP(B578,'ICLS Adjustment'!B:G,6,FALSE)</f>
        <v>213936</v>
      </c>
      <c r="H578" s="15">
        <f t="shared" si="16"/>
        <v>438126</v>
      </c>
      <c r="I578" s="69"/>
      <c r="J578" s="48">
        <f>VLOOKUP(B578,'HCLS Adjustment'!B:L,11,FALSE)</f>
        <v>149787.6364598551</v>
      </c>
      <c r="K578" s="21">
        <f>VLOOKUP(B578,'SNA Adjustment'!B:L,11,FALSE)</f>
        <v>63102.785996858911</v>
      </c>
      <c r="L578" s="21">
        <f>VLOOKUP(B578,'SVS Adjustment'!B:L,11,FALSE)</f>
        <v>0</v>
      </c>
      <c r="M578" s="21">
        <f>VLOOKUP(B578,'ICLS Adjustment'!B:N,13,FALSE)</f>
        <v>204864.05596420748</v>
      </c>
      <c r="N578" s="50">
        <f t="shared" si="17"/>
        <v>417754.47842092148</v>
      </c>
    </row>
    <row r="579" spans="1:14">
      <c r="A579" s="80" t="s">
        <v>467</v>
      </c>
      <c r="B579" s="80">
        <v>351331</v>
      </c>
      <c r="C579" s="80" t="s">
        <v>592</v>
      </c>
      <c r="D579" s="48">
        <f>VLOOKUP(B579,'HCLS Adjustment'!B:E,4,FALSE)</f>
        <v>32982</v>
      </c>
      <c r="E579" s="21">
        <f>VLOOKUP(B579,'SNA Adjustment'!B:E,4,FALSE)</f>
        <v>76350</v>
      </c>
      <c r="F579" s="21">
        <f>VLOOKUP(B579,'SVS Adjustment'!B:E,4,FALSE)</f>
        <v>0</v>
      </c>
      <c r="G579" s="21">
        <f>VLOOKUP(B579,'ICLS Adjustment'!B:G,6,FALSE)</f>
        <v>338430</v>
      </c>
      <c r="H579" s="15">
        <f t="shared" si="16"/>
        <v>447762</v>
      </c>
      <c r="I579" s="69"/>
      <c r="J579" s="48">
        <f>VLOOKUP(B579,'HCLS Adjustment'!B:L,11,FALSE)</f>
        <v>24519.910017212598</v>
      </c>
      <c r="K579" s="21">
        <f>VLOOKUP(B579,'SNA Adjustment'!B:L,11,FALSE)</f>
        <v>72620.883141143539</v>
      </c>
      <c r="L579" s="21">
        <f>VLOOKUP(B579,'SVS Adjustment'!B:L,11,FALSE)</f>
        <v>0</v>
      </c>
      <c r="M579" s="21">
        <f>VLOOKUP(B579,'ICLS Adjustment'!B:N,13,FALSE)</f>
        <v>318936.11975303787</v>
      </c>
      <c r="N579" s="50">
        <f t="shared" si="17"/>
        <v>416076.91291139403</v>
      </c>
    </row>
    <row r="580" spans="1:14">
      <c r="A580" s="80" t="s">
        <v>467</v>
      </c>
      <c r="B580" s="80">
        <v>351332</v>
      </c>
      <c r="C580" s="80" t="s">
        <v>593</v>
      </c>
      <c r="D580" s="48">
        <f>VLOOKUP(B580,'HCLS Adjustment'!B:E,4,FALSE)</f>
        <v>127758</v>
      </c>
      <c r="E580" s="21">
        <f>VLOOKUP(B580,'SNA Adjustment'!B:E,4,FALSE)</f>
        <v>0</v>
      </c>
      <c r="F580" s="21">
        <f>VLOOKUP(B580,'SVS Adjustment'!B:E,4,FALSE)</f>
        <v>0</v>
      </c>
      <c r="G580" s="21">
        <f>VLOOKUP(B580,'ICLS Adjustment'!B:G,6,FALSE)</f>
        <v>415572</v>
      </c>
      <c r="H580" s="15">
        <f t="shared" si="16"/>
        <v>543330</v>
      </c>
      <c r="I580" s="69"/>
      <c r="J580" s="48">
        <f>VLOOKUP(B580,'HCLS Adjustment'!B:L,11,FALSE)</f>
        <v>117067.31895955841</v>
      </c>
      <c r="K580" s="21">
        <f>VLOOKUP(B580,'SNA Adjustment'!B:L,11,FALSE)</f>
        <v>0</v>
      </c>
      <c r="L580" s="21">
        <f>VLOOKUP(B580,'SVS Adjustment'!B:L,11,FALSE)</f>
        <v>0</v>
      </c>
      <c r="M580" s="21">
        <f>VLOOKUP(B580,'ICLS Adjustment'!B:N,13,FALSE)</f>
        <v>396263.75187578355</v>
      </c>
      <c r="N580" s="50">
        <f t="shared" si="17"/>
        <v>513331.07083534193</v>
      </c>
    </row>
    <row r="581" spans="1:14">
      <c r="A581" s="80" t="s">
        <v>467</v>
      </c>
      <c r="B581" s="80">
        <v>351334</v>
      </c>
      <c r="C581" s="80" t="s">
        <v>594</v>
      </c>
      <c r="D581" s="48">
        <f>VLOOKUP(B581,'HCLS Adjustment'!B:E,4,FALSE)</f>
        <v>93714</v>
      </c>
      <c r="E581" s="21">
        <f>VLOOKUP(B581,'SNA Adjustment'!B:E,4,FALSE)</f>
        <v>0</v>
      </c>
      <c r="F581" s="21">
        <f>VLOOKUP(B581,'SVS Adjustment'!B:E,4,FALSE)</f>
        <v>0</v>
      </c>
      <c r="G581" s="21">
        <f>VLOOKUP(B581,'ICLS Adjustment'!B:G,6,FALSE)</f>
        <v>387090</v>
      </c>
      <c r="H581" s="15">
        <f t="shared" ref="H581:H644" si="18">SUM(D581:G581)</f>
        <v>480804</v>
      </c>
      <c r="I581" s="69"/>
      <c r="J581" s="48">
        <f>VLOOKUP(B581,'HCLS Adjustment'!B:L,11,FALSE)</f>
        <v>83951.746665216298</v>
      </c>
      <c r="K581" s="21">
        <f>VLOOKUP(B581,'SNA Adjustment'!B:L,11,FALSE)</f>
        <v>0</v>
      </c>
      <c r="L581" s="21">
        <f>VLOOKUP(B581,'SVS Adjustment'!B:L,11,FALSE)</f>
        <v>0</v>
      </c>
      <c r="M581" s="21">
        <f>VLOOKUP(B581,'ICLS Adjustment'!B:N,13,FALSE)</f>
        <v>368228.76774049719</v>
      </c>
      <c r="N581" s="50">
        <f t="shared" ref="N581:N644" si="19">SUM(J581:M581)</f>
        <v>452180.51440571347</v>
      </c>
    </row>
    <row r="582" spans="1:14">
      <c r="A582" s="80" t="s">
        <v>467</v>
      </c>
      <c r="B582" s="80">
        <v>351335</v>
      </c>
      <c r="C582" s="80" t="s">
        <v>595</v>
      </c>
      <c r="D582" s="48">
        <f>VLOOKUP(B582,'HCLS Adjustment'!B:E,4,FALSE)</f>
        <v>13464</v>
      </c>
      <c r="E582" s="21">
        <f>VLOOKUP(B582,'SNA Adjustment'!B:E,4,FALSE)</f>
        <v>0</v>
      </c>
      <c r="F582" s="21">
        <f>VLOOKUP(B582,'SVS Adjustment'!B:E,4,FALSE)</f>
        <v>0</v>
      </c>
      <c r="G582" s="21">
        <f>VLOOKUP(B582,'ICLS Adjustment'!B:G,6,FALSE)</f>
        <v>40452</v>
      </c>
      <c r="H582" s="15">
        <f t="shared" si="18"/>
        <v>53916</v>
      </c>
      <c r="I582" s="69"/>
      <c r="J582" s="48">
        <f>VLOOKUP(B582,'HCLS Adjustment'!B:L,11,FALSE)</f>
        <v>12377.931399833213</v>
      </c>
      <c r="K582" s="21">
        <f>VLOOKUP(B582,'SNA Adjustment'!B:L,11,FALSE)</f>
        <v>0</v>
      </c>
      <c r="L582" s="21">
        <f>VLOOKUP(B582,'SVS Adjustment'!B:L,11,FALSE)</f>
        <v>0</v>
      </c>
      <c r="M582" s="21">
        <f>VLOOKUP(B582,'ICLS Adjustment'!B:N,13,FALSE)</f>
        <v>38570.634866075576</v>
      </c>
      <c r="N582" s="50">
        <f t="shared" si="19"/>
        <v>50948.56626590879</v>
      </c>
    </row>
    <row r="583" spans="1:14">
      <c r="A583" s="80" t="s">
        <v>467</v>
      </c>
      <c r="B583" s="80">
        <v>351336</v>
      </c>
      <c r="C583" s="80" t="s">
        <v>596</v>
      </c>
      <c r="D583" s="48">
        <f>VLOOKUP(B583,'HCLS Adjustment'!B:E,4,FALSE)</f>
        <v>0</v>
      </c>
      <c r="E583" s="21">
        <f>VLOOKUP(B583,'SNA Adjustment'!B:E,4,FALSE)</f>
        <v>0</v>
      </c>
      <c r="F583" s="21">
        <f>VLOOKUP(B583,'SVS Adjustment'!B:E,4,FALSE)</f>
        <v>0</v>
      </c>
      <c r="G583" s="21">
        <f>VLOOKUP(B583,'ICLS Adjustment'!B:G,6,FALSE)</f>
        <v>98250</v>
      </c>
      <c r="H583" s="15">
        <f t="shared" si="18"/>
        <v>98250</v>
      </c>
      <c r="I583" s="69"/>
      <c r="J583" s="48">
        <f>VLOOKUP(B583,'HCLS Adjustment'!B:L,11,FALSE)</f>
        <v>0</v>
      </c>
      <c r="K583" s="21">
        <f>VLOOKUP(B583,'SNA Adjustment'!B:L,11,FALSE)</f>
        <v>0</v>
      </c>
      <c r="L583" s="21">
        <f>VLOOKUP(B583,'SVS Adjustment'!B:L,11,FALSE)</f>
        <v>0</v>
      </c>
      <c r="M583" s="21">
        <f>VLOOKUP(B583,'ICLS Adjustment'!B:N,13,FALSE)</f>
        <v>92481.943074029972</v>
      </c>
      <c r="N583" s="50">
        <f t="shared" si="19"/>
        <v>92481.943074029972</v>
      </c>
    </row>
    <row r="584" spans="1:14">
      <c r="A584" s="80" t="s">
        <v>467</v>
      </c>
      <c r="B584" s="80">
        <v>351337</v>
      </c>
      <c r="C584" s="80" t="s">
        <v>597</v>
      </c>
      <c r="D584" s="48">
        <f>VLOOKUP(B584,'HCLS Adjustment'!B:E,4,FALSE)</f>
        <v>247104</v>
      </c>
      <c r="E584" s="21">
        <f>VLOOKUP(B584,'SNA Adjustment'!B:E,4,FALSE)</f>
        <v>0</v>
      </c>
      <c r="F584" s="21">
        <f>VLOOKUP(B584,'SVS Adjustment'!B:E,4,FALSE)</f>
        <v>0</v>
      </c>
      <c r="G584" s="21">
        <f>VLOOKUP(B584,'ICLS Adjustment'!B:G,6,FALSE)</f>
        <v>729732</v>
      </c>
      <c r="H584" s="15">
        <f t="shared" si="18"/>
        <v>976836</v>
      </c>
      <c r="I584" s="69"/>
      <c r="J584" s="48">
        <f>VLOOKUP(B584,'HCLS Adjustment'!B:L,11,FALSE)</f>
        <v>228223.49243499042</v>
      </c>
      <c r="K584" s="21">
        <f>VLOOKUP(B584,'SNA Adjustment'!B:L,11,FALSE)</f>
        <v>0</v>
      </c>
      <c r="L584" s="21">
        <f>VLOOKUP(B584,'SVS Adjustment'!B:L,11,FALSE)</f>
        <v>0</v>
      </c>
      <c r="M584" s="21">
        <f>VLOOKUP(B584,'ICLS Adjustment'!B:N,13,FALSE)</f>
        <v>697084.23027442605</v>
      </c>
      <c r="N584" s="50">
        <f t="shared" si="19"/>
        <v>925307.72270941641</v>
      </c>
    </row>
    <row r="585" spans="1:14">
      <c r="A585" s="80" t="s">
        <v>467</v>
      </c>
      <c r="B585" s="80">
        <v>351342</v>
      </c>
      <c r="C585" s="80" t="s">
        <v>598</v>
      </c>
      <c r="D585" s="48">
        <f>VLOOKUP(B585,'HCLS Adjustment'!B:E,4,FALSE)</f>
        <v>8790</v>
      </c>
      <c r="E585" s="21">
        <f>VLOOKUP(B585,'SNA Adjustment'!B:E,4,FALSE)</f>
        <v>0</v>
      </c>
      <c r="F585" s="21">
        <f>VLOOKUP(B585,'SVS Adjustment'!B:E,4,FALSE)</f>
        <v>0</v>
      </c>
      <c r="G585" s="21">
        <f>VLOOKUP(B585,'ICLS Adjustment'!B:G,6,FALSE)</f>
        <v>24930</v>
      </c>
      <c r="H585" s="15">
        <f t="shared" si="18"/>
        <v>33720</v>
      </c>
      <c r="I585" s="69"/>
      <c r="J585" s="48">
        <f>VLOOKUP(B585,'HCLS Adjustment'!B:L,11,FALSE)</f>
        <v>8161.1262443091882</v>
      </c>
      <c r="K585" s="21">
        <f>VLOOKUP(B585,'SNA Adjustment'!B:L,11,FALSE)</f>
        <v>0</v>
      </c>
      <c r="L585" s="21">
        <f>VLOOKUP(B585,'SVS Adjustment'!B:L,11,FALSE)</f>
        <v>0</v>
      </c>
      <c r="M585" s="21">
        <f>VLOOKUP(B585,'ICLS Adjustment'!B:N,13,FALSE)</f>
        <v>23854.561832577416</v>
      </c>
      <c r="N585" s="50">
        <f t="shared" si="19"/>
        <v>32015.688076886603</v>
      </c>
    </row>
    <row r="586" spans="1:14">
      <c r="A586" s="80" t="s">
        <v>467</v>
      </c>
      <c r="B586" s="80">
        <v>351343</v>
      </c>
      <c r="C586" s="80" t="s">
        <v>599</v>
      </c>
      <c r="D586" s="48">
        <f>VLOOKUP(B586,'HCLS Adjustment'!B:E,4,FALSE)</f>
        <v>54126</v>
      </c>
      <c r="E586" s="21">
        <f>VLOOKUP(B586,'SNA Adjustment'!B:E,4,FALSE)</f>
        <v>0</v>
      </c>
      <c r="F586" s="21">
        <f>VLOOKUP(B586,'SVS Adjustment'!B:E,4,FALSE)</f>
        <v>0</v>
      </c>
      <c r="G586" s="21">
        <f>VLOOKUP(B586,'ICLS Adjustment'!B:G,6,FALSE)</f>
        <v>152778</v>
      </c>
      <c r="H586" s="15">
        <f t="shared" si="18"/>
        <v>206904</v>
      </c>
      <c r="I586" s="69"/>
      <c r="J586" s="48">
        <f>VLOOKUP(B586,'HCLS Adjustment'!B:L,11,FALSE)</f>
        <v>51219.668751284567</v>
      </c>
      <c r="K586" s="21">
        <f>VLOOKUP(B586,'SNA Adjustment'!B:L,11,FALSE)</f>
        <v>0</v>
      </c>
      <c r="L586" s="21">
        <f>VLOOKUP(B586,'SVS Adjustment'!B:L,11,FALSE)</f>
        <v>0</v>
      </c>
      <c r="M586" s="21">
        <f>VLOOKUP(B586,'ICLS Adjustment'!B:N,13,FALSE)</f>
        <v>147586.31819587405</v>
      </c>
      <c r="N586" s="50">
        <f t="shared" si="19"/>
        <v>198805.98694715861</v>
      </c>
    </row>
    <row r="587" spans="1:14">
      <c r="A587" s="80" t="s">
        <v>467</v>
      </c>
      <c r="B587" s="80">
        <v>351344</v>
      </c>
      <c r="C587" s="80" t="s">
        <v>600</v>
      </c>
      <c r="D587" s="48">
        <f>VLOOKUP(B587,'HCLS Adjustment'!B:E,4,FALSE)</f>
        <v>36396</v>
      </c>
      <c r="E587" s="21">
        <f>VLOOKUP(B587,'SNA Adjustment'!B:E,4,FALSE)</f>
        <v>0</v>
      </c>
      <c r="F587" s="21">
        <f>VLOOKUP(B587,'SVS Adjustment'!B:E,4,FALSE)</f>
        <v>0</v>
      </c>
      <c r="G587" s="21">
        <f>VLOOKUP(B587,'ICLS Adjustment'!B:G,6,FALSE)</f>
        <v>71382</v>
      </c>
      <c r="H587" s="15">
        <f t="shared" si="18"/>
        <v>107778</v>
      </c>
      <c r="I587" s="69"/>
      <c r="J587" s="48">
        <f>VLOOKUP(B587,'HCLS Adjustment'!B:L,11,FALSE)</f>
        <v>33872.745990048388</v>
      </c>
      <c r="K587" s="21">
        <f>VLOOKUP(B587,'SNA Adjustment'!B:L,11,FALSE)</f>
        <v>0</v>
      </c>
      <c r="L587" s="21">
        <f>VLOOKUP(B587,'SVS Adjustment'!B:L,11,FALSE)</f>
        <v>0</v>
      </c>
      <c r="M587" s="21">
        <f>VLOOKUP(B587,'ICLS Adjustment'!B:N,13,FALSE)</f>
        <v>67835.500333369549</v>
      </c>
      <c r="N587" s="50">
        <f t="shared" si="19"/>
        <v>101708.24632341793</v>
      </c>
    </row>
    <row r="588" spans="1:14">
      <c r="A588" s="80" t="s">
        <v>467</v>
      </c>
      <c r="B588" s="80">
        <v>351346</v>
      </c>
      <c r="C588" s="80" t="s">
        <v>601</v>
      </c>
      <c r="D588" s="48">
        <f>VLOOKUP(B588,'HCLS Adjustment'!B:E,4,FALSE)</f>
        <v>0</v>
      </c>
      <c r="E588" s="21">
        <f>VLOOKUP(B588,'SNA Adjustment'!B:E,4,FALSE)</f>
        <v>177900</v>
      </c>
      <c r="F588" s="21">
        <f>VLOOKUP(B588,'SVS Adjustment'!B:E,4,FALSE)</f>
        <v>0</v>
      </c>
      <c r="G588" s="21">
        <f>VLOOKUP(B588,'ICLS Adjustment'!B:G,6,FALSE)</f>
        <v>159804</v>
      </c>
      <c r="H588" s="15">
        <f t="shared" si="18"/>
        <v>337704</v>
      </c>
      <c r="I588" s="69"/>
      <c r="J588" s="48">
        <f>VLOOKUP(B588,'HCLS Adjustment'!B:L,11,FALSE)</f>
        <v>0</v>
      </c>
      <c r="K588" s="21">
        <f>VLOOKUP(B588,'SNA Adjustment'!B:L,11,FALSE)</f>
        <v>169522.07301991823</v>
      </c>
      <c r="L588" s="21">
        <f>VLOOKUP(B588,'SVS Adjustment'!B:L,11,FALSE)</f>
        <v>0</v>
      </c>
      <c r="M588" s="21">
        <f>VLOOKUP(B588,'ICLS Adjustment'!B:N,13,FALSE)</f>
        <v>145421.44570309913</v>
      </c>
      <c r="N588" s="50">
        <f t="shared" si="19"/>
        <v>314943.51872301736</v>
      </c>
    </row>
    <row r="589" spans="1:14">
      <c r="A589" s="80" t="s">
        <v>467</v>
      </c>
      <c r="B589" s="80">
        <v>351405</v>
      </c>
      <c r="C589" s="80" t="s">
        <v>602</v>
      </c>
      <c r="D589" s="48">
        <f>VLOOKUP(B589,'HCLS Adjustment'!B:E,4,FALSE)</f>
        <v>192240</v>
      </c>
      <c r="E589" s="21">
        <f>VLOOKUP(B589,'SNA Adjustment'!B:E,4,FALSE)</f>
        <v>38550</v>
      </c>
      <c r="F589" s="21">
        <f>VLOOKUP(B589,'SVS Adjustment'!B:E,4,FALSE)</f>
        <v>0</v>
      </c>
      <c r="G589" s="21">
        <f>VLOOKUP(B589,'ICLS Adjustment'!B:G,6,FALSE)</f>
        <v>330150</v>
      </c>
      <c r="H589" s="15">
        <f t="shared" si="18"/>
        <v>560940</v>
      </c>
      <c r="I589" s="69"/>
      <c r="J589" s="48">
        <f>VLOOKUP(B589,'HCLS Adjustment'!B:L,11,FALSE)</f>
        <v>181063.99798247381</v>
      </c>
      <c r="K589" s="21">
        <f>VLOOKUP(B589,'SNA Adjustment'!B:L,11,FALSE)</f>
        <v>36645.572883946894</v>
      </c>
      <c r="L589" s="21">
        <f>VLOOKUP(B589,'SVS Adjustment'!B:L,11,FALSE)</f>
        <v>0</v>
      </c>
      <c r="M589" s="21">
        <f>VLOOKUP(B589,'ICLS Adjustment'!B:N,13,FALSE)</f>
        <v>315665.42183792341</v>
      </c>
      <c r="N589" s="50">
        <f t="shared" si="19"/>
        <v>533374.9927043441</v>
      </c>
    </row>
    <row r="590" spans="1:14">
      <c r="A590" s="80" t="s">
        <v>467</v>
      </c>
      <c r="B590" s="80">
        <v>351407</v>
      </c>
      <c r="C590" s="80" t="s">
        <v>603</v>
      </c>
      <c r="D590" s="48">
        <f>VLOOKUP(B590,'HCLS Adjustment'!B:E,4,FALSE)</f>
        <v>10002</v>
      </c>
      <c r="E590" s="21">
        <f>VLOOKUP(B590,'SNA Adjustment'!B:E,4,FALSE)</f>
        <v>0</v>
      </c>
      <c r="F590" s="21">
        <f>VLOOKUP(B590,'SVS Adjustment'!B:E,4,FALSE)</f>
        <v>0</v>
      </c>
      <c r="G590" s="21">
        <f>VLOOKUP(B590,'ICLS Adjustment'!B:G,6,FALSE)</f>
        <v>18930</v>
      </c>
      <c r="H590" s="15">
        <f t="shared" si="18"/>
        <v>28932</v>
      </c>
      <c r="I590" s="69"/>
      <c r="J590" s="48">
        <f>VLOOKUP(B590,'HCLS Adjustment'!B:L,11,FALSE)</f>
        <v>9266.3165031865374</v>
      </c>
      <c r="K590" s="21">
        <f>VLOOKUP(B590,'SNA Adjustment'!B:L,11,FALSE)</f>
        <v>0</v>
      </c>
      <c r="L590" s="21">
        <f>VLOOKUP(B590,'SVS Adjustment'!B:L,11,FALSE)</f>
        <v>0</v>
      </c>
      <c r="M590" s="21">
        <f>VLOOKUP(B590,'ICLS Adjustment'!B:N,13,FALSE)</f>
        <v>17917.253198652979</v>
      </c>
      <c r="N590" s="50">
        <f t="shared" si="19"/>
        <v>27183.569701839515</v>
      </c>
    </row>
    <row r="591" spans="1:14">
      <c r="A591" s="80" t="s">
        <v>467</v>
      </c>
      <c r="B591" s="80">
        <v>351424</v>
      </c>
      <c r="C591" s="80" t="s">
        <v>604</v>
      </c>
      <c r="D591" s="48">
        <f>VLOOKUP(B591,'HCLS Adjustment'!B:E,4,FALSE)</f>
        <v>36804</v>
      </c>
      <c r="E591" s="21">
        <f>VLOOKUP(B591,'SNA Adjustment'!B:E,4,FALSE)</f>
        <v>0</v>
      </c>
      <c r="F591" s="21">
        <f>VLOOKUP(B591,'SVS Adjustment'!B:E,4,FALSE)</f>
        <v>0</v>
      </c>
      <c r="G591" s="21">
        <f>VLOOKUP(B591,'ICLS Adjustment'!B:G,6,FALSE)</f>
        <v>122334</v>
      </c>
      <c r="H591" s="15">
        <f t="shared" si="18"/>
        <v>159138</v>
      </c>
      <c r="I591" s="69"/>
      <c r="J591" s="48">
        <f>VLOOKUP(B591,'HCLS Adjustment'!B:L,11,FALSE)</f>
        <v>33615.823926399287</v>
      </c>
      <c r="K591" s="21">
        <f>VLOOKUP(B591,'SNA Adjustment'!B:L,11,FALSE)</f>
        <v>0</v>
      </c>
      <c r="L591" s="21">
        <f>VLOOKUP(B591,'SVS Adjustment'!B:L,11,FALSE)</f>
        <v>0</v>
      </c>
      <c r="M591" s="21">
        <f>VLOOKUP(B591,'ICLS Adjustment'!B:N,13,FALSE)</f>
        <v>116615.55968778295</v>
      </c>
      <c r="N591" s="50">
        <f t="shared" si="19"/>
        <v>150231.38361418224</v>
      </c>
    </row>
    <row r="592" spans="1:14">
      <c r="A592" s="80" t="s">
        <v>467</v>
      </c>
      <c r="B592" s="80">
        <v>351888</v>
      </c>
      <c r="C592" s="80" t="s">
        <v>605</v>
      </c>
      <c r="D592" s="48">
        <f>VLOOKUP(B592,'HCLS Adjustment'!B:E,4,FALSE)</f>
        <v>635274</v>
      </c>
      <c r="E592" s="21">
        <f>VLOOKUP(B592,'SNA Adjustment'!B:E,4,FALSE)</f>
        <v>0</v>
      </c>
      <c r="F592" s="21">
        <f>VLOOKUP(B592,'SVS Adjustment'!B:E,4,FALSE)</f>
        <v>0</v>
      </c>
      <c r="G592" s="21">
        <f>VLOOKUP(B592,'ICLS Adjustment'!B:G,6,FALSE)</f>
        <v>1531314</v>
      </c>
      <c r="H592" s="15">
        <f t="shared" si="18"/>
        <v>2166588</v>
      </c>
      <c r="I592" s="69"/>
      <c r="J592" s="48">
        <f>VLOOKUP(B592,'HCLS Adjustment'!B:L,11,FALSE)</f>
        <v>601320.27697624022</v>
      </c>
      <c r="K592" s="21">
        <f>VLOOKUP(B592,'SNA Adjustment'!B:L,11,FALSE)</f>
        <v>0</v>
      </c>
      <c r="L592" s="21">
        <f>VLOOKUP(B592,'SVS Adjustment'!B:L,11,FALSE)</f>
        <v>0</v>
      </c>
      <c r="M592" s="21">
        <f>VLOOKUP(B592,'ICLS Adjustment'!B:N,13,FALSE)</f>
        <v>1476742.4077453348</v>
      </c>
      <c r="N592" s="50">
        <f t="shared" si="19"/>
        <v>2078062.6847215751</v>
      </c>
    </row>
    <row r="593" spans="1:14">
      <c r="A593" s="80" t="s">
        <v>606</v>
      </c>
      <c r="B593" s="80">
        <v>361337</v>
      </c>
      <c r="C593" s="80" t="s">
        <v>597</v>
      </c>
      <c r="D593" s="48">
        <f>VLOOKUP(B593,'HCLS Adjustment'!B:E,4,FALSE)</f>
        <v>17682</v>
      </c>
      <c r="E593" s="21">
        <f>VLOOKUP(B593,'SNA Adjustment'!B:E,4,FALSE)</f>
        <v>0</v>
      </c>
      <c r="F593" s="21">
        <f>VLOOKUP(B593,'SVS Adjustment'!B:E,4,FALSE)</f>
        <v>0</v>
      </c>
      <c r="G593" s="21">
        <f>VLOOKUP(B593,'ICLS Adjustment'!B:G,6,FALSE)</f>
        <v>68736</v>
      </c>
      <c r="H593" s="15">
        <f t="shared" si="18"/>
        <v>86418</v>
      </c>
      <c r="I593" s="69"/>
      <c r="J593" s="48">
        <f>VLOOKUP(B593,'HCLS Adjustment'!B:L,11,FALSE)</f>
        <v>15814.834961311593</v>
      </c>
      <c r="K593" s="21">
        <f>VLOOKUP(B593,'SNA Adjustment'!B:L,11,FALSE)</f>
        <v>0</v>
      </c>
      <c r="L593" s="21">
        <f>VLOOKUP(B593,'SVS Adjustment'!B:L,11,FALSE)</f>
        <v>0</v>
      </c>
      <c r="M593" s="21">
        <f>VLOOKUP(B593,'ICLS Adjustment'!B:N,13,FALSE)</f>
        <v>65286.836620615373</v>
      </c>
      <c r="N593" s="50">
        <f t="shared" si="19"/>
        <v>81101.671581926959</v>
      </c>
    </row>
    <row r="594" spans="1:14">
      <c r="A594" s="80" t="s">
        <v>606</v>
      </c>
      <c r="B594" s="80">
        <v>361346</v>
      </c>
      <c r="C594" s="80" t="s">
        <v>607</v>
      </c>
      <c r="D594" s="48">
        <f>VLOOKUP(B594,'HCLS Adjustment'!B:E,4,FALSE)</f>
        <v>263076</v>
      </c>
      <c r="E594" s="21">
        <f>VLOOKUP(B594,'SNA Adjustment'!B:E,4,FALSE)</f>
        <v>0</v>
      </c>
      <c r="F594" s="21">
        <f>VLOOKUP(B594,'SVS Adjustment'!B:E,4,FALSE)</f>
        <v>0</v>
      </c>
      <c r="G594" s="21">
        <f>VLOOKUP(B594,'ICLS Adjustment'!B:G,6,FALSE)</f>
        <v>835926</v>
      </c>
      <c r="H594" s="15">
        <f t="shared" si="18"/>
        <v>1099002</v>
      </c>
      <c r="I594" s="69"/>
      <c r="J594" s="48">
        <f>VLOOKUP(B594,'HCLS Adjustment'!B:L,11,FALSE)</f>
        <v>236926.26998003531</v>
      </c>
      <c r="K594" s="21">
        <f>VLOOKUP(B594,'SNA Adjustment'!B:L,11,FALSE)</f>
        <v>0</v>
      </c>
      <c r="L594" s="21">
        <f>VLOOKUP(B594,'SVS Adjustment'!B:L,11,FALSE)</f>
        <v>0</v>
      </c>
      <c r="M594" s="21">
        <f>VLOOKUP(B594,'ICLS Adjustment'!B:N,13,FALSE)</f>
        <v>791102.88546643767</v>
      </c>
      <c r="N594" s="50">
        <f t="shared" si="19"/>
        <v>1028029.155446473</v>
      </c>
    </row>
    <row r="595" spans="1:14">
      <c r="A595" s="80" t="s">
        <v>606</v>
      </c>
      <c r="B595" s="80">
        <v>361347</v>
      </c>
      <c r="C595" s="80" t="s">
        <v>608</v>
      </c>
      <c r="D595" s="48">
        <f>VLOOKUP(B595,'HCLS Adjustment'!B:E,4,FALSE)</f>
        <v>615180</v>
      </c>
      <c r="E595" s="21">
        <f>VLOOKUP(B595,'SNA Adjustment'!B:E,4,FALSE)</f>
        <v>0</v>
      </c>
      <c r="F595" s="21">
        <f>VLOOKUP(B595,'SVS Adjustment'!B:E,4,FALSE)</f>
        <v>0</v>
      </c>
      <c r="G595" s="21">
        <f>VLOOKUP(B595,'ICLS Adjustment'!B:G,6,FALSE)</f>
        <v>516024</v>
      </c>
      <c r="H595" s="15">
        <f t="shared" si="18"/>
        <v>1131204</v>
      </c>
      <c r="I595" s="69"/>
      <c r="J595" s="48">
        <f>VLOOKUP(B595,'HCLS Adjustment'!B:L,11,FALSE)</f>
        <v>586463.14714825642</v>
      </c>
      <c r="K595" s="21">
        <f>VLOOKUP(B595,'SNA Adjustment'!B:L,11,FALSE)</f>
        <v>0</v>
      </c>
      <c r="L595" s="21">
        <f>VLOOKUP(B595,'SVS Adjustment'!B:L,11,FALSE)</f>
        <v>0</v>
      </c>
      <c r="M595" s="21">
        <f>VLOOKUP(B595,'ICLS Adjustment'!B:N,13,FALSE)</f>
        <v>493203.35704710981</v>
      </c>
      <c r="N595" s="50">
        <f t="shared" si="19"/>
        <v>1079666.5041953663</v>
      </c>
    </row>
    <row r="596" spans="1:14">
      <c r="A596" s="80" t="s">
        <v>606</v>
      </c>
      <c r="B596" s="80">
        <v>361348</v>
      </c>
      <c r="C596" s="80" t="s">
        <v>609</v>
      </c>
      <c r="D596" s="48">
        <f>VLOOKUP(B596,'HCLS Adjustment'!B:E,4,FALSE)</f>
        <v>4722</v>
      </c>
      <c r="E596" s="21">
        <f>VLOOKUP(B596,'SNA Adjustment'!B:E,4,FALSE)</f>
        <v>0</v>
      </c>
      <c r="F596" s="21">
        <f>VLOOKUP(B596,'SVS Adjustment'!B:E,4,FALSE)</f>
        <v>0</v>
      </c>
      <c r="G596" s="21">
        <f>VLOOKUP(B596,'ICLS Adjustment'!B:G,6,FALSE)</f>
        <v>13800</v>
      </c>
      <c r="H596" s="15">
        <f t="shared" si="18"/>
        <v>18522</v>
      </c>
      <c r="I596" s="69"/>
      <c r="J596" s="48">
        <f>VLOOKUP(B596,'HCLS Adjustment'!B:L,11,FALSE)</f>
        <v>4405.5155396148994</v>
      </c>
      <c r="K596" s="21">
        <f>VLOOKUP(B596,'SNA Adjustment'!B:L,11,FALSE)</f>
        <v>0</v>
      </c>
      <c r="L596" s="21">
        <f>VLOOKUP(B596,'SVS Adjustment'!B:L,11,FALSE)</f>
        <v>0</v>
      </c>
      <c r="M596" s="21">
        <f>VLOOKUP(B596,'ICLS Adjustment'!B:N,13,FALSE)</f>
        <v>13249.174047986515</v>
      </c>
      <c r="N596" s="50">
        <f t="shared" si="19"/>
        <v>17654.689587601413</v>
      </c>
    </row>
    <row r="597" spans="1:14">
      <c r="A597" s="80" t="s">
        <v>606</v>
      </c>
      <c r="B597" s="80">
        <v>361350</v>
      </c>
      <c r="C597" s="80" t="s">
        <v>610</v>
      </c>
      <c r="D597" s="48">
        <f>VLOOKUP(B597,'HCLS Adjustment'!B:E,4,FALSE)</f>
        <v>0</v>
      </c>
      <c r="E597" s="21">
        <f>VLOOKUP(B597,'SNA Adjustment'!B:E,4,FALSE)</f>
        <v>0</v>
      </c>
      <c r="F597" s="21">
        <f>VLOOKUP(B597,'SVS Adjustment'!B:E,4,FALSE)</f>
        <v>0</v>
      </c>
      <c r="G597" s="21">
        <f>VLOOKUP(B597,'ICLS Adjustment'!B:G,6,FALSE)</f>
        <v>480864</v>
      </c>
      <c r="H597" s="15">
        <f t="shared" si="18"/>
        <v>480864</v>
      </c>
      <c r="I597" s="69"/>
      <c r="J597" s="48">
        <f>VLOOKUP(B597,'HCLS Adjustment'!B:L,11,FALSE)</f>
        <v>0</v>
      </c>
      <c r="K597" s="21">
        <f>VLOOKUP(B597,'SNA Adjustment'!B:L,11,FALSE)</f>
        <v>0</v>
      </c>
      <c r="L597" s="21">
        <f>VLOOKUP(B597,'SVS Adjustment'!B:L,11,FALSE)</f>
        <v>0</v>
      </c>
      <c r="M597" s="21">
        <f>VLOOKUP(B597,'ICLS Adjustment'!B:N,13,FALSE)</f>
        <v>440308.82395526092</v>
      </c>
      <c r="N597" s="50">
        <f t="shared" si="19"/>
        <v>440308.82395526092</v>
      </c>
    </row>
    <row r="598" spans="1:14">
      <c r="A598" s="80" t="s">
        <v>606</v>
      </c>
      <c r="B598" s="80">
        <v>361353</v>
      </c>
      <c r="C598" s="80" t="s">
        <v>611</v>
      </c>
      <c r="D598" s="48">
        <f>VLOOKUP(B598,'HCLS Adjustment'!B:E,4,FALSE)</f>
        <v>0</v>
      </c>
      <c r="E598" s="21">
        <f>VLOOKUP(B598,'SNA Adjustment'!B:E,4,FALSE)</f>
        <v>0</v>
      </c>
      <c r="F598" s="21">
        <f>VLOOKUP(B598,'SVS Adjustment'!B:E,4,FALSE)</f>
        <v>0</v>
      </c>
      <c r="G598" s="21">
        <f>VLOOKUP(B598,'ICLS Adjustment'!B:G,6,FALSE)</f>
        <v>101988</v>
      </c>
      <c r="H598" s="15">
        <f t="shared" si="18"/>
        <v>101988</v>
      </c>
      <c r="I598" s="69"/>
      <c r="J598" s="48">
        <f>VLOOKUP(B598,'HCLS Adjustment'!B:L,11,FALSE)</f>
        <v>0</v>
      </c>
      <c r="K598" s="21">
        <f>VLOOKUP(B598,'SNA Adjustment'!B:L,11,FALSE)</f>
        <v>0</v>
      </c>
      <c r="L598" s="21">
        <f>VLOOKUP(B598,'SVS Adjustment'!B:L,11,FALSE)</f>
        <v>0</v>
      </c>
      <c r="M598" s="21">
        <f>VLOOKUP(B598,'ICLS Adjustment'!B:N,13,FALSE)</f>
        <v>96101.542476042727</v>
      </c>
      <c r="N598" s="50">
        <f t="shared" si="19"/>
        <v>96101.542476042727</v>
      </c>
    </row>
    <row r="599" spans="1:14">
      <c r="A599" s="80" t="s">
        <v>606</v>
      </c>
      <c r="B599" s="80">
        <v>361356</v>
      </c>
      <c r="C599" s="80" t="s">
        <v>612</v>
      </c>
      <c r="D599" s="48">
        <f>VLOOKUP(B599,'HCLS Adjustment'!B:E,4,FALSE)</f>
        <v>0</v>
      </c>
      <c r="E599" s="21">
        <f>VLOOKUP(B599,'SNA Adjustment'!B:E,4,FALSE)</f>
        <v>0</v>
      </c>
      <c r="F599" s="21">
        <f>VLOOKUP(B599,'SVS Adjustment'!B:E,4,FALSE)</f>
        <v>0</v>
      </c>
      <c r="G599" s="21">
        <f>VLOOKUP(B599,'ICLS Adjustment'!B:G,6,FALSE)</f>
        <v>342780</v>
      </c>
      <c r="H599" s="15">
        <f t="shared" si="18"/>
        <v>342780</v>
      </c>
      <c r="I599" s="69"/>
      <c r="J599" s="48">
        <f>VLOOKUP(B599,'HCLS Adjustment'!B:L,11,FALSE)</f>
        <v>0</v>
      </c>
      <c r="K599" s="21">
        <f>VLOOKUP(B599,'SNA Adjustment'!B:L,11,FALSE)</f>
        <v>0</v>
      </c>
      <c r="L599" s="21">
        <f>VLOOKUP(B599,'SVS Adjustment'!B:L,11,FALSE)</f>
        <v>0</v>
      </c>
      <c r="M599" s="21">
        <f>VLOOKUP(B599,'ICLS Adjustment'!B:N,13,FALSE)</f>
        <v>322684.66264660493</v>
      </c>
      <c r="N599" s="50">
        <f t="shared" si="19"/>
        <v>322684.66264660493</v>
      </c>
    </row>
    <row r="600" spans="1:14">
      <c r="A600" s="80" t="s">
        <v>606</v>
      </c>
      <c r="B600" s="80">
        <v>361358</v>
      </c>
      <c r="C600" s="80" t="s">
        <v>613</v>
      </c>
      <c r="D600" s="48">
        <f>VLOOKUP(B600,'HCLS Adjustment'!B:E,4,FALSE)</f>
        <v>68838</v>
      </c>
      <c r="E600" s="21">
        <f>VLOOKUP(B600,'SNA Adjustment'!B:E,4,FALSE)</f>
        <v>0</v>
      </c>
      <c r="F600" s="21">
        <f>VLOOKUP(B600,'SVS Adjustment'!B:E,4,FALSE)</f>
        <v>0</v>
      </c>
      <c r="G600" s="21">
        <f>VLOOKUP(B600,'ICLS Adjustment'!B:G,6,FALSE)</f>
        <v>366882</v>
      </c>
      <c r="H600" s="15">
        <f t="shared" si="18"/>
        <v>435720</v>
      </c>
      <c r="I600" s="69"/>
      <c r="J600" s="48">
        <f>VLOOKUP(B600,'HCLS Adjustment'!B:L,11,FALSE)</f>
        <v>56940.821494861273</v>
      </c>
      <c r="K600" s="21">
        <f>VLOOKUP(B600,'SNA Adjustment'!B:L,11,FALSE)</f>
        <v>0</v>
      </c>
      <c r="L600" s="21">
        <f>VLOOKUP(B600,'SVS Adjustment'!B:L,11,FALSE)</f>
        <v>0</v>
      </c>
      <c r="M600" s="21">
        <f>VLOOKUP(B600,'ICLS Adjustment'!B:N,13,FALSE)</f>
        <v>343842.19137762365</v>
      </c>
      <c r="N600" s="50">
        <f t="shared" si="19"/>
        <v>400783.01287248492</v>
      </c>
    </row>
    <row r="601" spans="1:14">
      <c r="A601" s="80" t="s">
        <v>606</v>
      </c>
      <c r="B601" s="80">
        <v>361362</v>
      </c>
      <c r="C601" s="80" t="s">
        <v>614</v>
      </c>
      <c r="D601" s="48">
        <f>VLOOKUP(B601,'HCLS Adjustment'!B:E,4,FALSE)</f>
        <v>93006</v>
      </c>
      <c r="E601" s="21">
        <f>VLOOKUP(B601,'SNA Adjustment'!B:E,4,FALSE)</f>
        <v>0</v>
      </c>
      <c r="F601" s="21">
        <f>VLOOKUP(B601,'SVS Adjustment'!B:E,4,FALSE)</f>
        <v>0</v>
      </c>
      <c r="G601" s="21">
        <f>VLOOKUP(B601,'ICLS Adjustment'!B:G,6,FALSE)</f>
        <v>316188</v>
      </c>
      <c r="H601" s="15">
        <f t="shared" si="18"/>
        <v>409194</v>
      </c>
      <c r="I601" s="69"/>
      <c r="J601" s="48">
        <f>VLOOKUP(B601,'HCLS Adjustment'!B:L,11,FALSE)</f>
        <v>80607.642244454808</v>
      </c>
      <c r="K601" s="21">
        <f>VLOOKUP(B601,'SNA Adjustment'!B:L,11,FALSE)</f>
        <v>0</v>
      </c>
      <c r="L601" s="21">
        <f>VLOOKUP(B601,'SVS Adjustment'!B:L,11,FALSE)</f>
        <v>0</v>
      </c>
      <c r="M601" s="21">
        <f>VLOOKUP(B601,'ICLS Adjustment'!B:N,13,FALSE)</f>
        <v>294568.39068009192</v>
      </c>
      <c r="N601" s="50">
        <f t="shared" si="19"/>
        <v>375176.03292454674</v>
      </c>
    </row>
    <row r="602" spans="1:14">
      <c r="A602" s="80" t="s">
        <v>606</v>
      </c>
      <c r="B602" s="80">
        <v>361365</v>
      </c>
      <c r="C602" s="80" t="s">
        <v>615</v>
      </c>
      <c r="D602" s="48">
        <f>VLOOKUP(B602,'HCLS Adjustment'!B:E,4,FALSE)</f>
        <v>12414</v>
      </c>
      <c r="E602" s="21">
        <f>VLOOKUP(B602,'SNA Adjustment'!B:E,4,FALSE)</f>
        <v>0</v>
      </c>
      <c r="F602" s="21">
        <f>VLOOKUP(B602,'SVS Adjustment'!B:E,4,FALSE)</f>
        <v>0</v>
      </c>
      <c r="G602" s="21">
        <f>VLOOKUP(B602,'ICLS Adjustment'!B:G,6,FALSE)</f>
        <v>32730</v>
      </c>
      <c r="H602" s="15">
        <f t="shared" si="18"/>
        <v>45144</v>
      </c>
      <c r="I602" s="69"/>
      <c r="J602" s="48">
        <f>VLOOKUP(B602,'HCLS Adjustment'!B:L,11,FALSE)</f>
        <v>11482.127955048079</v>
      </c>
      <c r="K602" s="21">
        <f>VLOOKUP(B602,'SNA Adjustment'!B:L,11,FALSE)</f>
        <v>0</v>
      </c>
      <c r="L602" s="21">
        <f>VLOOKUP(B602,'SVS Adjustment'!B:L,11,FALSE)</f>
        <v>0</v>
      </c>
      <c r="M602" s="21">
        <f>VLOOKUP(B602,'ICLS Adjustment'!B:N,13,FALSE)</f>
        <v>31231.913074943433</v>
      </c>
      <c r="N602" s="50">
        <f t="shared" si="19"/>
        <v>42714.041029991509</v>
      </c>
    </row>
    <row r="603" spans="1:14">
      <c r="A603" s="80" t="s">
        <v>606</v>
      </c>
      <c r="B603" s="80">
        <v>361370</v>
      </c>
      <c r="C603" s="80" t="s">
        <v>616</v>
      </c>
      <c r="D603" s="48">
        <f>VLOOKUP(B603,'HCLS Adjustment'!B:E,4,FALSE)</f>
        <v>0</v>
      </c>
      <c r="E603" s="21">
        <f>VLOOKUP(B603,'SNA Adjustment'!B:E,4,FALSE)</f>
        <v>0</v>
      </c>
      <c r="F603" s="21">
        <f>VLOOKUP(B603,'SVS Adjustment'!B:E,4,FALSE)</f>
        <v>0</v>
      </c>
      <c r="G603" s="21">
        <f>VLOOKUP(B603,'ICLS Adjustment'!B:G,6,FALSE)</f>
        <v>28032</v>
      </c>
      <c r="H603" s="15">
        <f t="shared" si="18"/>
        <v>28032</v>
      </c>
      <c r="I603" s="69"/>
      <c r="J603" s="48">
        <f>VLOOKUP(B603,'HCLS Adjustment'!B:L,11,FALSE)</f>
        <v>0</v>
      </c>
      <c r="K603" s="21">
        <f>VLOOKUP(B603,'SNA Adjustment'!B:L,11,FALSE)</f>
        <v>0</v>
      </c>
      <c r="L603" s="21">
        <f>VLOOKUP(B603,'SVS Adjustment'!B:L,11,FALSE)</f>
        <v>0</v>
      </c>
      <c r="M603" s="21">
        <f>VLOOKUP(B603,'ICLS Adjustment'!B:N,13,FALSE)</f>
        <v>24025.697741619708</v>
      </c>
      <c r="N603" s="50">
        <f t="shared" si="19"/>
        <v>24025.697741619708</v>
      </c>
    </row>
    <row r="604" spans="1:14">
      <c r="A604" s="80" t="s">
        <v>606</v>
      </c>
      <c r="B604" s="80">
        <v>361372</v>
      </c>
      <c r="C604" s="80" t="s">
        <v>617</v>
      </c>
      <c r="D604" s="48">
        <f>VLOOKUP(B604,'HCLS Adjustment'!B:E,4,FALSE)</f>
        <v>9264</v>
      </c>
      <c r="E604" s="21">
        <f>VLOOKUP(B604,'SNA Adjustment'!B:E,4,FALSE)</f>
        <v>0</v>
      </c>
      <c r="F604" s="21">
        <f>VLOOKUP(B604,'SVS Adjustment'!B:E,4,FALSE)</f>
        <v>0</v>
      </c>
      <c r="G604" s="21">
        <f>VLOOKUP(B604,'ICLS Adjustment'!B:G,6,FALSE)</f>
        <v>24258</v>
      </c>
      <c r="H604" s="15">
        <f t="shared" si="18"/>
        <v>33522</v>
      </c>
      <c r="I604" s="69"/>
      <c r="J604" s="48">
        <f>VLOOKUP(B604,'HCLS Adjustment'!B:L,11,FALSE)</f>
        <v>8643.8002211290823</v>
      </c>
      <c r="K604" s="21">
        <f>VLOOKUP(B604,'SNA Adjustment'!B:L,11,FALSE)</f>
        <v>0</v>
      </c>
      <c r="L604" s="21">
        <f>VLOOKUP(B604,'SVS Adjustment'!B:L,11,FALSE)</f>
        <v>0</v>
      </c>
      <c r="M604" s="21">
        <f>VLOOKUP(B604,'ICLS Adjustment'!B:N,13,FALSE)</f>
        <v>23230.546210368379</v>
      </c>
      <c r="N604" s="50">
        <f t="shared" si="19"/>
        <v>31874.346431497463</v>
      </c>
    </row>
    <row r="605" spans="1:14">
      <c r="A605" s="80" t="s">
        <v>606</v>
      </c>
      <c r="B605" s="80">
        <v>361373</v>
      </c>
      <c r="C605" s="80" t="s">
        <v>618</v>
      </c>
      <c r="D605" s="48">
        <f>VLOOKUP(B605,'HCLS Adjustment'!B:E,4,FALSE)</f>
        <v>1650288</v>
      </c>
      <c r="E605" s="21">
        <f>VLOOKUP(B605,'SNA Adjustment'!B:E,4,FALSE)</f>
        <v>228378</v>
      </c>
      <c r="F605" s="21">
        <f>VLOOKUP(B605,'SVS Adjustment'!B:E,4,FALSE)</f>
        <v>0</v>
      </c>
      <c r="G605" s="21">
        <f>VLOOKUP(B605,'ICLS Adjustment'!B:G,6,FALSE)</f>
        <v>916284</v>
      </c>
      <c r="H605" s="15">
        <f t="shared" si="18"/>
        <v>2794950</v>
      </c>
      <c r="I605" s="69"/>
      <c r="J605" s="48">
        <f>VLOOKUP(B605,'HCLS Adjustment'!B:L,11,FALSE)</f>
        <v>1577543.880371569</v>
      </c>
      <c r="K605" s="21">
        <f>VLOOKUP(B605,'SNA Adjustment'!B:L,11,FALSE)</f>
        <v>217471.05747243285</v>
      </c>
      <c r="L605" s="21">
        <f>VLOOKUP(B605,'SVS Adjustment'!B:L,11,FALSE)</f>
        <v>0</v>
      </c>
      <c r="M605" s="21">
        <f>VLOOKUP(B605,'ICLS Adjustment'!B:N,13,FALSE)</f>
        <v>872610.76935842552</v>
      </c>
      <c r="N605" s="50">
        <f t="shared" si="19"/>
        <v>2667625.7072024271</v>
      </c>
    </row>
    <row r="606" spans="1:14">
      <c r="A606" s="80" t="s">
        <v>606</v>
      </c>
      <c r="B606" s="80">
        <v>361374</v>
      </c>
      <c r="C606" s="80" t="s">
        <v>619</v>
      </c>
      <c r="D606" s="48">
        <f>VLOOKUP(B606,'HCLS Adjustment'!B:E,4,FALSE)</f>
        <v>120450</v>
      </c>
      <c r="E606" s="21">
        <f>VLOOKUP(B606,'SNA Adjustment'!B:E,4,FALSE)</f>
        <v>0</v>
      </c>
      <c r="F606" s="21">
        <f>VLOOKUP(B606,'SVS Adjustment'!B:E,4,FALSE)</f>
        <v>0</v>
      </c>
      <c r="G606" s="21">
        <f>VLOOKUP(B606,'ICLS Adjustment'!B:G,6,FALSE)</f>
        <v>156504</v>
      </c>
      <c r="H606" s="15">
        <f t="shared" si="18"/>
        <v>276954</v>
      </c>
      <c r="I606" s="69"/>
      <c r="J606" s="48">
        <f>VLOOKUP(B606,'HCLS Adjustment'!B:L,11,FALSE)</f>
        <v>115256.31982852652</v>
      </c>
      <c r="K606" s="21">
        <f>VLOOKUP(B606,'SNA Adjustment'!B:L,11,FALSE)</f>
        <v>0</v>
      </c>
      <c r="L606" s="21">
        <f>VLOOKUP(B606,'SVS Adjustment'!B:L,11,FALSE)</f>
        <v>0</v>
      </c>
      <c r="M606" s="21">
        <f>VLOOKUP(B606,'ICLS Adjustment'!B:N,13,FALSE)</f>
        <v>151481.1079049212</v>
      </c>
      <c r="N606" s="50">
        <f t="shared" si="19"/>
        <v>266737.42773344775</v>
      </c>
    </row>
    <row r="607" spans="1:14">
      <c r="A607" s="80" t="s">
        <v>606</v>
      </c>
      <c r="B607" s="80">
        <v>361375</v>
      </c>
      <c r="C607" s="80" t="s">
        <v>620</v>
      </c>
      <c r="D607" s="48">
        <f>VLOOKUP(B607,'HCLS Adjustment'!B:E,4,FALSE)</f>
        <v>0</v>
      </c>
      <c r="E607" s="21">
        <f>VLOOKUP(B607,'SNA Adjustment'!B:E,4,FALSE)</f>
        <v>0</v>
      </c>
      <c r="F607" s="21">
        <f>VLOOKUP(B607,'SVS Adjustment'!B:E,4,FALSE)</f>
        <v>0</v>
      </c>
      <c r="G607" s="21">
        <f>VLOOKUP(B607,'ICLS Adjustment'!B:G,6,FALSE)</f>
        <v>19417</v>
      </c>
      <c r="H607" s="15">
        <f t="shared" si="18"/>
        <v>19417</v>
      </c>
      <c r="I607" s="69"/>
      <c r="J607" s="48">
        <f>VLOOKUP(B607,'HCLS Adjustment'!B:L,11,FALSE)</f>
        <v>0</v>
      </c>
      <c r="K607" s="21">
        <f>VLOOKUP(B607,'SNA Adjustment'!B:L,11,FALSE)</f>
        <v>0</v>
      </c>
      <c r="L607" s="21">
        <f>VLOOKUP(B607,'SVS Adjustment'!B:L,11,FALSE)</f>
        <v>0</v>
      </c>
      <c r="M607" s="21">
        <f>VLOOKUP(B607,'ICLS Adjustment'!B:N,13,FALSE)</f>
        <v>417.77704453441697</v>
      </c>
      <c r="N607" s="50">
        <f t="shared" si="19"/>
        <v>417.77704453441697</v>
      </c>
    </row>
    <row r="608" spans="1:14">
      <c r="A608" s="80" t="s">
        <v>606</v>
      </c>
      <c r="B608" s="80">
        <v>361381</v>
      </c>
      <c r="C608" s="80" t="s">
        <v>621</v>
      </c>
      <c r="D608" s="48">
        <f>VLOOKUP(B608,'HCLS Adjustment'!B:E,4,FALSE)</f>
        <v>101862</v>
      </c>
      <c r="E608" s="21">
        <f>VLOOKUP(B608,'SNA Adjustment'!B:E,4,FALSE)</f>
        <v>0</v>
      </c>
      <c r="F608" s="21">
        <f>VLOOKUP(B608,'SVS Adjustment'!B:E,4,FALSE)</f>
        <v>0</v>
      </c>
      <c r="G608" s="21">
        <f>VLOOKUP(B608,'ICLS Adjustment'!B:G,6,FALSE)</f>
        <v>97710</v>
      </c>
      <c r="H608" s="15">
        <f t="shared" si="18"/>
        <v>199572</v>
      </c>
      <c r="I608" s="69"/>
      <c r="J608" s="48">
        <f>VLOOKUP(B608,'HCLS Adjustment'!B:L,11,FALSE)</f>
        <v>97895.970989485839</v>
      </c>
      <c r="K608" s="21">
        <f>VLOOKUP(B608,'SNA Adjustment'!B:L,11,FALSE)</f>
        <v>0</v>
      </c>
      <c r="L608" s="21">
        <f>VLOOKUP(B608,'SVS Adjustment'!B:L,11,FALSE)</f>
        <v>0</v>
      </c>
      <c r="M608" s="21">
        <f>VLOOKUP(B608,'ICLS Adjustment'!B:N,13,FALSE)</f>
        <v>94761.979095113362</v>
      </c>
      <c r="N608" s="50">
        <f t="shared" si="19"/>
        <v>192657.9500845992</v>
      </c>
    </row>
    <row r="609" spans="1:14">
      <c r="A609" s="80" t="s">
        <v>606</v>
      </c>
      <c r="B609" s="80">
        <v>361383</v>
      </c>
      <c r="C609" s="80" t="s">
        <v>622</v>
      </c>
      <c r="D609" s="48">
        <f>VLOOKUP(B609,'HCLS Adjustment'!B:E,4,FALSE)</f>
        <v>19050</v>
      </c>
      <c r="E609" s="21">
        <f>VLOOKUP(B609,'SNA Adjustment'!B:E,4,FALSE)</f>
        <v>0</v>
      </c>
      <c r="F609" s="21">
        <f>VLOOKUP(B609,'SVS Adjustment'!B:E,4,FALSE)</f>
        <v>0</v>
      </c>
      <c r="G609" s="21">
        <f>VLOOKUP(B609,'ICLS Adjustment'!B:G,6,FALSE)</f>
        <v>103860</v>
      </c>
      <c r="H609" s="15">
        <f t="shared" si="18"/>
        <v>122910</v>
      </c>
      <c r="I609" s="69"/>
      <c r="J609" s="48">
        <f>VLOOKUP(B609,'HCLS Adjustment'!B:L,11,FALSE)</f>
        <v>17306.426469844653</v>
      </c>
      <c r="K609" s="21">
        <f>VLOOKUP(B609,'SNA Adjustment'!B:L,11,FALSE)</f>
        <v>0</v>
      </c>
      <c r="L609" s="21">
        <f>VLOOKUP(B609,'SVS Adjustment'!B:L,11,FALSE)</f>
        <v>0</v>
      </c>
      <c r="M609" s="21">
        <f>VLOOKUP(B609,'ICLS Adjustment'!B:N,13,FALSE)</f>
        <v>99707.331520564505</v>
      </c>
      <c r="N609" s="50">
        <f t="shared" si="19"/>
        <v>117013.75799040915</v>
      </c>
    </row>
    <row r="610" spans="1:14">
      <c r="A610" s="80" t="s">
        <v>606</v>
      </c>
      <c r="B610" s="80">
        <v>361384</v>
      </c>
      <c r="C610" s="80" t="s">
        <v>623</v>
      </c>
      <c r="D610" s="48">
        <f>VLOOKUP(B610,'HCLS Adjustment'!B:E,4,FALSE)</f>
        <v>0</v>
      </c>
      <c r="E610" s="21">
        <f>VLOOKUP(B610,'SNA Adjustment'!B:E,4,FALSE)</f>
        <v>0</v>
      </c>
      <c r="F610" s="21">
        <f>VLOOKUP(B610,'SVS Adjustment'!B:E,4,FALSE)</f>
        <v>0</v>
      </c>
      <c r="G610" s="21">
        <f>VLOOKUP(B610,'ICLS Adjustment'!B:G,6,FALSE)</f>
        <v>66696</v>
      </c>
      <c r="H610" s="15">
        <f t="shared" si="18"/>
        <v>66696</v>
      </c>
      <c r="I610" s="69"/>
      <c r="J610" s="48">
        <f>VLOOKUP(B610,'HCLS Adjustment'!B:L,11,FALSE)</f>
        <v>0</v>
      </c>
      <c r="K610" s="21">
        <f>VLOOKUP(B610,'SNA Adjustment'!B:L,11,FALSE)</f>
        <v>0</v>
      </c>
      <c r="L610" s="21">
        <f>VLOOKUP(B610,'SVS Adjustment'!B:L,11,FALSE)</f>
        <v>0</v>
      </c>
      <c r="M610" s="21">
        <f>VLOOKUP(B610,'ICLS Adjustment'!B:N,13,FALSE)</f>
        <v>62817.609186349982</v>
      </c>
      <c r="N610" s="50">
        <f t="shared" si="19"/>
        <v>62817.609186349982</v>
      </c>
    </row>
    <row r="611" spans="1:14">
      <c r="A611" s="80" t="s">
        <v>606</v>
      </c>
      <c r="B611" s="80">
        <v>361385</v>
      </c>
      <c r="C611" s="80" t="s">
        <v>624</v>
      </c>
      <c r="D611" s="48">
        <f>VLOOKUP(B611,'HCLS Adjustment'!B:E,4,FALSE)</f>
        <v>0</v>
      </c>
      <c r="E611" s="21">
        <f>VLOOKUP(B611,'SNA Adjustment'!B:E,4,FALSE)</f>
        <v>0</v>
      </c>
      <c r="F611" s="21">
        <f>VLOOKUP(B611,'SVS Adjustment'!B:E,4,FALSE)</f>
        <v>0</v>
      </c>
      <c r="G611" s="21">
        <f>VLOOKUP(B611,'ICLS Adjustment'!B:G,6,FALSE)</f>
        <v>1274838</v>
      </c>
      <c r="H611" s="15">
        <f t="shared" si="18"/>
        <v>1274838</v>
      </c>
      <c r="I611" s="69"/>
      <c r="J611" s="48">
        <f>VLOOKUP(B611,'HCLS Adjustment'!B:L,11,FALSE)</f>
        <v>0</v>
      </c>
      <c r="K611" s="21">
        <f>VLOOKUP(B611,'SNA Adjustment'!B:L,11,FALSE)</f>
        <v>0</v>
      </c>
      <c r="L611" s="21">
        <f>VLOOKUP(B611,'SVS Adjustment'!B:L,11,FALSE)</f>
        <v>0</v>
      </c>
      <c r="M611" s="21">
        <f>VLOOKUP(B611,'ICLS Adjustment'!B:N,13,FALSE)</f>
        <v>1199954.1011416158</v>
      </c>
      <c r="N611" s="50">
        <f t="shared" si="19"/>
        <v>1199954.1011416158</v>
      </c>
    </row>
    <row r="612" spans="1:14">
      <c r="A612" s="80" t="s">
        <v>606</v>
      </c>
      <c r="B612" s="80">
        <v>361386</v>
      </c>
      <c r="C612" s="80" t="s">
        <v>625</v>
      </c>
      <c r="D612" s="48">
        <f>VLOOKUP(B612,'HCLS Adjustment'!B:E,4,FALSE)</f>
        <v>19056</v>
      </c>
      <c r="E612" s="21">
        <f>VLOOKUP(B612,'SNA Adjustment'!B:E,4,FALSE)</f>
        <v>0</v>
      </c>
      <c r="F612" s="21">
        <f>VLOOKUP(B612,'SVS Adjustment'!B:E,4,FALSE)</f>
        <v>0</v>
      </c>
      <c r="G612" s="21">
        <f>VLOOKUP(B612,'ICLS Adjustment'!B:G,6,FALSE)</f>
        <v>236676</v>
      </c>
      <c r="H612" s="15">
        <f t="shared" si="18"/>
        <v>255732</v>
      </c>
      <c r="I612" s="69"/>
      <c r="J612" s="48">
        <f>VLOOKUP(B612,'HCLS Adjustment'!B:L,11,FALSE)</f>
        <v>11851.554243909184</v>
      </c>
      <c r="K612" s="21">
        <f>VLOOKUP(B612,'SNA Adjustment'!B:L,11,FALSE)</f>
        <v>0</v>
      </c>
      <c r="L612" s="21">
        <f>VLOOKUP(B612,'SVS Adjustment'!B:L,11,FALSE)</f>
        <v>0</v>
      </c>
      <c r="M612" s="21">
        <f>VLOOKUP(B612,'ICLS Adjustment'!B:N,13,FALSE)</f>
        <v>221182.3482664905</v>
      </c>
      <c r="N612" s="50">
        <f t="shared" si="19"/>
        <v>233033.9025103997</v>
      </c>
    </row>
    <row r="613" spans="1:14">
      <c r="A613" s="80" t="s">
        <v>606</v>
      </c>
      <c r="B613" s="80">
        <v>361387</v>
      </c>
      <c r="C613" s="80" t="s">
        <v>626</v>
      </c>
      <c r="D613" s="48">
        <f>VLOOKUP(B613,'HCLS Adjustment'!B:E,4,FALSE)</f>
        <v>450132</v>
      </c>
      <c r="E613" s="21">
        <f>VLOOKUP(B613,'SNA Adjustment'!B:E,4,FALSE)</f>
        <v>0</v>
      </c>
      <c r="F613" s="21">
        <f>VLOOKUP(B613,'SVS Adjustment'!B:E,4,FALSE)</f>
        <v>0</v>
      </c>
      <c r="G613" s="21">
        <f>VLOOKUP(B613,'ICLS Adjustment'!B:G,6,FALSE)</f>
        <v>282474</v>
      </c>
      <c r="H613" s="15">
        <f t="shared" si="18"/>
        <v>732606</v>
      </c>
      <c r="I613" s="69"/>
      <c r="J613" s="48">
        <f>VLOOKUP(B613,'HCLS Adjustment'!B:L,11,FALSE)</f>
        <v>431746.63714254485</v>
      </c>
      <c r="K613" s="21">
        <f>VLOOKUP(B613,'SNA Adjustment'!B:L,11,FALSE)</f>
        <v>0</v>
      </c>
      <c r="L613" s="21">
        <f>VLOOKUP(B613,'SVS Adjustment'!B:L,11,FALSE)</f>
        <v>0</v>
      </c>
      <c r="M613" s="21">
        <f>VLOOKUP(B613,'ICLS Adjustment'!B:N,13,FALSE)</f>
        <v>271913.06250713766</v>
      </c>
      <c r="N613" s="50">
        <f t="shared" si="19"/>
        <v>703659.6996496825</v>
      </c>
    </row>
    <row r="614" spans="1:14">
      <c r="A614" s="80" t="s">
        <v>606</v>
      </c>
      <c r="B614" s="80">
        <v>361389</v>
      </c>
      <c r="C614" s="80" t="s">
        <v>284</v>
      </c>
      <c r="D614" s="48">
        <f>VLOOKUP(B614,'HCLS Adjustment'!B:E,4,FALSE)</f>
        <v>367818</v>
      </c>
      <c r="E614" s="21">
        <f>VLOOKUP(B614,'SNA Adjustment'!B:E,4,FALSE)</f>
        <v>0</v>
      </c>
      <c r="F614" s="21">
        <f>VLOOKUP(B614,'SVS Adjustment'!B:E,4,FALSE)</f>
        <v>0</v>
      </c>
      <c r="G614" s="21">
        <f>VLOOKUP(B614,'ICLS Adjustment'!B:G,6,FALSE)</f>
        <v>217926</v>
      </c>
      <c r="H614" s="15">
        <f t="shared" si="18"/>
        <v>585744</v>
      </c>
      <c r="I614" s="69"/>
      <c r="J614" s="48">
        <f>VLOOKUP(B614,'HCLS Adjustment'!B:L,11,FALSE)</f>
        <v>352725.7128748172</v>
      </c>
      <c r="K614" s="21">
        <f>VLOOKUP(B614,'SNA Adjustment'!B:L,11,FALSE)</f>
        <v>0</v>
      </c>
      <c r="L614" s="21">
        <f>VLOOKUP(B614,'SVS Adjustment'!B:L,11,FALSE)</f>
        <v>0</v>
      </c>
      <c r="M614" s="21">
        <f>VLOOKUP(B614,'ICLS Adjustment'!B:N,13,FALSE)</f>
        <v>209655.51183704429</v>
      </c>
      <c r="N614" s="50">
        <f t="shared" si="19"/>
        <v>562381.22471186146</v>
      </c>
    </row>
    <row r="615" spans="1:14">
      <c r="A615" s="80" t="s">
        <v>606</v>
      </c>
      <c r="B615" s="80">
        <v>361390</v>
      </c>
      <c r="C615" s="80" t="s">
        <v>627</v>
      </c>
      <c r="D615" s="48">
        <f>VLOOKUP(B615,'HCLS Adjustment'!B:E,4,FALSE)</f>
        <v>85836</v>
      </c>
      <c r="E615" s="21">
        <f>VLOOKUP(B615,'SNA Adjustment'!B:E,4,FALSE)</f>
        <v>0</v>
      </c>
      <c r="F615" s="21">
        <f>VLOOKUP(B615,'SVS Adjustment'!B:E,4,FALSE)</f>
        <v>0</v>
      </c>
      <c r="G615" s="21">
        <f>VLOOKUP(B615,'ICLS Adjustment'!B:G,6,FALSE)</f>
        <v>271182</v>
      </c>
      <c r="H615" s="15">
        <f t="shared" si="18"/>
        <v>357018</v>
      </c>
      <c r="I615" s="69"/>
      <c r="J615" s="48">
        <f>VLOOKUP(B615,'HCLS Adjustment'!B:L,11,FALSE)</f>
        <v>78719.308190955519</v>
      </c>
      <c r="K615" s="21">
        <f>VLOOKUP(B615,'SNA Adjustment'!B:L,11,FALSE)</f>
        <v>0</v>
      </c>
      <c r="L615" s="21">
        <f>VLOOKUP(B615,'SVS Adjustment'!B:L,11,FALSE)</f>
        <v>0</v>
      </c>
      <c r="M615" s="21">
        <f>VLOOKUP(B615,'ICLS Adjustment'!B:N,13,FALSE)</f>
        <v>258605.13269372535</v>
      </c>
      <c r="N615" s="50">
        <f t="shared" si="19"/>
        <v>337324.44088468084</v>
      </c>
    </row>
    <row r="616" spans="1:14">
      <c r="A616" s="80" t="s">
        <v>606</v>
      </c>
      <c r="B616" s="80">
        <v>361391</v>
      </c>
      <c r="C616" s="80" t="s">
        <v>628</v>
      </c>
      <c r="D616" s="48">
        <f>VLOOKUP(B616,'HCLS Adjustment'!B:E,4,FALSE)</f>
        <v>102516</v>
      </c>
      <c r="E616" s="21">
        <f>VLOOKUP(B616,'SNA Adjustment'!B:E,4,FALSE)</f>
        <v>0</v>
      </c>
      <c r="F616" s="21">
        <f>VLOOKUP(B616,'SVS Adjustment'!B:E,4,FALSE)</f>
        <v>0</v>
      </c>
      <c r="G616" s="21">
        <f>VLOOKUP(B616,'ICLS Adjustment'!B:G,6,FALSE)</f>
        <v>160932</v>
      </c>
      <c r="H616" s="15">
        <f t="shared" si="18"/>
        <v>263448</v>
      </c>
      <c r="I616" s="69"/>
      <c r="J616" s="48">
        <f>VLOOKUP(B616,'HCLS Adjustment'!B:L,11,FALSE)</f>
        <v>97827.423978596649</v>
      </c>
      <c r="K616" s="21">
        <f>VLOOKUP(B616,'SNA Adjustment'!B:L,11,FALSE)</f>
        <v>0</v>
      </c>
      <c r="L616" s="21">
        <f>VLOOKUP(B616,'SVS Adjustment'!B:L,11,FALSE)</f>
        <v>0</v>
      </c>
      <c r="M616" s="21">
        <f>VLOOKUP(B616,'ICLS Adjustment'!B:N,13,FALSE)</f>
        <v>155436.67237964651</v>
      </c>
      <c r="N616" s="50">
        <f t="shared" si="19"/>
        <v>253264.09635824314</v>
      </c>
    </row>
    <row r="617" spans="1:14">
      <c r="A617" s="80" t="s">
        <v>606</v>
      </c>
      <c r="B617" s="80">
        <v>361395</v>
      </c>
      <c r="C617" s="80" t="s">
        <v>629</v>
      </c>
      <c r="D617" s="48">
        <f>VLOOKUP(B617,'HCLS Adjustment'!B:E,4,FALSE)</f>
        <v>660240</v>
      </c>
      <c r="E617" s="21">
        <f>VLOOKUP(B617,'SNA Adjustment'!B:E,4,FALSE)</f>
        <v>0</v>
      </c>
      <c r="F617" s="21">
        <f>VLOOKUP(B617,'SVS Adjustment'!B:E,4,FALSE)</f>
        <v>0</v>
      </c>
      <c r="G617" s="21">
        <f>VLOOKUP(B617,'ICLS Adjustment'!B:G,6,FALSE)</f>
        <v>1069704</v>
      </c>
      <c r="H617" s="15">
        <f t="shared" si="18"/>
        <v>1729944</v>
      </c>
      <c r="I617" s="69"/>
      <c r="J617" s="48">
        <f>VLOOKUP(B617,'HCLS Adjustment'!B:L,11,FALSE)</f>
        <v>609595.84296950046</v>
      </c>
      <c r="K617" s="21">
        <f>VLOOKUP(B617,'SNA Adjustment'!B:L,11,FALSE)</f>
        <v>0</v>
      </c>
      <c r="L617" s="21">
        <f>VLOOKUP(B617,'SVS Adjustment'!B:L,11,FALSE)</f>
        <v>0</v>
      </c>
      <c r="M617" s="21">
        <f>VLOOKUP(B617,'ICLS Adjustment'!B:N,13,FALSE)</f>
        <v>1004033.7179052727</v>
      </c>
      <c r="N617" s="50">
        <f t="shared" si="19"/>
        <v>1613629.5608747732</v>
      </c>
    </row>
    <row r="618" spans="1:14">
      <c r="A618" s="80" t="s">
        <v>606</v>
      </c>
      <c r="B618" s="80">
        <v>361396</v>
      </c>
      <c r="C618" s="80" t="s">
        <v>630</v>
      </c>
      <c r="D618" s="48">
        <f>VLOOKUP(B618,'HCLS Adjustment'!B:E,4,FALSE)</f>
        <v>0</v>
      </c>
      <c r="E618" s="21">
        <f>VLOOKUP(B618,'SNA Adjustment'!B:E,4,FALSE)</f>
        <v>0</v>
      </c>
      <c r="F618" s="21">
        <f>VLOOKUP(B618,'SVS Adjustment'!B:E,4,FALSE)</f>
        <v>0</v>
      </c>
      <c r="G618" s="21">
        <f>VLOOKUP(B618,'ICLS Adjustment'!B:G,6,FALSE)</f>
        <v>250950</v>
      </c>
      <c r="H618" s="15">
        <f t="shared" si="18"/>
        <v>250950</v>
      </c>
      <c r="I618" s="69"/>
      <c r="J618" s="48">
        <f>VLOOKUP(B618,'HCLS Adjustment'!B:L,11,FALSE)</f>
        <v>0</v>
      </c>
      <c r="K618" s="21">
        <f>VLOOKUP(B618,'SNA Adjustment'!B:L,11,FALSE)</f>
        <v>0</v>
      </c>
      <c r="L618" s="21">
        <f>VLOOKUP(B618,'SVS Adjustment'!B:L,11,FALSE)</f>
        <v>0</v>
      </c>
      <c r="M618" s="21">
        <f>VLOOKUP(B618,'ICLS Adjustment'!B:N,13,FALSE)</f>
        <v>236571.35640966703</v>
      </c>
      <c r="N618" s="50">
        <f t="shared" si="19"/>
        <v>236571.35640966703</v>
      </c>
    </row>
    <row r="619" spans="1:14">
      <c r="A619" s="80" t="s">
        <v>606</v>
      </c>
      <c r="B619" s="80">
        <v>361399</v>
      </c>
      <c r="C619" s="80" t="s">
        <v>631</v>
      </c>
      <c r="D619" s="48">
        <f>VLOOKUP(B619,'HCLS Adjustment'!B:E,4,FALSE)</f>
        <v>0</v>
      </c>
      <c r="E619" s="21">
        <f>VLOOKUP(B619,'SNA Adjustment'!B:E,4,FALSE)</f>
        <v>0</v>
      </c>
      <c r="F619" s="21">
        <f>VLOOKUP(B619,'SVS Adjustment'!B:E,4,FALSE)</f>
        <v>0</v>
      </c>
      <c r="G619" s="21">
        <f>VLOOKUP(B619,'ICLS Adjustment'!B:G,6,FALSE)</f>
        <v>6690</v>
      </c>
      <c r="H619" s="15">
        <f t="shared" si="18"/>
        <v>6690</v>
      </c>
      <c r="I619" s="69"/>
      <c r="J619" s="48">
        <f>VLOOKUP(B619,'HCLS Adjustment'!B:L,11,FALSE)</f>
        <v>0</v>
      </c>
      <c r="K619" s="21">
        <f>VLOOKUP(B619,'SNA Adjustment'!B:L,11,FALSE)</f>
        <v>0</v>
      </c>
      <c r="L619" s="21">
        <f>VLOOKUP(B619,'SVS Adjustment'!B:L,11,FALSE)</f>
        <v>0</v>
      </c>
      <c r="M619" s="21">
        <f>VLOOKUP(B619,'ICLS Adjustment'!B:N,13,FALSE)</f>
        <v>6154.7755411346297</v>
      </c>
      <c r="N619" s="50">
        <f t="shared" si="19"/>
        <v>6154.7755411346297</v>
      </c>
    </row>
    <row r="620" spans="1:14">
      <c r="A620" s="80" t="s">
        <v>606</v>
      </c>
      <c r="B620" s="80">
        <v>361401</v>
      </c>
      <c r="C620" s="80" t="s">
        <v>632</v>
      </c>
      <c r="D620" s="48">
        <f>VLOOKUP(B620,'HCLS Adjustment'!B:E,4,FALSE)</f>
        <v>103338</v>
      </c>
      <c r="E620" s="21">
        <f>VLOOKUP(B620,'SNA Adjustment'!B:E,4,FALSE)</f>
        <v>0</v>
      </c>
      <c r="F620" s="21">
        <f>VLOOKUP(B620,'SVS Adjustment'!B:E,4,FALSE)</f>
        <v>0</v>
      </c>
      <c r="G620" s="21">
        <f>VLOOKUP(B620,'ICLS Adjustment'!B:G,6,FALSE)</f>
        <v>251772</v>
      </c>
      <c r="H620" s="15">
        <f t="shared" si="18"/>
        <v>355110</v>
      </c>
      <c r="I620" s="69"/>
      <c r="J620" s="48">
        <f>VLOOKUP(B620,'HCLS Adjustment'!B:L,11,FALSE)</f>
        <v>95882.463081333233</v>
      </c>
      <c r="K620" s="21">
        <f>VLOOKUP(B620,'SNA Adjustment'!B:L,11,FALSE)</f>
        <v>0</v>
      </c>
      <c r="L620" s="21">
        <f>VLOOKUP(B620,'SVS Adjustment'!B:L,11,FALSE)</f>
        <v>0</v>
      </c>
      <c r="M620" s="21">
        <f>VLOOKUP(B620,'ICLS Adjustment'!B:N,13,FALSE)</f>
        <v>240042.132711124</v>
      </c>
      <c r="N620" s="50">
        <f t="shared" si="19"/>
        <v>335924.59579245723</v>
      </c>
    </row>
    <row r="621" spans="1:14">
      <c r="A621" s="80" t="s">
        <v>606</v>
      </c>
      <c r="B621" s="80">
        <v>361403</v>
      </c>
      <c r="C621" s="80" t="s">
        <v>633</v>
      </c>
      <c r="D621" s="48">
        <f>VLOOKUP(B621,'HCLS Adjustment'!B:E,4,FALSE)</f>
        <v>0</v>
      </c>
      <c r="E621" s="21">
        <f>VLOOKUP(B621,'SNA Adjustment'!B:E,4,FALSE)</f>
        <v>0</v>
      </c>
      <c r="F621" s="21">
        <f>VLOOKUP(B621,'SVS Adjustment'!B:E,4,FALSE)</f>
        <v>0</v>
      </c>
      <c r="G621" s="21">
        <f>VLOOKUP(B621,'ICLS Adjustment'!B:G,6,FALSE)</f>
        <v>76578</v>
      </c>
      <c r="H621" s="15">
        <f t="shared" si="18"/>
        <v>76578</v>
      </c>
      <c r="I621" s="69"/>
      <c r="J621" s="48">
        <f>VLOOKUP(B621,'HCLS Adjustment'!B:L,11,FALSE)</f>
        <v>0</v>
      </c>
      <c r="K621" s="21">
        <f>VLOOKUP(B621,'SNA Adjustment'!B:L,11,FALSE)</f>
        <v>0</v>
      </c>
      <c r="L621" s="21">
        <f>VLOOKUP(B621,'SVS Adjustment'!B:L,11,FALSE)</f>
        <v>0</v>
      </c>
      <c r="M621" s="21">
        <f>VLOOKUP(B621,'ICLS Adjustment'!B:N,13,FALSE)</f>
        <v>72514.917082995627</v>
      </c>
      <c r="N621" s="50">
        <f t="shared" si="19"/>
        <v>72514.917082995627</v>
      </c>
    </row>
    <row r="622" spans="1:14">
      <c r="A622" s="80" t="s">
        <v>606</v>
      </c>
      <c r="B622" s="80">
        <v>361404</v>
      </c>
      <c r="C622" s="80" t="s">
        <v>634</v>
      </c>
      <c r="D622" s="48">
        <f>VLOOKUP(B622,'HCLS Adjustment'!B:E,4,FALSE)</f>
        <v>24522</v>
      </c>
      <c r="E622" s="21">
        <f>VLOOKUP(B622,'SNA Adjustment'!B:E,4,FALSE)</f>
        <v>0</v>
      </c>
      <c r="F622" s="21">
        <f>VLOOKUP(B622,'SVS Adjustment'!B:E,4,FALSE)</f>
        <v>0</v>
      </c>
      <c r="G622" s="21">
        <f>VLOOKUP(B622,'ICLS Adjustment'!B:G,6,FALSE)</f>
        <v>105006</v>
      </c>
      <c r="H622" s="15">
        <f t="shared" si="18"/>
        <v>129528</v>
      </c>
      <c r="I622" s="69"/>
      <c r="J622" s="48">
        <f>VLOOKUP(B622,'HCLS Adjustment'!B:L,11,FALSE)</f>
        <v>21886.90314460413</v>
      </c>
      <c r="K622" s="21">
        <f>VLOOKUP(B622,'SNA Adjustment'!B:L,11,FALSE)</f>
        <v>0</v>
      </c>
      <c r="L622" s="21">
        <f>VLOOKUP(B622,'SVS Adjustment'!B:L,11,FALSE)</f>
        <v>0</v>
      </c>
      <c r="M622" s="21">
        <f>VLOOKUP(B622,'ICLS Adjustment'!B:N,13,FALSE)</f>
        <v>99808.0908869368</v>
      </c>
      <c r="N622" s="50">
        <f t="shared" si="19"/>
        <v>121694.99403154093</v>
      </c>
    </row>
    <row r="623" spans="1:14">
      <c r="A623" s="80" t="s">
        <v>606</v>
      </c>
      <c r="B623" s="80">
        <v>361405</v>
      </c>
      <c r="C623" s="80" t="s">
        <v>635</v>
      </c>
      <c r="D623" s="48">
        <f>VLOOKUP(B623,'HCLS Adjustment'!B:E,4,FALSE)</f>
        <v>51186</v>
      </c>
      <c r="E623" s="21">
        <f>VLOOKUP(B623,'SNA Adjustment'!B:E,4,FALSE)</f>
        <v>12918</v>
      </c>
      <c r="F623" s="21">
        <f>VLOOKUP(B623,'SVS Adjustment'!B:E,4,FALSE)</f>
        <v>0</v>
      </c>
      <c r="G623" s="21">
        <f>VLOOKUP(B623,'ICLS Adjustment'!B:G,6,FALSE)</f>
        <v>123060</v>
      </c>
      <c r="H623" s="15">
        <f t="shared" si="18"/>
        <v>187164</v>
      </c>
      <c r="I623" s="69"/>
      <c r="J623" s="48">
        <f>VLOOKUP(B623,'HCLS Adjustment'!B:L,11,FALSE)</f>
        <v>48094.995924570088</v>
      </c>
      <c r="K623" s="21">
        <f>VLOOKUP(B623,'SNA Adjustment'!B:L,11,FALSE)</f>
        <v>12285.773557062807</v>
      </c>
      <c r="L623" s="21">
        <f>VLOOKUP(B623,'SVS Adjustment'!B:L,11,FALSE)</f>
        <v>0</v>
      </c>
      <c r="M623" s="21">
        <f>VLOOKUP(B623,'ICLS Adjustment'!B:N,13,FALSE)</f>
        <v>118224.61871789467</v>
      </c>
      <c r="N623" s="50">
        <f t="shared" si="19"/>
        <v>178605.38819952757</v>
      </c>
    </row>
    <row r="624" spans="1:14">
      <c r="A624" s="80" t="s">
        <v>606</v>
      </c>
      <c r="B624" s="80">
        <v>361408</v>
      </c>
      <c r="C624" s="80" t="s">
        <v>636</v>
      </c>
      <c r="D624" s="48">
        <f>VLOOKUP(B624,'HCLS Adjustment'!B:E,4,FALSE)</f>
        <v>39444</v>
      </c>
      <c r="E624" s="21">
        <f>VLOOKUP(B624,'SNA Adjustment'!B:E,4,FALSE)</f>
        <v>0</v>
      </c>
      <c r="F624" s="21">
        <f>VLOOKUP(B624,'SVS Adjustment'!B:E,4,FALSE)</f>
        <v>0</v>
      </c>
      <c r="G624" s="21">
        <f>VLOOKUP(B624,'ICLS Adjustment'!B:G,6,FALSE)</f>
        <v>152628</v>
      </c>
      <c r="H624" s="15">
        <f t="shared" si="18"/>
        <v>192072</v>
      </c>
      <c r="I624" s="69"/>
      <c r="J624" s="48">
        <f>VLOOKUP(B624,'HCLS Adjustment'!B:L,11,FALSE)</f>
        <v>35271.444237186086</v>
      </c>
      <c r="K624" s="21">
        <f>VLOOKUP(B624,'SNA Adjustment'!B:L,11,FALSE)</f>
        <v>0</v>
      </c>
      <c r="L624" s="21">
        <f>VLOOKUP(B624,'SVS Adjustment'!B:L,11,FALSE)</f>
        <v>0</v>
      </c>
      <c r="M624" s="21">
        <f>VLOOKUP(B624,'ICLS Adjustment'!B:N,13,FALSE)</f>
        <v>144664.71656999306</v>
      </c>
      <c r="N624" s="50">
        <f t="shared" si="19"/>
        <v>179936.16080717914</v>
      </c>
    </row>
    <row r="625" spans="1:14">
      <c r="A625" s="80" t="s">
        <v>606</v>
      </c>
      <c r="B625" s="80">
        <v>361409</v>
      </c>
      <c r="C625" s="80" t="s">
        <v>637</v>
      </c>
      <c r="D625" s="48">
        <f>VLOOKUP(B625,'HCLS Adjustment'!B:E,4,FALSE)</f>
        <v>0</v>
      </c>
      <c r="E625" s="21">
        <f>VLOOKUP(B625,'SNA Adjustment'!B:E,4,FALSE)</f>
        <v>0</v>
      </c>
      <c r="F625" s="21">
        <f>VLOOKUP(B625,'SVS Adjustment'!B:E,4,FALSE)</f>
        <v>0</v>
      </c>
      <c r="G625" s="21">
        <f>VLOOKUP(B625,'ICLS Adjustment'!B:G,6,FALSE)</f>
        <v>283968</v>
      </c>
      <c r="H625" s="15">
        <f t="shared" si="18"/>
        <v>283968</v>
      </c>
      <c r="I625" s="69"/>
      <c r="J625" s="48">
        <f>VLOOKUP(B625,'HCLS Adjustment'!B:L,11,FALSE)</f>
        <v>0</v>
      </c>
      <c r="K625" s="21">
        <f>VLOOKUP(B625,'SNA Adjustment'!B:L,11,FALSE)</f>
        <v>0</v>
      </c>
      <c r="L625" s="21">
        <f>VLOOKUP(B625,'SVS Adjustment'!B:L,11,FALSE)</f>
        <v>0</v>
      </c>
      <c r="M625" s="21">
        <f>VLOOKUP(B625,'ICLS Adjustment'!B:N,13,FALSE)</f>
        <v>255526.38203555351</v>
      </c>
      <c r="N625" s="50">
        <f t="shared" si="19"/>
        <v>255526.38203555351</v>
      </c>
    </row>
    <row r="626" spans="1:14">
      <c r="A626" s="80" t="s">
        <v>606</v>
      </c>
      <c r="B626" s="80">
        <v>361410</v>
      </c>
      <c r="C626" s="80" t="s">
        <v>638</v>
      </c>
      <c r="D626" s="48">
        <f>VLOOKUP(B626,'HCLS Adjustment'!B:E,4,FALSE)</f>
        <v>193278</v>
      </c>
      <c r="E626" s="21">
        <f>VLOOKUP(B626,'SNA Adjustment'!B:E,4,FALSE)</f>
        <v>0</v>
      </c>
      <c r="F626" s="21">
        <f>VLOOKUP(B626,'SVS Adjustment'!B:E,4,FALSE)</f>
        <v>0</v>
      </c>
      <c r="G626" s="21">
        <f>VLOOKUP(B626,'ICLS Adjustment'!B:G,6,FALSE)</f>
        <v>151536</v>
      </c>
      <c r="H626" s="15">
        <f t="shared" si="18"/>
        <v>344814</v>
      </c>
      <c r="I626" s="69"/>
      <c r="J626" s="48">
        <f>VLOOKUP(B626,'HCLS Adjustment'!B:L,11,FALSE)</f>
        <v>183291.60499978389</v>
      </c>
      <c r="K626" s="21">
        <f>VLOOKUP(B626,'SNA Adjustment'!B:L,11,FALSE)</f>
        <v>0</v>
      </c>
      <c r="L626" s="21">
        <f>VLOOKUP(B626,'SVS Adjustment'!B:L,11,FALSE)</f>
        <v>0</v>
      </c>
      <c r="M626" s="21">
        <f>VLOOKUP(B626,'ICLS Adjustment'!B:N,13,FALSE)</f>
        <v>143272.58848476753</v>
      </c>
      <c r="N626" s="50">
        <f t="shared" si="19"/>
        <v>326564.19348455139</v>
      </c>
    </row>
    <row r="627" spans="1:14">
      <c r="A627" s="80" t="s">
        <v>606</v>
      </c>
      <c r="B627" s="80">
        <v>361412</v>
      </c>
      <c r="C627" s="80" t="s">
        <v>639</v>
      </c>
      <c r="D627" s="48">
        <f>VLOOKUP(B627,'HCLS Adjustment'!B:E,4,FALSE)</f>
        <v>54564</v>
      </c>
      <c r="E627" s="21">
        <f>VLOOKUP(B627,'SNA Adjustment'!B:E,4,FALSE)</f>
        <v>0</v>
      </c>
      <c r="F627" s="21">
        <f>VLOOKUP(B627,'SVS Adjustment'!B:E,4,FALSE)</f>
        <v>0</v>
      </c>
      <c r="G627" s="21">
        <f>VLOOKUP(B627,'ICLS Adjustment'!B:G,6,FALSE)</f>
        <v>440934</v>
      </c>
      <c r="H627" s="15">
        <f t="shared" si="18"/>
        <v>495498</v>
      </c>
      <c r="I627" s="69"/>
      <c r="J627" s="48">
        <f>VLOOKUP(B627,'HCLS Adjustment'!B:L,11,FALSE)</f>
        <v>45667.060367642473</v>
      </c>
      <c r="K627" s="21">
        <f>VLOOKUP(B627,'SNA Adjustment'!B:L,11,FALSE)</f>
        <v>0</v>
      </c>
      <c r="L627" s="21">
        <f>VLOOKUP(B627,'SVS Adjustment'!B:L,11,FALSE)</f>
        <v>0</v>
      </c>
      <c r="M627" s="21">
        <f>VLOOKUP(B627,'ICLS Adjustment'!B:N,13,FALSE)</f>
        <v>420221.43926729582</v>
      </c>
      <c r="N627" s="50">
        <f t="shared" si="19"/>
        <v>465888.49963493831</v>
      </c>
    </row>
    <row r="628" spans="1:14">
      <c r="A628" s="80" t="s">
        <v>606</v>
      </c>
      <c r="B628" s="80">
        <v>361413</v>
      </c>
      <c r="C628" s="80" t="s">
        <v>640</v>
      </c>
      <c r="D628" s="48">
        <f>VLOOKUP(B628,'HCLS Adjustment'!B:E,4,FALSE)</f>
        <v>51396</v>
      </c>
      <c r="E628" s="21">
        <f>VLOOKUP(B628,'SNA Adjustment'!B:E,4,FALSE)</f>
        <v>0</v>
      </c>
      <c r="F628" s="21">
        <f>VLOOKUP(B628,'SVS Adjustment'!B:E,4,FALSE)</f>
        <v>0</v>
      </c>
      <c r="G628" s="21">
        <f>VLOOKUP(B628,'ICLS Adjustment'!B:G,6,FALSE)</f>
        <v>164802</v>
      </c>
      <c r="H628" s="15">
        <f t="shared" si="18"/>
        <v>216198</v>
      </c>
      <c r="I628" s="69"/>
      <c r="J628" s="48">
        <f>VLOOKUP(B628,'HCLS Adjustment'!B:L,11,FALSE)</f>
        <v>46786.238589660679</v>
      </c>
      <c r="K628" s="21">
        <f>VLOOKUP(B628,'SNA Adjustment'!B:L,11,FALSE)</f>
        <v>0</v>
      </c>
      <c r="L628" s="21">
        <f>VLOOKUP(B628,'SVS Adjustment'!B:L,11,FALSE)</f>
        <v>0</v>
      </c>
      <c r="M628" s="21">
        <f>VLOOKUP(B628,'ICLS Adjustment'!B:N,13,FALSE)</f>
        <v>156668.44482343839</v>
      </c>
      <c r="N628" s="50">
        <f t="shared" si="19"/>
        <v>203454.68341309906</v>
      </c>
    </row>
    <row r="629" spans="1:14">
      <c r="A629" s="80" t="s">
        <v>606</v>
      </c>
      <c r="B629" s="80">
        <v>361419</v>
      </c>
      <c r="C629" s="80" t="s">
        <v>641</v>
      </c>
      <c r="D629" s="48">
        <f>VLOOKUP(B629,'HCLS Adjustment'!B:E,4,FALSE)</f>
        <v>82578</v>
      </c>
      <c r="E629" s="21">
        <f>VLOOKUP(B629,'SNA Adjustment'!B:E,4,FALSE)</f>
        <v>5940</v>
      </c>
      <c r="F629" s="21">
        <f>VLOOKUP(B629,'SVS Adjustment'!B:E,4,FALSE)</f>
        <v>0</v>
      </c>
      <c r="G629" s="21">
        <f>VLOOKUP(B629,'ICLS Adjustment'!B:G,6,FALSE)</f>
        <v>101328</v>
      </c>
      <c r="H629" s="15">
        <f t="shared" si="18"/>
        <v>189846</v>
      </c>
      <c r="I629" s="69"/>
      <c r="J629" s="48">
        <f>VLOOKUP(B629,'HCLS Adjustment'!B:L,11,FALSE)</f>
        <v>79024.728353640341</v>
      </c>
      <c r="K629" s="21">
        <f>VLOOKUP(B629,'SNA Adjustment'!B:L,11,FALSE)</f>
        <v>5648.1509154181249</v>
      </c>
      <c r="L629" s="21">
        <f>VLOOKUP(B629,'SVS Adjustment'!B:L,11,FALSE)</f>
        <v>0</v>
      </c>
      <c r="M629" s="21">
        <f>VLOOKUP(B629,'ICLS Adjustment'!B:N,13,FALSE)</f>
        <v>97890.373880037063</v>
      </c>
      <c r="N629" s="50">
        <f t="shared" si="19"/>
        <v>182563.25314909552</v>
      </c>
    </row>
    <row r="630" spans="1:14">
      <c r="A630" s="80" t="s">
        <v>606</v>
      </c>
      <c r="B630" s="80">
        <v>361422</v>
      </c>
      <c r="C630" s="80" t="s">
        <v>642</v>
      </c>
      <c r="D630" s="48">
        <f>VLOOKUP(B630,'HCLS Adjustment'!B:E,4,FALSE)</f>
        <v>245640</v>
      </c>
      <c r="E630" s="21">
        <f>VLOOKUP(B630,'SNA Adjustment'!B:E,4,FALSE)</f>
        <v>0</v>
      </c>
      <c r="F630" s="21">
        <f>VLOOKUP(B630,'SVS Adjustment'!B:E,4,FALSE)</f>
        <v>0</v>
      </c>
      <c r="G630" s="21">
        <f>VLOOKUP(B630,'ICLS Adjustment'!B:G,6,FALSE)</f>
        <v>269064</v>
      </c>
      <c r="H630" s="15">
        <f t="shared" si="18"/>
        <v>514704</v>
      </c>
      <c r="I630" s="69"/>
      <c r="J630" s="48">
        <f>VLOOKUP(B630,'HCLS Adjustment'!B:L,11,FALSE)</f>
        <v>233241.4150116003</v>
      </c>
      <c r="K630" s="21">
        <f>VLOOKUP(B630,'SNA Adjustment'!B:L,11,FALSE)</f>
        <v>0</v>
      </c>
      <c r="L630" s="21">
        <f>VLOOKUP(B630,'SVS Adjustment'!B:L,11,FALSE)</f>
        <v>0</v>
      </c>
      <c r="M630" s="21">
        <f>VLOOKUP(B630,'ICLS Adjustment'!B:N,13,FALSE)</f>
        <v>256976.6569311647</v>
      </c>
      <c r="N630" s="50">
        <f t="shared" si="19"/>
        <v>490218.07194276503</v>
      </c>
    </row>
    <row r="631" spans="1:14">
      <c r="A631" s="80" t="s">
        <v>606</v>
      </c>
      <c r="B631" s="80">
        <v>361423</v>
      </c>
      <c r="C631" s="80" t="s">
        <v>643</v>
      </c>
      <c r="D631" s="48">
        <f>VLOOKUP(B631,'HCLS Adjustment'!B:E,4,FALSE)</f>
        <v>0</v>
      </c>
      <c r="E631" s="21">
        <f>VLOOKUP(B631,'SNA Adjustment'!B:E,4,FALSE)</f>
        <v>0</v>
      </c>
      <c r="F631" s="21">
        <f>VLOOKUP(B631,'SVS Adjustment'!B:E,4,FALSE)</f>
        <v>0</v>
      </c>
      <c r="G631" s="21">
        <f>VLOOKUP(B631,'ICLS Adjustment'!B:G,6,FALSE)</f>
        <v>67710</v>
      </c>
      <c r="H631" s="15">
        <f t="shared" si="18"/>
        <v>67710</v>
      </c>
      <c r="I631" s="69"/>
      <c r="J631" s="48">
        <f>VLOOKUP(B631,'HCLS Adjustment'!B:L,11,FALSE)</f>
        <v>0</v>
      </c>
      <c r="K631" s="21">
        <f>VLOOKUP(B631,'SNA Adjustment'!B:L,11,FALSE)</f>
        <v>0</v>
      </c>
      <c r="L631" s="21">
        <f>VLOOKUP(B631,'SVS Adjustment'!B:L,11,FALSE)</f>
        <v>0</v>
      </c>
      <c r="M631" s="21">
        <f>VLOOKUP(B631,'ICLS Adjustment'!B:N,13,FALSE)</f>
        <v>63890.454270467591</v>
      </c>
      <c r="N631" s="50">
        <f t="shared" si="19"/>
        <v>63890.454270467591</v>
      </c>
    </row>
    <row r="632" spans="1:14">
      <c r="A632" s="80" t="s">
        <v>606</v>
      </c>
      <c r="B632" s="80">
        <v>361424</v>
      </c>
      <c r="C632" s="80" t="s">
        <v>644</v>
      </c>
      <c r="D632" s="48">
        <f>VLOOKUP(B632,'HCLS Adjustment'!B:E,4,FALSE)</f>
        <v>24588</v>
      </c>
      <c r="E632" s="21">
        <f>VLOOKUP(B632,'SNA Adjustment'!B:E,4,FALSE)</f>
        <v>0</v>
      </c>
      <c r="F632" s="21">
        <f>VLOOKUP(B632,'SVS Adjustment'!B:E,4,FALSE)</f>
        <v>0</v>
      </c>
      <c r="G632" s="21">
        <f>VLOOKUP(B632,'ICLS Adjustment'!B:G,6,FALSE)</f>
        <v>98310</v>
      </c>
      <c r="H632" s="15">
        <f t="shared" si="18"/>
        <v>122898</v>
      </c>
      <c r="I632" s="69"/>
      <c r="J632" s="48">
        <f>VLOOKUP(B632,'HCLS Adjustment'!B:L,11,FALSE)</f>
        <v>22239.640498867855</v>
      </c>
      <c r="K632" s="21">
        <f>VLOOKUP(B632,'SNA Adjustment'!B:L,11,FALSE)</f>
        <v>0</v>
      </c>
      <c r="L632" s="21">
        <f>VLOOKUP(B632,'SVS Adjustment'!B:L,11,FALSE)</f>
        <v>0</v>
      </c>
      <c r="M632" s="21">
        <f>VLOOKUP(B632,'ICLS Adjustment'!B:N,13,FALSE)</f>
        <v>93759.726771555579</v>
      </c>
      <c r="N632" s="50">
        <f t="shared" si="19"/>
        <v>115999.36727042343</v>
      </c>
    </row>
    <row r="633" spans="1:14">
      <c r="A633" s="80" t="s">
        <v>606</v>
      </c>
      <c r="B633" s="80">
        <v>361425</v>
      </c>
      <c r="C633" s="80" t="s">
        <v>645</v>
      </c>
      <c r="D633" s="48">
        <f>VLOOKUP(B633,'HCLS Adjustment'!B:E,4,FALSE)</f>
        <v>0</v>
      </c>
      <c r="E633" s="21">
        <f>VLOOKUP(B633,'SNA Adjustment'!B:E,4,FALSE)</f>
        <v>0</v>
      </c>
      <c r="F633" s="21">
        <f>VLOOKUP(B633,'SVS Adjustment'!B:E,4,FALSE)</f>
        <v>0</v>
      </c>
      <c r="G633" s="21">
        <f>VLOOKUP(B633,'ICLS Adjustment'!B:G,6,FALSE)</f>
        <v>45360</v>
      </c>
      <c r="H633" s="15">
        <f t="shared" si="18"/>
        <v>45360</v>
      </c>
      <c r="I633" s="69"/>
      <c r="J633" s="48">
        <f>VLOOKUP(B633,'HCLS Adjustment'!B:L,11,FALSE)</f>
        <v>0</v>
      </c>
      <c r="K633" s="21">
        <f>VLOOKUP(B633,'SNA Adjustment'!B:L,11,FALSE)</f>
        <v>0</v>
      </c>
      <c r="L633" s="21">
        <f>VLOOKUP(B633,'SVS Adjustment'!B:L,11,FALSE)</f>
        <v>0</v>
      </c>
      <c r="M633" s="21">
        <f>VLOOKUP(B633,'ICLS Adjustment'!B:N,13,FALSE)</f>
        <v>41110.701719563498</v>
      </c>
      <c r="N633" s="50">
        <f t="shared" si="19"/>
        <v>41110.701719563498</v>
      </c>
    </row>
    <row r="634" spans="1:14">
      <c r="A634" s="80" t="s">
        <v>606</v>
      </c>
      <c r="B634" s="80">
        <v>361426</v>
      </c>
      <c r="C634" s="80" t="s">
        <v>646</v>
      </c>
      <c r="D634" s="48">
        <f>VLOOKUP(B634,'HCLS Adjustment'!B:E,4,FALSE)</f>
        <v>97200</v>
      </c>
      <c r="E634" s="21">
        <f>VLOOKUP(B634,'SNA Adjustment'!B:E,4,FALSE)</f>
        <v>8142</v>
      </c>
      <c r="F634" s="21">
        <f>VLOOKUP(B634,'SVS Adjustment'!B:E,4,FALSE)</f>
        <v>0</v>
      </c>
      <c r="G634" s="21">
        <f>VLOOKUP(B634,'ICLS Adjustment'!B:G,6,FALSE)</f>
        <v>51678</v>
      </c>
      <c r="H634" s="15">
        <f t="shared" si="18"/>
        <v>157020</v>
      </c>
      <c r="I634" s="69"/>
      <c r="J634" s="48">
        <f>VLOOKUP(B634,'HCLS Adjustment'!B:L,11,FALSE)</f>
        <v>92666.201837979679</v>
      </c>
      <c r="K634" s="21">
        <f>VLOOKUP(B634,'SNA Adjustment'!B:L,11,FALSE)</f>
        <v>7734.4992541840766</v>
      </c>
      <c r="L634" s="21">
        <f>VLOOKUP(B634,'SVS Adjustment'!B:L,11,FALSE)</f>
        <v>0</v>
      </c>
      <c r="M634" s="21">
        <f>VLOOKUP(B634,'ICLS Adjustment'!B:N,13,FALSE)</f>
        <v>48836.168741888912</v>
      </c>
      <c r="N634" s="50">
        <f t="shared" si="19"/>
        <v>149236.86983405266</v>
      </c>
    </row>
    <row r="635" spans="1:14">
      <c r="A635" s="80" t="s">
        <v>606</v>
      </c>
      <c r="B635" s="80">
        <v>361427</v>
      </c>
      <c r="C635" s="80" t="s">
        <v>647</v>
      </c>
      <c r="D635" s="48">
        <f>VLOOKUP(B635,'HCLS Adjustment'!B:E,4,FALSE)</f>
        <v>0</v>
      </c>
      <c r="E635" s="21">
        <f>VLOOKUP(B635,'SNA Adjustment'!B:E,4,FALSE)</f>
        <v>0</v>
      </c>
      <c r="F635" s="21">
        <f>VLOOKUP(B635,'SVS Adjustment'!B:E,4,FALSE)</f>
        <v>0</v>
      </c>
      <c r="G635" s="21">
        <f>VLOOKUP(B635,'ICLS Adjustment'!B:G,6,FALSE)</f>
        <v>27355.000000000004</v>
      </c>
      <c r="H635" s="15">
        <f t="shared" si="18"/>
        <v>27355.000000000004</v>
      </c>
      <c r="I635" s="69"/>
      <c r="J635" s="48">
        <f>VLOOKUP(B635,'HCLS Adjustment'!B:L,11,FALSE)</f>
        <v>0</v>
      </c>
      <c r="K635" s="21">
        <f>VLOOKUP(B635,'SNA Adjustment'!B:L,11,FALSE)</f>
        <v>0</v>
      </c>
      <c r="L635" s="21">
        <f>VLOOKUP(B635,'SVS Adjustment'!B:L,11,FALSE)</f>
        <v>0</v>
      </c>
      <c r="M635" s="21">
        <f>VLOOKUP(B635,'ICLS Adjustment'!B:N,13,FALSE)</f>
        <v>0</v>
      </c>
      <c r="N635" s="50">
        <f t="shared" si="19"/>
        <v>0</v>
      </c>
    </row>
    <row r="636" spans="1:14">
      <c r="A636" s="80" t="s">
        <v>606</v>
      </c>
      <c r="B636" s="80">
        <v>361430</v>
      </c>
      <c r="C636" s="80" t="s">
        <v>648</v>
      </c>
      <c r="D636" s="48">
        <f>VLOOKUP(B636,'HCLS Adjustment'!B:E,4,FALSE)</f>
        <v>0</v>
      </c>
      <c r="E636" s="21">
        <f>VLOOKUP(B636,'SNA Adjustment'!B:E,4,FALSE)</f>
        <v>0</v>
      </c>
      <c r="F636" s="21">
        <f>VLOOKUP(B636,'SVS Adjustment'!B:E,4,FALSE)</f>
        <v>0</v>
      </c>
      <c r="G636" s="21">
        <f>VLOOKUP(B636,'ICLS Adjustment'!B:G,6,FALSE)</f>
        <v>569466</v>
      </c>
      <c r="H636" s="15">
        <f t="shared" si="18"/>
        <v>569466</v>
      </c>
      <c r="I636" s="69"/>
      <c r="J636" s="48">
        <f>VLOOKUP(B636,'HCLS Adjustment'!B:L,11,FALSE)</f>
        <v>0</v>
      </c>
      <c r="K636" s="21">
        <f>VLOOKUP(B636,'SNA Adjustment'!B:L,11,FALSE)</f>
        <v>0</v>
      </c>
      <c r="L636" s="21">
        <f>VLOOKUP(B636,'SVS Adjustment'!B:L,11,FALSE)</f>
        <v>0</v>
      </c>
      <c r="M636" s="21">
        <f>VLOOKUP(B636,'ICLS Adjustment'!B:N,13,FALSE)</f>
        <v>533197.49548908533</v>
      </c>
      <c r="N636" s="50">
        <f t="shared" si="19"/>
        <v>533197.49548908533</v>
      </c>
    </row>
    <row r="637" spans="1:14">
      <c r="A637" s="80" t="s">
        <v>606</v>
      </c>
      <c r="B637" s="80">
        <v>361431</v>
      </c>
      <c r="C637" s="80" t="s">
        <v>649</v>
      </c>
      <c r="D637" s="48">
        <f>VLOOKUP(B637,'HCLS Adjustment'!B:E,4,FALSE)</f>
        <v>42960</v>
      </c>
      <c r="E637" s="21">
        <f>VLOOKUP(B637,'SNA Adjustment'!B:E,4,FALSE)</f>
        <v>0</v>
      </c>
      <c r="F637" s="21">
        <f>VLOOKUP(B637,'SVS Adjustment'!B:E,4,FALSE)</f>
        <v>0</v>
      </c>
      <c r="G637" s="21">
        <f>VLOOKUP(B637,'ICLS Adjustment'!B:G,6,FALSE)</f>
        <v>216738</v>
      </c>
      <c r="H637" s="15">
        <f t="shared" si="18"/>
        <v>259698</v>
      </c>
      <c r="I637" s="69"/>
      <c r="J637" s="48">
        <f>VLOOKUP(B637,'HCLS Adjustment'!B:L,11,FALSE)</f>
        <v>37219.299843505651</v>
      </c>
      <c r="K637" s="21">
        <f>VLOOKUP(B637,'SNA Adjustment'!B:L,11,FALSE)</f>
        <v>0</v>
      </c>
      <c r="L637" s="21">
        <f>VLOOKUP(B637,'SVS Adjustment'!B:L,11,FALSE)</f>
        <v>0</v>
      </c>
      <c r="M637" s="21">
        <f>VLOOKUP(B637,'ICLS Adjustment'!B:N,13,FALSE)</f>
        <v>205154.31736992236</v>
      </c>
      <c r="N637" s="50">
        <f t="shared" si="19"/>
        <v>242373.61721342802</v>
      </c>
    </row>
    <row r="638" spans="1:14">
      <c r="A638" s="80" t="s">
        <v>606</v>
      </c>
      <c r="B638" s="80">
        <v>361433</v>
      </c>
      <c r="C638" s="80" t="s">
        <v>650</v>
      </c>
      <c r="D638" s="48">
        <f>VLOOKUP(B638,'HCLS Adjustment'!B:E,4,FALSE)</f>
        <v>0</v>
      </c>
      <c r="E638" s="21">
        <f>VLOOKUP(B638,'SNA Adjustment'!B:E,4,FALSE)</f>
        <v>0</v>
      </c>
      <c r="F638" s="21">
        <f>VLOOKUP(B638,'SVS Adjustment'!B:E,4,FALSE)</f>
        <v>0</v>
      </c>
      <c r="G638" s="21">
        <f>VLOOKUP(B638,'ICLS Adjustment'!B:G,6,FALSE)</f>
        <v>149196</v>
      </c>
      <c r="H638" s="15">
        <f t="shared" si="18"/>
        <v>149196</v>
      </c>
      <c r="I638" s="69"/>
      <c r="J638" s="48">
        <f>VLOOKUP(B638,'HCLS Adjustment'!B:L,11,FALSE)</f>
        <v>0</v>
      </c>
      <c r="K638" s="21">
        <f>VLOOKUP(B638,'SNA Adjustment'!B:L,11,FALSE)</f>
        <v>0</v>
      </c>
      <c r="L638" s="21">
        <f>VLOOKUP(B638,'SVS Adjustment'!B:L,11,FALSE)</f>
        <v>0</v>
      </c>
      <c r="M638" s="21">
        <f>VLOOKUP(B638,'ICLS Adjustment'!B:N,13,FALSE)</f>
        <v>131361.55561480005</v>
      </c>
      <c r="N638" s="50">
        <f t="shared" si="19"/>
        <v>131361.55561480005</v>
      </c>
    </row>
    <row r="639" spans="1:14">
      <c r="A639" s="80" t="s">
        <v>606</v>
      </c>
      <c r="B639" s="80">
        <v>361439</v>
      </c>
      <c r="C639" s="80" t="s">
        <v>651</v>
      </c>
      <c r="D639" s="48">
        <f>VLOOKUP(B639,'HCLS Adjustment'!B:E,4,FALSE)</f>
        <v>31296</v>
      </c>
      <c r="E639" s="21">
        <f>VLOOKUP(B639,'SNA Adjustment'!B:E,4,FALSE)</f>
        <v>0</v>
      </c>
      <c r="F639" s="21">
        <f>VLOOKUP(B639,'SVS Adjustment'!B:E,4,FALSE)</f>
        <v>0</v>
      </c>
      <c r="G639" s="21">
        <f>VLOOKUP(B639,'ICLS Adjustment'!B:G,6,FALSE)</f>
        <v>83448</v>
      </c>
      <c r="H639" s="15">
        <f t="shared" si="18"/>
        <v>114744</v>
      </c>
      <c r="I639" s="69"/>
      <c r="J639" s="48">
        <f>VLOOKUP(B639,'HCLS Adjustment'!B:L,11,FALSE)</f>
        <v>28977.244152767023</v>
      </c>
      <c r="K639" s="21">
        <f>VLOOKUP(B639,'SNA Adjustment'!B:L,11,FALSE)</f>
        <v>0</v>
      </c>
      <c r="L639" s="21">
        <f>VLOOKUP(B639,'SVS Adjustment'!B:L,11,FALSE)</f>
        <v>0</v>
      </c>
      <c r="M639" s="21">
        <f>VLOOKUP(B639,'ICLS Adjustment'!B:N,13,FALSE)</f>
        <v>79621.66727133395</v>
      </c>
      <c r="N639" s="50">
        <f t="shared" si="19"/>
        <v>108598.91142410098</v>
      </c>
    </row>
    <row r="640" spans="1:14">
      <c r="A640" s="80" t="s">
        <v>606</v>
      </c>
      <c r="B640" s="80">
        <v>361440</v>
      </c>
      <c r="C640" s="80" t="s">
        <v>652</v>
      </c>
      <c r="D640" s="48">
        <f>VLOOKUP(B640,'HCLS Adjustment'!B:E,4,FALSE)</f>
        <v>60396</v>
      </c>
      <c r="E640" s="21">
        <f>VLOOKUP(B640,'SNA Adjustment'!B:E,4,FALSE)</f>
        <v>0</v>
      </c>
      <c r="F640" s="21">
        <f>VLOOKUP(B640,'SVS Adjustment'!B:E,4,FALSE)</f>
        <v>0</v>
      </c>
      <c r="G640" s="21">
        <f>VLOOKUP(B640,'ICLS Adjustment'!B:G,6,FALSE)</f>
        <v>159534</v>
      </c>
      <c r="H640" s="15">
        <f t="shared" si="18"/>
        <v>219930</v>
      </c>
      <c r="I640" s="69"/>
      <c r="J640" s="48">
        <f>VLOOKUP(B640,'HCLS Adjustment'!B:L,11,FALSE)</f>
        <v>55606.910484918059</v>
      </c>
      <c r="K640" s="21">
        <f>VLOOKUP(B640,'SNA Adjustment'!B:L,11,FALSE)</f>
        <v>0</v>
      </c>
      <c r="L640" s="21">
        <f>VLOOKUP(B640,'SVS Adjustment'!B:L,11,FALSE)</f>
        <v>0</v>
      </c>
      <c r="M640" s="21">
        <f>VLOOKUP(B640,'ICLS Adjustment'!B:N,13,FALSE)</f>
        <v>151734.84414965176</v>
      </c>
      <c r="N640" s="50">
        <f t="shared" si="19"/>
        <v>207341.75463456981</v>
      </c>
    </row>
    <row r="641" spans="1:14">
      <c r="A641" s="80" t="s">
        <v>606</v>
      </c>
      <c r="B641" s="80">
        <v>361442</v>
      </c>
      <c r="C641" s="80" t="s">
        <v>653</v>
      </c>
      <c r="D641" s="48">
        <f>VLOOKUP(B641,'HCLS Adjustment'!B:E,4,FALSE)</f>
        <v>0</v>
      </c>
      <c r="E641" s="21">
        <f>VLOOKUP(B641,'SNA Adjustment'!B:E,4,FALSE)</f>
        <v>0</v>
      </c>
      <c r="F641" s="21">
        <f>VLOOKUP(B641,'SVS Adjustment'!B:E,4,FALSE)</f>
        <v>0</v>
      </c>
      <c r="G641" s="21">
        <f>VLOOKUP(B641,'ICLS Adjustment'!B:G,6,FALSE)</f>
        <v>463440</v>
      </c>
      <c r="H641" s="15">
        <f t="shared" si="18"/>
        <v>463440</v>
      </c>
      <c r="I641" s="69"/>
      <c r="J641" s="48">
        <f>VLOOKUP(B641,'HCLS Adjustment'!B:L,11,FALSE)</f>
        <v>0</v>
      </c>
      <c r="K641" s="21">
        <f>VLOOKUP(B641,'SNA Adjustment'!B:L,11,FALSE)</f>
        <v>0</v>
      </c>
      <c r="L641" s="21">
        <f>VLOOKUP(B641,'SVS Adjustment'!B:L,11,FALSE)</f>
        <v>0</v>
      </c>
      <c r="M641" s="21">
        <f>VLOOKUP(B641,'ICLS Adjustment'!B:N,13,FALSE)</f>
        <v>423819.38045375765</v>
      </c>
      <c r="N641" s="50">
        <f t="shared" si="19"/>
        <v>423819.38045375765</v>
      </c>
    </row>
    <row r="642" spans="1:14">
      <c r="A642" s="80" t="s">
        <v>606</v>
      </c>
      <c r="B642" s="80">
        <v>361443</v>
      </c>
      <c r="C642" s="80" t="s">
        <v>654</v>
      </c>
      <c r="D642" s="48">
        <f>VLOOKUP(B642,'HCLS Adjustment'!B:E,4,FALSE)</f>
        <v>0</v>
      </c>
      <c r="E642" s="21">
        <f>VLOOKUP(B642,'SNA Adjustment'!B:E,4,FALSE)</f>
        <v>0</v>
      </c>
      <c r="F642" s="21">
        <f>VLOOKUP(B642,'SVS Adjustment'!B:E,4,FALSE)</f>
        <v>0</v>
      </c>
      <c r="G642" s="21">
        <f>VLOOKUP(B642,'ICLS Adjustment'!B:G,6,FALSE)</f>
        <v>719322</v>
      </c>
      <c r="H642" s="15">
        <f t="shared" si="18"/>
        <v>719322</v>
      </c>
      <c r="I642" s="69"/>
      <c r="J642" s="48">
        <f>VLOOKUP(B642,'HCLS Adjustment'!B:L,11,FALSE)</f>
        <v>0</v>
      </c>
      <c r="K642" s="21">
        <f>VLOOKUP(B642,'SNA Adjustment'!B:L,11,FALSE)</f>
        <v>0</v>
      </c>
      <c r="L642" s="21">
        <f>VLOOKUP(B642,'SVS Adjustment'!B:L,11,FALSE)</f>
        <v>0</v>
      </c>
      <c r="M642" s="21">
        <f>VLOOKUP(B642,'ICLS Adjustment'!B:N,13,FALSE)</f>
        <v>676416.21896932088</v>
      </c>
      <c r="N642" s="50">
        <f t="shared" si="19"/>
        <v>676416.21896932088</v>
      </c>
    </row>
    <row r="643" spans="1:14">
      <c r="A643" s="80" t="s">
        <v>606</v>
      </c>
      <c r="B643" s="80">
        <v>361448</v>
      </c>
      <c r="C643" s="80" t="s">
        <v>655</v>
      </c>
      <c r="D643" s="48">
        <f>VLOOKUP(B643,'HCLS Adjustment'!B:E,4,FALSE)</f>
        <v>95952</v>
      </c>
      <c r="E643" s="21">
        <f>VLOOKUP(B643,'SNA Adjustment'!B:E,4,FALSE)</f>
        <v>0</v>
      </c>
      <c r="F643" s="21">
        <f>VLOOKUP(B643,'SVS Adjustment'!B:E,4,FALSE)</f>
        <v>0</v>
      </c>
      <c r="G643" s="21">
        <f>VLOOKUP(B643,'ICLS Adjustment'!B:G,6,FALSE)</f>
        <v>232014</v>
      </c>
      <c r="H643" s="15">
        <f t="shared" si="18"/>
        <v>327966</v>
      </c>
      <c r="I643" s="69"/>
      <c r="J643" s="48">
        <f>VLOOKUP(B643,'HCLS Adjustment'!B:L,11,FALSE)</f>
        <v>89621.754978626966</v>
      </c>
      <c r="K643" s="21">
        <f>VLOOKUP(B643,'SNA Adjustment'!B:L,11,FALSE)</f>
        <v>0</v>
      </c>
      <c r="L643" s="21">
        <f>VLOOKUP(B643,'SVS Adjustment'!B:L,11,FALSE)</f>
        <v>0</v>
      </c>
      <c r="M643" s="21">
        <f>VLOOKUP(B643,'ICLS Adjustment'!B:N,13,FALSE)</f>
        <v>222209.43492744144</v>
      </c>
      <c r="N643" s="50">
        <f t="shared" si="19"/>
        <v>311831.18990606838</v>
      </c>
    </row>
    <row r="644" spans="1:14">
      <c r="A644" s="80" t="s">
        <v>606</v>
      </c>
      <c r="B644" s="80">
        <v>361450</v>
      </c>
      <c r="C644" s="80" t="s">
        <v>656</v>
      </c>
      <c r="D644" s="48">
        <f>VLOOKUP(B644,'HCLS Adjustment'!B:E,4,FALSE)</f>
        <v>55338</v>
      </c>
      <c r="E644" s="21">
        <f>VLOOKUP(B644,'SNA Adjustment'!B:E,4,FALSE)</f>
        <v>0</v>
      </c>
      <c r="F644" s="21">
        <f>VLOOKUP(B644,'SVS Adjustment'!B:E,4,FALSE)</f>
        <v>0</v>
      </c>
      <c r="G644" s="21">
        <f>VLOOKUP(B644,'ICLS Adjustment'!B:G,6,FALSE)</f>
        <v>348534</v>
      </c>
      <c r="H644" s="15">
        <f t="shared" si="18"/>
        <v>403872</v>
      </c>
      <c r="I644" s="69"/>
      <c r="J644" s="48">
        <f>VLOOKUP(B644,'HCLS Adjustment'!B:L,11,FALSE)</f>
        <v>46636.76096463819</v>
      </c>
      <c r="K644" s="21">
        <f>VLOOKUP(B644,'SNA Adjustment'!B:L,11,FALSE)</f>
        <v>0</v>
      </c>
      <c r="L644" s="21">
        <f>VLOOKUP(B644,'SVS Adjustment'!B:L,11,FALSE)</f>
        <v>0</v>
      </c>
      <c r="M644" s="21">
        <f>VLOOKUP(B644,'ICLS Adjustment'!B:N,13,FALSE)</f>
        <v>329931.95278834557</v>
      </c>
      <c r="N644" s="50">
        <f t="shared" si="19"/>
        <v>376568.71375298378</v>
      </c>
    </row>
    <row r="645" spans="1:14">
      <c r="A645" s="80" t="s">
        <v>606</v>
      </c>
      <c r="B645" s="80">
        <v>361451</v>
      </c>
      <c r="C645" s="80" t="s">
        <v>657</v>
      </c>
      <c r="D645" s="48">
        <f>VLOOKUP(B645,'HCLS Adjustment'!B:E,4,FALSE)</f>
        <v>1442574</v>
      </c>
      <c r="E645" s="21">
        <f>VLOOKUP(B645,'SNA Adjustment'!B:E,4,FALSE)</f>
        <v>217290</v>
      </c>
      <c r="F645" s="21">
        <f>VLOOKUP(B645,'SVS Adjustment'!B:E,4,FALSE)</f>
        <v>0</v>
      </c>
      <c r="G645" s="21">
        <f>VLOOKUP(B645,'ICLS Adjustment'!B:G,6,FALSE)</f>
        <v>1152186</v>
      </c>
      <c r="H645" s="15">
        <f t="shared" ref="H645:H708" si="20">SUM(D645:G645)</f>
        <v>2812050</v>
      </c>
      <c r="I645" s="69"/>
      <c r="J645" s="48">
        <f>VLOOKUP(B645,'HCLS Adjustment'!B:L,11,FALSE)</f>
        <v>1368525.5007477184</v>
      </c>
      <c r="K645" s="21">
        <f>VLOOKUP(B645,'SNA Adjustment'!B:L,11,FALSE)</f>
        <v>206615.88650195394</v>
      </c>
      <c r="L645" s="21">
        <f>VLOOKUP(B645,'SVS Adjustment'!B:L,11,FALSE)</f>
        <v>0</v>
      </c>
      <c r="M645" s="21">
        <f>VLOOKUP(B645,'ICLS Adjustment'!B:N,13,FALSE)</f>
        <v>1090001.1732894159</v>
      </c>
      <c r="N645" s="50">
        <f t="shared" ref="N645:N708" si="21">SUM(J645:M645)</f>
        <v>2665142.5605390882</v>
      </c>
    </row>
    <row r="646" spans="1:14">
      <c r="A646" s="80" t="s">
        <v>606</v>
      </c>
      <c r="B646" s="80">
        <v>361453</v>
      </c>
      <c r="C646" s="80" t="s">
        <v>658</v>
      </c>
      <c r="D646" s="48">
        <f>VLOOKUP(B646,'HCLS Adjustment'!B:E,4,FALSE)</f>
        <v>18942</v>
      </c>
      <c r="E646" s="21">
        <f>VLOOKUP(B646,'SNA Adjustment'!B:E,4,FALSE)</f>
        <v>0</v>
      </c>
      <c r="F646" s="21">
        <f>VLOOKUP(B646,'SVS Adjustment'!B:E,4,FALSE)</f>
        <v>0</v>
      </c>
      <c r="G646" s="21">
        <f>VLOOKUP(B646,'ICLS Adjustment'!B:G,6,FALSE)</f>
        <v>163074</v>
      </c>
      <c r="H646" s="15">
        <f t="shared" si="20"/>
        <v>182016</v>
      </c>
      <c r="I646" s="69"/>
      <c r="J646" s="48">
        <f>VLOOKUP(B646,'HCLS Adjustment'!B:L,11,FALSE)</f>
        <v>15146.809409953063</v>
      </c>
      <c r="K646" s="21">
        <f>VLOOKUP(B646,'SNA Adjustment'!B:L,11,FALSE)</f>
        <v>0</v>
      </c>
      <c r="L646" s="21">
        <f>VLOOKUP(B646,'SVS Adjustment'!B:L,11,FALSE)</f>
        <v>0</v>
      </c>
      <c r="M646" s="21">
        <f>VLOOKUP(B646,'ICLS Adjustment'!B:N,13,FALSE)</f>
        <v>154250.82889248806</v>
      </c>
      <c r="N646" s="50">
        <f t="shared" si="21"/>
        <v>169397.63830244113</v>
      </c>
    </row>
    <row r="647" spans="1:14">
      <c r="A647" s="80" t="s">
        <v>606</v>
      </c>
      <c r="B647" s="80">
        <v>361454</v>
      </c>
      <c r="C647" s="80" t="s">
        <v>659</v>
      </c>
      <c r="D647" s="48">
        <f>VLOOKUP(B647,'HCLS Adjustment'!B:E,4,FALSE)</f>
        <v>0</v>
      </c>
      <c r="E647" s="21">
        <f>VLOOKUP(B647,'SNA Adjustment'!B:E,4,FALSE)</f>
        <v>0</v>
      </c>
      <c r="F647" s="21">
        <f>VLOOKUP(B647,'SVS Adjustment'!B:E,4,FALSE)</f>
        <v>0</v>
      </c>
      <c r="G647" s="21">
        <f>VLOOKUP(B647,'ICLS Adjustment'!B:G,6,FALSE)</f>
        <v>179838</v>
      </c>
      <c r="H647" s="15">
        <f t="shared" si="20"/>
        <v>179838</v>
      </c>
      <c r="I647" s="69"/>
      <c r="J647" s="48">
        <f>VLOOKUP(B647,'HCLS Adjustment'!B:L,11,FALSE)</f>
        <v>0</v>
      </c>
      <c r="K647" s="21">
        <f>VLOOKUP(B647,'SNA Adjustment'!B:L,11,FALSE)</f>
        <v>0</v>
      </c>
      <c r="L647" s="21">
        <f>VLOOKUP(B647,'SVS Adjustment'!B:L,11,FALSE)</f>
        <v>0</v>
      </c>
      <c r="M647" s="21">
        <f>VLOOKUP(B647,'ICLS Adjustment'!B:N,13,FALSE)</f>
        <v>168571.88874476208</v>
      </c>
      <c r="N647" s="50">
        <f t="shared" si="21"/>
        <v>168571.88874476208</v>
      </c>
    </row>
    <row r="648" spans="1:14">
      <c r="A648" s="80" t="s">
        <v>606</v>
      </c>
      <c r="B648" s="80">
        <v>361472</v>
      </c>
      <c r="C648" s="80" t="s">
        <v>660</v>
      </c>
      <c r="D648" s="48">
        <f>VLOOKUP(B648,'HCLS Adjustment'!B:E,4,FALSE)</f>
        <v>130776</v>
      </c>
      <c r="E648" s="21">
        <f>VLOOKUP(B648,'SNA Adjustment'!B:E,4,FALSE)</f>
        <v>0</v>
      </c>
      <c r="F648" s="21">
        <f>VLOOKUP(B648,'SVS Adjustment'!B:E,4,FALSE)</f>
        <v>0</v>
      </c>
      <c r="G648" s="21">
        <f>VLOOKUP(B648,'ICLS Adjustment'!B:G,6,FALSE)</f>
        <v>462198</v>
      </c>
      <c r="H648" s="15">
        <f t="shared" si="20"/>
        <v>592974</v>
      </c>
      <c r="I648" s="69"/>
      <c r="J648" s="48">
        <f>VLOOKUP(B648,'HCLS Adjustment'!B:L,11,FALSE)</f>
        <v>116747.23284274728</v>
      </c>
      <c r="K648" s="21">
        <f>VLOOKUP(B648,'SNA Adjustment'!B:L,11,FALSE)</f>
        <v>0</v>
      </c>
      <c r="L648" s="21">
        <f>VLOOKUP(B648,'SVS Adjustment'!B:L,11,FALSE)</f>
        <v>0</v>
      </c>
      <c r="M648" s="21">
        <f>VLOOKUP(B648,'ICLS Adjustment'!B:N,13,FALSE)</f>
        <v>436694.12148604624</v>
      </c>
      <c r="N648" s="50">
        <f t="shared" si="21"/>
        <v>553441.35432879347</v>
      </c>
    </row>
    <row r="649" spans="1:14">
      <c r="A649" s="80" t="s">
        <v>606</v>
      </c>
      <c r="B649" s="80">
        <v>361474</v>
      </c>
      <c r="C649" s="80" t="s">
        <v>661</v>
      </c>
      <c r="D649" s="48">
        <f>VLOOKUP(B649,'HCLS Adjustment'!B:E,4,FALSE)</f>
        <v>9426</v>
      </c>
      <c r="E649" s="21">
        <f>VLOOKUP(B649,'SNA Adjustment'!B:E,4,FALSE)</f>
        <v>0</v>
      </c>
      <c r="F649" s="21">
        <f>VLOOKUP(B649,'SVS Adjustment'!B:E,4,FALSE)</f>
        <v>0</v>
      </c>
      <c r="G649" s="21">
        <f>VLOOKUP(B649,'ICLS Adjustment'!B:G,6,FALSE)</f>
        <v>55446</v>
      </c>
      <c r="H649" s="15">
        <f t="shared" si="20"/>
        <v>64872</v>
      </c>
      <c r="I649" s="69"/>
      <c r="J649" s="48">
        <f>VLOOKUP(B649,'HCLS Adjustment'!B:L,11,FALSE)</f>
        <v>8077.3440656337953</v>
      </c>
      <c r="K649" s="21">
        <f>VLOOKUP(B649,'SNA Adjustment'!B:L,11,FALSE)</f>
        <v>0</v>
      </c>
      <c r="L649" s="21">
        <f>VLOOKUP(B649,'SVS Adjustment'!B:L,11,FALSE)</f>
        <v>0</v>
      </c>
      <c r="M649" s="21">
        <f>VLOOKUP(B649,'ICLS Adjustment'!B:N,13,FALSE)</f>
        <v>52594.161162055825</v>
      </c>
      <c r="N649" s="50">
        <f t="shared" si="21"/>
        <v>60671.505227689617</v>
      </c>
    </row>
    <row r="650" spans="1:14">
      <c r="A650" s="80" t="s">
        <v>606</v>
      </c>
      <c r="B650" s="80">
        <v>361475</v>
      </c>
      <c r="C650" s="80" t="s">
        <v>662</v>
      </c>
      <c r="D650" s="48">
        <f>VLOOKUP(B650,'HCLS Adjustment'!B:E,4,FALSE)</f>
        <v>112938</v>
      </c>
      <c r="E650" s="21">
        <f>VLOOKUP(B650,'SNA Adjustment'!B:E,4,FALSE)</f>
        <v>0</v>
      </c>
      <c r="F650" s="21">
        <f>VLOOKUP(B650,'SVS Adjustment'!B:E,4,FALSE)</f>
        <v>0</v>
      </c>
      <c r="G650" s="21">
        <f>VLOOKUP(B650,'ICLS Adjustment'!B:G,6,FALSE)</f>
        <v>379818</v>
      </c>
      <c r="H650" s="15">
        <f t="shared" si="20"/>
        <v>492756</v>
      </c>
      <c r="I650" s="69"/>
      <c r="J650" s="48">
        <f>VLOOKUP(B650,'HCLS Adjustment'!B:L,11,FALSE)</f>
        <v>102478.16446562941</v>
      </c>
      <c r="K650" s="21">
        <f>VLOOKUP(B650,'SNA Adjustment'!B:L,11,FALSE)</f>
        <v>0</v>
      </c>
      <c r="L650" s="21">
        <f>VLOOKUP(B650,'SVS Adjustment'!B:L,11,FALSE)</f>
        <v>0</v>
      </c>
      <c r="M650" s="21">
        <f>VLOOKUP(B650,'ICLS Adjustment'!B:N,13,FALSE)</f>
        <v>361132.33802916721</v>
      </c>
      <c r="N650" s="50">
        <f t="shared" si="21"/>
        <v>463610.50249479664</v>
      </c>
    </row>
    <row r="651" spans="1:14">
      <c r="A651" s="80" t="s">
        <v>606</v>
      </c>
      <c r="B651" s="80">
        <v>361476</v>
      </c>
      <c r="C651" s="80" t="s">
        <v>663</v>
      </c>
      <c r="D651" s="48">
        <f>VLOOKUP(B651,'HCLS Adjustment'!B:E,4,FALSE)</f>
        <v>12222</v>
      </c>
      <c r="E651" s="21">
        <f>VLOOKUP(B651,'SNA Adjustment'!B:E,4,FALSE)</f>
        <v>0</v>
      </c>
      <c r="F651" s="21">
        <f>VLOOKUP(B651,'SVS Adjustment'!B:E,4,FALSE)</f>
        <v>0</v>
      </c>
      <c r="G651" s="21">
        <f>VLOOKUP(B651,'ICLS Adjustment'!B:G,6,FALSE)</f>
        <v>44772</v>
      </c>
      <c r="H651" s="15">
        <f t="shared" si="20"/>
        <v>56994</v>
      </c>
      <c r="I651" s="69"/>
      <c r="J651" s="48">
        <f>VLOOKUP(B651,'HCLS Adjustment'!B:L,11,FALSE)</f>
        <v>11052.50278675825</v>
      </c>
      <c r="K651" s="21">
        <f>VLOOKUP(B651,'SNA Adjustment'!B:L,11,FALSE)</f>
        <v>0</v>
      </c>
      <c r="L651" s="21">
        <f>VLOOKUP(B651,'SVS Adjustment'!B:L,11,FALSE)</f>
        <v>0</v>
      </c>
      <c r="M651" s="21">
        <f>VLOOKUP(B651,'ICLS Adjustment'!B:N,13,FALSE)</f>
        <v>42592.409947970329</v>
      </c>
      <c r="N651" s="50">
        <f t="shared" si="21"/>
        <v>53644.912734728583</v>
      </c>
    </row>
    <row r="652" spans="1:14">
      <c r="A652" s="80" t="s">
        <v>606</v>
      </c>
      <c r="B652" s="80">
        <v>361479</v>
      </c>
      <c r="C652" s="80" t="s">
        <v>664</v>
      </c>
      <c r="D652" s="48">
        <f>VLOOKUP(B652,'HCLS Adjustment'!B:E,4,FALSE)</f>
        <v>0</v>
      </c>
      <c r="E652" s="21">
        <f>VLOOKUP(B652,'SNA Adjustment'!B:E,4,FALSE)</f>
        <v>0</v>
      </c>
      <c r="F652" s="21">
        <f>VLOOKUP(B652,'SVS Adjustment'!B:E,4,FALSE)</f>
        <v>0</v>
      </c>
      <c r="G652" s="21">
        <f>VLOOKUP(B652,'ICLS Adjustment'!B:G,6,FALSE)</f>
        <v>510888</v>
      </c>
      <c r="H652" s="15">
        <f t="shared" si="20"/>
        <v>510888</v>
      </c>
      <c r="I652" s="69"/>
      <c r="J652" s="48">
        <f>VLOOKUP(B652,'HCLS Adjustment'!B:L,11,FALSE)</f>
        <v>0</v>
      </c>
      <c r="K652" s="21">
        <f>VLOOKUP(B652,'SNA Adjustment'!B:L,11,FALSE)</f>
        <v>0</v>
      </c>
      <c r="L652" s="21">
        <f>VLOOKUP(B652,'SVS Adjustment'!B:L,11,FALSE)</f>
        <v>0</v>
      </c>
      <c r="M652" s="21">
        <f>VLOOKUP(B652,'ICLS Adjustment'!B:N,13,FALSE)</f>
        <v>469825.42798953241</v>
      </c>
      <c r="N652" s="50">
        <f t="shared" si="21"/>
        <v>469825.42798953241</v>
      </c>
    </row>
    <row r="653" spans="1:14">
      <c r="A653" s="80" t="s">
        <v>606</v>
      </c>
      <c r="B653" s="80">
        <v>361483</v>
      </c>
      <c r="C653" s="80" t="s">
        <v>665</v>
      </c>
      <c r="D653" s="48">
        <f>VLOOKUP(B653,'HCLS Adjustment'!B:E,4,FALSE)</f>
        <v>0</v>
      </c>
      <c r="E653" s="21">
        <f>VLOOKUP(B653,'SNA Adjustment'!B:E,4,FALSE)</f>
        <v>0</v>
      </c>
      <c r="F653" s="21">
        <f>VLOOKUP(B653,'SVS Adjustment'!B:E,4,FALSE)</f>
        <v>0</v>
      </c>
      <c r="G653" s="21">
        <f>VLOOKUP(B653,'ICLS Adjustment'!B:G,6,FALSE)</f>
        <v>36156</v>
      </c>
      <c r="H653" s="15">
        <f t="shared" si="20"/>
        <v>36156</v>
      </c>
      <c r="I653" s="69"/>
      <c r="J653" s="48">
        <f>VLOOKUP(B653,'HCLS Adjustment'!B:L,11,FALSE)</f>
        <v>0</v>
      </c>
      <c r="K653" s="21">
        <f>VLOOKUP(B653,'SNA Adjustment'!B:L,11,FALSE)</f>
        <v>0</v>
      </c>
      <c r="L653" s="21">
        <f>VLOOKUP(B653,'SVS Adjustment'!B:L,11,FALSE)</f>
        <v>0</v>
      </c>
      <c r="M653" s="21">
        <f>VLOOKUP(B653,'ICLS Adjustment'!B:N,13,FALSE)</f>
        <v>22990.62326949797</v>
      </c>
      <c r="N653" s="50">
        <f t="shared" si="21"/>
        <v>22990.62326949797</v>
      </c>
    </row>
    <row r="654" spans="1:14">
      <c r="A654" s="80" t="s">
        <v>606</v>
      </c>
      <c r="B654" s="80">
        <v>361485</v>
      </c>
      <c r="C654" s="80" t="s">
        <v>666</v>
      </c>
      <c r="D654" s="48">
        <f>VLOOKUP(B654,'HCLS Adjustment'!B:E,4,FALSE)</f>
        <v>194406</v>
      </c>
      <c r="E654" s="21">
        <f>VLOOKUP(B654,'SNA Adjustment'!B:E,4,FALSE)</f>
        <v>0</v>
      </c>
      <c r="F654" s="21">
        <f>VLOOKUP(B654,'SVS Adjustment'!B:E,4,FALSE)</f>
        <v>0</v>
      </c>
      <c r="G654" s="21">
        <f>VLOOKUP(B654,'ICLS Adjustment'!B:G,6,FALSE)</f>
        <v>134394</v>
      </c>
      <c r="H654" s="15">
        <f t="shared" si="20"/>
        <v>328800</v>
      </c>
      <c r="I654" s="69"/>
      <c r="J654" s="48">
        <f>VLOOKUP(B654,'HCLS Adjustment'!B:L,11,FALSE)</f>
        <v>185057.6117702561</v>
      </c>
      <c r="K654" s="21">
        <f>VLOOKUP(B654,'SNA Adjustment'!B:L,11,FALSE)</f>
        <v>0</v>
      </c>
      <c r="L654" s="21">
        <f>VLOOKUP(B654,'SVS Adjustment'!B:L,11,FALSE)</f>
        <v>0</v>
      </c>
      <c r="M654" s="21">
        <f>VLOOKUP(B654,'ICLS Adjustment'!B:N,13,FALSE)</f>
        <v>127491.54852640156</v>
      </c>
      <c r="N654" s="50">
        <f t="shared" si="21"/>
        <v>312549.16029665765</v>
      </c>
    </row>
    <row r="655" spans="1:14">
      <c r="A655" s="80" t="s">
        <v>606</v>
      </c>
      <c r="B655" s="80">
        <v>361487</v>
      </c>
      <c r="C655" s="80" t="s">
        <v>667</v>
      </c>
      <c r="D655" s="48">
        <f>VLOOKUP(B655,'HCLS Adjustment'!B:E,4,FALSE)</f>
        <v>0</v>
      </c>
      <c r="E655" s="21">
        <f>VLOOKUP(B655,'SNA Adjustment'!B:E,4,FALSE)</f>
        <v>0</v>
      </c>
      <c r="F655" s="21">
        <f>VLOOKUP(B655,'SVS Adjustment'!B:E,4,FALSE)</f>
        <v>0</v>
      </c>
      <c r="G655" s="21">
        <f>VLOOKUP(B655,'ICLS Adjustment'!B:G,6,FALSE)</f>
        <v>79920</v>
      </c>
      <c r="H655" s="15">
        <f t="shared" si="20"/>
        <v>79920</v>
      </c>
      <c r="I655" s="69"/>
      <c r="J655" s="48">
        <f>VLOOKUP(B655,'HCLS Adjustment'!B:L,11,FALSE)</f>
        <v>0</v>
      </c>
      <c r="K655" s="21">
        <f>VLOOKUP(B655,'SNA Adjustment'!B:L,11,FALSE)</f>
        <v>0</v>
      </c>
      <c r="L655" s="21">
        <f>VLOOKUP(B655,'SVS Adjustment'!B:L,11,FALSE)</f>
        <v>0</v>
      </c>
      <c r="M655" s="21">
        <f>VLOOKUP(B655,'ICLS Adjustment'!B:N,13,FALSE)</f>
        <v>74806.668289594003</v>
      </c>
      <c r="N655" s="50">
        <f t="shared" si="21"/>
        <v>74806.668289594003</v>
      </c>
    </row>
    <row r="656" spans="1:14">
      <c r="A656" s="80" t="s">
        <v>606</v>
      </c>
      <c r="B656" s="80">
        <v>361491</v>
      </c>
      <c r="C656" s="80" t="s">
        <v>668</v>
      </c>
      <c r="D656" s="48">
        <f>VLOOKUP(B656,'HCLS Adjustment'!B:E,4,FALSE)</f>
        <v>246756</v>
      </c>
      <c r="E656" s="21">
        <f>VLOOKUP(B656,'SNA Adjustment'!B:E,4,FALSE)</f>
        <v>0</v>
      </c>
      <c r="F656" s="21">
        <f>VLOOKUP(B656,'SVS Adjustment'!B:E,4,FALSE)</f>
        <v>0</v>
      </c>
      <c r="G656" s="21">
        <f>VLOOKUP(B656,'ICLS Adjustment'!B:G,6,FALSE)</f>
        <v>423186</v>
      </c>
      <c r="H656" s="15">
        <f t="shared" si="20"/>
        <v>669942</v>
      </c>
      <c r="I656" s="69"/>
      <c r="J656" s="48">
        <f>VLOOKUP(B656,'HCLS Adjustment'!B:L,11,FALSE)</f>
        <v>232077.40301480857</v>
      </c>
      <c r="K656" s="21">
        <f>VLOOKUP(B656,'SNA Adjustment'!B:L,11,FALSE)</f>
        <v>0</v>
      </c>
      <c r="L656" s="21">
        <f>VLOOKUP(B656,'SVS Adjustment'!B:L,11,FALSE)</f>
        <v>0</v>
      </c>
      <c r="M656" s="21">
        <f>VLOOKUP(B656,'ICLS Adjustment'!B:N,13,FALSE)</f>
        <v>404117.72995388357</v>
      </c>
      <c r="N656" s="50">
        <f t="shared" si="21"/>
        <v>636195.13296869211</v>
      </c>
    </row>
    <row r="657" spans="1:14">
      <c r="A657" s="80" t="s">
        <v>606</v>
      </c>
      <c r="B657" s="80">
        <v>361494</v>
      </c>
      <c r="C657" s="80" t="s">
        <v>669</v>
      </c>
      <c r="D657" s="48">
        <f>VLOOKUP(B657,'HCLS Adjustment'!B:E,4,FALSE)</f>
        <v>249018</v>
      </c>
      <c r="E657" s="21">
        <f>VLOOKUP(B657,'SNA Adjustment'!B:E,4,FALSE)</f>
        <v>20340</v>
      </c>
      <c r="F657" s="21">
        <f>VLOOKUP(B657,'SVS Adjustment'!B:E,4,FALSE)</f>
        <v>0</v>
      </c>
      <c r="G657" s="21">
        <f>VLOOKUP(B657,'ICLS Adjustment'!B:G,6,FALSE)</f>
        <v>150114</v>
      </c>
      <c r="H657" s="15">
        <f t="shared" si="20"/>
        <v>419472</v>
      </c>
      <c r="I657" s="69"/>
      <c r="J657" s="48">
        <f>VLOOKUP(B657,'HCLS Adjustment'!B:L,11,FALSE)</f>
        <v>238550.65317877819</v>
      </c>
      <c r="K657" s="21">
        <f>VLOOKUP(B657,'SNA Adjustment'!B:L,11,FALSE)</f>
        <v>19356.82067661242</v>
      </c>
      <c r="L657" s="21">
        <f>VLOOKUP(B657,'SVS Adjustment'!B:L,11,FALSE)</f>
        <v>0</v>
      </c>
      <c r="M657" s="21">
        <f>VLOOKUP(B657,'ICLS Adjustment'!B:N,13,FALSE)</f>
        <v>143959.85775656282</v>
      </c>
      <c r="N657" s="50">
        <f t="shared" si="21"/>
        <v>401867.33161195344</v>
      </c>
    </row>
    <row r="658" spans="1:14">
      <c r="A658" s="80" t="s">
        <v>606</v>
      </c>
      <c r="B658" s="80">
        <v>361495</v>
      </c>
      <c r="C658" s="80" t="s">
        <v>670</v>
      </c>
      <c r="D658" s="48">
        <f>VLOOKUP(B658,'HCLS Adjustment'!B:E,4,FALSE)</f>
        <v>27174</v>
      </c>
      <c r="E658" s="21">
        <f>VLOOKUP(B658,'SNA Adjustment'!B:E,4,FALSE)</f>
        <v>0</v>
      </c>
      <c r="F658" s="21">
        <f>VLOOKUP(B658,'SVS Adjustment'!B:E,4,FALSE)</f>
        <v>0</v>
      </c>
      <c r="G658" s="21">
        <f>VLOOKUP(B658,'ICLS Adjustment'!B:G,6,FALSE)</f>
        <v>94914</v>
      </c>
      <c r="H658" s="15">
        <f t="shared" si="20"/>
        <v>122088</v>
      </c>
      <c r="I658" s="69"/>
      <c r="J658" s="48">
        <f>VLOOKUP(B658,'HCLS Adjustment'!B:L,11,FALSE)</f>
        <v>25054.76890562785</v>
      </c>
      <c r="K658" s="21">
        <f>VLOOKUP(B658,'SNA Adjustment'!B:L,11,FALSE)</f>
        <v>0</v>
      </c>
      <c r="L658" s="21">
        <f>VLOOKUP(B658,'SVS Adjustment'!B:L,11,FALSE)</f>
        <v>0</v>
      </c>
      <c r="M658" s="21">
        <f>VLOOKUP(B658,'ICLS Adjustment'!B:N,13,FALSE)</f>
        <v>90910.14922741834</v>
      </c>
      <c r="N658" s="50">
        <f t="shared" si="21"/>
        <v>115964.91813304619</v>
      </c>
    </row>
    <row r="659" spans="1:14">
      <c r="A659" s="80" t="s">
        <v>606</v>
      </c>
      <c r="B659" s="80">
        <v>361499</v>
      </c>
      <c r="C659" s="80" t="s">
        <v>671</v>
      </c>
      <c r="D659" s="48">
        <f>VLOOKUP(B659,'HCLS Adjustment'!B:E,4,FALSE)</f>
        <v>0</v>
      </c>
      <c r="E659" s="21">
        <f>VLOOKUP(B659,'SNA Adjustment'!B:E,4,FALSE)</f>
        <v>0</v>
      </c>
      <c r="F659" s="21">
        <f>VLOOKUP(B659,'SVS Adjustment'!B:E,4,FALSE)</f>
        <v>0</v>
      </c>
      <c r="G659" s="21">
        <f>VLOOKUP(B659,'ICLS Adjustment'!B:G,6,FALSE)</f>
        <v>121380</v>
      </c>
      <c r="H659" s="15">
        <f t="shared" si="20"/>
        <v>121380</v>
      </c>
      <c r="I659" s="69"/>
      <c r="J659" s="48">
        <f>VLOOKUP(B659,'HCLS Adjustment'!B:L,11,FALSE)</f>
        <v>0</v>
      </c>
      <c r="K659" s="21">
        <f>VLOOKUP(B659,'SNA Adjustment'!B:L,11,FALSE)</f>
        <v>0</v>
      </c>
      <c r="L659" s="21">
        <f>VLOOKUP(B659,'SVS Adjustment'!B:L,11,FALSE)</f>
        <v>0</v>
      </c>
      <c r="M659" s="21">
        <f>VLOOKUP(B659,'ICLS Adjustment'!B:N,13,FALSE)</f>
        <v>113293.61869110755</v>
      </c>
      <c r="N659" s="50">
        <f t="shared" si="21"/>
        <v>113293.61869110755</v>
      </c>
    </row>
    <row r="660" spans="1:14">
      <c r="A660" s="80" t="s">
        <v>606</v>
      </c>
      <c r="B660" s="80">
        <v>361500</v>
      </c>
      <c r="C660" s="80" t="s">
        <v>672</v>
      </c>
      <c r="D660" s="48">
        <f>VLOOKUP(B660,'HCLS Adjustment'!B:E,4,FALSE)</f>
        <v>2892</v>
      </c>
      <c r="E660" s="21">
        <f>VLOOKUP(B660,'SNA Adjustment'!B:E,4,FALSE)</f>
        <v>0</v>
      </c>
      <c r="F660" s="21">
        <f>VLOOKUP(B660,'SVS Adjustment'!B:E,4,FALSE)</f>
        <v>0</v>
      </c>
      <c r="G660" s="21">
        <f>VLOOKUP(B660,'ICLS Adjustment'!B:G,6,FALSE)</f>
        <v>10422</v>
      </c>
      <c r="H660" s="15">
        <f t="shared" si="20"/>
        <v>13314</v>
      </c>
      <c r="I660" s="69"/>
      <c r="J660" s="48">
        <f>VLOOKUP(B660,'HCLS Adjustment'!B:L,11,FALSE)</f>
        <v>2704.2723503358229</v>
      </c>
      <c r="K660" s="21">
        <f>VLOOKUP(B660,'SNA Adjustment'!B:L,11,FALSE)</f>
        <v>0</v>
      </c>
      <c r="L660" s="21">
        <f>VLOOKUP(B660,'SVS Adjustment'!B:L,11,FALSE)</f>
        <v>0</v>
      </c>
      <c r="M660" s="21">
        <f>VLOOKUP(B660,'ICLS Adjustment'!B:N,13,FALSE)</f>
        <v>10061.65198993073</v>
      </c>
      <c r="N660" s="50">
        <f t="shared" si="21"/>
        <v>12765.924340266552</v>
      </c>
    </row>
    <row r="661" spans="1:14">
      <c r="A661" s="80" t="s">
        <v>606</v>
      </c>
      <c r="B661" s="80">
        <v>361501</v>
      </c>
      <c r="C661" s="80" t="s">
        <v>673</v>
      </c>
      <c r="D661" s="48">
        <f>VLOOKUP(B661,'HCLS Adjustment'!B:E,4,FALSE)</f>
        <v>1147590</v>
      </c>
      <c r="E661" s="21">
        <f>VLOOKUP(B661,'SNA Adjustment'!B:E,4,FALSE)</f>
        <v>88014</v>
      </c>
      <c r="F661" s="21">
        <f>VLOOKUP(B661,'SVS Adjustment'!B:E,4,FALSE)</f>
        <v>0</v>
      </c>
      <c r="G661" s="21">
        <f>VLOOKUP(B661,'ICLS Adjustment'!B:G,6,FALSE)</f>
        <v>712584</v>
      </c>
      <c r="H661" s="15">
        <f t="shared" si="20"/>
        <v>1948188</v>
      </c>
      <c r="I661" s="69"/>
      <c r="J661" s="48">
        <f>VLOOKUP(B661,'HCLS Adjustment'!B:L,11,FALSE)</f>
        <v>1099597.9118385585</v>
      </c>
      <c r="K661" s="21">
        <f>VLOOKUP(B661,'SNA Adjustment'!B:L,11,FALSE)</f>
        <v>83752.850232221434</v>
      </c>
      <c r="L661" s="21">
        <f>VLOOKUP(B661,'SVS Adjustment'!B:L,11,FALSE)</f>
        <v>0</v>
      </c>
      <c r="M661" s="21">
        <f>VLOOKUP(B661,'ICLS Adjustment'!B:N,13,FALSE)</f>
        <v>684290.97818718664</v>
      </c>
      <c r="N661" s="50">
        <f t="shared" si="21"/>
        <v>1867641.7402579666</v>
      </c>
    </row>
    <row r="662" spans="1:14">
      <c r="A662" s="80" t="s">
        <v>606</v>
      </c>
      <c r="B662" s="80">
        <v>361502</v>
      </c>
      <c r="C662" s="80" t="s">
        <v>674</v>
      </c>
      <c r="D662" s="48">
        <f>VLOOKUP(B662,'HCLS Adjustment'!B:E,4,FALSE)</f>
        <v>0</v>
      </c>
      <c r="E662" s="21">
        <f>VLOOKUP(B662,'SNA Adjustment'!B:E,4,FALSE)</f>
        <v>0</v>
      </c>
      <c r="F662" s="21">
        <f>VLOOKUP(B662,'SVS Adjustment'!B:E,4,FALSE)</f>
        <v>0</v>
      </c>
      <c r="G662" s="21">
        <f>VLOOKUP(B662,'ICLS Adjustment'!B:G,6,FALSE)</f>
        <v>145698</v>
      </c>
      <c r="H662" s="15">
        <f t="shared" si="20"/>
        <v>145698</v>
      </c>
      <c r="I662" s="69"/>
      <c r="J662" s="48">
        <f>VLOOKUP(B662,'HCLS Adjustment'!B:L,11,FALSE)</f>
        <v>0</v>
      </c>
      <c r="K662" s="21">
        <f>VLOOKUP(B662,'SNA Adjustment'!B:L,11,FALSE)</f>
        <v>0</v>
      </c>
      <c r="L662" s="21">
        <f>VLOOKUP(B662,'SVS Adjustment'!B:L,11,FALSE)</f>
        <v>0</v>
      </c>
      <c r="M662" s="21">
        <f>VLOOKUP(B662,'ICLS Adjustment'!B:N,13,FALSE)</f>
        <v>137143.97194318581</v>
      </c>
      <c r="N662" s="50">
        <f t="shared" si="21"/>
        <v>137143.97194318581</v>
      </c>
    </row>
    <row r="663" spans="1:14">
      <c r="A663" s="80" t="s">
        <v>606</v>
      </c>
      <c r="B663" s="80">
        <v>361505</v>
      </c>
      <c r="C663" s="80" t="s">
        <v>675</v>
      </c>
      <c r="D663" s="48">
        <f>VLOOKUP(B663,'HCLS Adjustment'!B:E,4,FALSE)</f>
        <v>254496</v>
      </c>
      <c r="E663" s="21">
        <f>VLOOKUP(B663,'SNA Adjustment'!B:E,4,FALSE)</f>
        <v>0</v>
      </c>
      <c r="F663" s="21">
        <f>VLOOKUP(B663,'SVS Adjustment'!B:E,4,FALSE)</f>
        <v>0</v>
      </c>
      <c r="G663" s="21">
        <f>VLOOKUP(B663,'ICLS Adjustment'!B:G,6,FALSE)</f>
        <v>762132</v>
      </c>
      <c r="H663" s="15">
        <f t="shared" si="20"/>
        <v>1016628</v>
      </c>
      <c r="I663" s="69"/>
      <c r="J663" s="48">
        <f>VLOOKUP(B663,'HCLS Adjustment'!B:L,11,FALSE)</f>
        <v>233329.41140073523</v>
      </c>
      <c r="K663" s="21">
        <f>VLOOKUP(B663,'SNA Adjustment'!B:L,11,FALSE)</f>
        <v>0</v>
      </c>
      <c r="L663" s="21">
        <f>VLOOKUP(B663,'SVS Adjustment'!B:L,11,FALSE)</f>
        <v>0</v>
      </c>
      <c r="M663" s="21">
        <f>VLOOKUP(B663,'ICLS Adjustment'!B:N,13,FALSE)</f>
        <v>726135.843493858</v>
      </c>
      <c r="N663" s="50">
        <f t="shared" si="21"/>
        <v>959465.25489459326</v>
      </c>
    </row>
    <row r="664" spans="1:14">
      <c r="A664" s="80" t="s">
        <v>606</v>
      </c>
      <c r="B664" s="80">
        <v>361507</v>
      </c>
      <c r="C664" s="80" t="s">
        <v>676</v>
      </c>
      <c r="D664" s="48">
        <f>VLOOKUP(B664,'HCLS Adjustment'!B:E,4,FALSE)</f>
        <v>0</v>
      </c>
      <c r="E664" s="21">
        <f>VLOOKUP(B664,'SNA Adjustment'!B:E,4,FALSE)</f>
        <v>0</v>
      </c>
      <c r="F664" s="21">
        <f>VLOOKUP(B664,'SVS Adjustment'!B:E,4,FALSE)</f>
        <v>0</v>
      </c>
      <c r="G664" s="21">
        <f>VLOOKUP(B664,'ICLS Adjustment'!B:G,6,FALSE)</f>
        <v>21786</v>
      </c>
      <c r="H664" s="15">
        <f t="shared" si="20"/>
        <v>21786</v>
      </c>
      <c r="I664" s="69"/>
      <c r="J664" s="48">
        <f>VLOOKUP(B664,'HCLS Adjustment'!B:L,11,FALSE)</f>
        <v>0</v>
      </c>
      <c r="K664" s="21">
        <f>VLOOKUP(B664,'SNA Adjustment'!B:L,11,FALSE)</f>
        <v>0</v>
      </c>
      <c r="L664" s="21">
        <f>VLOOKUP(B664,'SVS Adjustment'!B:L,11,FALSE)</f>
        <v>0</v>
      </c>
      <c r="M664" s="21">
        <f>VLOOKUP(B664,'ICLS Adjustment'!B:N,13,FALSE)</f>
        <v>17876.604700639051</v>
      </c>
      <c r="N664" s="50">
        <f t="shared" si="21"/>
        <v>17876.604700639051</v>
      </c>
    </row>
    <row r="665" spans="1:14">
      <c r="A665" s="80" t="s">
        <v>606</v>
      </c>
      <c r="B665" s="80">
        <v>361508</v>
      </c>
      <c r="C665" s="80" t="s">
        <v>677</v>
      </c>
      <c r="D665" s="48">
        <f>VLOOKUP(B665,'HCLS Adjustment'!B:E,4,FALSE)</f>
        <v>510</v>
      </c>
      <c r="E665" s="21">
        <f>VLOOKUP(B665,'SNA Adjustment'!B:E,4,FALSE)</f>
        <v>0</v>
      </c>
      <c r="F665" s="21">
        <f>VLOOKUP(B665,'SVS Adjustment'!B:E,4,FALSE)</f>
        <v>0</v>
      </c>
      <c r="G665" s="21">
        <f>VLOOKUP(B665,'ICLS Adjustment'!B:G,6,FALSE)</f>
        <v>61422</v>
      </c>
      <c r="H665" s="15">
        <f t="shared" si="20"/>
        <v>61932</v>
      </c>
      <c r="I665" s="69"/>
      <c r="J665" s="48">
        <f>VLOOKUP(B665,'HCLS Adjustment'!B:L,11,FALSE)</f>
        <v>0</v>
      </c>
      <c r="K665" s="21">
        <f>VLOOKUP(B665,'SNA Adjustment'!B:L,11,FALSE)</f>
        <v>0</v>
      </c>
      <c r="L665" s="21">
        <f>VLOOKUP(B665,'SVS Adjustment'!B:L,11,FALSE)</f>
        <v>0</v>
      </c>
      <c r="M665" s="21">
        <f>VLOOKUP(B665,'ICLS Adjustment'!B:N,13,FALSE)</f>
        <v>57850.093163379774</v>
      </c>
      <c r="N665" s="50">
        <f t="shared" si="21"/>
        <v>57850.093163379774</v>
      </c>
    </row>
    <row r="666" spans="1:14">
      <c r="A666" s="80" t="s">
        <v>606</v>
      </c>
      <c r="B666" s="80">
        <v>361510</v>
      </c>
      <c r="C666" s="80" t="s">
        <v>678</v>
      </c>
      <c r="D666" s="48">
        <f>VLOOKUP(B666,'HCLS Adjustment'!B:E,4,FALSE)</f>
        <v>367872</v>
      </c>
      <c r="E666" s="21">
        <f>VLOOKUP(B666,'SNA Adjustment'!B:E,4,FALSE)</f>
        <v>33474</v>
      </c>
      <c r="F666" s="21">
        <f>VLOOKUP(B666,'SVS Adjustment'!B:E,4,FALSE)</f>
        <v>0</v>
      </c>
      <c r="G666" s="21">
        <f>VLOOKUP(B666,'ICLS Adjustment'!B:G,6,FALSE)</f>
        <v>263958</v>
      </c>
      <c r="H666" s="15">
        <f t="shared" si="20"/>
        <v>665304</v>
      </c>
      <c r="I666" s="69"/>
      <c r="J666" s="48">
        <f>VLOOKUP(B666,'HCLS Adjustment'!B:L,11,FALSE)</f>
        <v>352903.2054031468</v>
      </c>
      <c r="K666" s="21">
        <f>VLOOKUP(B666,'SNA Adjustment'!B:L,11,FALSE)</f>
        <v>31880.748999293653</v>
      </c>
      <c r="L666" s="21">
        <f>VLOOKUP(B666,'SVS Adjustment'!B:L,11,FALSE)</f>
        <v>0</v>
      </c>
      <c r="M666" s="21">
        <f>VLOOKUP(B666,'ICLS Adjustment'!B:N,13,FALSE)</f>
        <v>254574.08778349866</v>
      </c>
      <c r="N666" s="50">
        <f t="shared" si="21"/>
        <v>639358.04218593915</v>
      </c>
    </row>
    <row r="667" spans="1:14">
      <c r="A667" s="80" t="s">
        <v>606</v>
      </c>
      <c r="B667" s="80">
        <v>361512</v>
      </c>
      <c r="C667" s="80" t="s">
        <v>679</v>
      </c>
      <c r="D667" s="48">
        <f>VLOOKUP(B667,'HCLS Adjustment'!B:E,4,FALSE)</f>
        <v>9270</v>
      </c>
      <c r="E667" s="21">
        <f>VLOOKUP(B667,'SNA Adjustment'!B:E,4,FALSE)</f>
        <v>0</v>
      </c>
      <c r="F667" s="21">
        <f>VLOOKUP(B667,'SVS Adjustment'!B:E,4,FALSE)</f>
        <v>0</v>
      </c>
      <c r="G667" s="21">
        <f>VLOOKUP(B667,'ICLS Adjustment'!B:G,6,FALSE)</f>
        <v>22872</v>
      </c>
      <c r="H667" s="15">
        <f t="shared" si="20"/>
        <v>32142</v>
      </c>
      <c r="I667" s="69"/>
      <c r="J667" s="48">
        <f>VLOOKUP(B667,'HCLS Adjustment'!B:L,11,FALSE)</f>
        <v>8662.3407258451825</v>
      </c>
      <c r="K667" s="21">
        <f>VLOOKUP(B667,'SNA Adjustment'!B:L,11,FALSE)</f>
        <v>0</v>
      </c>
      <c r="L667" s="21">
        <f>VLOOKUP(B667,'SVS Adjustment'!B:L,11,FALSE)</f>
        <v>0</v>
      </c>
      <c r="M667" s="21">
        <f>VLOOKUP(B667,'ICLS Adjustment'!B:N,13,FALSE)</f>
        <v>21907.262906036845</v>
      </c>
      <c r="N667" s="50">
        <f t="shared" si="21"/>
        <v>30569.603631882026</v>
      </c>
    </row>
    <row r="668" spans="1:14">
      <c r="A668" s="80" t="s">
        <v>606</v>
      </c>
      <c r="B668" s="80">
        <v>361515</v>
      </c>
      <c r="C668" s="80" t="s">
        <v>680</v>
      </c>
      <c r="D668" s="48">
        <f>VLOOKUP(B668,'HCLS Adjustment'!B:E,4,FALSE)</f>
        <v>0</v>
      </c>
      <c r="E668" s="21">
        <f>VLOOKUP(B668,'SNA Adjustment'!B:E,4,FALSE)</f>
        <v>0</v>
      </c>
      <c r="F668" s="21">
        <f>VLOOKUP(B668,'SVS Adjustment'!B:E,4,FALSE)</f>
        <v>0</v>
      </c>
      <c r="G668" s="21">
        <f>VLOOKUP(B668,'ICLS Adjustment'!B:G,6,FALSE)</f>
        <v>95154</v>
      </c>
      <c r="H668" s="15">
        <f t="shared" si="20"/>
        <v>95154</v>
      </c>
      <c r="I668" s="69"/>
      <c r="J668" s="48">
        <f>VLOOKUP(B668,'HCLS Adjustment'!B:L,11,FALSE)</f>
        <v>0</v>
      </c>
      <c r="K668" s="21">
        <f>VLOOKUP(B668,'SNA Adjustment'!B:L,11,FALSE)</f>
        <v>0</v>
      </c>
      <c r="L668" s="21">
        <f>VLOOKUP(B668,'SVS Adjustment'!B:L,11,FALSE)</f>
        <v>0</v>
      </c>
      <c r="M668" s="21">
        <f>VLOOKUP(B668,'ICLS Adjustment'!B:N,13,FALSE)</f>
        <v>88162.984621048468</v>
      </c>
      <c r="N668" s="50">
        <f t="shared" si="21"/>
        <v>88162.984621048468</v>
      </c>
    </row>
    <row r="669" spans="1:14">
      <c r="A669" s="80" t="s">
        <v>606</v>
      </c>
      <c r="B669" s="80">
        <v>361654</v>
      </c>
      <c r="C669" s="80" t="s">
        <v>681</v>
      </c>
      <c r="D669" s="48">
        <f>VLOOKUP(B669,'HCLS Adjustment'!B:E,4,FALSE)</f>
        <v>39870</v>
      </c>
      <c r="E669" s="21">
        <f>VLOOKUP(B669,'SNA Adjustment'!B:E,4,FALSE)</f>
        <v>0</v>
      </c>
      <c r="F669" s="21">
        <f>VLOOKUP(B669,'SVS Adjustment'!B:E,4,FALSE)</f>
        <v>0</v>
      </c>
      <c r="G669" s="21">
        <f>VLOOKUP(B669,'ICLS Adjustment'!B:G,6,FALSE)</f>
        <v>170856</v>
      </c>
      <c r="H669" s="15">
        <f t="shared" si="20"/>
        <v>210726</v>
      </c>
      <c r="I669" s="69"/>
      <c r="J669" s="48">
        <f>VLOOKUP(B669,'HCLS Adjustment'!B:L,11,FALSE)</f>
        <v>35599.417384746332</v>
      </c>
      <c r="K669" s="21">
        <f>VLOOKUP(B669,'SNA Adjustment'!B:L,11,FALSE)</f>
        <v>0</v>
      </c>
      <c r="L669" s="21">
        <f>VLOOKUP(B669,'SVS Adjustment'!B:L,11,FALSE)</f>
        <v>0</v>
      </c>
      <c r="M669" s="21">
        <f>VLOOKUP(B669,'ICLS Adjustment'!B:N,13,FALSE)</f>
        <v>162452.59080188753</v>
      </c>
      <c r="N669" s="50">
        <f t="shared" si="21"/>
        <v>198052.00818663387</v>
      </c>
    </row>
    <row r="670" spans="1:14">
      <c r="A670" s="80" t="s">
        <v>682</v>
      </c>
      <c r="B670" s="80">
        <v>371516</v>
      </c>
      <c r="C670" s="80" t="s">
        <v>683</v>
      </c>
      <c r="D670" s="48">
        <f>VLOOKUP(B670,'HCLS Adjustment'!B:E,4,FALSE)</f>
        <v>223518</v>
      </c>
      <c r="E670" s="21">
        <f>VLOOKUP(B670,'SNA Adjustment'!B:E,4,FALSE)</f>
        <v>0</v>
      </c>
      <c r="F670" s="21">
        <f>VLOOKUP(B670,'SVS Adjustment'!B:E,4,FALSE)</f>
        <v>0</v>
      </c>
      <c r="G670" s="21">
        <f>VLOOKUP(B670,'ICLS Adjustment'!B:G,6,FALSE)</f>
        <v>327918</v>
      </c>
      <c r="H670" s="15">
        <f t="shared" si="20"/>
        <v>551436</v>
      </c>
      <c r="I670" s="69"/>
      <c r="J670" s="48">
        <f>VLOOKUP(B670,'HCLS Adjustment'!B:L,11,FALSE)</f>
        <v>211615.95365581475</v>
      </c>
      <c r="K670" s="21">
        <f>VLOOKUP(B670,'SNA Adjustment'!B:L,11,FALSE)</f>
        <v>0</v>
      </c>
      <c r="L670" s="21">
        <f>VLOOKUP(B670,'SVS Adjustment'!B:L,11,FALSE)</f>
        <v>0</v>
      </c>
      <c r="M670" s="21">
        <f>VLOOKUP(B670,'ICLS Adjustment'!B:N,13,FALSE)</f>
        <v>314094.18831555959</v>
      </c>
      <c r="N670" s="50">
        <f t="shared" si="21"/>
        <v>525710.1419713744</v>
      </c>
    </row>
    <row r="671" spans="1:14">
      <c r="A671" s="80" t="s">
        <v>682</v>
      </c>
      <c r="B671" s="80">
        <v>371517</v>
      </c>
      <c r="C671" s="80" t="s">
        <v>684</v>
      </c>
      <c r="D671" s="48">
        <f>VLOOKUP(B671,'HCLS Adjustment'!B:E,4,FALSE)</f>
        <v>28140</v>
      </c>
      <c r="E671" s="21">
        <f>VLOOKUP(B671,'SNA Adjustment'!B:E,4,FALSE)</f>
        <v>0</v>
      </c>
      <c r="F671" s="21">
        <f>VLOOKUP(B671,'SVS Adjustment'!B:E,4,FALSE)</f>
        <v>0</v>
      </c>
      <c r="G671" s="21">
        <f>VLOOKUP(B671,'ICLS Adjustment'!B:G,6,FALSE)</f>
        <v>99996</v>
      </c>
      <c r="H671" s="15">
        <f t="shared" si="20"/>
        <v>128136</v>
      </c>
      <c r="I671" s="69"/>
      <c r="J671" s="48">
        <f>VLOOKUP(B671,'HCLS Adjustment'!B:L,11,FALSE)</f>
        <v>25627.237369079048</v>
      </c>
      <c r="K671" s="21">
        <f>VLOOKUP(B671,'SNA Adjustment'!B:L,11,FALSE)</f>
        <v>0</v>
      </c>
      <c r="L671" s="21">
        <f>VLOOKUP(B671,'SVS Adjustment'!B:L,11,FALSE)</f>
        <v>0</v>
      </c>
      <c r="M671" s="21">
        <f>VLOOKUP(B671,'ICLS Adjustment'!B:N,13,FALSE)</f>
        <v>95294.432093510579</v>
      </c>
      <c r="N671" s="50">
        <f t="shared" si="21"/>
        <v>120921.66946258963</v>
      </c>
    </row>
    <row r="672" spans="1:14">
      <c r="A672" s="80" t="s">
        <v>682</v>
      </c>
      <c r="B672" s="80">
        <v>371518</v>
      </c>
      <c r="C672" s="80" t="s">
        <v>685</v>
      </c>
      <c r="D672" s="48">
        <f>VLOOKUP(B672,'HCLS Adjustment'!B:E,4,FALSE)</f>
        <v>71058</v>
      </c>
      <c r="E672" s="21">
        <f>VLOOKUP(B672,'SNA Adjustment'!B:E,4,FALSE)</f>
        <v>0</v>
      </c>
      <c r="F672" s="21">
        <f>VLOOKUP(B672,'SVS Adjustment'!B:E,4,FALSE)</f>
        <v>0</v>
      </c>
      <c r="G672" s="21">
        <f>VLOOKUP(B672,'ICLS Adjustment'!B:G,6,FALSE)</f>
        <v>74274</v>
      </c>
      <c r="H672" s="15">
        <f t="shared" si="20"/>
        <v>145332</v>
      </c>
      <c r="I672" s="69"/>
      <c r="J672" s="48">
        <f>VLOOKUP(B672,'HCLS Adjustment'!B:L,11,FALSE)</f>
        <v>68224.175965054805</v>
      </c>
      <c r="K672" s="21">
        <f>VLOOKUP(B672,'SNA Adjustment'!B:L,11,FALSE)</f>
        <v>0</v>
      </c>
      <c r="L672" s="21">
        <f>VLOOKUP(B672,'SVS Adjustment'!B:L,11,FALSE)</f>
        <v>0</v>
      </c>
      <c r="M672" s="21">
        <f>VLOOKUP(B672,'ICLS Adjustment'!B:N,13,FALSE)</f>
        <v>71989.861084220887</v>
      </c>
      <c r="N672" s="50">
        <f t="shared" si="21"/>
        <v>140214.03704927571</v>
      </c>
    </row>
    <row r="673" spans="1:14">
      <c r="A673" s="80" t="s">
        <v>682</v>
      </c>
      <c r="B673" s="80">
        <v>371524</v>
      </c>
      <c r="C673" s="80" t="s">
        <v>686</v>
      </c>
      <c r="D673" s="48">
        <f>VLOOKUP(B673,'HCLS Adjustment'!B:E,4,FALSE)</f>
        <v>0</v>
      </c>
      <c r="E673" s="21">
        <f>VLOOKUP(B673,'SNA Adjustment'!B:E,4,FALSE)</f>
        <v>0</v>
      </c>
      <c r="F673" s="21">
        <f>VLOOKUP(B673,'SVS Adjustment'!B:E,4,FALSE)</f>
        <v>0</v>
      </c>
      <c r="G673" s="21">
        <f>VLOOKUP(B673,'ICLS Adjustment'!B:G,6,FALSE)</f>
        <v>330138</v>
      </c>
      <c r="H673" s="15">
        <f t="shared" si="20"/>
        <v>330138</v>
      </c>
      <c r="I673" s="69"/>
      <c r="J673" s="48">
        <f>VLOOKUP(B673,'HCLS Adjustment'!B:L,11,FALSE)</f>
        <v>0</v>
      </c>
      <c r="K673" s="21">
        <f>VLOOKUP(B673,'SNA Adjustment'!B:L,11,FALSE)</f>
        <v>0</v>
      </c>
      <c r="L673" s="21">
        <f>VLOOKUP(B673,'SVS Adjustment'!B:L,11,FALSE)</f>
        <v>0</v>
      </c>
      <c r="M673" s="21">
        <f>VLOOKUP(B673,'ICLS Adjustment'!B:N,13,FALSE)</f>
        <v>304817.37645161775</v>
      </c>
      <c r="N673" s="50">
        <f t="shared" si="21"/>
        <v>304817.37645161775</v>
      </c>
    </row>
    <row r="674" spans="1:14">
      <c r="A674" s="80" t="s">
        <v>682</v>
      </c>
      <c r="B674" s="80">
        <v>371525</v>
      </c>
      <c r="C674" s="80" t="s">
        <v>687</v>
      </c>
      <c r="D674" s="48">
        <f>VLOOKUP(B674,'HCLS Adjustment'!B:E,4,FALSE)</f>
        <v>883470</v>
      </c>
      <c r="E674" s="21">
        <f>VLOOKUP(B674,'SNA Adjustment'!B:E,4,FALSE)</f>
        <v>0</v>
      </c>
      <c r="F674" s="21">
        <f>VLOOKUP(B674,'SVS Adjustment'!B:E,4,FALSE)</f>
        <v>0</v>
      </c>
      <c r="G674" s="21">
        <f>VLOOKUP(B674,'ICLS Adjustment'!B:G,6,FALSE)</f>
        <v>556590</v>
      </c>
      <c r="H674" s="15">
        <f t="shared" si="20"/>
        <v>1440060</v>
      </c>
      <c r="I674" s="69"/>
      <c r="J674" s="48">
        <f>VLOOKUP(B674,'HCLS Adjustment'!B:L,11,FALSE)</f>
        <v>849703.98217595089</v>
      </c>
      <c r="K674" s="21">
        <f>VLOOKUP(B674,'SNA Adjustment'!B:L,11,FALSE)</f>
        <v>0</v>
      </c>
      <c r="L674" s="21">
        <f>VLOOKUP(B674,'SVS Adjustment'!B:L,11,FALSE)</f>
        <v>0</v>
      </c>
      <c r="M674" s="21">
        <f>VLOOKUP(B674,'ICLS Adjustment'!B:N,13,FALSE)</f>
        <v>539275.68528292852</v>
      </c>
      <c r="N674" s="50">
        <f t="shared" si="21"/>
        <v>1388979.6674588793</v>
      </c>
    </row>
    <row r="675" spans="1:14">
      <c r="A675" s="80" t="s">
        <v>682</v>
      </c>
      <c r="B675" s="80">
        <v>371526</v>
      </c>
      <c r="C675" s="80" t="s">
        <v>688</v>
      </c>
      <c r="D675" s="48">
        <f>VLOOKUP(B675,'HCLS Adjustment'!B:E,4,FALSE)</f>
        <v>352410</v>
      </c>
      <c r="E675" s="21">
        <f>VLOOKUP(B675,'SNA Adjustment'!B:E,4,FALSE)</f>
        <v>19716</v>
      </c>
      <c r="F675" s="21">
        <f>VLOOKUP(B675,'SVS Adjustment'!B:E,4,FALSE)</f>
        <v>0</v>
      </c>
      <c r="G675" s="21">
        <f>VLOOKUP(B675,'ICLS Adjustment'!B:G,6,FALSE)</f>
        <v>198300</v>
      </c>
      <c r="H675" s="15">
        <f t="shared" si="20"/>
        <v>570426</v>
      </c>
      <c r="I675" s="69"/>
      <c r="J675" s="48">
        <f>VLOOKUP(B675,'HCLS Adjustment'!B:L,11,FALSE)</f>
        <v>337673.59432042897</v>
      </c>
      <c r="K675" s="21">
        <f>VLOOKUP(B675,'SNA Adjustment'!B:L,11,FALSE)</f>
        <v>18742.096821351366</v>
      </c>
      <c r="L675" s="21">
        <f>VLOOKUP(B675,'SVS Adjustment'!B:L,11,FALSE)</f>
        <v>0</v>
      </c>
      <c r="M675" s="21">
        <f>VLOOKUP(B675,'ICLS Adjustment'!B:N,13,FALSE)</f>
        <v>190342.43357306681</v>
      </c>
      <c r="N675" s="50">
        <f t="shared" si="21"/>
        <v>546758.12471484719</v>
      </c>
    </row>
    <row r="676" spans="1:14">
      <c r="A676" s="80" t="s">
        <v>682</v>
      </c>
      <c r="B676" s="80">
        <v>371530</v>
      </c>
      <c r="C676" s="80" t="s">
        <v>689</v>
      </c>
      <c r="D676" s="48">
        <f>VLOOKUP(B676,'HCLS Adjustment'!B:E,4,FALSE)</f>
        <v>65604</v>
      </c>
      <c r="E676" s="21">
        <f>VLOOKUP(B676,'SNA Adjustment'!B:E,4,FALSE)</f>
        <v>0</v>
      </c>
      <c r="F676" s="21">
        <f>VLOOKUP(B676,'SVS Adjustment'!B:E,4,FALSE)</f>
        <v>0</v>
      </c>
      <c r="G676" s="21">
        <f>VLOOKUP(B676,'ICLS Adjustment'!B:G,6,FALSE)</f>
        <v>175368</v>
      </c>
      <c r="H676" s="15">
        <f t="shared" si="20"/>
        <v>240972</v>
      </c>
      <c r="I676" s="69"/>
      <c r="J676" s="48">
        <f>VLOOKUP(B676,'HCLS Adjustment'!B:L,11,FALSE)</f>
        <v>60933.918877228985</v>
      </c>
      <c r="K676" s="21">
        <f>VLOOKUP(B676,'SNA Adjustment'!B:L,11,FALSE)</f>
        <v>0</v>
      </c>
      <c r="L676" s="21">
        <f>VLOOKUP(B676,'SVS Adjustment'!B:L,11,FALSE)</f>
        <v>0</v>
      </c>
      <c r="M676" s="21">
        <f>VLOOKUP(B676,'ICLS Adjustment'!B:N,13,FALSE)</f>
        <v>167609.55102207916</v>
      </c>
      <c r="N676" s="50">
        <f t="shared" si="21"/>
        <v>228543.46989930814</v>
      </c>
    </row>
    <row r="677" spans="1:14">
      <c r="A677" s="80" t="s">
        <v>682</v>
      </c>
      <c r="B677" s="80">
        <v>371531</v>
      </c>
      <c r="C677" s="80" t="s">
        <v>690</v>
      </c>
      <c r="D677" s="48">
        <f>VLOOKUP(B677,'HCLS Adjustment'!B:E,4,FALSE)</f>
        <v>319362</v>
      </c>
      <c r="E677" s="21">
        <f>VLOOKUP(B677,'SNA Adjustment'!B:E,4,FALSE)</f>
        <v>0</v>
      </c>
      <c r="F677" s="21">
        <f>VLOOKUP(B677,'SVS Adjustment'!B:E,4,FALSE)</f>
        <v>0</v>
      </c>
      <c r="G677" s="21">
        <f>VLOOKUP(B677,'ICLS Adjustment'!B:G,6,FALSE)</f>
        <v>171816</v>
      </c>
      <c r="H677" s="15">
        <f t="shared" si="20"/>
        <v>491178</v>
      </c>
      <c r="I677" s="69"/>
      <c r="J677" s="48">
        <f>VLOOKUP(B677,'HCLS Adjustment'!B:L,11,FALSE)</f>
        <v>306621.83595555305</v>
      </c>
      <c r="K677" s="21">
        <f>VLOOKUP(B677,'SNA Adjustment'!B:L,11,FALSE)</f>
        <v>0</v>
      </c>
      <c r="L677" s="21">
        <f>VLOOKUP(B677,'SVS Adjustment'!B:L,11,FALSE)</f>
        <v>0</v>
      </c>
      <c r="M677" s="21">
        <f>VLOOKUP(B677,'ICLS Adjustment'!B:N,13,FALSE)</f>
        <v>165558.97732563634</v>
      </c>
      <c r="N677" s="50">
        <f t="shared" si="21"/>
        <v>472180.81328118942</v>
      </c>
    </row>
    <row r="678" spans="1:14">
      <c r="A678" s="80" t="s">
        <v>682</v>
      </c>
      <c r="B678" s="80">
        <v>371532</v>
      </c>
      <c r="C678" s="80" t="s">
        <v>618</v>
      </c>
      <c r="D678" s="48">
        <f>VLOOKUP(B678,'HCLS Adjustment'!B:E,4,FALSE)</f>
        <v>304686</v>
      </c>
      <c r="E678" s="21">
        <f>VLOOKUP(B678,'SNA Adjustment'!B:E,4,FALSE)</f>
        <v>0</v>
      </c>
      <c r="F678" s="21">
        <f>VLOOKUP(B678,'SVS Adjustment'!B:E,4,FALSE)</f>
        <v>0</v>
      </c>
      <c r="G678" s="21">
        <f>VLOOKUP(B678,'ICLS Adjustment'!B:G,6,FALSE)</f>
        <v>126090</v>
      </c>
      <c r="H678" s="15">
        <f t="shared" si="20"/>
        <v>430776</v>
      </c>
      <c r="I678" s="69"/>
      <c r="J678" s="48">
        <f>VLOOKUP(B678,'HCLS Adjustment'!B:L,11,FALSE)</f>
        <v>288783.36568126769</v>
      </c>
      <c r="K678" s="21">
        <f>VLOOKUP(B678,'SNA Adjustment'!B:L,11,FALSE)</f>
        <v>0</v>
      </c>
      <c r="L678" s="21">
        <f>VLOOKUP(B678,'SVS Adjustment'!B:L,11,FALSE)</f>
        <v>0</v>
      </c>
      <c r="M678" s="21">
        <f>VLOOKUP(B678,'ICLS Adjustment'!B:N,13,FALSE)</f>
        <v>115699.88481887252</v>
      </c>
      <c r="N678" s="50">
        <f t="shared" si="21"/>
        <v>404483.25050014025</v>
      </c>
    </row>
    <row r="679" spans="1:14">
      <c r="A679" s="80" t="s">
        <v>682</v>
      </c>
      <c r="B679" s="80">
        <v>371534</v>
      </c>
      <c r="C679" s="80" t="s">
        <v>691</v>
      </c>
      <c r="D679" s="48">
        <f>VLOOKUP(B679,'HCLS Adjustment'!B:E,4,FALSE)</f>
        <v>589680</v>
      </c>
      <c r="E679" s="21">
        <f>VLOOKUP(B679,'SNA Adjustment'!B:E,4,FALSE)</f>
        <v>25212</v>
      </c>
      <c r="F679" s="21">
        <f>VLOOKUP(B679,'SVS Adjustment'!B:E,4,FALSE)</f>
        <v>0</v>
      </c>
      <c r="G679" s="21">
        <f>VLOOKUP(B679,'ICLS Adjustment'!B:G,6,FALSE)</f>
        <v>534852</v>
      </c>
      <c r="H679" s="15">
        <f t="shared" si="20"/>
        <v>1149744</v>
      </c>
      <c r="I679" s="69"/>
      <c r="J679" s="48">
        <f>VLOOKUP(B679,'HCLS Adjustment'!B:L,11,FALSE)</f>
        <v>565278.18798894831</v>
      </c>
      <c r="K679" s="21">
        <f>VLOOKUP(B679,'SNA Adjustment'!B:L,11,FALSE)</f>
        <v>23946.600969038212</v>
      </c>
      <c r="L679" s="21">
        <f>VLOOKUP(B679,'SVS Adjustment'!B:L,11,FALSE)</f>
        <v>0</v>
      </c>
      <c r="M679" s="21">
        <f>VLOOKUP(B679,'ICLS Adjustment'!B:N,13,FALSE)</f>
        <v>516534.44341306383</v>
      </c>
      <c r="N679" s="50">
        <f t="shared" si="21"/>
        <v>1105759.2323710504</v>
      </c>
    </row>
    <row r="680" spans="1:14">
      <c r="A680" s="80" t="s">
        <v>682</v>
      </c>
      <c r="B680" s="80">
        <v>371536</v>
      </c>
      <c r="C680" s="80" t="s">
        <v>692</v>
      </c>
      <c r="D680" s="48">
        <f>VLOOKUP(B680,'HCLS Adjustment'!B:E,4,FALSE)</f>
        <v>30546</v>
      </c>
      <c r="E680" s="21">
        <f>VLOOKUP(B680,'SNA Adjustment'!B:E,4,FALSE)</f>
        <v>0</v>
      </c>
      <c r="F680" s="21">
        <f>VLOOKUP(B680,'SVS Adjustment'!B:E,4,FALSE)</f>
        <v>0</v>
      </c>
      <c r="G680" s="21">
        <f>VLOOKUP(B680,'ICLS Adjustment'!B:G,6,FALSE)</f>
        <v>27630</v>
      </c>
      <c r="H680" s="15">
        <f t="shared" si="20"/>
        <v>58176</v>
      </c>
      <c r="I680" s="69"/>
      <c r="J680" s="48">
        <f>VLOOKUP(B680,'HCLS Adjustment'!B:L,11,FALSE)</f>
        <v>28345.27962457775</v>
      </c>
      <c r="K680" s="21">
        <f>VLOOKUP(B680,'SNA Adjustment'!B:L,11,FALSE)</f>
        <v>0</v>
      </c>
      <c r="L680" s="21">
        <f>VLOOKUP(B680,'SVS Adjustment'!B:L,11,FALSE)</f>
        <v>0</v>
      </c>
      <c r="M680" s="21">
        <f>VLOOKUP(B680,'ICLS Adjustment'!B:N,13,FALSE)</f>
        <v>25351.971530259485</v>
      </c>
      <c r="N680" s="50">
        <f t="shared" si="21"/>
        <v>53697.251154837235</v>
      </c>
    </row>
    <row r="681" spans="1:14">
      <c r="A681" s="80" t="s">
        <v>682</v>
      </c>
      <c r="B681" s="80">
        <v>371537</v>
      </c>
      <c r="C681" s="80" t="s">
        <v>693</v>
      </c>
      <c r="D681" s="48">
        <f>VLOOKUP(B681,'HCLS Adjustment'!B:E,4,FALSE)</f>
        <v>154950</v>
      </c>
      <c r="E681" s="21">
        <f>VLOOKUP(B681,'SNA Adjustment'!B:E,4,FALSE)</f>
        <v>0</v>
      </c>
      <c r="F681" s="21">
        <f>VLOOKUP(B681,'SVS Adjustment'!B:E,4,FALSE)</f>
        <v>0</v>
      </c>
      <c r="G681" s="21">
        <f>VLOOKUP(B681,'ICLS Adjustment'!B:G,6,FALSE)</f>
        <v>151200</v>
      </c>
      <c r="H681" s="15">
        <f t="shared" si="20"/>
        <v>306150</v>
      </c>
      <c r="I681" s="69"/>
      <c r="J681" s="48">
        <f>VLOOKUP(B681,'HCLS Adjustment'!B:L,11,FALSE)</f>
        <v>147904.06817404341</v>
      </c>
      <c r="K681" s="21">
        <f>VLOOKUP(B681,'SNA Adjustment'!B:L,11,FALSE)</f>
        <v>0</v>
      </c>
      <c r="L681" s="21">
        <f>VLOOKUP(B681,'SVS Adjustment'!B:L,11,FALSE)</f>
        <v>0</v>
      </c>
      <c r="M681" s="21">
        <f>VLOOKUP(B681,'ICLS Adjustment'!B:N,13,FALSE)</f>
        <v>145236.99280041893</v>
      </c>
      <c r="N681" s="50">
        <f t="shared" si="21"/>
        <v>293141.06097446231</v>
      </c>
    </row>
    <row r="682" spans="1:14">
      <c r="A682" s="80" t="s">
        <v>682</v>
      </c>
      <c r="B682" s="80">
        <v>371540</v>
      </c>
      <c r="C682" s="80" t="s">
        <v>694</v>
      </c>
      <c r="D682" s="48">
        <f>VLOOKUP(B682,'HCLS Adjustment'!B:E,4,FALSE)</f>
        <v>381600</v>
      </c>
      <c r="E682" s="21">
        <f>VLOOKUP(B682,'SNA Adjustment'!B:E,4,FALSE)</f>
        <v>0</v>
      </c>
      <c r="F682" s="21">
        <f>VLOOKUP(B682,'SVS Adjustment'!B:E,4,FALSE)</f>
        <v>0</v>
      </c>
      <c r="G682" s="21">
        <f>VLOOKUP(B682,'ICLS Adjustment'!B:G,6,FALSE)</f>
        <v>259068</v>
      </c>
      <c r="H682" s="15">
        <f t="shared" si="20"/>
        <v>640668</v>
      </c>
      <c r="I682" s="69"/>
      <c r="J682" s="48">
        <f>VLOOKUP(B682,'HCLS Adjustment'!B:L,11,FALSE)</f>
        <v>366500.7824741092</v>
      </c>
      <c r="K682" s="21">
        <f>VLOOKUP(B682,'SNA Adjustment'!B:L,11,FALSE)</f>
        <v>0</v>
      </c>
      <c r="L682" s="21">
        <f>VLOOKUP(B682,'SVS Adjustment'!B:L,11,FALSE)</f>
        <v>0</v>
      </c>
      <c r="M682" s="21">
        <f>VLOOKUP(B682,'ICLS Adjustment'!B:N,13,FALSE)</f>
        <v>250380.12310446074</v>
      </c>
      <c r="N682" s="50">
        <f t="shared" si="21"/>
        <v>616880.90557856997</v>
      </c>
    </row>
    <row r="683" spans="1:14">
      <c r="A683" s="80" t="s">
        <v>682</v>
      </c>
      <c r="B683" s="80">
        <v>371542</v>
      </c>
      <c r="C683" s="80" t="s">
        <v>695</v>
      </c>
      <c r="D683" s="48">
        <f>VLOOKUP(B683,'HCLS Adjustment'!B:E,4,FALSE)</f>
        <v>0</v>
      </c>
      <c r="E683" s="21">
        <f>VLOOKUP(B683,'SNA Adjustment'!B:E,4,FALSE)</f>
        <v>0</v>
      </c>
      <c r="F683" s="21">
        <f>VLOOKUP(B683,'SVS Adjustment'!B:E,4,FALSE)</f>
        <v>0</v>
      </c>
      <c r="G683" s="21">
        <f>VLOOKUP(B683,'ICLS Adjustment'!B:G,6,FALSE)</f>
        <v>164562</v>
      </c>
      <c r="H683" s="15">
        <f t="shared" si="20"/>
        <v>164562</v>
      </c>
      <c r="I683" s="69"/>
      <c r="J683" s="48">
        <f>VLOOKUP(B683,'HCLS Adjustment'!B:L,11,FALSE)</f>
        <v>0</v>
      </c>
      <c r="K683" s="21">
        <f>VLOOKUP(B683,'SNA Adjustment'!B:L,11,FALSE)</f>
        <v>0</v>
      </c>
      <c r="L683" s="21">
        <f>VLOOKUP(B683,'SVS Adjustment'!B:L,11,FALSE)</f>
        <v>0</v>
      </c>
      <c r="M683" s="21">
        <f>VLOOKUP(B683,'ICLS Adjustment'!B:N,13,FALSE)</f>
        <v>153247.46807813275</v>
      </c>
      <c r="N683" s="50">
        <f t="shared" si="21"/>
        <v>153247.46807813275</v>
      </c>
    </row>
    <row r="684" spans="1:14">
      <c r="A684" s="80" t="s">
        <v>682</v>
      </c>
      <c r="B684" s="80">
        <v>371553</v>
      </c>
      <c r="C684" s="80" t="s">
        <v>696</v>
      </c>
      <c r="D684" s="48">
        <f>VLOOKUP(B684,'HCLS Adjustment'!B:E,4,FALSE)</f>
        <v>1051404</v>
      </c>
      <c r="E684" s="21">
        <f>VLOOKUP(B684,'SNA Adjustment'!B:E,4,FALSE)</f>
        <v>0</v>
      </c>
      <c r="F684" s="21">
        <f>VLOOKUP(B684,'SVS Adjustment'!B:E,4,FALSE)</f>
        <v>0</v>
      </c>
      <c r="G684" s="21">
        <f>VLOOKUP(B684,'ICLS Adjustment'!B:G,6,FALSE)</f>
        <v>741132</v>
      </c>
      <c r="H684" s="15">
        <f t="shared" si="20"/>
        <v>1792536</v>
      </c>
      <c r="I684" s="69"/>
      <c r="J684" s="48">
        <f>VLOOKUP(B684,'HCLS Adjustment'!B:L,11,FALSE)</f>
        <v>1009659.0662368016</v>
      </c>
      <c r="K684" s="21">
        <f>VLOOKUP(B684,'SNA Adjustment'!B:L,11,FALSE)</f>
        <v>0</v>
      </c>
      <c r="L684" s="21">
        <f>VLOOKUP(B684,'SVS Adjustment'!B:L,11,FALSE)</f>
        <v>0</v>
      </c>
      <c r="M684" s="21">
        <f>VLOOKUP(B684,'ICLS Adjustment'!B:N,13,FALSE)</f>
        <v>716179.13518193027</v>
      </c>
      <c r="N684" s="50">
        <f t="shared" si="21"/>
        <v>1725838.2014187318</v>
      </c>
    </row>
    <row r="685" spans="1:14">
      <c r="A685" s="80" t="s">
        <v>682</v>
      </c>
      <c r="B685" s="80">
        <v>371555</v>
      </c>
      <c r="C685" s="80" t="s">
        <v>697</v>
      </c>
      <c r="D685" s="48">
        <f>VLOOKUP(B685,'HCLS Adjustment'!B:E,4,FALSE)</f>
        <v>104580</v>
      </c>
      <c r="E685" s="21">
        <f>VLOOKUP(B685,'SNA Adjustment'!B:E,4,FALSE)</f>
        <v>0</v>
      </c>
      <c r="F685" s="21">
        <f>VLOOKUP(B685,'SVS Adjustment'!B:E,4,FALSE)</f>
        <v>0</v>
      </c>
      <c r="G685" s="21">
        <f>VLOOKUP(B685,'ICLS Adjustment'!B:G,6,FALSE)</f>
        <v>482166</v>
      </c>
      <c r="H685" s="15">
        <f t="shared" si="20"/>
        <v>586746</v>
      </c>
      <c r="I685" s="69"/>
      <c r="J685" s="48">
        <f>VLOOKUP(B685,'HCLS Adjustment'!B:L,11,FALSE)</f>
        <v>90731.19709623525</v>
      </c>
      <c r="K685" s="21">
        <f>VLOOKUP(B685,'SNA Adjustment'!B:L,11,FALSE)</f>
        <v>0</v>
      </c>
      <c r="L685" s="21">
        <f>VLOOKUP(B685,'SVS Adjustment'!B:L,11,FALSE)</f>
        <v>0</v>
      </c>
      <c r="M685" s="21">
        <f>VLOOKUP(B685,'ICLS Adjustment'!B:N,13,FALSE)</f>
        <v>455423.84782295121</v>
      </c>
      <c r="N685" s="50">
        <f t="shared" si="21"/>
        <v>546155.0449191865</v>
      </c>
    </row>
    <row r="686" spans="1:14">
      <c r="A686" s="80" t="s">
        <v>682</v>
      </c>
      <c r="B686" s="80">
        <v>371556</v>
      </c>
      <c r="C686" s="80" t="s">
        <v>698</v>
      </c>
      <c r="D686" s="48">
        <f>VLOOKUP(B686,'HCLS Adjustment'!B:E,4,FALSE)</f>
        <v>256056</v>
      </c>
      <c r="E686" s="21">
        <f>VLOOKUP(B686,'SNA Adjustment'!B:E,4,FALSE)</f>
        <v>0</v>
      </c>
      <c r="F686" s="21">
        <f>VLOOKUP(B686,'SVS Adjustment'!B:E,4,FALSE)</f>
        <v>0</v>
      </c>
      <c r="G686" s="21">
        <f>VLOOKUP(B686,'ICLS Adjustment'!B:G,6,FALSE)</f>
        <v>360120</v>
      </c>
      <c r="H686" s="15">
        <f t="shared" si="20"/>
        <v>616176</v>
      </c>
      <c r="I686" s="69"/>
      <c r="J686" s="48">
        <f>VLOOKUP(B686,'HCLS Adjustment'!B:L,11,FALSE)</f>
        <v>244263.16010783488</v>
      </c>
      <c r="K686" s="21">
        <f>VLOOKUP(B686,'SNA Adjustment'!B:L,11,FALSE)</f>
        <v>0</v>
      </c>
      <c r="L686" s="21">
        <f>VLOOKUP(B686,'SVS Adjustment'!B:L,11,FALSE)</f>
        <v>0</v>
      </c>
      <c r="M686" s="21">
        <f>VLOOKUP(B686,'ICLS Adjustment'!B:N,13,FALSE)</f>
        <v>347237.39592126064</v>
      </c>
      <c r="N686" s="50">
        <f t="shared" si="21"/>
        <v>591500.55602909555</v>
      </c>
    </row>
    <row r="687" spans="1:14">
      <c r="A687" s="80" t="s">
        <v>682</v>
      </c>
      <c r="B687" s="80">
        <v>371557</v>
      </c>
      <c r="C687" s="80" t="s">
        <v>699</v>
      </c>
      <c r="D687" s="48">
        <f>VLOOKUP(B687,'HCLS Adjustment'!B:E,4,FALSE)</f>
        <v>219336</v>
      </c>
      <c r="E687" s="21">
        <f>VLOOKUP(B687,'SNA Adjustment'!B:E,4,FALSE)</f>
        <v>0</v>
      </c>
      <c r="F687" s="21">
        <f>VLOOKUP(B687,'SVS Adjustment'!B:E,4,FALSE)</f>
        <v>0</v>
      </c>
      <c r="G687" s="21">
        <f>VLOOKUP(B687,'ICLS Adjustment'!B:G,6,FALSE)</f>
        <v>163050</v>
      </c>
      <c r="H687" s="15">
        <f t="shared" si="20"/>
        <v>382386</v>
      </c>
      <c r="I687" s="69"/>
      <c r="J687" s="48">
        <f>VLOOKUP(B687,'HCLS Adjustment'!B:L,11,FALSE)</f>
        <v>210860.14010956802</v>
      </c>
      <c r="K687" s="21">
        <f>VLOOKUP(B687,'SNA Adjustment'!B:L,11,FALSE)</f>
        <v>0</v>
      </c>
      <c r="L687" s="21">
        <f>VLOOKUP(B687,'SVS Adjustment'!B:L,11,FALSE)</f>
        <v>0</v>
      </c>
      <c r="M687" s="21">
        <f>VLOOKUP(B687,'ICLS Adjustment'!B:N,13,FALSE)</f>
        <v>158028.72533010799</v>
      </c>
      <c r="N687" s="50">
        <f t="shared" si="21"/>
        <v>368888.86543967598</v>
      </c>
    </row>
    <row r="688" spans="1:14">
      <c r="A688" s="80" t="s">
        <v>682</v>
      </c>
      <c r="B688" s="80">
        <v>371558</v>
      </c>
      <c r="C688" s="80" t="s">
        <v>700</v>
      </c>
      <c r="D688" s="48">
        <f>VLOOKUP(B688,'HCLS Adjustment'!B:E,4,FALSE)</f>
        <v>448908</v>
      </c>
      <c r="E688" s="21">
        <f>VLOOKUP(B688,'SNA Adjustment'!B:E,4,FALSE)</f>
        <v>0</v>
      </c>
      <c r="F688" s="21">
        <f>VLOOKUP(B688,'SVS Adjustment'!B:E,4,FALSE)</f>
        <v>0</v>
      </c>
      <c r="G688" s="21">
        <f>VLOOKUP(B688,'ICLS Adjustment'!B:G,6,FALSE)</f>
        <v>325968</v>
      </c>
      <c r="H688" s="15">
        <f t="shared" si="20"/>
        <v>774876</v>
      </c>
      <c r="I688" s="69"/>
      <c r="J688" s="48">
        <f>VLOOKUP(B688,'HCLS Adjustment'!B:L,11,FALSE)</f>
        <v>431469.48392525478</v>
      </c>
      <c r="K688" s="21">
        <f>VLOOKUP(B688,'SNA Adjustment'!B:L,11,FALSE)</f>
        <v>0</v>
      </c>
      <c r="L688" s="21">
        <f>VLOOKUP(B688,'SVS Adjustment'!B:L,11,FALSE)</f>
        <v>0</v>
      </c>
      <c r="M688" s="21">
        <f>VLOOKUP(B688,'ICLS Adjustment'!B:N,13,FALSE)</f>
        <v>315701.10957522434</v>
      </c>
      <c r="N688" s="50">
        <f t="shared" si="21"/>
        <v>747170.59350047912</v>
      </c>
    </row>
    <row r="689" spans="1:14">
      <c r="A689" s="80" t="s">
        <v>682</v>
      </c>
      <c r="B689" s="80">
        <v>371559</v>
      </c>
      <c r="C689" s="80" t="s">
        <v>701</v>
      </c>
      <c r="D689" s="48">
        <f>VLOOKUP(B689,'HCLS Adjustment'!B:E,4,FALSE)</f>
        <v>243576</v>
      </c>
      <c r="E689" s="21">
        <f>VLOOKUP(B689,'SNA Adjustment'!B:E,4,FALSE)</f>
        <v>0</v>
      </c>
      <c r="F689" s="21">
        <f>VLOOKUP(B689,'SVS Adjustment'!B:E,4,FALSE)</f>
        <v>0</v>
      </c>
      <c r="G689" s="21">
        <f>VLOOKUP(B689,'ICLS Adjustment'!B:G,6,FALSE)</f>
        <v>193308</v>
      </c>
      <c r="H689" s="15">
        <f t="shared" si="20"/>
        <v>436884</v>
      </c>
      <c r="I689" s="69"/>
      <c r="J689" s="48">
        <f>VLOOKUP(B689,'HCLS Adjustment'!B:L,11,FALSE)</f>
        <v>233131.86746409419</v>
      </c>
      <c r="K689" s="21">
        <f>VLOOKUP(B689,'SNA Adjustment'!B:L,11,FALSE)</f>
        <v>0</v>
      </c>
      <c r="L689" s="21">
        <f>VLOOKUP(B689,'SVS Adjustment'!B:L,11,FALSE)</f>
        <v>0</v>
      </c>
      <c r="M689" s="21">
        <f>VLOOKUP(B689,'ICLS Adjustment'!B:N,13,FALSE)</f>
        <v>185911.81059053313</v>
      </c>
      <c r="N689" s="50">
        <f t="shared" si="21"/>
        <v>419043.67805462732</v>
      </c>
    </row>
    <row r="690" spans="1:14">
      <c r="A690" s="80" t="s">
        <v>682</v>
      </c>
      <c r="B690" s="80">
        <v>371561</v>
      </c>
      <c r="C690" s="80" t="s">
        <v>702</v>
      </c>
      <c r="D690" s="48">
        <f>VLOOKUP(B690,'HCLS Adjustment'!B:E,4,FALSE)</f>
        <v>63792</v>
      </c>
      <c r="E690" s="21">
        <f>VLOOKUP(B690,'SNA Adjustment'!B:E,4,FALSE)</f>
        <v>0</v>
      </c>
      <c r="F690" s="21">
        <f>VLOOKUP(B690,'SVS Adjustment'!B:E,4,FALSE)</f>
        <v>0</v>
      </c>
      <c r="G690" s="21">
        <f>VLOOKUP(B690,'ICLS Adjustment'!B:G,6,FALSE)</f>
        <v>89280</v>
      </c>
      <c r="H690" s="15">
        <f t="shared" si="20"/>
        <v>153072</v>
      </c>
      <c r="I690" s="69"/>
      <c r="J690" s="48">
        <f>VLOOKUP(B690,'HCLS Adjustment'!B:L,11,FALSE)</f>
        <v>60246.941528903582</v>
      </c>
      <c r="K690" s="21">
        <f>VLOOKUP(B690,'SNA Adjustment'!B:L,11,FALSE)</f>
        <v>0</v>
      </c>
      <c r="L690" s="21">
        <f>VLOOKUP(B690,'SVS Adjustment'!B:L,11,FALSE)</f>
        <v>0</v>
      </c>
      <c r="M690" s="21">
        <f>VLOOKUP(B690,'ICLS Adjustment'!B:N,13,FALSE)</f>
        <v>85195.600210076984</v>
      </c>
      <c r="N690" s="50">
        <f t="shared" si="21"/>
        <v>145442.54173898057</v>
      </c>
    </row>
    <row r="691" spans="1:14">
      <c r="A691" s="80" t="s">
        <v>682</v>
      </c>
      <c r="B691" s="80">
        <v>371562</v>
      </c>
      <c r="C691" s="80" t="s">
        <v>703</v>
      </c>
      <c r="D691" s="48">
        <f>VLOOKUP(B691,'HCLS Adjustment'!B:E,4,FALSE)</f>
        <v>96720</v>
      </c>
      <c r="E691" s="21">
        <f>VLOOKUP(B691,'SNA Adjustment'!B:E,4,FALSE)</f>
        <v>0</v>
      </c>
      <c r="F691" s="21">
        <f>VLOOKUP(B691,'SVS Adjustment'!B:E,4,FALSE)</f>
        <v>0</v>
      </c>
      <c r="G691" s="21">
        <f>VLOOKUP(B691,'ICLS Adjustment'!B:G,6,FALSE)</f>
        <v>88974</v>
      </c>
      <c r="H691" s="15">
        <f t="shared" si="20"/>
        <v>185694</v>
      </c>
      <c r="I691" s="69"/>
      <c r="J691" s="48">
        <f>VLOOKUP(B691,'HCLS Adjustment'!B:L,11,FALSE)</f>
        <v>91563.443355366253</v>
      </c>
      <c r="K691" s="21">
        <f>VLOOKUP(B691,'SNA Adjustment'!B:L,11,FALSE)</f>
        <v>0</v>
      </c>
      <c r="L691" s="21">
        <f>VLOOKUP(B691,'SVS Adjustment'!B:L,11,FALSE)</f>
        <v>0</v>
      </c>
      <c r="M691" s="21">
        <f>VLOOKUP(B691,'ICLS Adjustment'!B:N,13,FALSE)</f>
        <v>84279.812696348687</v>
      </c>
      <c r="N691" s="50">
        <f t="shared" si="21"/>
        <v>175843.25605171494</v>
      </c>
    </row>
    <row r="692" spans="1:14">
      <c r="A692" s="80" t="s">
        <v>682</v>
      </c>
      <c r="B692" s="80">
        <v>371563</v>
      </c>
      <c r="C692" s="80" t="s">
        <v>704</v>
      </c>
      <c r="D692" s="48">
        <f>VLOOKUP(B692,'HCLS Adjustment'!B:E,4,FALSE)</f>
        <v>30678</v>
      </c>
      <c r="E692" s="21">
        <f>VLOOKUP(B692,'SNA Adjustment'!B:E,4,FALSE)</f>
        <v>0</v>
      </c>
      <c r="F692" s="21">
        <f>VLOOKUP(B692,'SVS Adjustment'!B:E,4,FALSE)</f>
        <v>0</v>
      </c>
      <c r="G692" s="21">
        <f>VLOOKUP(B692,'ICLS Adjustment'!B:G,6,FALSE)</f>
        <v>98820</v>
      </c>
      <c r="H692" s="15">
        <f t="shared" si="20"/>
        <v>129498</v>
      </c>
      <c r="I692" s="69"/>
      <c r="J692" s="48">
        <f>VLOOKUP(B692,'HCLS Adjustment'!B:L,11,FALSE)</f>
        <v>28062.351645822484</v>
      </c>
      <c r="K692" s="21">
        <f>VLOOKUP(B692,'SNA Adjustment'!B:L,11,FALSE)</f>
        <v>0</v>
      </c>
      <c r="L692" s="21">
        <f>VLOOKUP(B692,'SVS Adjustment'!B:L,11,FALSE)</f>
        <v>0</v>
      </c>
      <c r="M692" s="21">
        <f>VLOOKUP(B692,'ICLS Adjustment'!B:N,13,FALSE)</f>
        <v>94144.71485828179</v>
      </c>
      <c r="N692" s="50">
        <f t="shared" si="21"/>
        <v>122207.06650410427</v>
      </c>
    </row>
    <row r="693" spans="1:14">
      <c r="A693" s="80" t="s">
        <v>682</v>
      </c>
      <c r="B693" s="80">
        <v>371565</v>
      </c>
      <c r="C693" s="80" t="s">
        <v>705</v>
      </c>
      <c r="D693" s="48">
        <f>VLOOKUP(B693,'HCLS Adjustment'!B:E,4,FALSE)</f>
        <v>62358</v>
      </c>
      <c r="E693" s="21">
        <f>VLOOKUP(B693,'SNA Adjustment'!B:E,4,FALSE)</f>
        <v>0</v>
      </c>
      <c r="F693" s="21">
        <f>VLOOKUP(B693,'SVS Adjustment'!B:E,4,FALSE)</f>
        <v>0</v>
      </c>
      <c r="G693" s="21">
        <f>VLOOKUP(B693,'ICLS Adjustment'!B:G,6,FALSE)</f>
        <v>104016</v>
      </c>
      <c r="H693" s="15">
        <f t="shared" si="20"/>
        <v>166374</v>
      </c>
      <c r="I693" s="69"/>
      <c r="J693" s="48">
        <f>VLOOKUP(B693,'HCLS Adjustment'!B:L,11,FALSE)</f>
        <v>59127.441303447464</v>
      </c>
      <c r="K693" s="21">
        <f>VLOOKUP(B693,'SNA Adjustment'!B:L,11,FALSE)</f>
        <v>0</v>
      </c>
      <c r="L693" s="21">
        <f>VLOOKUP(B693,'SVS Adjustment'!B:L,11,FALSE)</f>
        <v>0</v>
      </c>
      <c r="M693" s="21">
        <f>VLOOKUP(B693,'ICLS Adjustment'!B:N,13,FALSE)</f>
        <v>100083.95420956454</v>
      </c>
      <c r="N693" s="50">
        <f t="shared" si="21"/>
        <v>159211.39551301202</v>
      </c>
    </row>
    <row r="694" spans="1:14">
      <c r="A694" s="80" t="s">
        <v>682</v>
      </c>
      <c r="B694" s="80">
        <v>371567</v>
      </c>
      <c r="C694" s="80" t="s">
        <v>706</v>
      </c>
      <c r="D694" s="48">
        <f>VLOOKUP(B694,'HCLS Adjustment'!B:E,4,FALSE)</f>
        <v>176322</v>
      </c>
      <c r="E694" s="21">
        <f>VLOOKUP(B694,'SNA Adjustment'!B:E,4,FALSE)</f>
        <v>0</v>
      </c>
      <c r="F694" s="21">
        <f>VLOOKUP(B694,'SVS Adjustment'!B:E,4,FALSE)</f>
        <v>0</v>
      </c>
      <c r="G694" s="21">
        <f>VLOOKUP(B694,'ICLS Adjustment'!B:G,6,FALSE)</f>
        <v>217872</v>
      </c>
      <c r="H694" s="15">
        <f t="shared" si="20"/>
        <v>394194</v>
      </c>
      <c r="I694" s="69"/>
      <c r="J694" s="48">
        <f>VLOOKUP(B694,'HCLS Adjustment'!B:L,11,FALSE)</f>
        <v>169210.02778665166</v>
      </c>
      <c r="K694" s="21">
        <f>VLOOKUP(B694,'SNA Adjustment'!B:L,11,FALSE)</f>
        <v>0</v>
      </c>
      <c r="L694" s="21">
        <f>VLOOKUP(B694,'SVS Adjustment'!B:L,11,FALSE)</f>
        <v>0</v>
      </c>
      <c r="M694" s="21">
        <f>VLOOKUP(B694,'ICLS Adjustment'!B:N,13,FALSE)</f>
        <v>211289.90156129908</v>
      </c>
      <c r="N694" s="50">
        <f t="shared" si="21"/>
        <v>380499.92934795073</v>
      </c>
    </row>
    <row r="695" spans="1:14">
      <c r="A695" s="80" t="s">
        <v>682</v>
      </c>
      <c r="B695" s="80">
        <v>371574</v>
      </c>
      <c r="C695" s="80" t="s">
        <v>707</v>
      </c>
      <c r="D695" s="48">
        <f>VLOOKUP(B695,'HCLS Adjustment'!B:E,4,FALSE)</f>
        <v>142830</v>
      </c>
      <c r="E695" s="21">
        <f>VLOOKUP(B695,'SNA Adjustment'!B:E,4,FALSE)</f>
        <v>0</v>
      </c>
      <c r="F695" s="21">
        <f>VLOOKUP(B695,'SVS Adjustment'!B:E,4,FALSE)</f>
        <v>0</v>
      </c>
      <c r="G695" s="21">
        <f>VLOOKUP(B695,'ICLS Adjustment'!B:G,6,FALSE)</f>
        <v>569754</v>
      </c>
      <c r="H695" s="15">
        <f t="shared" si="20"/>
        <v>712584</v>
      </c>
      <c r="I695" s="69"/>
      <c r="J695" s="48">
        <f>VLOOKUP(B695,'HCLS Adjustment'!B:L,11,FALSE)</f>
        <v>126432.48822385092</v>
      </c>
      <c r="K695" s="21">
        <f>VLOOKUP(B695,'SNA Adjustment'!B:L,11,FALSE)</f>
        <v>0</v>
      </c>
      <c r="L695" s="21">
        <f>VLOOKUP(B695,'SVS Adjustment'!B:L,11,FALSE)</f>
        <v>0</v>
      </c>
      <c r="M695" s="21">
        <f>VLOOKUP(B695,'ICLS Adjustment'!B:N,13,FALSE)</f>
        <v>539453.09745004238</v>
      </c>
      <c r="N695" s="50">
        <f t="shared" si="21"/>
        <v>665885.58567389334</v>
      </c>
    </row>
    <row r="696" spans="1:14">
      <c r="A696" s="80" t="s">
        <v>682</v>
      </c>
      <c r="B696" s="80">
        <v>371576</v>
      </c>
      <c r="C696" s="80" t="s">
        <v>708</v>
      </c>
      <c r="D696" s="48">
        <f>VLOOKUP(B696,'HCLS Adjustment'!B:E,4,FALSE)</f>
        <v>1721592</v>
      </c>
      <c r="E696" s="21">
        <f>VLOOKUP(B696,'SNA Adjustment'!B:E,4,FALSE)</f>
        <v>231666</v>
      </c>
      <c r="F696" s="21">
        <f>VLOOKUP(B696,'SVS Adjustment'!B:E,4,FALSE)</f>
        <v>0</v>
      </c>
      <c r="G696" s="21">
        <f>VLOOKUP(B696,'ICLS Adjustment'!B:G,6,FALSE)</f>
        <v>1128252</v>
      </c>
      <c r="H696" s="15">
        <f t="shared" si="20"/>
        <v>3081510</v>
      </c>
      <c r="I696" s="69"/>
      <c r="J696" s="48">
        <f>VLOOKUP(B696,'HCLS Adjustment'!B:L,11,FALSE)</f>
        <v>1648687.823761767</v>
      </c>
      <c r="K696" s="21">
        <f>VLOOKUP(B696,'SNA Adjustment'!B:L,11,FALSE)</f>
        <v>220685.1618935997</v>
      </c>
      <c r="L696" s="21">
        <f>VLOOKUP(B696,'SVS Adjustment'!B:L,11,FALSE)</f>
        <v>0</v>
      </c>
      <c r="M696" s="21">
        <f>VLOOKUP(B696,'ICLS Adjustment'!B:N,13,FALSE)</f>
        <v>1083058.8321262493</v>
      </c>
      <c r="N696" s="50">
        <f t="shared" si="21"/>
        <v>2952431.817781616</v>
      </c>
    </row>
    <row r="697" spans="1:14">
      <c r="A697" s="80" t="s">
        <v>682</v>
      </c>
      <c r="B697" s="80">
        <v>371577</v>
      </c>
      <c r="C697" s="80" t="s">
        <v>709</v>
      </c>
      <c r="D697" s="48">
        <f>VLOOKUP(B697,'HCLS Adjustment'!B:E,4,FALSE)</f>
        <v>0</v>
      </c>
      <c r="E697" s="21">
        <f>VLOOKUP(B697,'SNA Adjustment'!B:E,4,FALSE)</f>
        <v>0</v>
      </c>
      <c r="F697" s="21">
        <f>VLOOKUP(B697,'SVS Adjustment'!B:E,4,FALSE)</f>
        <v>0</v>
      </c>
      <c r="G697" s="21">
        <f>VLOOKUP(B697,'ICLS Adjustment'!B:G,6,FALSE)</f>
        <v>2423778</v>
      </c>
      <c r="H697" s="15">
        <f t="shared" si="20"/>
        <v>2423778</v>
      </c>
      <c r="I697" s="69"/>
      <c r="J697" s="48">
        <f>VLOOKUP(B697,'HCLS Adjustment'!B:L,11,FALSE)</f>
        <v>0</v>
      </c>
      <c r="K697" s="21">
        <f>VLOOKUP(B697,'SNA Adjustment'!B:L,11,FALSE)</f>
        <v>0</v>
      </c>
      <c r="L697" s="21">
        <f>VLOOKUP(B697,'SVS Adjustment'!B:L,11,FALSE)</f>
        <v>0</v>
      </c>
      <c r="M697" s="21">
        <f>VLOOKUP(B697,'ICLS Adjustment'!B:N,13,FALSE)</f>
        <v>2299815.8706578258</v>
      </c>
      <c r="N697" s="50">
        <f t="shared" si="21"/>
        <v>2299815.8706578258</v>
      </c>
    </row>
    <row r="698" spans="1:14">
      <c r="A698" s="80" t="s">
        <v>682</v>
      </c>
      <c r="B698" s="80">
        <v>371581</v>
      </c>
      <c r="C698" s="80" t="s">
        <v>710</v>
      </c>
      <c r="D698" s="48">
        <f>VLOOKUP(B698,'HCLS Adjustment'!B:E,4,FALSE)</f>
        <v>9096</v>
      </c>
      <c r="E698" s="21">
        <f>VLOOKUP(B698,'SNA Adjustment'!B:E,4,FALSE)</f>
        <v>0</v>
      </c>
      <c r="F698" s="21">
        <f>VLOOKUP(B698,'SVS Adjustment'!B:E,4,FALSE)</f>
        <v>0</v>
      </c>
      <c r="G698" s="21">
        <f>VLOOKUP(B698,'ICLS Adjustment'!B:G,6,FALSE)</f>
        <v>128850</v>
      </c>
      <c r="H698" s="15">
        <f t="shared" si="20"/>
        <v>137946</v>
      </c>
      <c r="I698" s="69"/>
      <c r="J698" s="48">
        <f>VLOOKUP(B698,'HCLS Adjustment'!B:L,11,FALSE)</f>
        <v>5996.9433149493216</v>
      </c>
      <c r="K698" s="21">
        <f>VLOOKUP(B698,'SNA Adjustment'!B:L,11,FALSE)</f>
        <v>0</v>
      </c>
      <c r="L698" s="21">
        <f>VLOOKUP(B698,'SVS Adjustment'!B:L,11,FALSE)</f>
        <v>0</v>
      </c>
      <c r="M698" s="21">
        <f>VLOOKUP(B698,'ICLS Adjustment'!B:N,13,FALSE)</f>
        <v>121599.68773601088</v>
      </c>
      <c r="N698" s="50">
        <f t="shared" si="21"/>
        <v>127596.6310509602</v>
      </c>
    </row>
    <row r="699" spans="1:14">
      <c r="A699" s="80" t="s">
        <v>682</v>
      </c>
      <c r="B699" s="80">
        <v>371582</v>
      </c>
      <c r="C699" s="80" t="s">
        <v>711</v>
      </c>
      <c r="D699" s="48">
        <f>VLOOKUP(B699,'HCLS Adjustment'!B:E,4,FALSE)</f>
        <v>370584</v>
      </c>
      <c r="E699" s="21">
        <f>VLOOKUP(B699,'SNA Adjustment'!B:E,4,FALSE)</f>
        <v>0</v>
      </c>
      <c r="F699" s="21">
        <f>VLOOKUP(B699,'SVS Adjustment'!B:E,4,FALSE)</f>
        <v>0</v>
      </c>
      <c r="G699" s="21">
        <f>VLOOKUP(B699,'ICLS Adjustment'!B:G,6,FALSE)</f>
        <v>272610</v>
      </c>
      <c r="H699" s="15">
        <f t="shared" si="20"/>
        <v>643194</v>
      </c>
      <c r="I699" s="69"/>
      <c r="J699" s="48">
        <f>VLOOKUP(B699,'HCLS Adjustment'!B:L,11,FALSE)</f>
        <v>355578.4107118838</v>
      </c>
      <c r="K699" s="21">
        <f>VLOOKUP(B699,'SNA Adjustment'!B:L,11,FALSE)</f>
        <v>0</v>
      </c>
      <c r="L699" s="21">
        <f>VLOOKUP(B699,'SVS Adjustment'!B:L,11,FALSE)</f>
        <v>0</v>
      </c>
      <c r="M699" s="21">
        <f>VLOOKUP(B699,'ICLS Adjustment'!B:N,13,FALSE)</f>
        <v>263115.8040887955</v>
      </c>
      <c r="N699" s="50">
        <f t="shared" si="21"/>
        <v>618694.21480067936</v>
      </c>
    </row>
    <row r="700" spans="1:14">
      <c r="A700" s="80" t="s">
        <v>682</v>
      </c>
      <c r="B700" s="80">
        <v>371586</v>
      </c>
      <c r="C700" s="80" t="s">
        <v>712</v>
      </c>
      <c r="D700" s="48">
        <f>VLOOKUP(B700,'HCLS Adjustment'!B:E,4,FALSE)</f>
        <v>0</v>
      </c>
      <c r="E700" s="21">
        <f>VLOOKUP(B700,'SNA Adjustment'!B:E,4,FALSE)</f>
        <v>0</v>
      </c>
      <c r="F700" s="21">
        <f>VLOOKUP(B700,'SVS Adjustment'!B:E,4,FALSE)</f>
        <v>0</v>
      </c>
      <c r="G700" s="21">
        <f>VLOOKUP(B700,'ICLS Adjustment'!B:G,6,FALSE)</f>
        <v>36264</v>
      </c>
      <c r="H700" s="15">
        <f t="shared" si="20"/>
        <v>36264</v>
      </c>
      <c r="I700" s="69"/>
      <c r="J700" s="48">
        <f>VLOOKUP(B700,'HCLS Adjustment'!B:L,11,FALSE)</f>
        <v>0</v>
      </c>
      <c r="K700" s="21">
        <f>VLOOKUP(B700,'SNA Adjustment'!B:L,11,FALSE)</f>
        <v>0</v>
      </c>
      <c r="L700" s="21">
        <f>VLOOKUP(B700,'SVS Adjustment'!B:L,11,FALSE)</f>
        <v>0</v>
      </c>
      <c r="M700" s="21">
        <f>VLOOKUP(B700,'ICLS Adjustment'!B:N,13,FALSE)</f>
        <v>33180.740723835501</v>
      </c>
      <c r="N700" s="50">
        <f t="shared" si="21"/>
        <v>33180.740723835501</v>
      </c>
    </row>
    <row r="701" spans="1:14">
      <c r="A701" s="80" t="s">
        <v>682</v>
      </c>
      <c r="B701" s="80">
        <v>371590</v>
      </c>
      <c r="C701" s="80" t="s">
        <v>713</v>
      </c>
      <c r="D701" s="48">
        <f>VLOOKUP(B701,'HCLS Adjustment'!B:E,4,FALSE)</f>
        <v>5298</v>
      </c>
      <c r="E701" s="21">
        <f>VLOOKUP(B701,'SNA Adjustment'!B:E,4,FALSE)</f>
        <v>0</v>
      </c>
      <c r="F701" s="21">
        <f>VLOOKUP(B701,'SVS Adjustment'!B:E,4,FALSE)</f>
        <v>0</v>
      </c>
      <c r="G701" s="21">
        <f>VLOOKUP(B701,'ICLS Adjustment'!B:G,6,FALSE)</f>
        <v>13680</v>
      </c>
      <c r="H701" s="15">
        <f t="shared" si="20"/>
        <v>18978</v>
      </c>
      <c r="I701" s="69"/>
      <c r="J701" s="48">
        <f>VLOOKUP(B701,'HCLS Adjustment'!B:L,11,FALSE)</f>
        <v>4969.5624071437333</v>
      </c>
      <c r="K701" s="21">
        <f>VLOOKUP(B701,'SNA Adjustment'!B:L,11,FALSE)</f>
        <v>0</v>
      </c>
      <c r="L701" s="21">
        <f>VLOOKUP(B701,'SVS Adjustment'!B:L,11,FALSE)</f>
        <v>0</v>
      </c>
      <c r="M701" s="21">
        <f>VLOOKUP(B701,'ICLS Adjustment'!B:N,13,FALSE)</f>
        <v>13135.292536839177</v>
      </c>
      <c r="N701" s="50">
        <f t="shared" si="21"/>
        <v>18104.854943982911</v>
      </c>
    </row>
    <row r="702" spans="1:14">
      <c r="A702" s="80" t="s">
        <v>682</v>
      </c>
      <c r="B702" s="80">
        <v>371591</v>
      </c>
      <c r="C702" s="80" t="s">
        <v>714</v>
      </c>
      <c r="D702" s="48">
        <f>VLOOKUP(B702,'HCLS Adjustment'!B:E,4,FALSE)</f>
        <v>586470</v>
      </c>
      <c r="E702" s="21">
        <f>VLOOKUP(B702,'SNA Adjustment'!B:E,4,FALSE)</f>
        <v>49854</v>
      </c>
      <c r="F702" s="21">
        <f>VLOOKUP(B702,'SVS Adjustment'!B:E,4,FALSE)</f>
        <v>0</v>
      </c>
      <c r="G702" s="21">
        <f>VLOOKUP(B702,'ICLS Adjustment'!B:G,6,FALSE)</f>
        <v>479442</v>
      </c>
      <c r="H702" s="15">
        <f t="shared" si="20"/>
        <v>1115766</v>
      </c>
      <c r="I702" s="69"/>
      <c r="J702" s="48">
        <f>VLOOKUP(B702,'HCLS Adjustment'!B:L,11,FALSE)</f>
        <v>560056.58772689989</v>
      </c>
      <c r="K702" s="21">
        <f>VLOOKUP(B702,'SNA Adjustment'!B:L,11,FALSE)</f>
        <v>47392.369855528195</v>
      </c>
      <c r="L702" s="21">
        <f>VLOOKUP(B702,'SVS Adjustment'!B:L,11,FALSE)</f>
        <v>0</v>
      </c>
      <c r="M702" s="21">
        <f>VLOOKUP(B702,'ICLS Adjustment'!B:N,13,FALSE)</f>
        <v>459506.7540276355</v>
      </c>
      <c r="N702" s="50">
        <f t="shared" si="21"/>
        <v>1066955.7116100637</v>
      </c>
    </row>
    <row r="703" spans="1:14">
      <c r="A703" s="80" t="s">
        <v>682</v>
      </c>
      <c r="B703" s="80">
        <v>371592</v>
      </c>
      <c r="C703" s="80" t="s">
        <v>715</v>
      </c>
      <c r="D703" s="48">
        <f>VLOOKUP(B703,'HCLS Adjustment'!B:E,4,FALSE)</f>
        <v>390738</v>
      </c>
      <c r="E703" s="21">
        <f>VLOOKUP(B703,'SNA Adjustment'!B:E,4,FALSE)</f>
        <v>0</v>
      </c>
      <c r="F703" s="21">
        <f>VLOOKUP(B703,'SVS Adjustment'!B:E,4,FALSE)</f>
        <v>0</v>
      </c>
      <c r="G703" s="21">
        <f>VLOOKUP(B703,'ICLS Adjustment'!B:G,6,FALSE)</f>
        <v>404760</v>
      </c>
      <c r="H703" s="15">
        <f t="shared" si="20"/>
        <v>795498</v>
      </c>
      <c r="I703" s="69"/>
      <c r="J703" s="48">
        <f>VLOOKUP(B703,'HCLS Adjustment'!B:L,11,FALSE)</f>
        <v>374778.61366514675</v>
      </c>
      <c r="K703" s="21">
        <f>VLOOKUP(B703,'SNA Adjustment'!B:L,11,FALSE)</f>
        <v>0</v>
      </c>
      <c r="L703" s="21">
        <f>VLOOKUP(B703,'SVS Adjustment'!B:L,11,FALSE)</f>
        <v>0</v>
      </c>
      <c r="M703" s="21">
        <f>VLOOKUP(B703,'ICLS Adjustment'!B:N,13,FALSE)</f>
        <v>391696.86457379675</v>
      </c>
      <c r="N703" s="50">
        <f t="shared" si="21"/>
        <v>766475.4782389435</v>
      </c>
    </row>
    <row r="704" spans="1:14">
      <c r="A704" s="80" t="s">
        <v>682</v>
      </c>
      <c r="B704" s="80">
        <v>371597</v>
      </c>
      <c r="C704" s="80" t="s">
        <v>716</v>
      </c>
      <c r="D704" s="48">
        <f>VLOOKUP(B704,'HCLS Adjustment'!B:E,4,FALSE)</f>
        <v>182328</v>
      </c>
      <c r="E704" s="21">
        <f>VLOOKUP(B704,'SNA Adjustment'!B:E,4,FALSE)</f>
        <v>0</v>
      </c>
      <c r="F704" s="21">
        <f>VLOOKUP(B704,'SVS Adjustment'!B:E,4,FALSE)</f>
        <v>0</v>
      </c>
      <c r="G704" s="21">
        <f>VLOOKUP(B704,'ICLS Adjustment'!B:G,6,FALSE)</f>
        <v>225282</v>
      </c>
      <c r="H704" s="15">
        <f t="shared" si="20"/>
        <v>407610</v>
      </c>
      <c r="I704" s="69"/>
      <c r="J704" s="48">
        <f>VLOOKUP(B704,'HCLS Adjustment'!B:L,11,FALSE)</f>
        <v>174760.4182845192</v>
      </c>
      <c r="K704" s="21">
        <f>VLOOKUP(B704,'SNA Adjustment'!B:L,11,FALSE)</f>
        <v>0</v>
      </c>
      <c r="L704" s="21">
        <f>VLOOKUP(B704,'SVS Adjustment'!B:L,11,FALSE)</f>
        <v>0</v>
      </c>
      <c r="M704" s="21">
        <f>VLOOKUP(B704,'ICLS Adjustment'!B:N,13,FALSE)</f>
        <v>218124.84779654135</v>
      </c>
      <c r="N704" s="50">
        <f t="shared" si="21"/>
        <v>392885.26608106052</v>
      </c>
    </row>
    <row r="705" spans="1:14">
      <c r="A705" s="80" t="s">
        <v>682</v>
      </c>
      <c r="B705" s="80">
        <v>372455</v>
      </c>
      <c r="C705" s="80" t="s">
        <v>717</v>
      </c>
      <c r="D705" s="48">
        <f>VLOOKUP(B705,'HCLS Adjustment'!B:E,4,FALSE)</f>
        <v>318432</v>
      </c>
      <c r="E705" s="21">
        <f>VLOOKUP(B705,'SNA Adjustment'!B:E,4,FALSE)</f>
        <v>0</v>
      </c>
      <c r="F705" s="21">
        <f>VLOOKUP(B705,'SVS Adjustment'!B:E,4,FALSE)</f>
        <v>0</v>
      </c>
      <c r="G705" s="21">
        <f>VLOOKUP(B705,'ICLS Adjustment'!B:G,6,FALSE)</f>
        <v>281118</v>
      </c>
      <c r="H705" s="15">
        <f t="shared" si="20"/>
        <v>599550</v>
      </c>
      <c r="I705" s="69"/>
      <c r="J705" s="48">
        <f>VLOOKUP(B705,'HCLS Adjustment'!B:L,11,FALSE)</f>
        <v>305204.09179077001</v>
      </c>
      <c r="K705" s="21">
        <f>VLOOKUP(B705,'SNA Adjustment'!B:L,11,FALSE)</f>
        <v>0</v>
      </c>
      <c r="L705" s="21">
        <f>VLOOKUP(B705,'SVS Adjustment'!B:L,11,FALSE)</f>
        <v>0</v>
      </c>
      <c r="M705" s="21">
        <f>VLOOKUP(B705,'ICLS Adjustment'!B:N,13,FALSE)</f>
        <v>271426.68772286893</v>
      </c>
      <c r="N705" s="50">
        <f t="shared" si="21"/>
        <v>576630.77951363893</v>
      </c>
    </row>
    <row r="706" spans="1:14">
      <c r="A706" s="80" t="s">
        <v>718</v>
      </c>
      <c r="B706" s="80">
        <v>381447</v>
      </c>
      <c r="C706" s="80" t="s">
        <v>719</v>
      </c>
      <c r="D706" s="48">
        <f>VLOOKUP(B706,'HCLS Adjustment'!B:E,4,FALSE)</f>
        <v>320334</v>
      </c>
      <c r="E706" s="21">
        <f>VLOOKUP(B706,'SNA Adjustment'!B:E,4,FALSE)</f>
        <v>0</v>
      </c>
      <c r="F706" s="21">
        <f>VLOOKUP(B706,'SVS Adjustment'!B:E,4,FALSE)</f>
        <v>0</v>
      </c>
      <c r="G706" s="21">
        <f>VLOOKUP(B706,'ICLS Adjustment'!B:G,6,FALSE)</f>
        <v>1318128</v>
      </c>
      <c r="H706" s="15">
        <f t="shared" si="20"/>
        <v>1638462</v>
      </c>
      <c r="I706" s="69"/>
      <c r="J706" s="48">
        <f>VLOOKUP(B706,'HCLS Adjustment'!B:L,11,FALSE)</f>
        <v>283799.39201959333</v>
      </c>
      <c r="K706" s="21">
        <f>VLOOKUP(B706,'SNA Adjustment'!B:L,11,FALSE)</f>
        <v>0</v>
      </c>
      <c r="L706" s="21">
        <f>VLOOKUP(B706,'SVS Adjustment'!B:L,11,FALSE)</f>
        <v>0</v>
      </c>
      <c r="M706" s="21">
        <f>VLOOKUP(B706,'ICLS Adjustment'!B:N,13,FALSE)</f>
        <v>1248439.0936659453</v>
      </c>
      <c r="N706" s="50">
        <f t="shared" si="21"/>
        <v>1532238.4856855387</v>
      </c>
    </row>
    <row r="707" spans="1:14">
      <c r="A707" s="80" t="s">
        <v>718</v>
      </c>
      <c r="B707" s="80">
        <v>381509</v>
      </c>
      <c r="C707" s="80" t="s">
        <v>679</v>
      </c>
      <c r="D707" s="48">
        <f>VLOOKUP(B707,'HCLS Adjustment'!B:E,4,FALSE)</f>
        <v>18522</v>
      </c>
      <c r="E707" s="21">
        <f>VLOOKUP(B707,'SNA Adjustment'!B:E,4,FALSE)</f>
        <v>0</v>
      </c>
      <c r="F707" s="21">
        <f>VLOOKUP(B707,'SVS Adjustment'!B:E,4,FALSE)</f>
        <v>0</v>
      </c>
      <c r="G707" s="21">
        <f>VLOOKUP(B707,'ICLS Adjustment'!B:G,6,FALSE)</f>
        <v>42150</v>
      </c>
      <c r="H707" s="15">
        <f t="shared" si="20"/>
        <v>60672</v>
      </c>
      <c r="I707" s="69"/>
      <c r="J707" s="48">
        <f>VLOOKUP(B707,'HCLS Adjustment'!B:L,11,FALSE)</f>
        <v>17311.571881081109</v>
      </c>
      <c r="K707" s="21">
        <f>VLOOKUP(B707,'SNA Adjustment'!B:L,11,FALSE)</f>
        <v>0</v>
      </c>
      <c r="L707" s="21">
        <f>VLOOKUP(B707,'SVS Adjustment'!B:L,11,FALSE)</f>
        <v>0</v>
      </c>
      <c r="M707" s="21">
        <f>VLOOKUP(B707,'ICLS Adjustment'!B:N,13,FALSE)</f>
        <v>40325.971152440259</v>
      </c>
      <c r="N707" s="50">
        <f t="shared" si="21"/>
        <v>57637.543033521368</v>
      </c>
    </row>
    <row r="708" spans="1:14">
      <c r="A708" s="80" t="s">
        <v>718</v>
      </c>
      <c r="B708" s="80">
        <v>381601</v>
      </c>
      <c r="C708" s="80" t="s">
        <v>720</v>
      </c>
      <c r="D708" s="48">
        <f>VLOOKUP(B708,'HCLS Adjustment'!B:E,4,FALSE)</f>
        <v>3312</v>
      </c>
      <c r="E708" s="21">
        <f>VLOOKUP(B708,'SNA Adjustment'!B:E,4,FALSE)</f>
        <v>0</v>
      </c>
      <c r="F708" s="21">
        <f>VLOOKUP(B708,'SVS Adjustment'!B:E,4,FALSE)</f>
        <v>0</v>
      </c>
      <c r="G708" s="21">
        <f>VLOOKUP(B708,'ICLS Adjustment'!B:G,6,FALSE)</f>
        <v>9852</v>
      </c>
      <c r="H708" s="15">
        <f t="shared" si="20"/>
        <v>13164</v>
      </c>
      <c r="I708" s="69"/>
      <c r="J708" s="48">
        <f>VLOOKUP(B708,'HCLS Adjustment'!B:L,11,FALSE)</f>
        <v>3098.7288802580615</v>
      </c>
      <c r="K708" s="21">
        <f>VLOOKUP(B708,'SNA Adjustment'!B:L,11,FALSE)</f>
        <v>0</v>
      </c>
      <c r="L708" s="21">
        <f>VLOOKUP(B708,'SVS Adjustment'!B:L,11,FALSE)</f>
        <v>0</v>
      </c>
      <c r="M708" s="21">
        <f>VLOOKUP(B708,'ICLS Adjustment'!B:N,13,FALSE)</f>
        <v>9477.8371863056727</v>
      </c>
      <c r="N708" s="50">
        <f t="shared" si="21"/>
        <v>12576.566066563733</v>
      </c>
    </row>
    <row r="709" spans="1:14">
      <c r="A709" s="80" t="s">
        <v>718</v>
      </c>
      <c r="B709" s="80">
        <v>381604</v>
      </c>
      <c r="C709" s="80" t="s">
        <v>721</v>
      </c>
      <c r="D709" s="48">
        <f>VLOOKUP(B709,'HCLS Adjustment'!B:E,4,FALSE)</f>
        <v>2139702</v>
      </c>
      <c r="E709" s="21">
        <f>VLOOKUP(B709,'SNA Adjustment'!B:E,4,FALSE)</f>
        <v>0</v>
      </c>
      <c r="F709" s="21">
        <f>VLOOKUP(B709,'SVS Adjustment'!B:E,4,FALSE)</f>
        <v>0</v>
      </c>
      <c r="G709" s="21">
        <f>VLOOKUP(B709,'ICLS Adjustment'!B:G,6,FALSE)</f>
        <v>1396290</v>
      </c>
      <c r="H709" s="15">
        <f t="shared" ref="H709:H772" si="22">SUM(D709:G709)</f>
        <v>3535992</v>
      </c>
      <c r="I709" s="69"/>
      <c r="J709" s="48">
        <f>VLOOKUP(B709,'HCLS Adjustment'!B:L,11,FALSE)</f>
        <v>2051145.9835147467</v>
      </c>
      <c r="K709" s="21">
        <f>VLOOKUP(B709,'SNA Adjustment'!B:L,11,FALSE)</f>
        <v>0</v>
      </c>
      <c r="L709" s="21">
        <f>VLOOKUP(B709,'SVS Adjustment'!B:L,11,FALSE)</f>
        <v>0</v>
      </c>
      <c r="M709" s="21">
        <f>VLOOKUP(B709,'ICLS Adjustment'!B:N,13,FALSE)</f>
        <v>1343073.4327952755</v>
      </c>
      <c r="N709" s="50">
        <f t="shared" ref="N709:N772" si="23">SUM(J709:M709)</f>
        <v>3394219.4163100221</v>
      </c>
    </row>
    <row r="710" spans="1:14">
      <c r="A710" s="80" t="s">
        <v>718</v>
      </c>
      <c r="B710" s="80">
        <v>381607</v>
      </c>
      <c r="C710" s="80" t="s">
        <v>722</v>
      </c>
      <c r="D710" s="48">
        <f>VLOOKUP(B710,'HCLS Adjustment'!B:E,4,FALSE)</f>
        <v>2647428</v>
      </c>
      <c r="E710" s="21">
        <f>VLOOKUP(B710,'SNA Adjustment'!B:E,4,FALSE)</f>
        <v>0</v>
      </c>
      <c r="F710" s="21">
        <f>VLOOKUP(B710,'SVS Adjustment'!B:E,4,FALSE)</f>
        <v>0</v>
      </c>
      <c r="G710" s="21">
        <f>VLOOKUP(B710,'ICLS Adjustment'!B:G,6,FALSE)</f>
        <v>2522922</v>
      </c>
      <c r="H710" s="15">
        <f t="shared" si="22"/>
        <v>5170350</v>
      </c>
      <c r="I710" s="69"/>
      <c r="J710" s="48">
        <f>VLOOKUP(B710,'HCLS Adjustment'!B:L,11,FALSE)</f>
        <v>2539149.1054776646</v>
      </c>
      <c r="K710" s="21">
        <f>VLOOKUP(B710,'SNA Adjustment'!B:L,11,FALSE)</f>
        <v>0</v>
      </c>
      <c r="L710" s="21">
        <f>VLOOKUP(B710,'SVS Adjustment'!B:L,11,FALSE)</f>
        <v>0</v>
      </c>
      <c r="M710" s="21">
        <f>VLOOKUP(B710,'ICLS Adjustment'!B:N,13,FALSE)</f>
        <v>2438772.5463488381</v>
      </c>
      <c r="N710" s="50">
        <f t="shared" si="23"/>
        <v>4977921.6518265028</v>
      </c>
    </row>
    <row r="711" spans="1:14">
      <c r="A711" s="80" t="s">
        <v>718</v>
      </c>
      <c r="B711" s="80">
        <v>381610</v>
      </c>
      <c r="C711" s="80" t="s">
        <v>723</v>
      </c>
      <c r="D711" s="48">
        <f>VLOOKUP(B711,'HCLS Adjustment'!B:E,4,FALSE)</f>
        <v>873396</v>
      </c>
      <c r="E711" s="21">
        <f>VLOOKUP(B711,'SNA Adjustment'!B:E,4,FALSE)</f>
        <v>0</v>
      </c>
      <c r="F711" s="21">
        <f>VLOOKUP(B711,'SVS Adjustment'!B:E,4,FALSE)</f>
        <v>0</v>
      </c>
      <c r="G711" s="21">
        <f>VLOOKUP(B711,'ICLS Adjustment'!B:G,6,FALSE)</f>
        <v>906864</v>
      </c>
      <c r="H711" s="15">
        <f t="shared" si="22"/>
        <v>1780260</v>
      </c>
      <c r="I711" s="69"/>
      <c r="J711" s="48">
        <f>VLOOKUP(B711,'HCLS Adjustment'!B:L,11,FALSE)</f>
        <v>834484.5696271084</v>
      </c>
      <c r="K711" s="21">
        <f>VLOOKUP(B711,'SNA Adjustment'!B:L,11,FALSE)</f>
        <v>0</v>
      </c>
      <c r="L711" s="21">
        <f>VLOOKUP(B711,'SVS Adjustment'!B:L,11,FALSE)</f>
        <v>0</v>
      </c>
      <c r="M711" s="21">
        <f>VLOOKUP(B711,'ICLS Adjustment'!B:N,13,FALSE)</f>
        <v>872812.58052731131</v>
      </c>
      <c r="N711" s="50">
        <f t="shared" si="23"/>
        <v>1707297.1501544197</v>
      </c>
    </row>
    <row r="712" spans="1:14">
      <c r="A712" s="80" t="s">
        <v>718</v>
      </c>
      <c r="B712" s="80">
        <v>381611</v>
      </c>
      <c r="C712" s="80" t="s">
        <v>724</v>
      </c>
      <c r="D712" s="48">
        <f>VLOOKUP(B712,'HCLS Adjustment'!B:E,4,FALSE)</f>
        <v>789510</v>
      </c>
      <c r="E712" s="21">
        <f>VLOOKUP(B712,'SNA Adjustment'!B:E,4,FALSE)</f>
        <v>142638</v>
      </c>
      <c r="F712" s="21">
        <f>VLOOKUP(B712,'SVS Adjustment'!B:E,4,FALSE)</f>
        <v>0</v>
      </c>
      <c r="G712" s="21">
        <f>VLOOKUP(B712,'ICLS Adjustment'!B:G,6,FALSE)</f>
        <v>1304232</v>
      </c>
      <c r="H712" s="15">
        <f t="shared" si="22"/>
        <v>2236380</v>
      </c>
      <c r="I712" s="69"/>
      <c r="J712" s="48">
        <f>VLOOKUP(B712,'HCLS Adjustment'!B:L,11,FALSE)</f>
        <v>745451.4599696541</v>
      </c>
      <c r="K712" s="21">
        <f>VLOOKUP(B712,'SNA Adjustment'!B:L,11,FALSE)</f>
        <v>135593.76010799437</v>
      </c>
      <c r="L712" s="21">
        <f>VLOOKUP(B712,'SVS Adjustment'!B:L,11,FALSE)</f>
        <v>0</v>
      </c>
      <c r="M712" s="21">
        <f>VLOOKUP(B712,'ICLS Adjustment'!B:N,13,FALSE)</f>
        <v>1241376.722482445</v>
      </c>
      <c r="N712" s="50">
        <f t="shared" si="23"/>
        <v>2122421.9425600935</v>
      </c>
    </row>
    <row r="713" spans="1:14">
      <c r="A713" s="80" t="s">
        <v>718</v>
      </c>
      <c r="B713" s="80">
        <v>381614</v>
      </c>
      <c r="C713" s="80" t="s">
        <v>725</v>
      </c>
      <c r="D713" s="48">
        <f>VLOOKUP(B713,'HCLS Adjustment'!B:E,4,FALSE)</f>
        <v>69114</v>
      </c>
      <c r="E713" s="21">
        <f>VLOOKUP(B713,'SNA Adjustment'!B:E,4,FALSE)</f>
        <v>0</v>
      </c>
      <c r="F713" s="21">
        <f>VLOOKUP(B713,'SVS Adjustment'!B:E,4,FALSE)</f>
        <v>0</v>
      </c>
      <c r="G713" s="21">
        <f>VLOOKUP(B713,'ICLS Adjustment'!B:G,6,FALSE)</f>
        <v>241254</v>
      </c>
      <c r="H713" s="15">
        <f t="shared" si="22"/>
        <v>310368</v>
      </c>
      <c r="I713" s="69"/>
      <c r="J713" s="48">
        <f>VLOOKUP(B713,'HCLS Adjustment'!B:L,11,FALSE)</f>
        <v>64045.066009217808</v>
      </c>
      <c r="K713" s="21">
        <f>VLOOKUP(B713,'SNA Adjustment'!B:L,11,FALSE)</f>
        <v>0</v>
      </c>
      <c r="L713" s="21">
        <f>VLOOKUP(B713,'SVS Adjustment'!B:L,11,FALSE)</f>
        <v>0</v>
      </c>
      <c r="M713" s="21">
        <f>VLOOKUP(B713,'ICLS Adjustment'!B:N,13,FALSE)</f>
        <v>229718.48868412987</v>
      </c>
      <c r="N713" s="50">
        <f t="shared" si="23"/>
        <v>293763.55469334766</v>
      </c>
    </row>
    <row r="714" spans="1:14">
      <c r="A714" s="80" t="s">
        <v>718</v>
      </c>
      <c r="B714" s="80">
        <v>381615</v>
      </c>
      <c r="C714" s="80" t="s">
        <v>726</v>
      </c>
      <c r="D714" s="48">
        <f>VLOOKUP(B714,'HCLS Adjustment'!B:E,4,FALSE)</f>
        <v>61116</v>
      </c>
      <c r="E714" s="21">
        <f>VLOOKUP(B714,'SNA Adjustment'!B:E,4,FALSE)</f>
        <v>0</v>
      </c>
      <c r="F714" s="21">
        <f>VLOOKUP(B714,'SVS Adjustment'!B:E,4,FALSE)</f>
        <v>0</v>
      </c>
      <c r="G714" s="21">
        <f>VLOOKUP(B714,'ICLS Adjustment'!B:G,6,FALSE)</f>
        <v>199620</v>
      </c>
      <c r="H714" s="15">
        <f t="shared" si="22"/>
        <v>260736</v>
      </c>
      <c r="I714" s="69"/>
      <c r="J714" s="48">
        <f>VLOOKUP(B714,'HCLS Adjustment'!B:L,11,FALSE)</f>
        <v>55778.444177914134</v>
      </c>
      <c r="K714" s="21">
        <f>VLOOKUP(B714,'SNA Adjustment'!B:L,11,FALSE)</f>
        <v>0</v>
      </c>
      <c r="L714" s="21">
        <f>VLOOKUP(B714,'SVS Adjustment'!B:L,11,FALSE)</f>
        <v>0</v>
      </c>
      <c r="M714" s="21">
        <f>VLOOKUP(B714,'ICLS Adjustment'!B:N,13,FALSE)</f>
        <v>189936.15587865451</v>
      </c>
      <c r="N714" s="50">
        <f t="shared" si="23"/>
        <v>245714.60005656863</v>
      </c>
    </row>
    <row r="715" spans="1:14">
      <c r="A715" s="80" t="s">
        <v>718</v>
      </c>
      <c r="B715" s="80">
        <v>381616</v>
      </c>
      <c r="C715" s="80" t="s">
        <v>727</v>
      </c>
      <c r="D715" s="48">
        <f>VLOOKUP(B715,'HCLS Adjustment'!B:E,4,FALSE)</f>
        <v>311340</v>
      </c>
      <c r="E715" s="21">
        <f>VLOOKUP(B715,'SNA Adjustment'!B:E,4,FALSE)</f>
        <v>0</v>
      </c>
      <c r="F715" s="21">
        <f>VLOOKUP(B715,'SVS Adjustment'!B:E,4,FALSE)</f>
        <v>0</v>
      </c>
      <c r="G715" s="21">
        <f>VLOOKUP(B715,'ICLS Adjustment'!B:G,6,FALSE)</f>
        <v>516936</v>
      </c>
      <c r="H715" s="15">
        <f t="shared" si="22"/>
        <v>828276</v>
      </c>
      <c r="I715" s="69"/>
      <c r="J715" s="48">
        <f>VLOOKUP(B715,'HCLS Adjustment'!B:L,11,FALSE)</f>
        <v>296376.51703483588</v>
      </c>
      <c r="K715" s="21">
        <f>VLOOKUP(B715,'SNA Adjustment'!B:L,11,FALSE)</f>
        <v>0</v>
      </c>
      <c r="L715" s="21">
        <f>VLOOKUP(B715,'SVS Adjustment'!B:L,11,FALSE)</f>
        <v>0</v>
      </c>
      <c r="M715" s="21">
        <f>VLOOKUP(B715,'ICLS Adjustment'!B:N,13,FALSE)</f>
        <v>498336.66151358036</v>
      </c>
      <c r="N715" s="50">
        <f t="shared" si="23"/>
        <v>794713.17854841624</v>
      </c>
    </row>
    <row r="716" spans="1:14">
      <c r="A716" s="80" t="s">
        <v>718</v>
      </c>
      <c r="B716" s="80">
        <v>381617</v>
      </c>
      <c r="C716" s="80" t="s">
        <v>728</v>
      </c>
      <c r="D716" s="48">
        <f>VLOOKUP(B716,'HCLS Adjustment'!B:E,4,FALSE)</f>
        <v>389772</v>
      </c>
      <c r="E716" s="21">
        <f>VLOOKUP(B716,'SNA Adjustment'!B:E,4,FALSE)</f>
        <v>85620</v>
      </c>
      <c r="F716" s="21">
        <f>VLOOKUP(B716,'SVS Adjustment'!B:E,4,FALSE)</f>
        <v>0</v>
      </c>
      <c r="G716" s="21">
        <f>VLOOKUP(B716,'ICLS Adjustment'!B:G,6,FALSE)</f>
        <v>744186</v>
      </c>
      <c r="H716" s="15">
        <f t="shared" si="22"/>
        <v>1219578</v>
      </c>
      <c r="I716" s="69"/>
      <c r="J716" s="48">
        <f>VLOOKUP(B716,'HCLS Adjustment'!B:L,11,FALSE)</f>
        <v>371045.3821995678</v>
      </c>
      <c r="K716" s="21">
        <f>VLOOKUP(B716,'SNA Adjustment'!B:L,11,FALSE)</f>
        <v>81544.347184792641</v>
      </c>
      <c r="L716" s="21">
        <f>VLOOKUP(B716,'SVS Adjustment'!B:L,11,FALSE)</f>
        <v>0</v>
      </c>
      <c r="M716" s="21">
        <f>VLOOKUP(B716,'ICLS Adjustment'!B:N,13,FALSE)</f>
        <v>718592.35675526434</v>
      </c>
      <c r="N716" s="50">
        <f t="shared" si="23"/>
        <v>1171182.0861396247</v>
      </c>
    </row>
    <row r="717" spans="1:14">
      <c r="A717" s="80" t="s">
        <v>718</v>
      </c>
      <c r="B717" s="80">
        <v>381622</v>
      </c>
      <c r="C717" s="80" t="s">
        <v>729</v>
      </c>
      <c r="D717" s="48">
        <f>VLOOKUP(B717,'HCLS Adjustment'!B:E,4,FALSE)</f>
        <v>30504</v>
      </c>
      <c r="E717" s="21">
        <f>VLOOKUP(B717,'SNA Adjustment'!B:E,4,FALSE)</f>
        <v>0</v>
      </c>
      <c r="F717" s="21">
        <f>VLOOKUP(B717,'SVS Adjustment'!B:E,4,FALSE)</f>
        <v>0</v>
      </c>
      <c r="G717" s="21">
        <f>VLOOKUP(B717,'ICLS Adjustment'!B:G,6,FALSE)</f>
        <v>107694</v>
      </c>
      <c r="H717" s="15">
        <f t="shared" si="22"/>
        <v>138198</v>
      </c>
      <c r="I717" s="69"/>
      <c r="J717" s="48">
        <f>VLOOKUP(B717,'HCLS Adjustment'!B:L,11,FALSE)</f>
        <v>27801.004642059412</v>
      </c>
      <c r="K717" s="21">
        <f>VLOOKUP(B717,'SNA Adjustment'!B:L,11,FALSE)</f>
        <v>0</v>
      </c>
      <c r="L717" s="21">
        <f>VLOOKUP(B717,'SVS Adjustment'!B:L,11,FALSE)</f>
        <v>0</v>
      </c>
      <c r="M717" s="21">
        <f>VLOOKUP(B717,'ICLS Adjustment'!B:N,13,FALSE)</f>
        <v>102609.75390785797</v>
      </c>
      <c r="N717" s="50">
        <f t="shared" si="23"/>
        <v>130410.75854991739</v>
      </c>
    </row>
    <row r="718" spans="1:14">
      <c r="A718" s="80" t="s">
        <v>718</v>
      </c>
      <c r="B718" s="80">
        <v>381625</v>
      </c>
      <c r="C718" s="80" t="s">
        <v>730</v>
      </c>
      <c r="D718" s="48">
        <f>VLOOKUP(B718,'HCLS Adjustment'!B:E,4,FALSE)</f>
        <v>243114</v>
      </c>
      <c r="E718" s="21">
        <f>VLOOKUP(B718,'SNA Adjustment'!B:E,4,FALSE)</f>
        <v>0</v>
      </c>
      <c r="F718" s="21">
        <f>VLOOKUP(B718,'SVS Adjustment'!B:E,4,FALSE)</f>
        <v>0</v>
      </c>
      <c r="G718" s="21">
        <f>VLOOKUP(B718,'ICLS Adjustment'!B:G,6,FALSE)</f>
        <v>1023528</v>
      </c>
      <c r="H718" s="15">
        <f t="shared" si="22"/>
        <v>1266642</v>
      </c>
      <c r="I718" s="69"/>
      <c r="J718" s="48">
        <f>VLOOKUP(B718,'HCLS Adjustment'!B:L,11,FALSE)</f>
        <v>221607.66201043237</v>
      </c>
      <c r="K718" s="21">
        <f>VLOOKUP(B718,'SNA Adjustment'!B:L,11,FALSE)</f>
        <v>0</v>
      </c>
      <c r="L718" s="21">
        <f>VLOOKUP(B718,'SVS Adjustment'!B:L,11,FALSE)</f>
        <v>0</v>
      </c>
      <c r="M718" s="21">
        <f>VLOOKUP(B718,'ICLS Adjustment'!B:N,13,FALSE)</f>
        <v>979259.75700844824</v>
      </c>
      <c r="N718" s="50">
        <f t="shared" si="23"/>
        <v>1200867.4190188807</v>
      </c>
    </row>
    <row r="719" spans="1:14">
      <c r="A719" s="80" t="s">
        <v>718</v>
      </c>
      <c r="B719" s="80">
        <v>381630</v>
      </c>
      <c r="C719" s="80" t="s">
        <v>731</v>
      </c>
      <c r="D719" s="48">
        <f>VLOOKUP(B719,'HCLS Adjustment'!B:E,4,FALSE)</f>
        <v>1403364</v>
      </c>
      <c r="E719" s="21">
        <f>VLOOKUP(B719,'SNA Adjustment'!B:E,4,FALSE)</f>
        <v>0</v>
      </c>
      <c r="F719" s="21">
        <f>VLOOKUP(B719,'SVS Adjustment'!B:E,4,FALSE)</f>
        <v>0</v>
      </c>
      <c r="G719" s="21">
        <f>VLOOKUP(B719,'ICLS Adjustment'!B:G,6,FALSE)</f>
        <v>1566666</v>
      </c>
      <c r="H719" s="15">
        <f t="shared" si="22"/>
        <v>2970030</v>
      </c>
      <c r="I719" s="69"/>
      <c r="J719" s="48">
        <f>VLOOKUP(B719,'HCLS Adjustment'!B:L,11,FALSE)</f>
        <v>1339646.1038653911</v>
      </c>
      <c r="K719" s="21">
        <f>VLOOKUP(B719,'SNA Adjustment'!B:L,11,FALSE)</f>
        <v>0</v>
      </c>
      <c r="L719" s="21">
        <f>VLOOKUP(B719,'SVS Adjustment'!B:L,11,FALSE)</f>
        <v>0</v>
      </c>
      <c r="M719" s="21">
        <f>VLOOKUP(B719,'ICLS Adjustment'!B:N,13,FALSE)</f>
        <v>1507050.6642655737</v>
      </c>
      <c r="N719" s="50">
        <f t="shared" si="23"/>
        <v>2846696.7681309646</v>
      </c>
    </row>
    <row r="720" spans="1:14">
      <c r="A720" s="80" t="s">
        <v>718</v>
      </c>
      <c r="B720" s="80">
        <v>381631</v>
      </c>
      <c r="C720" s="80" t="s">
        <v>732</v>
      </c>
      <c r="D720" s="48">
        <f>VLOOKUP(B720,'HCLS Adjustment'!B:E,4,FALSE)</f>
        <v>440250</v>
      </c>
      <c r="E720" s="21">
        <f>VLOOKUP(B720,'SNA Adjustment'!B:E,4,FALSE)</f>
        <v>0</v>
      </c>
      <c r="F720" s="21">
        <f>VLOOKUP(B720,'SVS Adjustment'!B:E,4,FALSE)</f>
        <v>0</v>
      </c>
      <c r="G720" s="21">
        <f>VLOOKUP(B720,'ICLS Adjustment'!B:G,6,FALSE)</f>
        <v>492954</v>
      </c>
      <c r="H720" s="15">
        <f t="shared" si="22"/>
        <v>933204</v>
      </c>
      <c r="I720" s="69"/>
      <c r="J720" s="48">
        <f>VLOOKUP(B720,'HCLS Adjustment'!B:L,11,FALSE)</f>
        <v>417664.67362191726</v>
      </c>
      <c r="K720" s="21">
        <f>VLOOKUP(B720,'SNA Adjustment'!B:L,11,FALSE)</f>
        <v>0</v>
      </c>
      <c r="L720" s="21">
        <f>VLOOKUP(B720,'SVS Adjustment'!B:L,11,FALSE)</f>
        <v>0</v>
      </c>
      <c r="M720" s="21">
        <f>VLOOKUP(B720,'ICLS Adjustment'!B:N,13,FALSE)</f>
        <v>468134.35344948701</v>
      </c>
      <c r="N720" s="50">
        <f t="shared" si="23"/>
        <v>885799.02707140427</v>
      </c>
    </row>
    <row r="721" spans="1:14">
      <c r="A721" s="80" t="s">
        <v>718</v>
      </c>
      <c r="B721" s="80">
        <v>381632</v>
      </c>
      <c r="C721" s="80" t="s">
        <v>733</v>
      </c>
      <c r="D721" s="48">
        <f>VLOOKUP(B721,'HCLS Adjustment'!B:E,4,FALSE)</f>
        <v>2272866</v>
      </c>
      <c r="E721" s="21">
        <f>VLOOKUP(B721,'SNA Adjustment'!B:E,4,FALSE)</f>
        <v>0</v>
      </c>
      <c r="F721" s="21">
        <f>VLOOKUP(B721,'SVS Adjustment'!B:E,4,FALSE)</f>
        <v>206328</v>
      </c>
      <c r="G721" s="21">
        <f>VLOOKUP(B721,'ICLS Adjustment'!B:G,6,FALSE)</f>
        <v>3342180</v>
      </c>
      <c r="H721" s="15">
        <f t="shared" si="22"/>
        <v>5821374</v>
      </c>
      <c r="I721" s="69"/>
      <c r="J721" s="48">
        <f>VLOOKUP(B721,'HCLS Adjustment'!B:L,11,FALSE)</f>
        <v>2175227.699693785</v>
      </c>
      <c r="K721" s="21">
        <f>VLOOKUP(B721,'SNA Adjustment'!B:L,11,FALSE)</f>
        <v>0</v>
      </c>
      <c r="L721" s="21">
        <f>VLOOKUP(B721,'SVS Adjustment'!B:L,11,FALSE)</f>
        <v>190593.50668266628</v>
      </c>
      <c r="M721" s="21">
        <f>VLOOKUP(B721,'ICLS Adjustment'!B:N,13,FALSE)</f>
        <v>3225601.8177723386</v>
      </c>
      <c r="N721" s="50">
        <f t="shared" si="23"/>
        <v>5591423.0241487902</v>
      </c>
    </row>
    <row r="722" spans="1:14">
      <c r="A722" s="80" t="s">
        <v>718</v>
      </c>
      <c r="B722" s="80">
        <v>381636</v>
      </c>
      <c r="C722" s="80" t="s">
        <v>734</v>
      </c>
      <c r="D722" s="48">
        <f>VLOOKUP(B722,'HCLS Adjustment'!B:E,4,FALSE)</f>
        <v>505764</v>
      </c>
      <c r="E722" s="21">
        <f>VLOOKUP(B722,'SNA Adjustment'!B:E,4,FALSE)</f>
        <v>0</v>
      </c>
      <c r="F722" s="21">
        <f>VLOOKUP(B722,'SVS Adjustment'!B:E,4,FALSE)</f>
        <v>0</v>
      </c>
      <c r="G722" s="21">
        <f>VLOOKUP(B722,'ICLS Adjustment'!B:G,6,FALSE)</f>
        <v>1611264</v>
      </c>
      <c r="H722" s="15">
        <f t="shared" si="22"/>
        <v>2117028</v>
      </c>
      <c r="I722" s="69"/>
      <c r="J722" s="48">
        <f>VLOOKUP(B722,'HCLS Adjustment'!B:L,11,FALSE)</f>
        <v>467730.75979282957</v>
      </c>
      <c r="K722" s="21">
        <f>VLOOKUP(B722,'SNA Adjustment'!B:L,11,FALSE)</f>
        <v>0</v>
      </c>
      <c r="L722" s="21">
        <f>VLOOKUP(B722,'SVS Adjustment'!B:L,11,FALSE)</f>
        <v>0</v>
      </c>
      <c r="M722" s="21">
        <f>VLOOKUP(B722,'ICLS Adjustment'!B:N,13,FALSE)</f>
        <v>1541814.7008430706</v>
      </c>
      <c r="N722" s="50">
        <f t="shared" si="23"/>
        <v>2009545.4606359003</v>
      </c>
    </row>
    <row r="723" spans="1:14">
      <c r="A723" s="80" t="s">
        <v>718</v>
      </c>
      <c r="B723" s="80">
        <v>381637</v>
      </c>
      <c r="C723" s="80" t="s">
        <v>735</v>
      </c>
      <c r="D723" s="48">
        <f>VLOOKUP(B723,'HCLS Adjustment'!B:E,4,FALSE)</f>
        <v>693540</v>
      </c>
      <c r="E723" s="21">
        <f>VLOOKUP(B723,'SNA Adjustment'!B:E,4,FALSE)</f>
        <v>0</v>
      </c>
      <c r="F723" s="21">
        <f>VLOOKUP(B723,'SVS Adjustment'!B:E,4,FALSE)</f>
        <v>0</v>
      </c>
      <c r="G723" s="21">
        <f>VLOOKUP(B723,'ICLS Adjustment'!B:G,6,FALSE)</f>
        <v>2080056</v>
      </c>
      <c r="H723" s="15">
        <f t="shared" si="22"/>
        <v>2773596</v>
      </c>
      <c r="I723" s="69"/>
      <c r="J723" s="48">
        <f>VLOOKUP(B723,'HCLS Adjustment'!B:L,11,FALSE)</f>
        <v>641687.75098521763</v>
      </c>
      <c r="K723" s="21">
        <f>VLOOKUP(B723,'SNA Adjustment'!B:L,11,FALSE)</f>
        <v>0</v>
      </c>
      <c r="L723" s="21">
        <f>VLOOKUP(B723,'SVS Adjustment'!B:L,11,FALSE)</f>
        <v>0</v>
      </c>
      <c r="M723" s="21">
        <f>VLOOKUP(B723,'ICLS Adjustment'!B:N,13,FALSE)</f>
        <v>1988249.6778392384</v>
      </c>
      <c r="N723" s="50">
        <f t="shared" si="23"/>
        <v>2629937.4288244559</v>
      </c>
    </row>
    <row r="724" spans="1:14">
      <c r="A724" s="80" t="s">
        <v>718</v>
      </c>
      <c r="B724" s="80">
        <v>381638</v>
      </c>
      <c r="C724" s="80" t="s">
        <v>736</v>
      </c>
      <c r="D724" s="48">
        <f>VLOOKUP(B724,'HCLS Adjustment'!B:E,4,FALSE)</f>
        <v>31482</v>
      </c>
      <c r="E724" s="21">
        <f>VLOOKUP(B724,'SNA Adjustment'!B:E,4,FALSE)</f>
        <v>0</v>
      </c>
      <c r="F724" s="21">
        <f>VLOOKUP(B724,'SVS Adjustment'!B:E,4,FALSE)</f>
        <v>0</v>
      </c>
      <c r="G724" s="21">
        <f>VLOOKUP(B724,'ICLS Adjustment'!B:G,6,FALSE)</f>
        <v>146892</v>
      </c>
      <c r="H724" s="15">
        <f t="shared" si="22"/>
        <v>178374</v>
      </c>
      <c r="I724" s="69"/>
      <c r="J724" s="48">
        <f>VLOOKUP(B724,'HCLS Adjustment'!B:L,11,FALSE)</f>
        <v>28197.994397247596</v>
      </c>
      <c r="K724" s="21">
        <f>VLOOKUP(B724,'SNA Adjustment'!B:L,11,FALSE)</f>
        <v>0</v>
      </c>
      <c r="L724" s="21">
        <f>VLOOKUP(B724,'SVS Adjustment'!B:L,11,FALSE)</f>
        <v>0</v>
      </c>
      <c r="M724" s="21">
        <f>VLOOKUP(B724,'ICLS Adjustment'!B:N,13,FALSE)</f>
        <v>140107.42188019684</v>
      </c>
      <c r="N724" s="50">
        <f t="shared" si="23"/>
        <v>168305.41627744443</v>
      </c>
    </row>
    <row r="725" spans="1:14">
      <c r="A725" s="80" t="s">
        <v>718</v>
      </c>
      <c r="B725" s="80">
        <v>382247</v>
      </c>
      <c r="C725" s="80" t="s">
        <v>737</v>
      </c>
      <c r="D725" s="48">
        <f>VLOOKUP(B725,'HCLS Adjustment'!B:E,4,FALSE)</f>
        <v>212148</v>
      </c>
      <c r="E725" s="21">
        <f>VLOOKUP(B725,'SNA Adjustment'!B:E,4,FALSE)</f>
        <v>0</v>
      </c>
      <c r="F725" s="21">
        <f>VLOOKUP(B725,'SVS Adjustment'!B:E,4,FALSE)</f>
        <v>0</v>
      </c>
      <c r="G725" s="21">
        <f>VLOOKUP(B725,'ICLS Adjustment'!B:G,6,FALSE)</f>
        <v>1259916</v>
      </c>
      <c r="H725" s="15">
        <f t="shared" si="22"/>
        <v>1472064</v>
      </c>
      <c r="I725" s="69"/>
      <c r="J725" s="48">
        <f>VLOOKUP(B725,'HCLS Adjustment'!B:L,11,FALSE)</f>
        <v>188591.22433590482</v>
      </c>
      <c r="K725" s="21">
        <f>VLOOKUP(B725,'SNA Adjustment'!B:L,11,FALSE)</f>
        <v>0</v>
      </c>
      <c r="L725" s="21">
        <f>VLOOKUP(B725,'SVS Adjustment'!B:L,11,FALSE)</f>
        <v>0</v>
      </c>
      <c r="M725" s="21">
        <f>VLOOKUP(B725,'ICLS Adjustment'!B:N,13,FALSE)</f>
        <v>1205044.6773213297</v>
      </c>
      <c r="N725" s="50">
        <f t="shared" si="23"/>
        <v>1393635.9016572344</v>
      </c>
    </row>
    <row r="726" spans="1:14">
      <c r="A726" s="80" t="s">
        <v>718</v>
      </c>
      <c r="B726" s="80">
        <v>383303</v>
      </c>
      <c r="C726" s="80" t="s">
        <v>738</v>
      </c>
      <c r="D726" s="48">
        <f>VLOOKUP(B726,'HCLS Adjustment'!B:E,4,FALSE)</f>
        <v>0</v>
      </c>
      <c r="E726" s="21">
        <f>VLOOKUP(B726,'SNA Adjustment'!B:E,4,FALSE)</f>
        <v>0</v>
      </c>
      <c r="F726" s="21">
        <f>VLOOKUP(B726,'SVS Adjustment'!B:E,4,FALSE)</f>
        <v>40104</v>
      </c>
      <c r="G726" s="21">
        <f>VLOOKUP(B726,'ICLS Adjustment'!B:G,6,FALSE)</f>
        <v>2395404</v>
      </c>
      <c r="H726" s="15">
        <f t="shared" si="22"/>
        <v>2435508</v>
      </c>
      <c r="I726" s="69"/>
      <c r="J726" s="48">
        <f>VLOOKUP(B726,'HCLS Adjustment'!B:L,11,FALSE)</f>
        <v>0</v>
      </c>
      <c r="K726" s="21">
        <f>VLOOKUP(B726,'SNA Adjustment'!B:L,11,FALSE)</f>
        <v>0</v>
      </c>
      <c r="L726" s="21">
        <f>VLOOKUP(B726,'SVS Adjustment'!B:L,11,FALSE)</f>
        <v>38010.789794990815</v>
      </c>
      <c r="M726" s="21">
        <f>VLOOKUP(B726,'ICLS Adjustment'!B:N,13,FALSE)</f>
        <v>2247565.997135099</v>
      </c>
      <c r="N726" s="50">
        <f t="shared" si="23"/>
        <v>2285576.7869300898</v>
      </c>
    </row>
    <row r="727" spans="1:14">
      <c r="A727" s="80" t="s">
        <v>739</v>
      </c>
      <c r="B727" s="80">
        <v>391405</v>
      </c>
      <c r="C727" s="80" t="s">
        <v>740</v>
      </c>
      <c r="D727" s="48">
        <f>VLOOKUP(B727,'HCLS Adjustment'!B:E,4,FALSE)</f>
        <v>9690</v>
      </c>
      <c r="E727" s="21">
        <f>VLOOKUP(B727,'SNA Adjustment'!B:E,4,FALSE)</f>
        <v>0</v>
      </c>
      <c r="F727" s="21">
        <f>VLOOKUP(B727,'SVS Adjustment'!B:E,4,FALSE)</f>
        <v>0</v>
      </c>
      <c r="G727" s="21">
        <f>VLOOKUP(B727,'ICLS Adjustment'!B:G,6,FALSE)</f>
        <v>64068</v>
      </c>
      <c r="H727" s="15">
        <f t="shared" si="22"/>
        <v>73758</v>
      </c>
      <c r="I727" s="69"/>
      <c r="J727" s="48">
        <f>VLOOKUP(B727,'HCLS Adjustment'!B:L,11,FALSE)</f>
        <v>8278.8286890029631</v>
      </c>
      <c r="K727" s="21">
        <f>VLOOKUP(B727,'SNA Adjustment'!B:L,11,FALSE)</f>
        <v>0</v>
      </c>
      <c r="L727" s="21">
        <f>VLOOKUP(B727,'SVS Adjustment'!B:L,11,FALSE)</f>
        <v>0</v>
      </c>
      <c r="M727" s="21">
        <f>VLOOKUP(B727,'ICLS Adjustment'!B:N,13,FALSE)</f>
        <v>60997.48444919852</v>
      </c>
      <c r="N727" s="50">
        <f t="shared" si="23"/>
        <v>69276.313138201484</v>
      </c>
    </row>
    <row r="728" spans="1:14">
      <c r="A728" s="80" t="s">
        <v>739</v>
      </c>
      <c r="B728" s="80">
        <v>391640</v>
      </c>
      <c r="C728" s="80" t="s">
        <v>741</v>
      </c>
      <c r="D728" s="48">
        <f>VLOOKUP(B728,'HCLS Adjustment'!B:E,4,FALSE)</f>
        <v>32664</v>
      </c>
      <c r="E728" s="21">
        <f>VLOOKUP(B728,'SNA Adjustment'!B:E,4,FALSE)</f>
        <v>0</v>
      </c>
      <c r="F728" s="21">
        <f>VLOOKUP(B728,'SVS Adjustment'!B:E,4,FALSE)</f>
        <v>0</v>
      </c>
      <c r="G728" s="21">
        <f>VLOOKUP(B728,'ICLS Adjustment'!B:G,6,FALSE)</f>
        <v>167904</v>
      </c>
      <c r="H728" s="15">
        <f t="shared" si="22"/>
        <v>200568</v>
      </c>
      <c r="I728" s="69"/>
      <c r="J728" s="48">
        <f>VLOOKUP(B728,'HCLS Adjustment'!B:L,11,FALSE)</f>
        <v>28698.213212899009</v>
      </c>
      <c r="K728" s="21">
        <f>VLOOKUP(B728,'SNA Adjustment'!B:L,11,FALSE)</f>
        <v>0</v>
      </c>
      <c r="L728" s="21">
        <f>VLOOKUP(B728,'SVS Adjustment'!B:L,11,FALSE)</f>
        <v>0</v>
      </c>
      <c r="M728" s="21">
        <f>VLOOKUP(B728,'ICLS Adjustment'!B:N,13,FALSE)</f>
        <v>159649.2346039972</v>
      </c>
      <c r="N728" s="50">
        <f t="shared" si="23"/>
        <v>188347.44781689622</v>
      </c>
    </row>
    <row r="729" spans="1:14">
      <c r="A729" s="80" t="s">
        <v>739</v>
      </c>
      <c r="B729" s="80">
        <v>391642</v>
      </c>
      <c r="C729" s="80" t="s">
        <v>742</v>
      </c>
      <c r="D729" s="48">
        <f>VLOOKUP(B729,'HCLS Adjustment'!B:E,4,FALSE)</f>
        <v>254742</v>
      </c>
      <c r="E729" s="21">
        <f>VLOOKUP(B729,'SNA Adjustment'!B:E,4,FALSE)</f>
        <v>45504</v>
      </c>
      <c r="F729" s="21">
        <f>VLOOKUP(B729,'SVS Adjustment'!B:E,4,FALSE)</f>
        <v>0</v>
      </c>
      <c r="G729" s="21">
        <f>VLOOKUP(B729,'ICLS Adjustment'!B:G,6,FALSE)</f>
        <v>378828</v>
      </c>
      <c r="H729" s="15">
        <f t="shared" si="22"/>
        <v>679074</v>
      </c>
      <c r="I729" s="69"/>
      <c r="J729" s="48">
        <f>VLOOKUP(B729,'HCLS Adjustment'!B:L,11,FALSE)</f>
        <v>239839.31245775058</v>
      </c>
      <c r="K729" s="21">
        <f>VLOOKUP(B729,'SNA Adjustment'!B:L,11,FALSE)</f>
        <v>43232.714171885411</v>
      </c>
      <c r="L729" s="21">
        <f>VLOOKUP(B729,'SVS Adjustment'!B:L,11,FALSE)</f>
        <v>0</v>
      </c>
      <c r="M729" s="21">
        <f>VLOOKUP(B729,'ICLS Adjustment'!B:N,13,FALSE)</f>
        <v>361052.70685528789</v>
      </c>
      <c r="N729" s="50">
        <f t="shared" si="23"/>
        <v>644124.73348492384</v>
      </c>
    </row>
    <row r="730" spans="1:14">
      <c r="A730" s="80" t="s">
        <v>739</v>
      </c>
      <c r="B730" s="80">
        <v>391647</v>
      </c>
      <c r="C730" s="80" t="s">
        <v>743</v>
      </c>
      <c r="D730" s="48">
        <f>VLOOKUP(B730,'HCLS Adjustment'!B:E,4,FALSE)</f>
        <v>1312452</v>
      </c>
      <c r="E730" s="21">
        <f>VLOOKUP(B730,'SNA Adjustment'!B:E,4,FALSE)</f>
        <v>49146</v>
      </c>
      <c r="F730" s="21">
        <f>VLOOKUP(B730,'SVS Adjustment'!B:E,4,FALSE)</f>
        <v>0</v>
      </c>
      <c r="G730" s="21">
        <f>VLOOKUP(B730,'ICLS Adjustment'!B:G,6,FALSE)</f>
        <v>978978</v>
      </c>
      <c r="H730" s="15">
        <f t="shared" si="22"/>
        <v>2340576</v>
      </c>
      <c r="I730" s="69"/>
      <c r="J730" s="48">
        <f>VLOOKUP(B730,'HCLS Adjustment'!B:L,11,FALSE)</f>
        <v>1260141.9648950507</v>
      </c>
      <c r="K730" s="21">
        <f>VLOOKUP(B730,'SNA Adjustment'!B:L,11,FALSE)</f>
        <v>46713.063420525454</v>
      </c>
      <c r="L730" s="21">
        <f>VLOOKUP(B730,'SVS Adjustment'!B:L,11,FALSE)</f>
        <v>0</v>
      </c>
      <c r="M730" s="21">
        <f>VLOOKUP(B730,'ICLS Adjustment'!B:N,13,FALSE)</f>
        <v>946082.99653605162</v>
      </c>
      <c r="N730" s="50">
        <f t="shared" si="23"/>
        <v>2252938.0248516276</v>
      </c>
    </row>
    <row r="731" spans="1:14">
      <c r="A731" s="80" t="s">
        <v>739</v>
      </c>
      <c r="B731" s="80">
        <v>391649</v>
      </c>
      <c r="C731" s="80" t="s">
        <v>744</v>
      </c>
      <c r="D731" s="48">
        <f>VLOOKUP(B731,'HCLS Adjustment'!B:E,4,FALSE)</f>
        <v>0</v>
      </c>
      <c r="E731" s="21">
        <f>VLOOKUP(B731,'SNA Adjustment'!B:E,4,FALSE)</f>
        <v>0</v>
      </c>
      <c r="F731" s="21">
        <f>VLOOKUP(B731,'SVS Adjustment'!B:E,4,FALSE)</f>
        <v>0</v>
      </c>
      <c r="G731" s="21">
        <f>VLOOKUP(B731,'ICLS Adjustment'!B:G,6,FALSE)</f>
        <v>106674</v>
      </c>
      <c r="H731" s="15">
        <f t="shared" si="22"/>
        <v>106674</v>
      </c>
      <c r="I731" s="69"/>
      <c r="J731" s="48">
        <f>VLOOKUP(B731,'HCLS Adjustment'!B:L,11,FALSE)</f>
        <v>0</v>
      </c>
      <c r="K731" s="21">
        <f>VLOOKUP(B731,'SNA Adjustment'!B:L,11,FALSE)</f>
        <v>0</v>
      </c>
      <c r="L731" s="21">
        <f>VLOOKUP(B731,'SVS Adjustment'!B:L,11,FALSE)</f>
        <v>0</v>
      </c>
      <c r="M731" s="21">
        <f>VLOOKUP(B731,'ICLS Adjustment'!B:N,13,FALSE)</f>
        <v>100087.2522340812</v>
      </c>
      <c r="N731" s="50">
        <f t="shared" si="23"/>
        <v>100087.2522340812</v>
      </c>
    </row>
    <row r="732" spans="1:14">
      <c r="A732" s="80" t="s">
        <v>739</v>
      </c>
      <c r="B732" s="80">
        <v>391650</v>
      </c>
      <c r="C732" s="80" t="s">
        <v>745</v>
      </c>
      <c r="D732" s="48">
        <f>VLOOKUP(B732,'HCLS Adjustment'!B:E,4,FALSE)</f>
        <v>0</v>
      </c>
      <c r="E732" s="21">
        <f>VLOOKUP(B732,'SNA Adjustment'!B:E,4,FALSE)</f>
        <v>0</v>
      </c>
      <c r="F732" s="21">
        <f>VLOOKUP(B732,'SVS Adjustment'!B:E,4,FALSE)</f>
        <v>0</v>
      </c>
      <c r="G732" s="21">
        <f>VLOOKUP(B732,'ICLS Adjustment'!B:G,6,FALSE)</f>
        <v>415680</v>
      </c>
      <c r="H732" s="15">
        <f t="shared" si="22"/>
        <v>415680</v>
      </c>
      <c r="I732" s="69"/>
      <c r="J732" s="48">
        <f>VLOOKUP(B732,'HCLS Adjustment'!B:L,11,FALSE)</f>
        <v>0</v>
      </c>
      <c r="K732" s="21">
        <f>VLOOKUP(B732,'SNA Adjustment'!B:L,11,FALSE)</f>
        <v>0</v>
      </c>
      <c r="L732" s="21">
        <f>VLOOKUP(B732,'SVS Adjustment'!B:L,11,FALSE)</f>
        <v>0</v>
      </c>
      <c r="M732" s="21">
        <f>VLOOKUP(B732,'ICLS Adjustment'!B:N,13,FALSE)</f>
        <v>377465.47600091202</v>
      </c>
      <c r="N732" s="50">
        <f t="shared" si="23"/>
        <v>377465.47600091202</v>
      </c>
    </row>
    <row r="733" spans="1:14">
      <c r="A733" s="80" t="s">
        <v>739</v>
      </c>
      <c r="B733" s="80">
        <v>391652</v>
      </c>
      <c r="C733" s="80" t="s">
        <v>746</v>
      </c>
      <c r="D733" s="48">
        <f>VLOOKUP(B733,'HCLS Adjustment'!B:E,4,FALSE)</f>
        <v>271224</v>
      </c>
      <c r="E733" s="21">
        <f>VLOOKUP(B733,'SNA Adjustment'!B:E,4,FALSE)</f>
        <v>0</v>
      </c>
      <c r="F733" s="21">
        <f>VLOOKUP(B733,'SVS Adjustment'!B:E,4,FALSE)</f>
        <v>0</v>
      </c>
      <c r="G733" s="21">
        <f>VLOOKUP(B733,'ICLS Adjustment'!B:G,6,FALSE)</f>
        <v>572814</v>
      </c>
      <c r="H733" s="15">
        <f t="shared" si="22"/>
        <v>844038</v>
      </c>
      <c r="I733" s="69"/>
      <c r="J733" s="48">
        <f>VLOOKUP(B733,'HCLS Adjustment'!B:L,11,FALSE)</f>
        <v>255636.08317503132</v>
      </c>
      <c r="K733" s="21">
        <f>VLOOKUP(B733,'SNA Adjustment'!B:L,11,FALSE)</f>
        <v>0</v>
      </c>
      <c r="L733" s="21">
        <f>VLOOKUP(B733,'SVS Adjustment'!B:L,11,FALSE)</f>
        <v>0</v>
      </c>
      <c r="M733" s="21">
        <f>VLOOKUP(B733,'ICLS Adjustment'!B:N,13,FALSE)</f>
        <v>550126.50175664516</v>
      </c>
      <c r="N733" s="50">
        <f t="shared" si="23"/>
        <v>805762.58493167651</v>
      </c>
    </row>
    <row r="734" spans="1:14">
      <c r="A734" s="80" t="s">
        <v>739</v>
      </c>
      <c r="B734" s="80">
        <v>391653</v>
      </c>
      <c r="C734" s="80" t="s">
        <v>747</v>
      </c>
      <c r="D734" s="48">
        <f>VLOOKUP(B734,'HCLS Adjustment'!B:E,4,FALSE)</f>
        <v>11634</v>
      </c>
      <c r="E734" s="21">
        <f>VLOOKUP(B734,'SNA Adjustment'!B:E,4,FALSE)</f>
        <v>0</v>
      </c>
      <c r="F734" s="21">
        <f>VLOOKUP(B734,'SVS Adjustment'!B:E,4,FALSE)</f>
        <v>0</v>
      </c>
      <c r="G734" s="21">
        <f>VLOOKUP(B734,'ICLS Adjustment'!B:G,6,FALSE)</f>
        <v>39540</v>
      </c>
      <c r="H734" s="15">
        <f t="shared" si="22"/>
        <v>51174</v>
      </c>
      <c r="I734" s="69"/>
      <c r="J734" s="48">
        <f>VLOOKUP(B734,'HCLS Adjustment'!B:L,11,FALSE)</f>
        <v>10595.915517829959</v>
      </c>
      <c r="K734" s="21">
        <f>VLOOKUP(B734,'SNA Adjustment'!B:L,11,FALSE)</f>
        <v>0</v>
      </c>
      <c r="L734" s="21">
        <f>VLOOKUP(B734,'SVS Adjustment'!B:L,11,FALSE)</f>
        <v>0</v>
      </c>
      <c r="M734" s="21">
        <f>VLOOKUP(B734,'ICLS Adjustment'!B:N,13,FALSE)</f>
        <v>37662.725511597047</v>
      </c>
      <c r="N734" s="50">
        <f t="shared" si="23"/>
        <v>48258.641029427003</v>
      </c>
    </row>
    <row r="735" spans="1:14">
      <c r="A735" s="80" t="s">
        <v>739</v>
      </c>
      <c r="B735" s="80">
        <v>391654</v>
      </c>
      <c r="C735" s="80" t="s">
        <v>681</v>
      </c>
      <c r="D735" s="48">
        <f>VLOOKUP(B735,'HCLS Adjustment'!B:E,4,FALSE)</f>
        <v>1272318</v>
      </c>
      <c r="E735" s="21">
        <f>VLOOKUP(B735,'SNA Adjustment'!B:E,4,FALSE)</f>
        <v>0</v>
      </c>
      <c r="F735" s="21">
        <f>VLOOKUP(B735,'SVS Adjustment'!B:E,4,FALSE)</f>
        <v>0</v>
      </c>
      <c r="G735" s="21">
        <f>VLOOKUP(B735,'ICLS Adjustment'!B:G,6,FALSE)</f>
        <v>1691028</v>
      </c>
      <c r="H735" s="15">
        <f t="shared" si="22"/>
        <v>2963346</v>
      </c>
      <c r="I735" s="69"/>
      <c r="J735" s="48">
        <f>VLOOKUP(B735,'HCLS Adjustment'!B:L,11,FALSE)</f>
        <v>1203603.736828591</v>
      </c>
      <c r="K735" s="21">
        <f>VLOOKUP(B735,'SNA Adjustment'!B:L,11,FALSE)</f>
        <v>0</v>
      </c>
      <c r="L735" s="21">
        <f>VLOOKUP(B735,'SVS Adjustment'!B:L,11,FALSE)</f>
        <v>0</v>
      </c>
      <c r="M735" s="21">
        <f>VLOOKUP(B735,'ICLS Adjustment'!B:N,13,FALSE)</f>
        <v>1614526.5230438805</v>
      </c>
      <c r="N735" s="50">
        <f t="shared" si="23"/>
        <v>2818130.2598724714</v>
      </c>
    </row>
    <row r="736" spans="1:14">
      <c r="A736" s="80" t="s">
        <v>739</v>
      </c>
      <c r="B736" s="80">
        <v>391657</v>
      </c>
      <c r="C736" s="80" t="s">
        <v>748</v>
      </c>
      <c r="D736" s="48">
        <f>VLOOKUP(B736,'HCLS Adjustment'!B:E,4,FALSE)</f>
        <v>247830</v>
      </c>
      <c r="E736" s="21">
        <f>VLOOKUP(B736,'SNA Adjustment'!B:E,4,FALSE)</f>
        <v>0</v>
      </c>
      <c r="F736" s="21">
        <f>VLOOKUP(B736,'SVS Adjustment'!B:E,4,FALSE)</f>
        <v>0</v>
      </c>
      <c r="G736" s="21">
        <f>VLOOKUP(B736,'ICLS Adjustment'!B:G,6,FALSE)</f>
        <v>729126</v>
      </c>
      <c r="H736" s="15">
        <f t="shared" si="22"/>
        <v>976956</v>
      </c>
      <c r="I736" s="69"/>
      <c r="J736" s="48">
        <f>VLOOKUP(B736,'HCLS Adjustment'!B:L,11,FALSE)</f>
        <v>223361.02214308752</v>
      </c>
      <c r="K736" s="21">
        <f>VLOOKUP(B736,'SNA Adjustment'!B:L,11,FALSE)</f>
        <v>0</v>
      </c>
      <c r="L736" s="21">
        <f>VLOOKUP(B736,'SVS Adjustment'!B:L,11,FALSE)</f>
        <v>0</v>
      </c>
      <c r="M736" s="21">
        <f>VLOOKUP(B736,'ICLS Adjustment'!B:N,13,FALSE)</f>
        <v>688098.72134660184</v>
      </c>
      <c r="N736" s="50">
        <f t="shared" si="23"/>
        <v>911459.74348968943</v>
      </c>
    </row>
    <row r="737" spans="1:14">
      <c r="A737" s="80" t="s">
        <v>739</v>
      </c>
      <c r="B737" s="80">
        <v>391659</v>
      </c>
      <c r="C737" s="80" t="s">
        <v>749</v>
      </c>
      <c r="D737" s="48">
        <f>VLOOKUP(B737,'HCLS Adjustment'!B:E,4,FALSE)</f>
        <v>3819684</v>
      </c>
      <c r="E737" s="21">
        <f>VLOOKUP(B737,'SNA Adjustment'!B:E,4,FALSE)</f>
        <v>0</v>
      </c>
      <c r="F737" s="21">
        <f>VLOOKUP(B737,'SVS Adjustment'!B:E,4,FALSE)</f>
        <v>0</v>
      </c>
      <c r="G737" s="21">
        <f>VLOOKUP(B737,'ICLS Adjustment'!B:G,6,FALSE)</f>
        <v>3766950</v>
      </c>
      <c r="H737" s="15">
        <f t="shared" si="22"/>
        <v>7586634</v>
      </c>
      <c r="I737" s="69"/>
      <c r="J737" s="48">
        <f>VLOOKUP(B737,'HCLS Adjustment'!B:L,11,FALSE)</f>
        <v>3657072.141895459</v>
      </c>
      <c r="K737" s="21">
        <f>VLOOKUP(B737,'SNA Adjustment'!B:L,11,FALSE)</f>
        <v>0</v>
      </c>
      <c r="L737" s="21">
        <f>VLOOKUP(B737,'SVS Adjustment'!B:L,11,FALSE)</f>
        <v>0</v>
      </c>
      <c r="M737" s="21">
        <f>VLOOKUP(B737,'ICLS Adjustment'!B:N,13,FALSE)</f>
        <v>3633724.3423145781</v>
      </c>
      <c r="N737" s="50">
        <f t="shared" si="23"/>
        <v>7290796.4842100367</v>
      </c>
    </row>
    <row r="738" spans="1:14">
      <c r="A738" s="80" t="s">
        <v>739</v>
      </c>
      <c r="B738" s="80">
        <v>391660</v>
      </c>
      <c r="C738" s="80" t="s">
        <v>750</v>
      </c>
      <c r="D738" s="48">
        <f>VLOOKUP(B738,'HCLS Adjustment'!B:E,4,FALSE)</f>
        <v>44460</v>
      </c>
      <c r="E738" s="21">
        <f>VLOOKUP(B738,'SNA Adjustment'!B:E,4,FALSE)</f>
        <v>0</v>
      </c>
      <c r="F738" s="21">
        <f>VLOOKUP(B738,'SVS Adjustment'!B:E,4,FALSE)</f>
        <v>0</v>
      </c>
      <c r="G738" s="21">
        <f>VLOOKUP(B738,'ICLS Adjustment'!B:G,6,FALSE)</f>
        <v>456276</v>
      </c>
      <c r="H738" s="15">
        <f t="shared" si="22"/>
        <v>500736</v>
      </c>
      <c r="I738" s="69"/>
      <c r="J738" s="48">
        <f>VLOOKUP(B738,'HCLS Adjustment'!B:L,11,FALSE)</f>
        <v>33020.444155117395</v>
      </c>
      <c r="K738" s="21">
        <f>VLOOKUP(B738,'SNA Adjustment'!B:L,11,FALSE)</f>
        <v>0</v>
      </c>
      <c r="L738" s="21">
        <f>VLOOKUP(B738,'SVS Adjustment'!B:L,11,FALSE)</f>
        <v>0</v>
      </c>
      <c r="M738" s="21">
        <f>VLOOKUP(B738,'ICLS Adjustment'!B:N,13,FALSE)</f>
        <v>430558.44597235101</v>
      </c>
      <c r="N738" s="50">
        <f t="shared" si="23"/>
        <v>463578.89012746839</v>
      </c>
    </row>
    <row r="739" spans="1:14">
      <c r="A739" s="80" t="s">
        <v>739</v>
      </c>
      <c r="B739" s="80">
        <v>391664</v>
      </c>
      <c r="C739" s="80" t="s">
        <v>751</v>
      </c>
      <c r="D739" s="48">
        <f>VLOOKUP(B739,'HCLS Adjustment'!B:E,4,FALSE)</f>
        <v>176106</v>
      </c>
      <c r="E739" s="21">
        <f>VLOOKUP(B739,'SNA Adjustment'!B:E,4,FALSE)</f>
        <v>0</v>
      </c>
      <c r="F739" s="21">
        <f>VLOOKUP(B739,'SVS Adjustment'!B:E,4,FALSE)</f>
        <v>0</v>
      </c>
      <c r="G739" s="21">
        <f>VLOOKUP(B739,'ICLS Adjustment'!B:G,6,FALSE)</f>
        <v>356916</v>
      </c>
      <c r="H739" s="15">
        <f t="shared" si="22"/>
        <v>533022</v>
      </c>
      <c r="I739" s="69"/>
      <c r="J739" s="48">
        <f>VLOOKUP(B739,'HCLS Adjustment'!B:L,11,FALSE)</f>
        <v>163570.79781998124</v>
      </c>
      <c r="K739" s="21">
        <f>VLOOKUP(B739,'SNA Adjustment'!B:L,11,FALSE)</f>
        <v>0</v>
      </c>
      <c r="L739" s="21">
        <f>VLOOKUP(B739,'SVS Adjustment'!B:L,11,FALSE)</f>
        <v>0</v>
      </c>
      <c r="M739" s="21">
        <f>VLOOKUP(B739,'ICLS Adjustment'!B:N,13,FALSE)</f>
        <v>339211.41701603134</v>
      </c>
      <c r="N739" s="50">
        <f t="shared" si="23"/>
        <v>502782.21483601257</v>
      </c>
    </row>
    <row r="740" spans="1:14">
      <c r="A740" s="80" t="s">
        <v>739</v>
      </c>
      <c r="B740" s="80">
        <v>391666</v>
      </c>
      <c r="C740" s="80" t="s">
        <v>752</v>
      </c>
      <c r="D740" s="48">
        <f>VLOOKUP(B740,'HCLS Adjustment'!B:E,4,FALSE)</f>
        <v>107604</v>
      </c>
      <c r="E740" s="21">
        <f>VLOOKUP(B740,'SNA Adjustment'!B:E,4,FALSE)</f>
        <v>0</v>
      </c>
      <c r="F740" s="21">
        <f>VLOOKUP(B740,'SVS Adjustment'!B:E,4,FALSE)</f>
        <v>0</v>
      </c>
      <c r="G740" s="21">
        <f>VLOOKUP(B740,'ICLS Adjustment'!B:G,6,FALSE)</f>
        <v>87888</v>
      </c>
      <c r="H740" s="15">
        <f t="shared" si="22"/>
        <v>195492</v>
      </c>
      <c r="I740" s="69"/>
      <c r="J740" s="48">
        <f>VLOOKUP(B740,'HCLS Adjustment'!B:L,11,FALSE)</f>
        <v>103127.96901925185</v>
      </c>
      <c r="K740" s="21">
        <f>VLOOKUP(B740,'SNA Adjustment'!B:L,11,FALSE)</f>
        <v>0</v>
      </c>
      <c r="L740" s="21">
        <f>VLOOKUP(B740,'SVS Adjustment'!B:L,11,FALSE)</f>
        <v>0</v>
      </c>
      <c r="M740" s="21">
        <f>VLOOKUP(B740,'ICLS Adjustment'!B:N,13,FALSE)</f>
        <v>84764.558271146103</v>
      </c>
      <c r="N740" s="50">
        <f t="shared" si="23"/>
        <v>187892.52729039796</v>
      </c>
    </row>
    <row r="741" spans="1:14">
      <c r="A741" s="80" t="s">
        <v>739</v>
      </c>
      <c r="B741" s="80">
        <v>391667</v>
      </c>
      <c r="C741" s="80" t="s">
        <v>753</v>
      </c>
      <c r="D741" s="48">
        <f>VLOOKUP(B741,'HCLS Adjustment'!B:E,4,FALSE)</f>
        <v>122346</v>
      </c>
      <c r="E741" s="21">
        <f>VLOOKUP(B741,'SNA Adjustment'!B:E,4,FALSE)</f>
        <v>16422</v>
      </c>
      <c r="F741" s="21">
        <f>VLOOKUP(B741,'SVS Adjustment'!B:E,4,FALSE)</f>
        <v>0</v>
      </c>
      <c r="G741" s="21">
        <f>VLOOKUP(B741,'ICLS Adjustment'!B:G,6,FALSE)</f>
        <v>107868</v>
      </c>
      <c r="H741" s="15">
        <f t="shared" si="22"/>
        <v>246636</v>
      </c>
      <c r="I741" s="69"/>
      <c r="J741" s="48">
        <f>VLOOKUP(B741,'HCLS Adjustment'!B:L,11,FALSE)</f>
        <v>117101.99184872802</v>
      </c>
      <c r="K741" s="21">
        <f>VLOOKUP(B741,'SNA Adjustment'!B:L,11,FALSE)</f>
        <v>15641.504141259637</v>
      </c>
      <c r="L741" s="21">
        <f>VLOOKUP(B741,'SVS Adjustment'!B:L,11,FALSE)</f>
        <v>0</v>
      </c>
      <c r="M741" s="21">
        <f>VLOOKUP(B741,'ICLS Adjustment'!B:N,13,FALSE)</f>
        <v>103877.07095683239</v>
      </c>
      <c r="N741" s="50">
        <f t="shared" si="23"/>
        <v>236620.56694682006</v>
      </c>
    </row>
    <row r="742" spans="1:14">
      <c r="A742" s="80" t="s">
        <v>739</v>
      </c>
      <c r="B742" s="80">
        <v>391668</v>
      </c>
      <c r="C742" s="80" t="s">
        <v>754</v>
      </c>
      <c r="D742" s="48">
        <f>VLOOKUP(B742,'HCLS Adjustment'!B:E,4,FALSE)</f>
        <v>464484</v>
      </c>
      <c r="E742" s="21">
        <f>VLOOKUP(B742,'SNA Adjustment'!B:E,4,FALSE)</f>
        <v>0</v>
      </c>
      <c r="F742" s="21">
        <f>VLOOKUP(B742,'SVS Adjustment'!B:E,4,FALSE)</f>
        <v>0</v>
      </c>
      <c r="G742" s="21">
        <f>VLOOKUP(B742,'ICLS Adjustment'!B:G,6,FALSE)</f>
        <v>413970</v>
      </c>
      <c r="H742" s="15">
        <f t="shared" si="22"/>
        <v>878454</v>
      </c>
      <c r="I742" s="69"/>
      <c r="J742" s="48">
        <f>VLOOKUP(B742,'HCLS Adjustment'!B:L,11,FALSE)</f>
        <v>446479.5789569784</v>
      </c>
      <c r="K742" s="21">
        <f>VLOOKUP(B742,'SNA Adjustment'!B:L,11,FALSE)</f>
        <v>0</v>
      </c>
      <c r="L742" s="21">
        <f>VLOOKUP(B742,'SVS Adjustment'!B:L,11,FALSE)</f>
        <v>0</v>
      </c>
      <c r="M742" s="21">
        <f>VLOOKUP(B742,'ICLS Adjustment'!B:N,13,FALSE)</f>
        <v>401608.99912507908</v>
      </c>
      <c r="N742" s="50">
        <f t="shared" si="23"/>
        <v>848088.57808205741</v>
      </c>
    </row>
    <row r="743" spans="1:14">
      <c r="A743" s="80" t="s">
        <v>739</v>
      </c>
      <c r="B743" s="80">
        <v>391669</v>
      </c>
      <c r="C743" s="80" t="s">
        <v>755</v>
      </c>
      <c r="D743" s="48">
        <f>VLOOKUP(B743,'HCLS Adjustment'!B:E,4,FALSE)</f>
        <v>166290</v>
      </c>
      <c r="E743" s="21">
        <f>VLOOKUP(B743,'SNA Adjustment'!B:E,4,FALSE)</f>
        <v>0</v>
      </c>
      <c r="F743" s="21">
        <f>VLOOKUP(B743,'SVS Adjustment'!B:E,4,FALSE)</f>
        <v>0</v>
      </c>
      <c r="G743" s="21">
        <f>VLOOKUP(B743,'ICLS Adjustment'!B:G,6,FALSE)</f>
        <v>339174</v>
      </c>
      <c r="H743" s="15">
        <f t="shared" si="22"/>
        <v>505464</v>
      </c>
      <c r="I743" s="69"/>
      <c r="J743" s="48">
        <f>VLOOKUP(B743,'HCLS Adjustment'!B:L,11,FALSE)</f>
        <v>156211.98639294266</v>
      </c>
      <c r="K743" s="21">
        <f>VLOOKUP(B743,'SNA Adjustment'!B:L,11,FALSE)</f>
        <v>0</v>
      </c>
      <c r="L743" s="21">
        <f>VLOOKUP(B743,'SVS Adjustment'!B:L,11,FALSE)</f>
        <v>0</v>
      </c>
      <c r="M743" s="21">
        <f>VLOOKUP(B743,'ICLS Adjustment'!B:N,13,FALSE)</f>
        <v>324685.21757610975</v>
      </c>
      <c r="N743" s="50">
        <f t="shared" si="23"/>
        <v>480897.20396905241</v>
      </c>
    </row>
    <row r="744" spans="1:14">
      <c r="A744" s="80" t="s">
        <v>739</v>
      </c>
      <c r="B744" s="80">
        <v>391670</v>
      </c>
      <c r="C744" s="80" t="s">
        <v>756</v>
      </c>
      <c r="D744" s="48">
        <f>VLOOKUP(B744,'HCLS Adjustment'!B:E,4,FALSE)</f>
        <v>921486</v>
      </c>
      <c r="E744" s="21">
        <f>VLOOKUP(B744,'SNA Adjustment'!B:E,4,FALSE)</f>
        <v>0</v>
      </c>
      <c r="F744" s="21">
        <f>VLOOKUP(B744,'SVS Adjustment'!B:E,4,FALSE)</f>
        <v>0</v>
      </c>
      <c r="G744" s="21">
        <f>VLOOKUP(B744,'ICLS Adjustment'!B:G,6,FALSE)</f>
        <v>873438</v>
      </c>
      <c r="H744" s="15">
        <f t="shared" si="22"/>
        <v>1794924</v>
      </c>
      <c r="I744" s="69"/>
      <c r="J744" s="48">
        <f>VLOOKUP(B744,'HCLS Adjustment'!B:L,11,FALSE)</f>
        <v>879942.11191503564</v>
      </c>
      <c r="K744" s="21">
        <f>VLOOKUP(B744,'SNA Adjustment'!B:L,11,FALSE)</f>
        <v>0</v>
      </c>
      <c r="L744" s="21">
        <f>VLOOKUP(B744,'SVS Adjustment'!B:L,11,FALSE)</f>
        <v>0</v>
      </c>
      <c r="M744" s="21">
        <f>VLOOKUP(B744,'ICLS Adjustment'!B:N,13,FALSE)</f>
        <v>839133.950761404</v>
      </c>
      <c r="N744" s="50">
        <f t="shared" si="23"/>
        <v>1719076.0626764395</v>
      </c>
    </row>
    <row r="745" spans="1:14">
      <c r="A745" s="80" t="s">
        <v>739</v>
      </c>
      <c r="B745" s="80">
        <v>391671</v>
      </c>
      <c r="C745" s="80" t="s">
        <v>757</v>
      </c>
      <c r="D745" s="48">
        <f>VLOOKUP(B745,'HCLS Adjustment'!B:E,4,FALSE)</f>
        <v>0</v>
      </c>
      <c r="E745" s="21">
        <f>VLOOKUP(B745,'SNA Adjustment'!B:E,4,FALSE)</f>
        <v>0</v>
      </c>
      <c r="F745" s="21">
        <f>VLOOKUP(B745,'SVS Adjustment'!B:E,4,FALSE)</f>
        <v>0</v>
      </c>
      <c r="G745" s="21">
        <f>VLOOKUP(B745,'ICLS Adjustment'!B:G,6,FALSE)</f>
        <v>156414</v>
      </c>
      <c r="H745" s="15">
        <f t="shared" si="22"/>
        <v>156414</v>
      </c>
      <c r="I745" s="69"/>
      <c r="J745" s="48">
        <f>VLOOKUP(B745,'HCLS Adjustment'!B:L,11,FALSE)</f>
        <v>0</v>
      </c>
      <c r="K745" s="21">
        <f>VLOOKUP(B745,'SNA Adjustment'!B:L,11,FALSE)</f>
        <v>0</v>
      </c>
      <c r="L745" s="21">
        <f>VLOOKUP(B745,'SVS Adjustment'!B:L,11,FALSE)</f>
        <v>0</v>
      </c>
      <c r="M745" s="21">
        <f>VLOOKUP(B745,'ICLS Adjustment'!B:N,13,FALSE)</f>
        <v>146544.28832471077</v>
      </c>
      <c r="N745" s="50">
        <f t="shared" si="23"/>
        <v>146544.28832471077</v>
      </c>
    </row>
    <row r="746" spans="1:14">
      <c r="A746" s="80" t="s">
        <v>739</v>
      </c>
      <c r="B746" s="80">
        <v>391674</v>
      </c>
      <c r="C746" s="80" t="s">
        <v>758</v>
      </c>
      <c r="D746" s="48">
        <f>VLOOKUP(B746,'HCLS Adjustment'!B:E,4,FALSE)</f>
        <v>293892</v>
      </c>
      <c r="E746" s="21">
        <f>VLOOKUP(B746,'SNA Adjustment'!B:E,4,FALSE)</f>
        <v>0</v>
      </c>
      <c r="F746" s="21">
        <f>VLOOKUP(B746,'SVS Adjustment'!B:E,4,FALSE)</f>
        <v>0</v>
      </c>
      <c r="G746" s="21">
        <f>VLOOKUP(B746,'ICLS Adjustment'!B:G,6,FALSE)</f>
        <v>292908</v>
      </c>
      <c r="H746" s="15">
        <f t="shared" si="22"/>
        <v>586800</v>
      </c>
      <c r="I746" s="69"/>
      <c r="J746" s="48">
        <f>VLOOKUP(B746,'HCLS Adjustment'!B:L,11,FALSE)</f>
        <v>280043.4130061121</v>
      </c>
      <c r="K746" s="21">
        <f>VLOOKUP(B746,'SNA Adjustment'!B:L,11,FALSE)</f>
        <v>0</v>
      </c>
      <c r="L746" s="21">
        <f>VLOOKUP(B746,'SVS Adjustment'!B:L,11,FALSE)</f>
        <v>0</v>
      </c>
      <c r="M746" s="21">
        <f>VLOOKUP(B746,'ICLS Adjustment'!B:N,13,FALSE)</f>
        <v>280723.4735110277</v>
      </c>
      <c r="N746" s="50">
        <f t="shared" si="23"/>
        <v>560766.88651713985</v>
      </c>
    </row>
    <row r="747" spans="1:14">
      <c r="A747" s="80" t="s">
        <v>739</v>
      </c>
      <c r="B747" s="80">
        <v>391676</v>
      </c>
      <c r="C747" s="80" t="s">
        <v>759</v>
      </c>
      <c r="D747" s="48">
        <f>VLOOKUP(B747,'HCLS Adjustment'!B:E,4,FALSE)</f>
        <v>488142</v>
      </c>
      <c r="E747" s="21">
        <f>VLOOKUP(B747,'SNA Adjustment'!B:E,4,FALSE)</f>
        <v>0</v>
      </c>
      <c r="F747" s="21">
        <f>VLOOKUP(B747,'SVS Adjustment'!B:E,4,FALSE)</f>
        <v>0</v>
      </c>
      <c r="G747" s="21">
        <f>VLOOKUP(B747,'ICLS Adjustment'!B:G,6,FALSE)</f>
        <v>591180</v>
      </c>
      <c r="H747" s="15">
        <f t="shared" si="22"/>
        <v>1079322</v>
      </c>
      <c r="I747" s="69"/>
      <c r="J747" s="48">
        <f>VLOOKUP(B747,'HCLS Adjustment'!B:L,11,FALSE)</f>
        <v>461617.62843989336</v>
      </c>
      <c r="K747" s="21">
        <f>VLOOKUP(B747,'SNA Adjustment'!B:L,11,FALSE)</f>
        <v>0</v>
      </c>
      <c r="L747" s="21">
        <f>VLOOKUP(B747,'SVS Adjustment'!B:L,11,FALSE)</f>
        <v>0</v>
      </c>
      <c r="M747" s="21">
        <f>VLOOKUP(B747,'ICLS Adjustment'!B:N,13,FALSE)</f>
        <v>563514.81183819834</v>
      </c>
      <c r="N747" s="50">
        <f t="shared" si="23"/>
        <v>1025132.4402780917</v>
      </c>
    </row>
    <row r="748" spans="1:14">
      <c r="A748" s="80" t="s">
        <v>739</v>
      </c>
      <c r="B748" s="80">
        <v>391677</v>
      </c>
      <c r="C748" s="80" t="s">
        <v>760</v>
      </c>
      <c r="D748" s="48">
        <f>VLOOKUP(B748,'HCLS Adjustment'!B:E,4,FALSE)</f>
        <v>0</v>
      </c>
      <c r="E748" s="21">
        <f>VLOOKUP(B748,'SNA Adjustment'!B:E,4,FALSE)</f>
        <v>0</v>
      </c>
      <c r="F748" s="21">
        <f>VLOOKUP(B748,'SVS Adjustment'!B:E,4,FALSE)</f>
        <v>0</v>
      </c>
      <c r="G748" s="21">
        <f>VLOOKUP(B748,'ICLS Adjustment'!B:G,6,FALSE)</f>
        <v>505464</v>
      </c>
      <c r="H748" s="15">
        <f t="shared" si="22"/>
        <v>505464</v>
      </c>
      <c r="I748" s="69"/>
      <c r="J748" s="48">
        <f>VLOOKUP(B748,'HCLS Adjustment'!B:L,11,FALSE)</f>
        <v>0</v>
      </c>
      <c r="K748" s="21">
        <f>VLOOKUP(B748,'SNA Adjustment'!B:L,11,FALSE)</f>
        <v>0</v>
      </c>
      <c r="L748" s="21">
        <f>VLOOKUP(B748,'SVS Adjustment'!B:L,11,FALSE)</f>
        <v>0</v>
      </c>
      <c r="M748" s="21">
        <f>VLOOKUP(B748,'ICLS Adjustment'!B:N,13,FALSE)</f>
        <v>481214.09084424947</v>
      </c>
      <c r="N748" s="50">
        <f t="shared" si="23"/>
        <v>481214.09084424947</v>
      </c>
    </row>
    <row r="749" spans="1:14">
      <c r="A749" s="80" t="s">
        <v>739</v>
      </c>
      <c r="B749" s="80">
        <v>391679</v>
      </c>
      <c r="C749" s="80" t="s">
        <v>761</v>
      </c>
      <c r="D749" s="48">
        <f>VLOOKUP(B749,'HCLS Adjustment'!B:E,4,FALSE)</f>
        <v>20892</v>
      </c>
      <c r="E749" s="21">
        <f>VLOOKUP(B749,'SNA Adjustment'!B:E,4,FALSE)</f>
        <v>0</v>
      </c>
      <c r="F749" s="21">
        <f>VLOOKUP(B749,'SVS Adjustment'!B:E,4,FALSE)</f>
        <v>0</v>
      </c>
      <c r="G749" s="21">
        <f>VLOOKUP(B749,'ICLS Adjustment'!B:G,6,FALSE)</f>
        <v>100116</v>
      </c>
      <c r="H749" s="15">
        <f t="shared" si="22"/>
        <v>121008</v>
      </c>
      <c r="I749" s="69"/>
      <c r="J749" s="48">
        <f>VLOOKUP(B749,'HCLS Adjustment'!B:L,11,FALSE)</f>
        <v>19019.243502432495</v>
      </c>
      <c r="K749" s="21">
        <f>VLOOKUP(B749,'SNA Adjustment'!B:L,11,FALSE)</f>
        <v>0</v>
      </c>
      <c r="L749" s="21">
        <f>VLOOKUP(B749,'SVS Adjustment'!B:L,11,FALSE)</f>
        <v>0</v>
      </c>
      <c r="M749" s="21">
        <f>VLOOKUP(B749,'ICLS Adjustment'!B:N,13,FALSE)</f>
        <v>95978.975822735083</v>
      </c>
      <c r="N749" s="50">
        <f t="shared" si="23"/>
        <v>114998.21932516758</v>
      </c>
    </row>
    <row r="750" spans="1:14">
      <c r="A750" s="80" t="s">
        <v>739</v>
      </c>
      <c r="B750" s="80">
        <v>391680</v>
      </c>
      <c r="C750" s="80" t="s">
        <v>762</v>
      </c>
      <c r="D750" s="48">
        <f>VLOOKUP(B750,'HCLS Adjustment'!B:E,4,FALSE)</f>
        <v>1482564</v>
      </c>
      <c r="E750" s="21">
        <f>VLOOKUP(B750,'SNA Adjustment'!B:E,4,FALSE)</f>
        <v>0</v>
      </c>
      <c r="F750" s="21">
        <f>VLOOKUP(B750,'SVS Adjustment'!B:E,4,FALSE)</f>
        <v>52170</v>
      </c>
      <c r="G750" s="21">
        <f>VLOOKUP(B750,'ICLS Adjustment'!B:G,6,FALSE)</f>
        <v>1992156</v>
      </c>
      <c r="H750" s="15">
        <f t="shared" si="22"/>
        <v>3526890</v>
      </c>
      <c r="I750" s="69"/>
      <c r="J750" s="48">
        <f>VLOOKUP(B750,'HCLS Adjustment'!B:L,11,FALSE)</f>
        <v>1404344.8108272231</v>
      </c>
      <c r="K750" s="21">
        <f>VLOOKUP(B750,'SNA Adjustment'!B:L,11,FALSE)</f>
        <v>0</v>
      </c>
      <c r="L750" s="21">
        <f>VLOOKUP(B750,'SVS Adjustment'!B:L,11,FALSE)</f>
        <v>40284.28676781409</v>
      </c>
      <c r="M750" s="21">
        <f>VLOOKUP(B750,'ICLS Adjustment'!B:N,13,FALSE)</f>
        <v>1905210.3532161424</v>
      </c>
      <c r="N750" s="50">
        <f t="shared" si="23"/>
        <v>3349839.4508111794</v>
      </c>
    </row>
    <row r="751" spans="1:14">
      <c r="A751" s="80" t="s">
        <v>739</v>
      </c>
      <c r="B751" s="80">
        <v>391682</v>
      </c>
      <c r="C751" s="80" t="s">
        <v>763</v>
      </c>
      <c r="D751" s="48">
        <f>VLOOKUP(B751,'HCLS Adjustment'!B:E,4,FALSE)</f>
        <v>20574</v>
      </c>
      <c r="E751" s="21">
        <f>VLOOKUP(B751,'SNA Adjustment'!B:E,4,FALSE)</f>
        <v>0</v>
      </c>
      <c r="F751" s="21">
        <f>VLOOKUP(B751,'SVS Adjustment'!B:E,4,FALSE)</f>
        <v>0</v>
      </c>
      <c r="G751" s="21">
        <f>VLOOKUP(B751,'ICLS Adjustment'!B:G,6,FALSE)</f>
        <v>62214</v>
      </c>
      <c r="H751" s="15">
        <f t="shared" si="22"/>
        <v>82788</v>
      </c>
      <c r="I751" s="69"/>
      <c r="J751" s="48">
        <f>VLOOKUP(B751,'HCLS Adjustment'!B:L,11,FALSE)</f>
        <v>19035.62742564677</v>
      </c>
      <c r="K751" s="21">
        <f>VLOOKUP(B751,'SNA Adjustment'!B:L,11,FALSE)</f>
        <v>0</v>
      </c>
      <c r="L751" s="21">
        <f>VLOOKUP(B751,'SVS Adjustment'!B:L,11,FALSE)</f>
        <v>0</v>
      </c>
      <c r="M751" s="21">
        <f>VLOOKUP(B751,'ICLS Adjustment'!B:N,13,FALSE)</f>
        <v>59511.028638544019</v>
      </c>
      <c r="N751" s="50">
        <f t="shared" si="23"/>
        <v>78546.656064190785</v>
      </c>
    </row>
    <row r="752" spans="1:14">
      <c r="A752" s="80" t="s">
        <v>739</v>
      </c>
      <c r="B752" s="80">
        <v>391684</v>
      </c>
      <c r="C752" s="80" t="s">
        <v>764</v>
      </c>
      <c r="D752" s="48">
        <f>VLOOKUP(B752,'HCLS Adjustment'!B:E,4,FALSE)</f>
        <v>400512</v>
      </c>
      <c r="E752" s="21">
        <f>VLOOKUP(B752,'SNA Adjustment'!B:E,4,FALSE)</f>
        <v>0</v>
      </c>
      <c r="F752" s="21">
        <f>VLOOKUP(B752,'SVS Adjustment'!B:E,4,FALSE)</f>
        <v>0</v>
      </c>
      <c r="G752" s="21">
        <f>VLOOKUP(B752,'ICLS Adjustment'!B:G,6,FALSE)</f>
        <v>575274</v>
      </c>
      <c r="H752" s="15">
        <f t="shared" si="22"/>
        <v>975786</v>
      </c>
      <c r="I752" s="69"/>
      <c r="J752" s="48">
        <f>VLOOKUP(B752,'HCLS Adjustment'!B:L,11,FALSE)</f>
        <v>383272.37187945907</v>
      </c>
      <c r="K752" s="21">
        <f>VLOOKUP(B752,'SNA Adjustment'!B:L,11,FALSE)</f>
        <v>0</v>
      </c>
      <c r="L752" s="21">
        <f>VLOOKUP(B752,'SVS Adjustment'!B:L,11,FALSE)</f>
        <v>0</v>
      </c>
      <c r="M752" s="21">
        <f>VLOOKUP(B752,'ICLS Adjustment'!B:N,13,FALSE)</f>
        <v>556538.34514027974</v>
      </c>
      <c r="N752" s="50">
        <f t="shared" si="23"/>
        <v>939810.71701973886</v>
      </c>
    </row>
    <row r="753" spans="1:14">
      <c r="A753" s="80" t="s">
        <v>739</v>
      </c>
      <c r="B753" s="80">
        <v>391685</v>
      </c>
      <c r="C753" s="80" t="s">
        <v>765</v>
      </c>
      <c r="D753" s="48">
        <f>VLOOKUP(B753,'HCLS Adjustment'!B:E,4,FALSE)</f>
        <v>1090314</v>
      </c>
      <c r="E753" s="21">
        <f>VLOOKUP(B753,'SNA Adjustment'!B:E,4,FALSE)</f>
        <v>0</v>
      </c>
      <c r="F753" s="21">
        <f>VLOOKUP(B753,'SVS Adjustment'!B:E,4,FALSE)</f>
        <v>0</v>
      </c>
      <c r="G753" s="21">
        <f>VLOOKUP(B753,'ICLS Adjustment'!B:G,6,FALSE)</f>
        <v>893784</v>
      </c>
      <c r="H753" s="15">
        <f t="shared" si="22"/>
        <v>1984098</v>
      </c>
      <c r="I753" s="69"/>
      <c r="J753" s="48">
        <f>VLOOKUP(B753,'HCLS Adjustment'!B:L,11,FALSE)</f>
        <v>1045214.6989852813</v>
      </c>
      <c r="K753" s="21">
        <f>VLOOKUP(B753,'SNA Adjustment'!B:L,11,FALSE)</f>
        <v>0</v>
      </c>
      <c r="L753" s="21">
        <f>VLOOKUP(B753,'SVS Adjustment'!B:L,11,FALSE)</f>
        <v>0</v>
      </c>
      <c r="M753" s="21">
        <f>VLOOKUP(B753,'ICLS Adjustment'!B:N,13,FALSE)</f>
        <v>862413.96462579141</v>
      </c>
      <c r="N753" s="50">
        <f t="shared" si="23"/>
        <v>1907628.6636110726</v>
      </c>
    </row>
    <row r="754" spans="1:14">
      <c r="A754" s="80" t="s">
        <v>739</v>
      </c>
      <c r="B754" s="80">
        <v>391686</v>
      </c>
      <c r="C754" s="80" t="s">
        <v>766</v>
      </c>
      <c r="D754" s="48">
        <f>VLOOKUP(B754,'HCLS Adjustment'!B:E,4,FALSE)</f>
        <v>2406732</v>
      </c>
      <c r="E754" s="21">
        <f>VLOOKUP(B754,'SNA Adjustment'!B:E,4,FALSE)</f>
        <v>0</v>
      </c>
      <c r="F754" s="21">
        <f>VLOOKUP(B754,'SVS Adjustment'!B:E,4,FALSE)</f>
        <v>0</v>
      </c>
      <c r="G754" s="21">
        <f>VLOOKUP(B754,'ICLS Adjustment'!B:G,6,FALSE)</f>
        <v>3011886</v>
      </c>
      <c r="H754" s="15">
        <f t="shared" si="22"/>
        <v>5418618</v>
      </c>
      <c r="I754" s="69"/>
      <c r="J754" s="48">
        <f>VLOOKUP(B754,'HCLS Adjustment'!B:L,11,FALSE)</f>
        <v>2289528.5475957822</v>
      </c>
      <c r="K754" s="21">
        <f>VLOOKUP(B754,'SNA Adjustment'!B:L,11,FALSE)</f>
        <v>0</v>
      </c>
      <c r="L754" s="21">
        <f>VLOOKUP(B754,'SVS Adjustment'!B:L,11,FALSE)</f>
        <v>0</v>
      </c>
      <c r="M754" s="21">
        <f>VLOOKUP(B754,'ICLS Adjustment'!B:N,13,FALSE)</f>
        <v>2890546.2809251263</v>
      </c>
      <c r="N754" s="50">
        <f t="shared" si="23"/>
        <v>5180074.828520909</v>
      </c>
    </row>
    <row r="755" spans="1:14">
      <c r="A755" s="80" t="s">
        <v>739</v>
      </c>
      <c r="B755" s="80">
        <v>391688</v>
      </c>
      <c r="C755" s="80" t="s">
        <v>767</v>
      </c>
      <c r="D755" s="48">
        <f>VLOOKUP(B755,'HCLS Adjustment'!B:E,4,FALSE)</f>
        <v>57072</v>
      </c>
      <c r="E755" s="21">
        <f>VLOOKUP(B755,'SNA Adjustment'!B:E,4,FALSE)</f>
        <v>27888</v>
      </c>
      <c r="F755" s="21">
        <f>VLOOKUP(B755,'SVS Adjustment'!B:E,4,FALSE)</f>
        <v>0</v>
      </c>
      <c r="G755" s="21">
        <f>VLOOKUP(B755,'ICLS Adjustment'!B:G,6,FALSE)</f>
        <v>122634</v>
      </c>
      <c r="H755" s="15">
        <f t="shared" si="22"/>
        <v>207594</v>
      </c>
      <c r="I755" s="69"/>
      <c r="J755" s="48">
        <f>VLOOKUP(B755,'HCLS Adjustment'!B:L,11,FALSE)</f>
        <v>52906.848016502969</v>
      </c>
      <c r="K755" s="21">
        <f>VLOOKUP(B755,'SNA Adjustment'!B:L,11,FALSE)</f>
        <v>26542.819339393649</v>
      </c>
      <c r="L755" s="21">
        <f>VLOOKUP(B755,'SVS Adjustment'!B:L,11,FALSE)</f>
        <v>0</v>
      </c>
      <c r="M755" s="21">
        <f>VLOOKUP(B755,'ICLS Adjustment'!B:N,13,FALSE)</f>
        <v>116483.96070000486</v>
      </c>
      <c r="N755" s="50">
        <f t="shared" si="23"/>
        <v>195933.62805590147</v>
      </c>
    </row>
    <row r="756" spans="1:14">
      <c r="A756" s="80" t="s">
        <v>739</v>
      </c>
      <c r="B756" s="80">
        <v>391689</v>
      </c>
      <c r="C756" s="80" t="s">
        <v>768</v>
      </c>
      <c r="D756" s="48">
        <f>VLOOKUP(B756,'HCLS Adjustment'!B:E,4,FALSE)</f>
        <v>1202340</v>
      </c>
      <c r="E756" s="21">
        <f>VLOOKUP(B756,'SNA Adjustment'!B:E,4,FALSE)</f>
        <v>0</v>
      </c>
      <c r="F756" s="21">
        <f>VLOOKUP(B756,'SVS Adjustment'!B:E,4,FALSE)</f>
        <v>0</v>
      </c>
      <c r="G756" s="21">
        <f>VLOOKUP(B756,'ICLS Adjustment'!B:G,6,FALSE)</f>
        <v>974490</v>
      </c>
      <c r="H756" s="15">
        <f t="shared" si="22"/>
        <v>2176830</v>
      </c>
      <c r="I756" s="69"/>
      <c r="J756" s="48">
        <f>VLOOKUP(B756,'HCLS Adjustment'!B:L,11,FALSE)</f>
        <v>1152526.8565710913</v>
      </c>
      <c r="K756" s="21">
        <f>VLOOKUP(B756,'SNA Adjustment'!B:L,11,FALSE)</f>
        <v>0</v>
      </c>
      <c r="L756" s="21">
        <f>VLOOKUP(B756,'SVS Adjustment'!B:L,11,FALSE)</f>
        <v>0</v>
      </c>
      <c r="M756" s="21">
        <f>VLOOKUP(B756,'ICLS Adjustment'!B:N,13,FALSE)</f>
        <v>939923.49164921651</v>
      </c>
      <c r="N756" s="50">
        <f t="shared" si="23"/>
        <v>2092450.3482203078</v>
      </c>
    </row>
    <row r="757" spans="1:14">
      <c r="A757" s="80" t="s">
        <v>769</v>
      </c>
      <c r="B757" s="80">
        <v>401692</v>
      </c>
      <c r="C757" s="80" t="s">
        <v>770</v>
      </c>
      <c r="D757" s="48">
        <f>VLOOKUP(B757,'HCLS Adjustment'!B:E,4,FALSE)</f>
        <v>0</v>
      </c>
      <c r="E757" s="21">
        <f>VLOOKUP(B757,'SNA Adjustment'!B:E,4,FALSE)</f>
        <v>0</v>
      </c>
      <c r="F757" s="21">
        <f>VLOOKUP(B757,'SVS Adjustment'!B:E,4,FALSE)</f>
        <v>0</v>
      </c>
      <c r="G757" s="21">
        <f>VLOOKUP(B757,'ICLS Adjustment'!B:G,6,FALSE)</f>
        <v>46458</v>
      </c>
      <c r="H757" s="15">
        <f t="shared" si="22"/>
        <v>46458</v>
      </c>
      <c r="I757" s="69"/>
      <c r="J757" s="48">
        <f>VLOOKUP(B757,'HCLS Adjustment'!B:L,11,FALSE)</f>
        <v>0</v>
      </c>
      <c r="K757" s="21">
        <f>VLOOKUP(B757,'SNA Adjustment'!B:L,11,FALSE)</f>
        <v>0</v>
      </c>
      <c r="L757" s="21">
        <f>VLOOKUP(B757,'SVS Adjustment'!B:L,11,FALSE)</f>
        <v>0</v>
      </c>
      <c r="M757" s="21">
        <f>VLOOKUP(B757,'ICLS Adjustment'!B:N,13,FALSE)</f>
        <v>27231.771567509772</v>
      </c>
      <c r="N757" s="50">
        <f t="shared" si="23"/>
        <v>27231.771567509772</v>
      </c>
    </row>
    <row r="758" spans="1:14">
      <c r="A758" s="80" t="s">
        <v>769</v>
      </c>
      <c r="B758" s="80">
        <v>401697</v>
      </c>
      <c r="C758" s="80" t="s">
        <v>771</v>
      </c>
      <c r="D758" s="48">
        <f>VLOOKUP(B758,'HCLS Adjustment'!B:E,4,FALSE)</f>
        <v>229674</v>
      </c>
      <c r="E758" s="21">
        <f>VLOOKUP(B758,'SNA Adjustment'!B:E,4,FALSE)</f>
        <v>0</v>
      </c>
      <c r="F758" s="21">
        <f>VLOOKUP(B758,'SVS Adjustment'!B:E,4,FALSE)</f>
        <v>0</v>
      </c>
      <c r="G758" s="21">
        <f>VLOOKUP(B758,'ICLS Adjustment'!B:G,6,FALSE)</f>
        <v>481374</v>
      </c>
      <c r="H758" s="15">
        <f t="shared" si="22"/>
        <v>711048</v>
      </c>
      <c r="I758" s="69"/>
      <c r="J758" s="48">
        <f>VLOOKUP(B758,'HCLS Adjustment'!B:L,11,FALSE)</f>
        <v>216545.80221133921</v>
      </c>
      <c r="K758" s="21">
        <f>VLOOKUP(B758,'SNA Adjustment'!B:L,11,FALSE)</f>
        <v>0</v>
      </c>
      <c r="L758" s="21">
        <f>VLOOKUP(B758,'SVS Adjustment'!B:L,11,FALSE)</f>
        <v>0</v>
      </c>
      <c r="M758" s="21">
        <f>VLOOKUP(B758,'ICLS Adjustment'!B:N,13,FALSE)</f>
        <v>462045.31044184673</v>
      </c>
      <c r="N758" s="50">
        <f t="shared" si="23"/>
        <v>678591.11265318596</v>
      </c>
    </row>
    <row r="759" spans="1:14">
      <c r="A759" s="80" t="s">
        <v>769</v>
      </c>
      <c r="B759" s="80">
        <v>401698</v>
      </c>
      <c r="C759" s="80" t="s">
        <v>772</v>
      </c>
      <c r="D759" s="48">
        <f>VLOOKUP(B759,'HCLS Adjustment'!B:E,4,FALSE)</f>
        <v>0</v>
      </c>
      <c r="E759" s="21">
        <f>VLOOKUP(B759,'SNA Adjustment'!B:E,4,FALSE)</f>
        <v>0</v>
      </c>
      <c r="F759" s="21">
        <f>VLOOKUP(B759,'SVS Adjustment'!B:E,4,FALSE)</f>
        <v>0</v>
      </c>
      <c r="G759" s="21">
        <f>VLOOKUP(B759,'ICLS Adjustment'!B:G,6,FALSE)</f>
        <v>27558</v>
      </c>
      <c r="H759" s="15">
        <f t="shared" si="22"/>
        <v>27558</v>
      </c>
      <c r="I759" s="69"/>
      <c r="J759" s="48">
        <f>VLOOKUP(B759,'HCLS Adjustment'!B:L,11,FALSE)</f>
        <v>0</v>
      </c>
      <c r="K759" s="21">
        <f>VLOOKUP(B759,'SNA Adjustment'!B:L,11,FALSE)</f>
        <v>0</v>
      </c>
      <c r="L759" s="21">
        <f>VLOOKUP(B759,'SVS Adjustment'!B:L,11,FALSE)</f>
        <v>0</v>
      </c>
      <c r="M759" s="21">
        <f>VLOOKUP(B759,'ICLS Adjustment'!B:N,13,FALSE)</f>
        <v>19780.96202237461</v>
      </c>
      <c r="N759" s="50">
        <f t="shared" si="23"/>
        <v>19780.96202237461</v>
      </c>
    </row>
    <row r="760" spans="1:14">
      <c r="A760" s="80" t="s">
        <v>769</v>
      </c>
      <c r="B760" s="80">
        <v>401699</v>
      </c>
      <c r="C760" s="80" t="s">
        <v>773</v>
      </c>
      <c r="D760" s="48">
        <f>VLOOKUP(B760,'HCLS Adjustment'!B:E,4,FALSE)</f>
        <v>0</v>
      </c>
      <c r="E760" s="21">
        <f>VLOOKUP(B760,'SNA Adjustment'!B:E,4,FALSE)</f>
        <v>0</v>
      </c>
      <c r="F760" s="21">
        <f>VLOOKUP(B760,'SVS Adjustment'!B:E,4,FALSE)</f>
        <v>0</v>
      </c>
      <c r="G760" s="21">
        <f>VLOOKUP(B760,'ICLS Adjustment'!B:G,6,FALSE)</f>
        <v>39462</v>
      </c>
      <c r="H760" s="15">
        <f t="shared" si="22"/>
        <v>39462</v>
      </c>
      <c r="I760" s="69"/>
      <c r="J760" s="48">
        <f>VLOOKUP(B760,'HCLS Adjustment'!B:L,11,FALSE)</f>
        <v>0</v>
      </c>
      <c r="K760" s="21">
        <f>VLOOKUP(B760,'SNA Adjustment'!B:L,11,FALSE)</f>
        <v>0</v>
      </c>
      <c r="L760" s="21">
        <f>VLOOKUP(B760,'SVS Adjustment'!B:L,11,FALSE)</f>
        <v>0</v>
      </c>
      <c r="M760" s="21">
        <f>VLOOKUP(B760,'ICLS Adjustment'!B:N,13,FALSE)</f>
        <v>35990.068725541147</v>
      </c>
      <c r="N760" s="50">
        <f t="shared" si="23"/>
        <v>35990.068725541147</v>
      </c>
    </row>
    <row r="761" spans="1:14">
      <c r="A761" s="80" t="s">
        <v>769</v>
      </c>
      <c r="B761" s="80">
        <v>401702</v>
      </c>
      <c r="C761" s="80" t="s">
        <v>774</v>
      </c>
      <c r="D761" s="48">
        <f>VLOOKUP(B761,'HCLS Adjustment'!B:E,4,FALSE)</f>
        <v>477120</v>
      </c>
      <c r="E761" s="21">
        <f>VLOOKUP(B761,'SNA Adjustment'!B:E,4,FALSE)</f>
        <v>0</v>
      </c>
      <c r="F761" s="21">
        <f>VLOOKUP(B761,'SVS Adjustment'!B:E,4,FALSE)</f>
        <v>0</v>
      </c>
      <c r="G761" s="21">
        <f>VLOOKUP(B761,'ICLS Adjustment'!B:G,6,FALSE)</f>
        <v>381192</v>
      </c>
      <c r="H761" s="15">
        <f t="shared" si="22"/>
        <v>858312</v>
      </c>
      <c r="I761" s="69"/>
      <c r="J761" s="48">
        <f>VLOOKUP(B761,'HCLS Adjustment'!B:L,11,FALSE)</f>
        <v>454845.01223695482</v>
      </c>
      <c r="K761" s="21">
        <f>VLOOKUP(B761,'SNA Adjustment'!B:L,11,FALSE)</f>
        <v>0</v>
      </c>
      <c r="L761" s="21">
        <f>VLOOKUP(B761,'SVS Adjustment'!B:L,11,FALSE)</f>
        <v>0</v>
      </c>
      <c r="M761" s="21">
        <f>VLOOKUP(B761,'ICLS Adjustment'!B:N,13,FALSE)</f>
        <v>364028.05471550638</v>
      </c>
      <c r="N761" s="50">
        <f t="shared" si="23"/>
        <v>818873.06695246114</v>
      </c>
    </row>
    <row r="762" spans="1:14">
      <c r="A762" s="80" t="s">
        <v>769</v>
      </c>
      <c r="B762" s="80">
        <v>401704</v>
      </c>
      <c r="C762" s="80" t="s">
        <v>775</v>
      </c>
      <c r="D762" s="48">
        <f>VLOOKUP(B762,'HCLS Adjustment'!B:E,4,FALSE)</f>
        <v>450792</v>
      </c>
      <c r="E762" s="21">
        <f>VLOOKUP(B762,'SNA Adjustment'!B:E,4,FALSE)</f>
        <v>0</v>
      </c>
      <c r="F762" s="21">
        <f>VLOOKUP(B762,'SVS Adjustment'!B:E,4,FALSE)</f>
        <v>0</v>
      </c>
      <c r="G762" s="21">
        <f>VLOOKUP(B762,'ICLS Adjustment'!B:G,6,FALSE)</f>
        <v>362580</v>
      </c>
      <c r="H762" s="15">
        <f t="shared" si="22"/>
        <v>813372</v>
      </c>
      <c r="I762" s="69"/>
      <c r="J762" s="48">
        <f>VLOOKUP(B762,'HCLS Adjustment'!B:L,11,FALSE)</f>
        <v>432606.38622810727</v>
      </c>
      <c r="K762" s="21">
        <f>VLOOKUP(B762,'SNA Adjustment'!B:L,11,FALSE)</f>
        <v>0</v>
      </c>
      <c r="L762" s="21">
        <f>VLOOKUP(B762,'SVS Adjustment'!B:L,11,FALSE)</f>
        <v>0</v>
      </c>
      <c r="M762" s="21">
        <f>VLOOKUP(B762,'ICLS Adjustment'!B:N,13,FALSE)</f>
        <v>350456.02558188426</v>
      </c>
      <c r="N762" s="50">
        <f t="shared" si="23"/>
        <v>783062.41180999158</v>
      </c>
    </row>
    <row r="763" spans="1:14">
      <c r="A763" s="80" t="s">
        <v>769</v>
      </c>
      <c r="B763" s="80">
        <v>401709</v>
      </c>
      <c r="C763" s="80" t="s">
        <v>776</v>
      </c>
      <c r="D763" s="48">
        <f>VLOOKUP(B763,'HCLS Adjustment'!B:E,4,FALSE)</f>
        <v>563190</v>
      </c>
      <c r="E763" s="21">
        <f>VLOOKUP(B763,'SNA Adjustment'!B:E,4,FALSE)</f>
        <v>0</v>
      </c>
      <c r="F763" s="21">
        <f>VLOOKUP(B763,'SVS Adjustment'!B:E,4,FALSE)</f>
        <v>0</v>
      </c>
      <c r="G763" s="21">
        <f>VLOOKUP(B763,'ICLS Adjustment'!B:G,6,FALSE)</f>
        <v>634650</v>
      </c>
      <c r="H763" s="15">
        <f t="shared" si="22"/>
        <v>1197840</v>
      </c>
      <c r="I763" s="69"/>
      <c r="J763" s="48">
        <f>VLOOKUP(B763,'HCLS Adjustment'!B:L,11,FALSE)</f>
        <v>536697.82731050183</v>
      </c>
      <c r="K763" s="21">
        <f>VLOOKUP(B763,'SNA Adjustment'!B:L,11,FALSE)</f>
        <v>0</v>
      </c>
      <c r="L763" s="21">
        <f>VLOOKUP(B763,'SVS Adjustment'!B:L,11,FALSE)</f>
        <v>0</v>
      </c>
      <c r="M763" s="21">
        <f>VLOOKUP(B763,'ICLS Adjustment'!B:N,13,FALSE)</f>
        <v>609353.1768257916</v>
      </c>
      <c r="N763" s="50">
        <f t="shared" si="23"/>
        <v>1146051.0041362934</v>
      </c>
    </row>
    <row r="764" spans="1:14">
      <c r="A764" s="80" t="s">
        <v>769</v>
      </c>
      <c r="B764" s="80">
        <v>401710</v>
      </c>
      <c r="C764" s="80" t="s">
        <v>777</v>
      </c>
      <c r="D764" s="48">
        <f>VLOOKUP(B764,'HCLS Adjustment'!B:E,4,FALSE)</f>
        <v>24108</v>
      </c>
      <c r="E764" s="21">
        <f>VLOOKUP(B764,'SNA Adjustment'!B:E,4,FALSE)</f>
        <v>0</v>
      </c>
      <c r="F764" s="21">
        <f>VLOOKUP(B764,'SVS Adjustment'!B:E,4,FALSE)</f>
        <v>0</v>
      </c>
      <c r="G764" s="21">
        <f>VLOOKUP(B764,'ICLS Adjustment'!B:G,6,FALSE)</f>
        <v>90588</v>
      </c>
      <c r="H764" s="15">
        <f t="shared" si="22"/>
        <v>114696</v>
      </c>
      <c r="I764" s="69"/>
      <c r="J764" s="48">
        <f>VLOOKUP(B764,'HCLS Adjustment'!B:L,11,FALSE)</f>
        <v>21734.174822977959</v>
      </c>
      <c r="K764" s="21">
        <f>VLOOKUP(B764,'SNA Adjustment'!B:L,11,FALSE)</f>
        <v>0</v>
      </c>
      <c r="L764" s="21">
        <f>VLOOKUP(B764,'SVS Adjustment'!B:L,11,FALSE)</f>
        <v>0</v>
      </c>
      <c r="M764" s="21">
        <f>VLOOKUP(B764,'ICLS Adjustment'!B:N,13,FALSE)</f>
        <v>86018.734892270702</v>
      </c>
      <c r="N764" s="50">
        <f t="shared" si="23"/>
        <v>107752.90971524866</v>
      </c>
    </row>
    <row r="765" spans="1:14">
      <c r="A765" s="80" t="s">
        <v>769</v>
      </c>
      <c r="B765" s="80">
        <v>401712</v>
      </c>
      <c r="C765" s="80" t="s">
        <v>778</v>
      </c>
      <c r="D765" s="48">
        <f>VLOOKUP(B765,'HCLS Adjustment'!B:E,4,FALSE)</f>
        <v>0</v>
      </c>
      <c r="E765" s="21">
        <f>VLOOKUP(B765,'SNA Adjustment'!B:E,4,FALSE)</f>
        <v>0</v>
      </c>
      <c r="F765" s="21">
        <f>VLOOKUP(B765,'SVS Adjustment'!B:E,4,FALSE)</f>
        <v>0</v>
      </c>
      <c r="G765" s="21">
        <f>VLOOKUP(B765,'ICLS Adjustment'!B:G,6,FALSE)</f>
        <v>522684</v>
      </c>
      <c r="H765" s="15">
        <f t="shared" si="22"/>
        <v>522684</v>
      </c>
      <c r="I765" s="69"/>
      <c r="J765" s="48">
        <f>VLOOKUP(B765,'HCLS Adjustment'!B:L,11,FALSE)</f>
        <v>0</v>
      </c>
      <c r="K765" s="21">
        <f>VLOOKUP(B765,'SNA Adjustment'!B:L,11,FALSE)</f>
        <v>0</v>
      </c>
      <c r="L765" s="21">
        <f>VLOOKUP(B765,'SVS Adjustment'!B:L,11,FALSE)</f>
        <v>0</v>
      </c>
      <c r="M765" s="21">
        <f>VLOOKUP(B765,'ICLS Adjustment'!B:N,13,FALSE)</f>
        <v>492502.76460977219</v>
      </c>
      <c r="N765" s="50">
        <f t="shared" si="23"/>
        <v>492502.76460977219</v>
      </c>
    </row>
    <row r="766" spans="1:14">
      <c r="A766" s="80" t="s">
        <v>769</v>
      </c>
      <c r="B766" s="80">
        <v>401713</v>
      </c>
      <c r="C766" s="80" t="s">
        <v>779</v>
      </c>
      <c r="D766" s="48">
        <f>VLOOKUP(B766,'HCLS Adjustment'!B:E,4,FALSE)</f>
        <v>460530</v>
      </c>
      <c r="E766" s="21">
        <f>VLOOKUP(B766,'SNA Adjustment'!B:E,4,FALSE)</f>
        <v>0</v>
      </c>
      <c r="F766" s="21">
        <f>VLOOKUP(B766,'SVS Adjustment'!B:E,4,FALSE)</f>
        <v>0</v>
      </c>
      <c r="G766" s="21">
        <f>VLOOKUP(B766,'ICLS Adjustment'!B:G,6,FALSE)</f>
        <v>832722</v>
      </c>
      <c r="H766" s="15">
        <f t="shared" si="22"/>
        <v>1293252</v>
      </c>
      <c r="I766" s="69"/>
      <c r="J766" s="48">
        <f>VLOOKUP(B766,'HCLS Adjustment'!B:L,11,FALSE)</f>
        <v>433700.22869435442</v>
      </c>
      <c r="K766" s="21">
        <f>VLOOKUP(B766,'SNA Adjustment'!B:L,11,FALSE)</f>
        <v>0</v>
      </c>
      <c r="L766" s="21">
        <f>VLOOKUP(B766,'SVS Adjustment'!B:L,11,FALSE)</f>
        <v>0</v>
      </c>
      <c r="M766" s="21">
        <f>VLOOKUP(B766,'ICLS Adjustment'!B:N,13,FALSE)</f>
        <v>796850.75911446952</v>
      </c>
      <c r="N766" s="50">
        <f t="shared" si="23"/>
        <v>1230550.9878088241</v>
      </c>
    </row>
    <row r="767" spans="1:14">
      <c r="A767" s="80" t="s">
        <v>769</v>
      </c>
      <c r="B767" s="80">
        <v>401718</v>
      </c>
      <c r="C767" s="80" t="s">
        <v>780</v>
      </c>
      <c r="D767" s="48">
        <f>VLOOKUP(B767,'HCLS Adjustment'!B:E,4,FALSE)</f>
        <v>792882</v>
      </c>
      <c r="E767" s="21">
        <f>VLOOKUP(B767,'SNA Adjustment'!B:E,4,FALSE)</f>
        <v>0</v>
      </c>
      <c r="F767" s="21">
        <f>VLOOKUP(B767,'SVS Adjustment'!B:E,4,FALSE)</f>
        <v>0</v>
      </c>
      <c r="G767" s="21">
        <f>VLOOKUP(B767,'ICLS Adjustment'!B:G,6,FALSE)</f>
        <v>704532</v>
      </c>
      <c r="H767" s="15">
        <f t="shared" si="22"/>
        <v>1497414</v>
      </c>
      <c r="I767" s="69"/>
      <c r="J767" s="48">
        <f>VLOOKUP(B767,'HCLS Adjustment'!B:L,11,FALSE)</f>
        <v>751009.98287641199</v>
      </c>
      <c r="K767" s="21">
        <f>VLOOKUP(B767,'SNA Adjustment'!B:L,11,FALSE)</f>
        <v>0</v>
      </c>
      <c r="L767" s="21">
        <f>VLOOKUP(B767,'SVS Adjustment'!B:L,11,FALSE)</f>
        <v>0</v>
      </c>
      <c r="M767" s="21">
        <f>VLOOKUP(B767,'ICLS Adjustment'!B:N,13,FALSE)</f>
        <v>667266.03326780128</v>
      </c>
      <c r="N767" s="50">
        <f t="shared" si="23"/>
        <v>1418276.0161442133</v>
      </c>
    </row>
    <row r="768" spans="1:14">
      <c r="A768" s="80" t="s">
        <v>769</v>
      </c>
      <c r="B768" s="80">
        <v>401721</v>
      </c>
      <c r="C768" s="80" t="s">
        <v>781</v>
      </c>
      <c r="D768" s="48">
        <f>VLOOKUP(B768,'HCLS Adjustment'!B:E,4,FALSE)</f>
        <v>545838</v>
      </c>
      <c r="E768" s="21">
        <f>VLOOKUP(B768,'SNA Adjustment'!B:E,4,FALSE)</f>
        <v>0</v>
      </c>
      <c r="F768" s="21">
        <f>VLOOKUP(B768,'SVS Adjustment'!B:E,4,FALSE)</f>
        <v>0</v>
      </c>
      <c r="G768" s="21">
        <f>VLOOKUP(B768,'ICLS Adjustment'!B:G,6,FALSE)</f>
        <v>347808</v>
      </c>
      <c r="H768" s="15">
        <f t="shared" si="22"/>
        <v>893646</v>
      </c>
      <c r="I768" s="69"/>
      <c r="J768" s="48">
        <f>VLOOKUP(B768,'HCLS Adjustment'!B:L,11,FALSE)</f>
        <v>525203.7725243821</v>
      </c>
      <c r="K768" s="21">
        <f>VLOOKUP(B768,'SNA Adjustment'!B:L,11,FALSE)</f>
        <v>0</v>
      </c>
      <c r="L768" s="21">
        <f>VLOOKUP(B768,'SVS Adjustment'!B:L,11,FALSE)</f>
        <v>0</v>
      </c>
      <c r="M768" s="21">
        <f>VLOOKUP(B768,'ICLS Adjustment'!B:N,13,FALSE)</f>
        <v>337319.39921808412</v>
      </c>
      <c r="N768" s="50">
        <f t="shared" si="23"/>
        <v>862523.17174246628</v>
      </c>
    </row>
    <row r="769" spans="1:14">
      <c r="A769" s="80" t="s">
        <v>769</v>
      </c>
      <c r="B769" s="80">
        <v>401722</v>
      </c>
      <c r="C769" s="80" t="s">
        <v>782</v>
      </c>
      <c r="D769" s="48">
        <f>VLOOKUP(B769,'HCLS Adjustment'!B:E,4,FALSE)</f>
        <v>120474</v>
      </c>
      <c r="E769" s="21">
        <f>VLOOKUP(B769,'SNA Adjustment'!B:E,4,FALSE)</f>
        <v>0</v>
      </c>
      <c r="F769" s="21">
        <f>VLOOKUP(B769,'SVS Adjustment'!B:E,4,FALSE)</f>
        <v>0</v>
      </c>
      <c r="G769" s="21">
        <f>VLOOKUP(B769,'ICLS Adjustment'!B:G,6,FALSE)</f>
        <v>347820</v>
      </c>
      <c r="H769" s="15">
        <f t="shared" si="22"/>
        <v>468294</v>
      </c>
      <c r="I769" s="69"/>
      <c r="J769" s="48">
        <f>VLOOKUP(B769,'HCLS Adjustment'!B:L,11,FALSE)</f>
        <v>110571.26976819524</v>
      </c>
      <c r="K769" s="21">
        <f>VLOOKUP(B769,'SNA Adjustment'!B:L,11,FALSE)</f>
        <v>0</v>
      </c>
      <c r="L769" s="21">
        <f>VLOOKUP(B769,'SVS Adjustment'!B:L,11,FALSE)</f>
        <v>0</v>
      </c>
      <c r="M769" s="21">
        <f>VLOOKUP(B769,'ICLS Adjustment'!B:N,13,FALSE)</f>
        <v>331019.51270708756</v>
      </c>
      <c r="N769" s="50">
        <f t="shared" si="23"/>
        <v>441590.78247528279</v>
      </c>
    </row>
    <row r="770" spans="1:14">
      <c r="A770" s="80" t="s">
        <v>769</v>
      </c>
      <c r="B770" s="80">
        <v>401724</v>
      </c>
      <c r="C770" s="80" t="s">
        <v>783</v>
      </c>
      <c r="D770" s="48">
        <f>VLOOKUP(B770,'HCLS Adjustment'!B:E,4,FALSE)</f>
        <v>2011146</v>
      </c>
      <c r="E770" s="21">
        <f>VLOOKUP(B770,'SNA Adjustment'!B:E,4,FALSE)</f>
        <v>0</v>
      </c>
      <c r="F770" s="21">
        <f>VLOOKUP(B770,'SVS Adjustment'!B:E,4,FALSE)</f>
        <v>0</v>
      </c>
      <c r="G770" s="21">
        <f>VLOOKUP(B770,'ICLS Adjustment'!B:G,6,FALSE)</f>
        <v>1457100</v>
      </c>
      <c r="H770" s="15">
        <f t="shared" si="22"/>
        <v>3468246</v>
      </c>
      <c r="I770" s="69"/>
      <c r="J770" s="48">
        <f>VLOOKUP(B770,'HCLS Adjustment'!B:L,11,FALSE)</f>
        <v>1930129.1105984345</v>
      </c>
      <c r="K770" s="21">
        <f>VLOOKUP(B770,'SNA Adjustment'!B:L,11,FALSE)</f>
        <v>0</v>
      </c>
      <c r="L770" s="21">
        <f>VLOOKUP(B770,'SVS Adjustment'!B:L,11,FALSE)</f>
        <v>0</v>
      </c>
      <c r="M770" s="21">
        <f>VLOOKUP(B770,'ICLS Adjustment'!B:N,13,FALSE)</f>
        <v>1406853.5807716034</v>
      </c>
      <c r="N770" s="50">
        <f t="shared" si="23"/>
        <v>3336982.6913700378</v>
      </c>
    </row>
    <row r="771" spans="1:14">
      <c r="A771" s="80" t="s">
        <v>769</v>
      </c>
      <c r="B771" s="80">
        <v>401726</v>
      </c>
      <c r="C771" s="80" t="s">
        <v>784</v>
      </c>
      <c r="D771" s="48">
        <f>VLOOKUP(B771,'HCLS Adjustment'!B:E,4,FALSE)</f>
        <v>558234</v>
      </c>
      <c r="E771" s="21">
        <f>VLOOKUP(B771,'SNA Adjustment'!B:E,4,FALSE)</f>
        <v>0</v>
      </c>
      <c r="F771" s="21">
        <f>VLOOKUP(B771,'SVS Adjustment'!B:E,4,FALSE)</f>
        <v>0</v>
      </c>
      <c r="G771" s="21">
        <f>VLOOKUP(B771,'ICLS Adjustment'!B:G,6,FALSE)</f>
        <v>826854</v>
      </c>
      <c r="H771" s="15">
        <f t="shared" si="22"/>
        <v>1385088</v>
      </c>
      <c r="I771" s="69"/>
      <c r="J771" s="48">
        <f>VLOOKUP(B771,'HCLS Adjustment'!B:L,11,FALSE)</f>
        <v>527568.85819993529</v>
      </c>
      <c r="K771" s="21">
        <f>VLOOKUP(B771,'SNA Adjustment'!B:L,11,FALSE)</f>
        <v>0</v>
      </c>
      <c r="L771" s="21">
        <f>VLOOKUP(B771,'SVS Adjustment'!B:L,11,FALSE)</f>
        <v>0</v>
      </c>
      <c r="M771" s="21">
        <f>VLOOKUP(B771,'ICLS Adjustment'!B:N,13,FALSE)</f>
        <v>790811.39076740923</v>
      </c>
      <c r="N771" s="50">
        <f t="shared" si="23"/>
        <v>1318380.2489673444</v>
      </c>
    </row>
    <row r="772" spans="1:14">
      <c r="A772" s="80" t="s">
        <v>769</v>
      </c>
      <c r="B772" s="80">
        <v>401729</v>
      </c>
      <c r="C772" s="80" t="s">
        <v>785</v>
      </c>
      <c r="D772" s="48">
        <f>VLOOKUP(B772,'HCLS Adjustment'!B:E,4,FALSE)</f>
        <v>179934</v>
      </c>
      <c r="E772" s="21">
        <f>VLOOKUP(B772,'SNA Adjustment'!B:E,4,FALSE)</f>
        <v>0</v>
      </c>
      <c r="F772" s="21">
        <f>VLOOKUP(B772,'SVS Adjustment'!B:E,4,FALSE)</f>
        <v>0</v>
      </c>
      <c r="G772" s="21">
        <f>VLOOKUP(B772,'ICLS Adjustment'!B:G,6,FALSE)</f>
        <v>391272</v>
      </c>
      <c r="H772" s="15">
        <f t="shared" si="22"/>
        <v>571206</v>
      </c>
      <c r="I772" s="69"/>
      <c r="J772" s="48">
        <f>VLOOKUP(B772,'HCLS Adjustment'!B:L,11,FALSE)</f>
        <v>165600.63684310281</v>
      </c>
      <c r="K772" s="21">
        <f>VLOOKUP(B772,'SNA Adjustment'!B:L,11,FALSE)</f>
        <v>0</v>
      </c>
      <c r="L772" s="21">
        <f>VLOOKUP(B772,'SVS Adjustment'!B:L,11,FALSE)</f>
        <v>0</v>
      </c>
      <c r="M772" s="21">
        <f>VLOOKUP(B772,'ICLS Adjustment'!B:N,13,FALSE)</f>
        <v>370987.14201083087</v>
      </c>
      <c r="N772" s="50">
        <f t="shared" si="23"/>
        <v>536587.77885393368</v>
      </c>
    </row>
    <row r="773" spans="1:14">
      <c r="A773" s="80" t="s">
        <v>769</v>
      </c>
      <c r="B773" s="80">
        <v>401733</v>
      </c>
      <c r="C773" s="80" t="s">
        <v>786</v>
      </c>
      <c r="D773" s="48">
        <f>VLOOKUP(B773,'HCLS Adjustment'!B:E,4,FALSE)</f>
        <v>264276</v>
      </c>
      <c r="E773" s="21">
        <f>VLOOKUP(B773,'SNA Adjustment'!B:E,4,FALSE)</f>
        <v>0</v>
      </c>
      <c r="F773" s="21">
        <f>VLOOKUP(B773,'SVS Adjustment'!B:E,4,FALSE)</f>
        <v>0</v>
      </c>
      <c r="G773" s="21">
        <f>VLOOKUP(B773,'ICLS Adjustment'!B:G,6,FALSE)</f>
        <v>463176</v>
      </c>
      <c r="H773" s="15">
        <f t="shared" ref="H773:H836" si="24">SUM(D773:G773)</f>
        <v>727452</v>
      </c>
      <c r="I773" s="69"/>
      <c r="J773" s="48">
        <f>VLOOKUP(B773,'HCLS Adjustment'!B:L,11,FALSE)</f>
        <v>249935.98416959713</v>
      </c>
      <c r="K773" s="21">
        <f>VLOOKUP(B773,'SNA Adjustment'!B:L,11,FALSE)</f>
        <v>0</v>
      </c>
      <c r="L773" s="21">
        <f>VLOOKUP(B773,'SVS Adjustment'!B:L,11,FALSE)</f>
        <v>0</v>
      </c>
      <c r="M773" s="21">
        <f>VLOOKUP(B773,'ICLS Adjustment'!B:N,13,FALSE)</f>
        <v>444383.35573700082</v>
      </c>
      <c r="N773" s="50">
        <f t="shared" ref="N773:N836" si="25">SUM(J773:M773)</f>
        <v>694319.33990659798</v>
      </c>
    </row>
    <row r="774" spans="1:14">
      <c r="A774" s="80" t="s">
        <v>769</v>
      </c>
      <c r="B774" s="80">
        <v>401734</v>
      </c>
      <c r="C774" s="80" t="s">
        <v>787</v>
      </c>
      <c r="D774" s="48">
        <f>VLOOKUP(B774,'HCLS Adjustment'!B:E,4,FALSE)</f>
        <v>2321562</v>
      </c>
      <c r="E774" s="21">
        <f>VLOOKUP(B774,'SNA Adjustment'!B:E,4,FALSE)</f>
        <v>145848</v>
      </c>
      <c r="F774" s="21">
        <f>VLOOKUP(B774,'SVS Adjustment'!B:E,4,FALSE)</f>
        <v>0</v>
      </c>
      <c r="G774" s="21">
        <f>VLOOKUP(B774,'ICLS Adjustment'!B:G,6,FALSE)</f>
        <v>1819860</v>
      </c>
      <c r="H774" s="15">
        <f t="shared" si="24"/>
        <v>4287270</v>
      </c>
      <c r="I774" s="69"/>
      <c r="J774" s="48">
        <f>VLOOKUP(B774,'HCLS Adjustment'!B:L,11,FALSE)</f>
        <v>2230941.1882239371</v>
      </c>
      <c r="K774" s="21">
        <f>VLOOKUP(B774,'SNA Adjustment'!B:L,11,FALSE)</f>
        <v>138910.09420989113</v>
      </c>
      <c r="L774" s="21">
        <f>VLOOKUP(B774,'SVS Adjustment'!B:L,11,FALSE)</f>
        <v>0</v>
      </c>
      <c r="M774" s="21">
        <f>VLOOKUP(B774,'ICLS Adjustment'!B:N,13,FALSE)</f>
        <v>1762792.5766447685</v>
      </c>
      <c r="N774" s="50">
        <f t="shared" si="25"/>
        <v>4132643.8590785968</v>
      </c>
    </row>
    <row r="775" spans="1:14">
      <c r="A775" s="80" t="s">
        <v>769</v>
      </c>
      <c r="B775" s="80">
        <v>403031</v>
      </c>
      <c r="C775" s="80" t="s">
        <v>788</v>
      </c>
      <c r="D775" s="48">
        <f>VLOOKUP(B775,'HCLS Adjustment'!B:E,4,FALSE)</f>
        <v>23940</v>
      </c>
      <c r="E775" s="21">
        <f>VLOOKUP(B775,'SNA Adjustment'!B:E,4,FALSE)</f>
        <v>0</v>
      </c>
      <c r="F775" s="21">
        <f>VLOOKUP(B775,'SVS Adjustment'!B:E,4,FALSE)</f>
        <v>0</v>
      </c>
      <c r="G775" s="21">
        <f>VLOOKUP(B775,'ICLS Adjustment'!B:G,6,FALSE)</f>
        <v>13692</v>
      </c>
      <c r="H775" s="15">
        <f t="shared" si="24"/>
        <v>37632</v>
      </c>
      <c r="I775" s="69"/>
      <c r="J775" s="48">
        <f>VLOOKUP(B775,'HCLS Adjustment'!B:L,11,FALSE)</f>
        <v>22868.755294595918</v>
      </c>
      <c r="K775" s="21">
        <f>VLOOKUP(B775,'SNA Adjustment'!B:L,11,FALSE)</f>
        <v>0</v>
      </c>
      <c r="L775" s="21">
        <f>VLOOKUP(B775,'SVS Adjustment'!B:L,11,FALSE)</f>
        <v>0</v>
      </c>
      <c r="M775" s="21">
        <f>VLOOKUP(B775,'ICLS Adjustment'!B:N,13,FALSE)</f>
        <v>13034.731105281942</v>
      </c>
      <c r="N775" s="50">
        <f t="shared" si="25"/>
        <v>35903.48639987786</v>
      </c>
    </row>
    <row r="776" spans="1:14">
      <c r="A776" s="80" t="s">
        <v>789</v>
      </c>
      <c r="B776" s="80">
        <v>411746</v>
      </c>
      <c r="C776" s="80" t="s">
        <v>790</v>
      </c>
      <c r="D776" s="48">
        <f>VLOOKUP(B776,'HCLS Adjustment'!B:E,4,FALSE)</f>
        <v>1446882</v>
      </c>
      <c r="E776" s="21">
        <f>VLOOKUP(B776,'SNA Adjustment'!B:E,4,FALSE)</f>
        <v>0</v>
      </c>
      <c r="F776" s="21">
        <f>VLOOKUP(B776,'SVS Adjustment'!B:E,4,FALSE)</f>
        <v>279672</v>
      </c>
      <c r="G776" s="21">
        <f>VLOOKUP(B776,'ICLS Adjustment'!B:G,6,FALSE)</f>
        <v>1240398</v>
      </c>
      <c r="H776" s="15">
        <f t="shared" si="24"/>
        <v>2966952</v>
      </c>
      <c r="I776" s="69"/>
      <c r="J776" s="48">
        <f>VLOOKUP(B776,'HCLS Adjustment'!B:L,11,FALSE)</f>
        <v>1387844.5207559431</v>
      </c>
      <c r="K776" s="21">
        <f>VLOOKUP(B776,'SNA Adjustment'!B:L,11,FALSE)</f>
        <v>0</v>
      </c>
      <c r="L776" s="21">
        <f>VLOOKUP(B776,'SVS Adjustment'!B:L,11,FALSE)</f>
        <v>268256.6397258584</v>
      </c>
      <c r="M776" s="21">
        <f>VLOOKUP(B776,'ICLS Adjustment'!B:N,13,FALSE)</f>
        <v>1198213.7205023277</v>
      </c>
      <c r="N776" s="50">
        <f t="shared" si="25"/>
        <v>2854314.8809841294</v>
      </c>
    </row>
    <row r="777" spans="1:14">
      <c r="A777" s="80" t="s">
        <v>789</v>
      </c>
      <c r="B777" s="80">
        <v>411756</v>
      </c>
      <c r="C777" s="80" t="s">
        <v>791</v>
      </c>
      <c r="D777" s="48">
        <f>VLOOKUP(B777,'HCLS Adjustment'!B:E,4,FALSE)</f>
        <v>310782</v>
      </c>
      <c r="E777" s="21">
        <f>VLOOKUP(B777,'SNA Adjustment'!B:E,4,FALSE)</f>
        <v>0</v>
      </c>
      <c r="F777" s="21">
        <f>VLOOKUP(B777,'SVS Adjustment'!B:E,4,FALSE)</f>
        <v>0</v>
      </c>
      <c r="G777" s="21">
        <f>VLOOKUP(B777,'ICLS Adjustment'!B:G,6,FALSE)</f>
        <v>133518</v>
      </c>
      <c r="H777" s="15">
        <f t="shared" si="24"/>
        <v>444300</v>
      </c>
      <c r="I777" s="69"/>
      <c r="J777" s="48">
        <f>VLOOKUP(B777,'HCLS Adjustment'!B:L,11,FALSE)</f>
        <v>296830.98720261466</v>
      </c>
      <c r="K777" s="21">
        <f>VLOOKUP(B777,'SNA Adjustment'!B:L,11,FALSE)</f>
        <v>0</v>
      </c>
      <c r="L777" s="21">
        <f>VLOOKUP(B777,'SVS Adjustment'!B:L,11,FALSE)</f>
        <v>0</v>
      </c>
      <c r="M777" s="21">
        <f>VLOOKUP(B777,'ICLS Adjustment'!B:N,13,FALSE)</f>
        <v>126450.34700717576</v>
      </c>
      <c r="N777" s="50">
        <f t="shared" si="25"/>
        <v>423281.33420979045</v>
      </c>
    </row>
    <row r="778" spans="1:14">
      <c r="A778" s="80" t="s">
        <v>789</v>
      </c>
      <c r="B778" s="80">
        <v>411758</v>
      </c>
      <c r="C778" s="80" t="s">
        <v>792</v>
      </c>
      <c r="D778" s="48">
        <f>VLOOKUP(B778,'HCLS Adjustment'!B:E,4,FALSE)</f>
        <v>912120</v>
      </c>
      <c r="E778" s="21">
        <f>VLOOKUP(B778,'SNA Adjustment'!B:E,4,FALSE)</f>
        <v>26154</v>
      </c>
      <c r="F778" s="21">
        <f>VLOOKUP(B778,'SVS Adjustment'!B:E,4,FALSE)</f>
        <v>0</v>
      </c>
      <c r="G778" s="21">
        <f>VLOOKUP(B778,'ICLS Adjustment'!B:G,6,FALSE)</f>
        <v>607602</v>
      </c>
      <c r="H778" s="15">
        <f t="shared" si="24"/>
        <v>1545876</v>
      </c>
      <c r="I778" s="69"/>
      <c r="J778" s="48">
        <f>VLOOKUP(B778,'HCLS Adjustment'!B:L,11,FALSE)</f>
        <v>876067.55156100215</v>
      </c>
      <c r="K778" s="21">
        <f>VLOOKUP(B778,'SNA Adjustment'!B:L,11,FALSE)</f>
        <v>24839.045811611155</v>
      </c>
      <c r="L778" s="21">
        <f>VLOOKUP(B778,'SVS Adjustment'!B:L,11,FALSE)</f>
        <v>0</v>
      </c>
      <c r="M778" s="21">
        <f>VLOOKUP(B778,'ICLS Adjustment'!B:N,13,FALSE)</f>
        <v>587153.78576417943</v>
      </c>
      <c r="N778" s="50">
        <f t="shared" si="25"/>
        <v>1488060.3831367926</v>
      </c>
    </row>
    <row r="779" spans="1:14">
      <c r="A779" s="80" t="s">
        <v>789</v>
      </c>
      <c r="B779" s="80">
        <v>411761</v>
      </c>
      <c r="C779" s="80" t="s">
        <v>793</v>
      </c>
      <c r="D779" s="48">
        <f>VLOOKUP(B779,'HCLS Adjustment'!B:E,4,FALSE)</f>
        <v>883626</v>
      </c>
      <c r="E779" s="21">
        <f>VLOOKUP(B779,'SNA Adjustment'!B:E,4,FALSE)</f>
        <v>0</v>
      </c>
      <c r="F779" s="21">
        <f>VLOOKUP(B779,'SVS Adjustment'!B:E,4,FALSE)</f>
        <v>0</v>
      </c>
      <c r="G779" s="21">
        <f>VLOOKUP(B779,'ICLS Adjustment'!B:G,6,FALSE)</f>
        <v>450645</v>
      </c>
      <c r="H779" s="15">
        <f t="shared" si="24"/>
        <v>1334271</v>
      </c>
      <c r="I779" s="69"/>
      <c r="J779" s="48">
        <f>VLOOKUP(B779,'HCLS Adjustment'!B:L,11,FALSE)</f>
        <v>850279.56157435535</v>
      </c>
      <c r="K779" s="21">
        <f>VLOOKUP(B779,'SNA Adjustment'!B:L,11,FALSE)</f>
        <v>0</v>
      </c>
      <c r="L779" s="21">
        <f>VLOOKUP(B779,'SVS Adjustment'!B:L,11,FALSE)</f>
        <v>0</v>
      </c>
      <c r="M779" s="21">
        <f>VLOOKUP(B779,'ICLS Adjustment'!B:N,13,FALSE)</f>
        <v>436575.02196406509</v>
      </c>
      <c r="N779" s="50">
        <f t="shared" si="25"/>
        <v>1286854.5835384205</v>
      </c>
    </row>
    <row r="780" spans="1:14">
      <c r="A780" s="80" t="s">
        <v>789</v>
      </c>
      <c r="B780" s="80">
        <v>411764</v>
      </c>
      <c r="C780" s="80" t="s">
        <v>794</v>
      </c>
      <c r="D780" s="48">
        <f>VLOOKUP(B780,'HCLS Adjustment'!B:E,4,FALSE)</f>
        <v>988152</v>
      </c>
      <c r="E780" s="21">
        <f>VLOOKUP(B780,'SNA Adjustment'!B:E,4,FALSE)</f>
        <v>25200</v>
      </c>
      <c r="F780" s="21">
        <f>VLOOKUP(B780,'SVS Adjustment'!B:E,4,FALSE)</f>
        <v>0</v>
      </c>
      <c r="G780" s="21">
        <f>VLOOKUP(B780,'ICLS Adjustment'!B:G,6,FALSE)</f>
        <v>504919</v>
      </c>
      <c r="H780" s="15">
        <f t="shared" si="24"/>
        <v>1518271</v>
      </c>
      <c r="I780" s="69"/>
      <c r="J780" s="48">
        <f>VLOOKUP(B780,'HCLS Adjustment'!B:L,11,FALSE)</f>
        <v>950604.63636470959</v>
      </c>
      <c r="K780" s="21">
        <f>VLOOKUP(B780,'SNA Adjustment'!B:L,11,FALSE)</f>
        <v>23967.600717305661</v>
      </c>
      <c r="L780" s="21">
        <f>VLOOKUP(B780,'SVS Adjustment'!B:L,11,FALSE)</f>
        <v>0</v>
      </c>
      <c r="M780" s="21">
        <f>VLOOKUP(B780,'ICLS Adjustment'!B:N,13,FALSE)</f>
        <v>488597.14647787641</v>
      </c>
      <c r="N780" s="50">
        <f t="shared" si="25"/>
        <v>1463169.3835598917</v>
      </c>
    </row>
    <row r="781" spans="1:14">
      <c r="A781" s="80" t="s">
        <v>789</v>
      </c>
      <c r="B781" s="80">
        <v>411777</v>
      </c>
      <c r="C781" s="80" t="s">
        <v>795</v>
      </c>
      <c r="D781" s="48">
        <f>VLOOKUP(B781,'HCLS Adjustment'!B:E,4,FALSE)</f>
        <v>1477086</v>
      </c>
      <c r="E781" s="21">
        <f>VLOOKUP(B781,'SNA Adjustment'!B:E,4,FALSE)</f>
        <v>0</v>
      </c>
      <c r="F781" s="21">
        <f>VLOOKUP(B781,'SVS Adjustment'!B:E,4,FALSE)</f>
        <v>0</v>
      </c>
      <c r="G781" s="21">
        <f>VLOOKUP(B781,'ICLS Adjustment'!B:G,6,FALSE)</f>
        <v>1025646</v>
      </c>
      <c r="H781" s="15">
        <f t="shared" si="24"/>
        <v>2502732</v>
      </c>
      <c r="I781" s="69"/>
      <c r="J781" s="48">
        <f>VLOOKUP(B781,'HCLS Adjustment'!B:L,11,FALSE)</f>
        <v>1415422.072827769</v>
      </c>
      <c r="K781" s="21">
        <f>VLOOKUP(B781,'SNA Adjustment'!B:L,11,FALSE)</f>
        <v>0</v>
      </c>
      <c r="L781" s="21">
        <f>VLOOKUP(B781,'SVS Adjustment'!B:L,11,FALSE)</f>
        <v>0</v>
      </c>
      <c r="M781" s="21">
        <f>VLOOKUP(B781,'ICLS Adjustment'!B:N,13,FALSE)</f>
        <v>986738.30009949394</v>
      </c>
      <c r="N781" s="50">
        <f t="shared" si="25"/>
        <v>2402160.3729272629</v>
      </c>
    </row>
    <row r="782" spans="1:14">
      <c r="A782" s="80" t="s">
        <v>789</v>
      </c>
      <c r="B782" s="80">
        <v>411778</v>
      </c>
      <c r="C782" s="80" t="s">
        <v>796</v>
      </c>
      <c r="D782" s="48">
        <f>VLOOKUP(B782,'HCLS Adjustment'!B:E,4,FALSE)</f>
        <v>195576</v>
      </c>
      <c r="E782" s="21">
        <f>VLOOKUP(B782,'SNA Adjustment'!B:E,4,FALSE)</f>
        <v>0</v>
      </c>
      <c r="F782" s="21">
        <f>VLOOKUP(B782,'SVS Adjustment'!B:E,4,FALSE)</f>
        <v>0</v>
      </c>
      <c r="G782" s="21">
        <f>VLOOKUP(B782,'ICLS Adjustment'!B:G,6,FALSE)</f>
        <v>88980</v>
      </c>
      <c r="H782" s="15">
        <f t="shared" si="24"/>
        <v>284556</v>
      </c>
      <c r="I782" s="69"/>
      <c r="J782" s="48">
        <f>VLOOKUP(B782,'HCLS Adjustment'!B:L,11,FALSE)</f>
        <v>187669.72832237382</v>
      </c>
      <c r="K782" s="21">
        <f>VLOOKUP(B782,'SNA Adjustment'!B:L,11,FALSE)</f>
        <v>0</v>
      </c>
      <c r="L782" s="21">
        <f>VLOOKUP(B782,'SVS Adjustment'!B:L,11,FALSE)</f>
        <v>0</v>
      </c>
      <c r="M782" s="21">
        <f>VLOOKUP(B782,'ICLS Adjustment'!B:N,13,FALSE)</f>
        <v>85423.868753922798</v>
      </c>
      <c r="N782" s="50">
        <f t="shared" si="25"/>
        <v>273093.59707629663</v>
      </c>
    </row>
    <row r="783" spans="1:14">
      <c r="A783" s="80" t="s">
        <v>789</v>
      </c>
      <c r="B783" s="80">
        <v>411780</v>
      </c>
      <c r="C783" s="80" t="s">
        <v>797</v>
      </c>
      <c r="D783" s="48">
        <f>VLOOKUP(B783,'HCLS Adjustment'!B:E,4,FALSE)</f>
        <v>363924</v>
      </c>
      <c r="E783" s="21">
        <f>VLOOKUP(B783,'SNA Adjustment'!B:E,4,FALSE)</f>
        <v>0</v>
      </c>
      <c r="F783" s="21">
        <f>VLOOKUP(B783,'SVS Adjustment'!B:E,4,FALSE)</f>
        <v>0</v>
      </c>
      <c r="G783" s="21">
        <f>VLOOKUP(B783,'ICLS Adjustment'!B:G,6,FALSE)</f>
        <v>355548</v>
      </c>
      <c r="H783" s="15">
        <f t="shared" si="24"/>
        <v>719472</v>
      </c>
      <c r="I783" s="69"/>
      <c r="J783" s="48">
        <f>VLOOKUP(B783,'HCLS Adjustment'!B:L,11,FALSE)</f>
        <v>344667.79203496984</v>
      </c>
      <c r="K783" s="21">
        <f>VLOOKUP(B783,'SNA Adjustment'!B:L,11,FALSE)</f>
        <v>0</v>
      </c>
      <c r="L783" s="21">
        <f>VLOOKUP(B783,'SVS Adjustment'!B:L,11,FALSE)</f>
        <v>0</v>
      </c>
      <c r="M783" s="21">
        <f>VLOOKUP(B783,'ICLS Adjustment'!B:N,13,FALSE)</f>
        <v>337462.8747600427</v>
      </c>
      <c r="N783" s="50">
        <f t="shared" si="25"/>
        <v>682130.66679501254</v>
      </c>
    </row>
    <row r="784" spans="1:14">
      <c r="A784" s="80" t="s">
        <v>789</v>
      </c>
      <c r="B784" s="80">
        <v>411781</v>
      </c>
      <c r="C784" s="80" t="s">
        <v>798</v>
      </c>
      <c r="D784" s="48">
        <f>VLOOKUP(B784,'HCLS Adjustment'!B:E,4,FALSE)</f>
        <v>197220</v>
      </c>
      <c r="E784" s="21">
        <f>VLOOKUP(B784,'SNA Adjustment'!B:E,4,FALSE)</f>
        <v>0</v>
      </c>
      <c r="F784" s="21">
        <f>VLOOKUP(B784,'SVS Adjustment'!B:E,4,FALSE)</f>
        <v>0</v>
      </c>
      <c r="G784" s="21">
        <f>VLOOKUP(B784,'ICLS Adjustment'!B:G,6,FALSE)</f>
        <v>205656</v>
      </c>
      <c r="H784" s="15">
        <f t="shared" si="24"/>
        <v>402876</v>
      </c>
      <c r="I784" s="69"/>
      <c r="J784" s="48">
        <f>VLOOKUP(B784,'HCLS Adjustment'!B:L,11,FALSE)</f>
        <v>188672.93122919064</v>
      </c>
      <c r="K784" s="21">
        <f>VLOOKUP(B784,'SNA Adjustment'!B:L,11,FALSE)</f>
        <v>0</v>
      </c>
      <c r="L784" s="21">
        <f>VLOOKUP(B784,'SVS Adjustment'!B:L,11,FALSE)</f>
        <v>0</v>
      </c>
      <c r="M784" s="21">
        <f>VLOOKUP(B784,'ICLS Adjustment'!B:N,13,FALSE)</f>
        <v>198665.20601207414</v>
      </c>
      <c r="N784" s="50">
        <f t="shared" si="25"/>
        <v>387338.13724126481</v>
      </c>
    </row>
    <row r="785" spans="1:14">
      <c r="A785" s="80" t="s">
        <v>789</v>
      </c>
      <c r="B785" s="80">
        <v>411782</v>
      </c>
      <c r="C785" s="80" t="s">
        <v>176</v>
      </c>
      <c r="D785" s="48">
        <f>VLOOKUP(B785,'HCLS Adjustment'!B:E,4,FALSE)</f>
        <v>1362744</v>
      </c>
      <c r="E785" s="21">
        <f>VLOOKUP(B785,'SNA Adjustment'!B:E,4,FALSE)</f>
        <v>32358</v>
      </c>
      <c r="F785" s="21">
        <f>VLOOKUP(B785,'SVS Adjustment'!B:E,4,FALSE)</f>
        <v>0</v>
      </c>
      <c r="G785" s="21">
        <f>VLOOKUP(B785,'ICLS Adjustment'!B:G,6,FALSE)</f>
        <v>933468</v>
      </c>
      <c r="H785" s="15">
        <f t="shared" si="24"/>
        <v>2328570</v>
      </c>
      <c r="I785" s="69"/>
      <c r="J785" s="48">
        <f>VLOOKUP(B785,'HCLS Adjustment'!B:L,11,FALSE)</f>
        <v>1310822.4281141334</v>
      </c>
      <c r="K785" s="21">
        <f>VLOOKUP(B785,'SNA Adjustment'!B:L,11,FALSE)</f>
        <v>30763.471129718189</v>
      </c>
      <c r="L785" s="21">
        <f>VLOOKUP(B785,'SVS Adjustment'!B:L,11,FALSE)</f>
        <v>0</v>
      </c>
      <c r="M785" s="21">
        <f>VLOOKUP(B785,'ICLS Adjustment'!B:N,13,FALSE)</f>
        <v>905066.15966536466</v>
      </c>
      <c r="N785" s="50">
        <f t="shared" si="25"/>
        <v>2246652.0589092164</v>
      </c>
    </row>
    <row r="786" spans="1:14">
      <c r="A786" s="80" t="s">
        <v>789</v>
      </c>
      <c r="B786" s="80">
        <v>411785</v>
      </c>
      <c r="C786" s="80" t="s">
        <v>799</v>
      </c>
      <c r="D786" s="48">
        <f>VLOOKUP(B786,'HCLS Adjustment'!B:E,4,FALSE)</f>
        <v>213060</v>
      </c>
      <c r="E786" s="21">
        <f>VLOOKUP(B786,'SNA Adjustment'!B:E,4,FALSE)</f>
        <v>0</v>
      </c>
      <c r="F786" s="21">
        <f>VLOOKUP(B786,'SVS Adjustment'!B:E,4,FALSE)</f>
        <v>0</v>
      </c>
      <c r="G786" s="21">
        <f>VLOOKUP(B786,'ICLS Adjustment'!B:G,6,FALSE)</f>
        <v>259428</v>
      </c>
      <c r="H786" s="15">
        <f t="shared" si="24"/>
        <v>472488</v>
      </c>
      <c r="I786" s="69"/>
      <c r="J786" s="48">
        <f>VLOOKUP(B786,'HCLS Adjustment'!B:L,11,FALSE)</f>
        <v>201773.79288756999</v>
      </c>
      <c r="K786" s="21">
        <f>VLOOKUP(B786,'SNA Adjustment'!B:L,11,FALSE)</f>
        <v>0</v>
      </c>
      <c r="L786" s="21">
        <f>VLOOKUP(B786,'SVS Adjustment'!B:L,11,FALSE)</f>
        <v>0</v>
      </c>
      <c r="M786" s="21">
        <f>VLOOKUP(B786,'ICLS Adjustment'!B:N,13,FALSE)</f>
        <v>247940.17912137366</v>
      </c>
      <c r="N786" s="50">
        <f t="shared" si="25"/>
        <v>449713.97200894367</v>
      </c>
    </row>
    <row r="787" spans="1:14">
      <c r="A787" s="80" t="s">
        <v>789</v>
      </c>
      <c r="B787" s="80">
        <v>411788</v>
      </c>
      <c r="C787" s="80" t="s">
        <v>800</v>
      </c>
      <c r="D787" s="48">
        <f>VLOOKUP(B787,'HCLS Adjustment'!B:E,4,FALSE)</f>
        <v>1454964</v>
      </c>
      <c r="E787" s="21">
        <f>VLOOKUP(B787,'SNA Adjustment'!B:E,4,FALSE)</f>
        <v>30846</v>
      </c>
      <c r="F787" s="21">
        <f>VLOOKUP(B787,'SVS Adjustment'!B:E,4,FALSE)</f>
        <v>0</v>
      </c>
      <c r="G787" s="21">
        <f>VLOOKUP(B787,'ICLS Adjustment'!B:G,6,FALSE)</f>
        <v>886248</v>
      </c>
      <c r="H787" s="15">
        <f t="shared" si="24"/>
        <v>2372058</v>
      </c>
      <c r="I787" s="69"/>
      <c r="J787" s="48">
        <f>VLOOKUP(B787,'HCLS Adjustment'!B:L,11,FALSE)</f>
        <v>1399735.5299843873</v>
      </c>
      <c r="K787" s="21">
        <f>VLOOKUP(B787,'SNA Adjustment'!B:L,11,FALSE)</f>
        <v>29319.631603241185</v>
      </c>
      <c r="L787" s="21">
        <f>VLOOKUP(B787,'SVS Adjustment'!B:L,11,FALSE)</f>
        <v>0</v>
      </c>
      <c r="M787" s="21">
        <f>VLOOKUP(B787,'ICLS Adjustment'!B:N,13,FALSE)</f>
        <v>858983.04812251276</v>
      </c>
      <c r="N787" s="50">
        <f t="shared" si="25"/>
        <v>2288038.2097101412</v>
      </c>
    </row>
    <row r="788" spans="1:14">
      <c r="A788" s="80" t="s">
        <v>789</v>
      </c>
      <c r="B788" s="80">
        <v>411791</v>
      </c>
      <c r="C788" s="80" t="s">
        <v>801</v>
      </c>
      <c r="D788" s="48">
        <f>VLOOKUP(B788,'HCLS Adjustment'!B:E,4,FALSE)</f>
        <v>213672</v>
      </c>
      <c r="E788" s="21">
        <f>VLOOKUP(B788,'SNA Adjustment'!B:E,4,FALSE)</f>
        <v>0</v>
      </c>
      <c r="F788" s="21">
        <f>VLOOKUP(B788,'SVS Adjustment'!B:E,4,FALSE)</f>
        <v>0</v>
      </c>
      <c r="G788" s="21">
        <f>VLOOKUP(B788,'ICLS Adjustment'!B:G,6,FALSE)</f>
        <v>23416</v>
      </c>
      <c r="H788" s="15">
        <f t="shared" si="24"/>
        <v>237088</v>
      </c>
      <c r="I788" s="69"/>
      <c r="J788" s="48">
        <f>VLOOKUP(B788,'HCLS Adjustment'!B:L,11,FALSE)</f>
        <v>205531.19868997589</v>
      </c>
      <c r="K788" s="21">
        <f>VLOOKUP(B788,'SNA Adjustment'!B:L,11,FALSE)</f>
        <v>0</v>
      </c>
      <c r="L788" s="21">
        <f>VLOOKUP(B788,'SVS Adjustment'!B:L,11,FALSE)</f>
        <v>0</v>
      </c>
      <c r="M788" s="21">
        <f>VLOOKUP(B788,'ICLS Adjustment'!B:N,13,FALSE)</f>
        <v>22069.694392211772</v>
      </c>
      <c r="N788" s="50">
        <f t="shared" si="25"/>
        <v>227600.89308218766</v>
      </c>
    </row>
    <row r="789" spans="1:14">
      <c r="A789" s="80" t="s">
        <v>789</v>
      </c>
      <c r="B789" s="80">
        <v>411801</v>
      </c>
      <c r="C789" s="80" t="s">
        <v>802</v>
      </c>
      <c r="D789" s="48">
        <f>VLOOKUP(B789,'HCLS Adjustment'!B:E,4,FALSE)</f>
        <v>340590</v>
      </c>
      <c r="E789" s="21">
        <f>VLOOKUP(B789,'SNA Adjustment'!B:E,4,FALSE)</f>
        <v>8628</v>
      </c>
      <c r="F789" s="21">
        <f>VLOOKUP(B789,'SVS Adjustment'!B:E,4,FALSE)</f>
        <v>0</v>
      </c>
      <c r="G789" s="21">
        <f>VLOOKUP(B789,'ICLS Adjustment'!B:G,6,FALSE)</f>
        <v>52122</v>
      </c>
      <c r="H789" s="15">
        <f t="shared" si="24"/>
        <v>401340</v>
      </c>
      <c r="I789" s="69"/>
      <c r="J789" s="48">
        <f>VLOOKUP(B789,'HCLS Adjustment'!B:L,11,FALSE)</f>
        <v>327446.68830296671</v>
      </c>
      <c r="K789" s="21">
        <f>VLOOKUP(B789,'SNA Adjustment'!B:L,11,FALSE)</f>
        <v>8199.3574473099907</v>
      </c>
      <c r="L789" s="21">
        <f>VLOOKUP(B789,'SVS Adjustment'!B:L,11,FALSE)</f>
        <v>0</v>
      </c>
      <c r="M789" s="21">
        <f>VLOOKUP(B789,'ICLS Adjustment'!B:N,13,FALSE)</f>
        <v>49331.435767934221</v>
      </c>
      <c r="N789" s="50">
        <f t="shared" si="25"/>
        <v>384977.48151821096</v>
      </c>
    </row>
    <row r="790" spans="1:14">
      <c r="A790" s="80" t="s">
        <v>789</v>
      </c>
      <c r="B790" s="80">
        <v>411807</v>
      </c>
      <c r="C790" s="80" t="s">
        <v>803</v>
      </c>
      <c r="D790" s="48">
        <f>VLOOKUP(B790,'HCLS Adjustment'!B:E,4,FALSE)</f>
        <v>3186</v>
      </c>
      <c r="E790" s="21">
        <f>VLOOKUP(B790,'SNA Adjustment'!B:E,4,FALSE)</f>
        <v>0</v>
      </c>
      <c r="F790" s="21">
        <f>VLOOKUP(B790,'SVS Adjustment'!B:E,4,FALSE)</f>
        <v>0</v>
      </c>
      <c r="G790" s="21">
        <f>VLOOKUP(B790,'ICLS Adjustment'!B:G,6,FALSE)</f>
        <v>247662</v>
      </c>
      <c r="H790" s="15">
        <f t="shared" si="24"/>
        <v>250848</v>
      </c>
      <c r="I790" s="69"/>
      <c r="J790" s="48">
        <f>VLOOKUP(B790,'HCLS Adjustment'!B:L,11,FALSE)</f>
        <v>0</v>
      </c>
      <c r="K790" s="21">
        <f>VLOOKUP(B790,'SNA Adjustment'!B:L,11,FALSE)</f>
        <v>0</v>
      </c>
      <c r="L790" s="21">
        <f>VLOOKUP(B790,'SVS Adjustment'!B:L,11,FALSE)</f>
        <v>0</v>
      </c>
      <c r="M790" s="21">
        <f>VLOOKUP(B790,'ICLS Adjustment'!B:N,13,FALSE)</f>
        <v>232454.99473945482</v>
      </c>
      <c r="N790" s="50">
        <f t="shared" si="25"/>
        <v>232454.99473945482</v>
      </c>
    </row>
    <row r="791" spans="1:14">
      <c r="A791" s="80" t="s">
        <v>789</v>
      </c>
      <c r="B791" s="80">
        <v>411808</v>
      </c>
      <c r="C791" s="80" t="s">
        <v>804</v>
      </c>
      <c r="D791" s="48">
        <f>VLOOKUP(B791,'HCLS Adjustment'!B:E,4,FALSE)</f>
        <v>204546</v>
      </c>
      <c r="E791" s="21">
        <f>VLOOKUP(B791,'SNA Adjustment'!B:E,4,FALSE)</f>
        <v>0</v>
      </c>
      <c r="F791" s="21">
        <f>VLOOKUP(B791,'SVS Adjustment'!B:E,4,FALSE)</f>
        <v>0</v>
      </c>
      <c r="G791" s="21">
        <f>VLOOKUP(B791,'ICLS Adjustment'!B:G,6,FALSE)</f>
        <v>282486</v>
      </c>
      <c r="H791" s="15">
        <f t="shared" si="24"/>
        <v>487032</v>
      </c>
      <c r="I791" s="69"/>
      <c r="J791" s="48">
        <f>VLOOKUP(B791,'HCLS Adjustment'!B:L,11,FALSE)</f>
        <v>192728.91696663146</v>
      </c>
      <c r="K791" s="21">
        <f>VLOOKUP(B791,'SNA Adjustment'!B:L,11,FALSE)</f>
        <v>0</v>
      </c>
      <c r="L791" s="21">
        <f>VLOOKUP(B791,'SVS Adjustment'!B:L,11,FALSE)</f>
        <v>0</v>
      </c>
      <c r="M791" s="21">
        <f>VLOOKUP(B791,'ICLS Adjustment'!B:N,13,FALSE)</f>
        <v>268965.42673074739</v>
      </c>
      <c r="N791" s="50">
        <f t="shared" si="25"/>
        <v>461694.34369737888</v>
      </c>
    </row>
    <row r="792" spans="1:14">
      <c r="A792" s="80" t="s">
        <v>789</v>
      </c>
      <c r="B792" s="80">
        <v>411809</v>
      </c>
      <c r="C792" s="80" t="s">
        <v>543</v>
      </c>
      <c r="D792" s="48">
        <f>VLOOKUP(B792,'HCLS Adjustment'!B:E,4,FALSE)</f>
        <v>345000</v>
      </c>
      <c r="E792" s="21">
        <f>VLOOKUP(B792,'SNA Adjustment'!B:E,4,FALSE)</f>
        <v>0</v>
      </c>
      <c r="F792" s="21">
        <f>VLOOKUP(B792,'SVS Adjustment'!B:E,4,FALSE)</f>
        <v>0</v>
      </c>
      <c r="G792" s="21">
        <f>VLOOKUP(B792,'ICLS Adjustment'!B:G,6,FALSE)</f>
        <v>192881</v>
      </c>
      <c r="H792" s="15">
        <f t="shared" si="24"/>
        <v>537881</v>
      </c>
      <c r="I792" s="69"/>
      <c r="J792" s="48">
        <f>VLOOKUP(B792,'HCLS Adjustment'!B:L,11,FALSE)</f>
        <v>331755.341245541</v>
      </c>
      <c r="K792" s="21">
        <f>VLOOKUP(B792,'SNA Adjustment'!B:L,11,FALSE)</f>
        <v>0</v>
      </c>
      <c r="L792" s="21">
        <f>VLOOKUP(B792,'SVS Adjustment'!B:L,11,FALSE)</f>
        <v>0</v>
      </c>
      <c r="M792" s="21">
        <f>VLOOKUP(B792,'ICLS Adjustment'!B:N,13,FALSE)</f>
        <v>186739.71674134603</v>
      </c>
      <c r="N792" s="50">
        <f t="shared" si="25"/>
        <v>518495.05798688706</v>
      </c>
    </row>
    <row r="793" spans="1:14">
      <c r="A793" s="80" t="s">
        <v>789</v>
      </c>
      <c r="B793" s="80">
        <v>411814</v>
      </c>
      <c r="C793" s="80" t="s">
        <v>805</v>
      </c>
      <c r="D793" s="48">
        <f>VLOOKUP(B793,'HCLS Adjustment'!B:E,4,FALSE)</f>
        <v>587832</v>
      </c>
      <c r="E793" s="21">
        <f>VLOOKUP(B793,'SNA Adjustment'!B:E,4,FALSE)</f>
        <v>0</v>
      </c>
      <c r="F793" s="21">
        <f>VLOOKUP(B793,'SVS Adjustment'!B:E,4,FALSE)</f>
        <v>0</v>
      </c>
      <c r="G793" s="21">
        <f>VLOOKUP(B793,'ICLS Adjustment'!B:G,6,FALSE)</f>
        <v>397524</v>
      </c>
      <c r="H793" s="15">
        <f t="shared" si="24"/>
        <v>985356</v>
      </c>
      <c r="I793" s="69"/>
      <c r="J793" s="48">
        <f>VLOOKUP(B793,'HCLS Adjustment'!B:L,11,FALSE)</f>
        <v>564443.83246031811</v>
      </c>
      <c r="K793" s="21">
        <f>VLOOKUP(B793,'SNA Adjustment'!B:L,11,FALSE)</f>
        <v>0</v>
      </c>
      <c r="L793" s="21">
        <f>VLOOKUP(B793,'SVS Adjustment'!B:L,11,FALSE)</f>
        <v>0</v>
      </c>
      <c r="M793" s="21">
        <f>VLOOKUP(B793,'ICLS Adjustment'!B:N,13,FALSE)</f>
        <v>384052.39911846118</v>
      </c>
      <c r="N793" s="50">
        <f t="shared" si="25"/>
        <v>948496.23157877929</v>
      </c>
    </row>
    <row r="794" spans="1:14">
      <c r="A794" s="80" t="s">
        <v>789</v>
      </c>
      <c r="B794" s="80">
        <v>411817</v>
      </c>
      <c r="C794" s="80" t="s">
        <v>806</v>
      </c>
      <c r="D794" s="48">
        <f>VLOOKUP(B794,'HCLS Adjustment'!B:E,4,FALSE)</f>
        <v>683334</v>
      </c>
      <c r="E794" s="21">
        <f>VLOOKUP(B794,'SNA Adjustment'!B:E,4,FALSE)</f>
        <v>0</v>
      </c>
      <c r="F794" s="21">
        <f>VLOOKUP(B794,'SVS Adjustment'!B:E,4,FALSE)</f>
        <v>0</v>
      </c>
      <c r="G794" s="21">
        <f>VLOOKUP(B794,'ICLS Adjustment'!B:G,6,FALSE)</f>
        <v>1445052</v>
      </c>
      <c r="H794" s="15">
        <f t="shared" si="24"/>
        <v>2128386</v>
      </c>
      <c r="I794" s="69"/>
      <c r="J794" s="48">
        <f>VLOOKUP(B794,'HCLS Adjustment'!B:L,11,FALSE)</f>
        <v>638053.06660498457</v>
      </c>
      <c r="K794" s="21">
        <f>VLOOKUP(B794,'SNA Adjustment'!B:L,11,FALSE)</f>
        <v>0</v>
      </c>
      <c r="L794" s="21">
        <f>VLOOKUP(B794,'SVS Adjustment'!B:L,11,FALSE)</f>
        <v>0</v>
      </c>
      <c r="M794" s="21">
        <f>VLOOKUP(B794,'ICLS Adjustment'!B:N,13,FALSE)</f>
        <v>1379393.312005494</v>
      </c>
      <c r="N794" s="50">
        <f t="shared" si="25"/>
        <v>2017446.3786104787</v>
      </c>
    </row>
    <row r="795" spans="1:14">
      <c r="A795" s="80" t="s">
        <v>789</v>
      </c>
      <c r="B795" s="80">
        <v>411818</v>
      </c>
      <c r="C795" s="80" t="s">
        <v>807</v>
      </c>
      <c r="D795" s="48">
        <f>VLOOKUP(B795,'HCLS Adjustment'!B:E,4,FALSE)</f>
        <v>1491552</v>
      </c>
      <c r="E795" s="21">
        <f>VLOOKUP(B795,'SNA Adjustment'!B:E,4,FALSE)</f>
        <v>0</v>
      </c>
      <c r="F795" s="21">
        <f>VLOOKUP(B795,'SVS Adjustment'!B:E,4,FALSE)</f>
        <v>0</v>
      </c>
      <c r="G795" s="21">
        <f>VLOOKUP(B795,'ICLS Adjustment'!B:G,6,FALSE)</f>
        <v>1693362</v>
      </c>
      <c r="H795" s="15">
        <f t="shared" si="24"/>
        <v>3184914</v>
      </c>
      <c r="I795" s="69"/>
      <c r="J795" s="48">
        <f>VLOOKUP(B795,'HCLS Adjustment'!B:L,11,FALSE)</f>
        <v>1418125.6806760624</v>
      </c>
      <c r="K795" s="21">
        <f>VLOOKUP(B795,'SNA Adjustment'!B:L,11,FALSE)</f>
        <v>0</v>
      </c>
      <c r="L795" s="21">
        <f>VLOOKUP(B795,'SVS Adjustment'!B:L,11,FALSE)</f>
        <v>0</v>
      </c>
      <c r="M795" s="21">
        <f>VLOOKUP(B795,'ICLS Adjustment'!B:N,13,FALSE)</f>
        <v>1620665.8346561289</v>
      </c>
      <c r="N795" s="50">
        <f t="shared" si="25"/>
        <v>3038791.5153321913</v>
      </c>
    </row>
    <row r="796" spans="1:14">
      <c r="A796" s="80" t="s">
        <v>789</v>
      </c>
      <c r="B796" s="80">
        <v>411820</v>
      </c>
      <c r="C796" s="80" t="s">
        <v>808</v>
      </c>
      <c r="D796" s="48">
        <f>VLOOKUP(B796,'HCLS Adjustment'!B:E,4,FALSE)</f>
        <v>928302</v>
      </c>
      <c r="E796" s="21">
        <f>VLOOKUP(B796,'SNA Adjustment'!B:E,4,FALSE)</f>
        <v>0</v>
      </c>
      <c r="F796" s="21">
        <f>VLOOKUP(B796,'SVS Adjustment'!B:E,4,FALSE)</f>
        <v>0</v>
      </c>
      <c r="G796" s="21">
        <f>VLOOKUP(B796,'ICLS Adjustment'!B:G,6,FALSE)</f>
        <v>617838</v>
      </c>
      <c r="H796" s="15">
        <f t="shared" si="24"/>
        <v>1546140</v>
      </c>
      <c r="I796" s="69"/>
      <c r="J796" s="48">
        <f>VLOOKUP(B796,'HCLS Adjustment'!B:L,11,FALSE)</f>
        <v>891957.583687415</v>
      </c>
      <c r="K796" s="21">
        <f>VLOOKUP(B796,'SNA Adjustment'!B:L,11,FALSE)</f>
        <v>0</v>
      </c>
      <c r="L796" s="21">
        <f>VLOOKUP(B796,'SVS Adjustment'!B:L,11,FALSE)</f>
        <v>0</v>
      </c>
      <c r="M796" s="21">
        <f>VLOOKUP(B796,'ICLS Adjustment'!B:N,13,FALSE)</f>
        <v>597601.63177932915</v>
      </c>
      <c r="N796" s="50">
        <f t="shared" si="25"/>
        <v>1489559.2154667443</v>
      </c>
    </row>
    <row r="797" spans="1:14">
      <c r="A797" s="80" t="s">
        <v>789</v>
      </c>
      <c r="B797" s="80">
        <v>411826</v>
      </c>
      <c r="C797" s="80" t="s">
        <v>809</v>
      </c>
      <c r="D797" s="48">
        <f>VLOOKUP(B797,'HCLS Adjustment'!B:E,4,FALSE)</f>
        <v>1784748</v>
      </c>
      <c r="E797" s="21">
        <f>VLOOKUP(B797,'SNA Adjustment'!B:E,4,FALSE)</f>
        <v>0</v>
      </c>
      <c r="F797" s="21">
        <f>VLOOKUP(B797,'SVS Adjustment'!B:E,4,FALSE)</f>
        <v>971970</v>
      </c>
      <c r="G797" s="21">
        <f>VLOOKUP(B797,'ICLS Adjustment'!B:G,6,FALSE)</f>
        <v>2066106</v>
      </c>
      <c r="H797" s="15">
        <f t="shared" si="24"/>
        <v>4822824</v>
      </c>
      <c r="I797" s="69"/>
      <c r="J797" s="48">
        <f>VLOOKUP(B797,'HCLS Adjustment'!B:L,11,FALSE)</f>
        <v>1700773.3560199491</v>
      </c>
      <c r="K797" s="21">
        <f>VLOOKUP(B797,'SNA Adjustment'!B:L,11,FALSE)</f>
        <v>0</v>
      </c>
      <c r="L797" s="21">
        <f>VLOOKUP(B797,'SVS Adjustment'!B:L,11,FALSE)</f>
        <v>932690.02898451756</v>
      </c>
      <c r="M797" s="21">
        <f>VLOOKUP(B797,'ICLS Adjustment'!B:N,13,FALSE)</f>
        <v>1983258.2685686857</v>
      </c>
      <c r="N797" s="50">
        <f t="shared" si="25"/>
        <v>4616721.6535731517</v>
      </c>
    </row>
    <row r="798" spans="1:14">
      <c r="A798" s="80" t="s">
        <v>789</v>
      </c>
      <c r="B798" s="80">
        <v>411827</v>
      </c>
      <c r="C798" s="80" t="s">
        <v>810</v>
      </c>
      <c r="D798" s="48">
        <f>VLOOKUP(B798,'HCLS Adjustment'!B:E,4,FALSE)</f>
        <v>1718916</v>
      </c>
      <c r="E798" s="21">
        <f>VLOOKUP(B798,'SNA Adjustment'!B:E,4,FALSE)</f>
        <v>0</v>
      </c>
      <c r="F798" s="21">
        <f>VLOOKUP(B798,'SVS Adjustment'!B:E,4,FALSE)</f>
        <v>0</v>
      </c>
      <c r="G798" s="21">
        <f>VLOOKUP(B798,'ICLS Adjustment'!B:G,6,FALSE)</f>
        <v>1200126</v>
      </c>
      <c r="H798" s="15">
        <f t="shared" si="24"/>
        <v>2919042</v>
      </c>
      <c r="I798" s="69"/>
      <c r="J798" s="48">
        <f>VLOOKUP(B798,'HCLS Adjustment'!B:L,11,FALSE)</f>
        <v>1653114.9505963221</v>
      </c>
      <c r="K798" s="21">
        <f>VLOOKUP(B798,'SNA Adjustment'!B:L,11,FALSE)</f>
        <v>0</v>
      </c>
      <c r="L798" s="21">
        <f>VLOOKUP(B798,'SVS Adjustment'!B:L,11,FALSE)</f>
        <v>0</v>
      </c>
      <c r="M798" s="21">
        <f>VLOOKUP(B798,'ICLS Adjustment'!B:N,13,FALSE)</f>
        <v>1163127.1789778743</v>
      </c>
      <c r="N798" s="50">
        <f t="shared" si="25"/>
        <v>2816242.1295741964</v>
      </c>
    </row>
    <row r="799" spans="1:14">
      <c r="A799" s="80" t="s">
        <v>789</v>
      </c>
      <c r="B799" s="80">
        <v>411829</v>
      </c>
      <c r="C799" s="80" t="s">
        <v>811</v>
      </c>
      <c r="D799" s="48">
        <f>VLOOKUP(B799,'HCLS Adjustment'!B:E,4,FALSE)</f>
        <v>216714</v>
      </c>
      <c r="E799" s="21">
        <f>VLOOKUP(B799,'SNA Adjustment'!B:E,4,FALSE)</f>
        <v>0</v>
      </c>
      <c r="F799" s="21">
        <f>VLOOKUP(B799,'SVS Adjustment'!B:E,4,FALSE)</f>
        <v>0</v>
      </c>
      <c r="G799" s="21">
        <f>VLOOKUP(B799,'ICLS Adjustment'!B:G,6,FALSE)</f>
        <v>125214</v>
      </c>
      <c r="H799" s="15">
        <f t="shared" si="24"/>
        <v>341928</v>
      </c>
      <c r="I799" s="69"/>
      <c r="J799" s="48">
        <f>VLOOKUP(B799,'HCLS Adjustment'!B:L,11,FALSE)</f>
        <v>207761.5953031783</v>
      </c>
      <c r="K799" s="21">
        <f>VLOOKUP(B799,'SNA Adjustment'!B:L,11,FALSE)</f>
        <v>0</v>
      </c>
      <c r="L799" s="21">
        <f>VLOOKUP(B799,'SVS Adjustment'!B:L,11,FALSE)</f>
        <v>0</v>
      </c>
      <c r="M799" s="21">
        <f>VLOOKUP(B799,'ICLS Adjustment'!B:N,13,FALSE)</f>
        <v>120287.34616100884</v>
      </c>
      <c r="N799" s="50">
        <f t="shared" si="25"/>
        <v>328048.94146418711</v>
      </c>
    </row>
    <row r="800" spans="1:14">
      <c r="A800" s="80" t="s">
        <v>789</v>
      </c>
      <c r="B800" s="80">
        <v>411831</v>
      </c>
      <c r="C800" s="80" t="s">
        <v>812</v>
      </c>
      <c r="D800" s="48">
        <f>VLOOKUP(B800,'HCLS Adjustment'!B:E,4,FALSE)</f>
        <v>885468</v>
      </c>
      <c r="E800" s="21">
        <f>VLOOKUP(B800,'SNA Adjustment'!B:E,4,FALSE)</f>
        <v>0</v>
      </c>
      <c r="F800" s="21">
        <f>VLOOKUP(B800,'SVS Adjustment'!B:E,4,FALSE)</f>
        <v>0</v>
      </c>
      <c r="G800" s="21">
        <f>VLOOKUP(B800,'ICLS Adjustment'!B:G,6,FALSE)</f>
        <v>478698</v>
      </c>
      <c r="H800" s="15">
        <f t="shared" si="24"/>
        <v>1364166</v>
      </c>
      <c r="I800" s="69"/>
      <c r="J800" s="48">
        <f>VLOOKUP(B800,'HCLS Adjustment'!B:L,11,FALSE)</f>
        <v>851116.6325700389</v>
      </c>
      <c r="K800" s="21">
        <f>VLOOKUP(B800,'SNA Adjustment'!B:L,11,FALSE)</f>
        <v>0</v>
      </c>
      <c r="L800" s="21">
        <f>VLOOKUP(B800,'SVS Adjustment'!B:L,11,FALSE)</f>
        <v>0</v>
      </c>
      <c r="M800" s="21">
        <f>VLOOKUP(B800,'ICLS Adjustment'!B:N,13,FALSE)</f>
        <v>462538.99394284387</v>
      </c>
      <c r="N800" s="50">
        <f t="shared" si="25"/>
        <v>1313655.6265128828</v>
      </c>
    </row>
    <row r="801" spans="1:14">
      <c r="A801" s="80" t="s">
        <v>789</v>
      </c>
      <c r="B801" s="80">
        <v>411833</v>
      </c>
      <c r="C801" s="80" t="s">
        <v>813</v>
      </c>
      <c r="D801" s="48">
        <f>VLOOKUP(B801,'HCLS Adjustment'!B:E,4,FALSE)</f>
        <v>934626</v>
      </c>
      <c r="E801" s="21">
        <f>VLOOKUP(B801,'SNA Adjustment'!B:E,4,FALSE)</f>
        <v>0</v>
      </c>
      <c r="F801" s="21">
        <f>VLOOKUP(B801,'SVS Adjustment'!B:E,4,FALSE)</f>
        <v>0</v>
      </c>
      <c r="G801" s="21">
        <f>VLOOKUP(B801,'ICLS Adjustment'!B:G,6,FALSE)</f>
        <v>583848</v>
      </c>
      <c r="H801" s="15">
        <f t="shared" si="24"/>
        <v>1518474</v>
      </c>
      <c r="I801" s="69"/>
      <c r="J801" s="48">
        <f>VLOOKUP(B801,'HCLS Adjustment'!B:L,11,FALSE)</f>
        <v>894571.01974093611</v>
      </c>
      <c r="K801" s="21">
        <f>VLOOKUP(B801,'SNA Adjustment'!B:L,11,FALSE)</f>
        <v>0</v>
      </c>
      <c r="L801" s="21">
        <f>VLOOKUP(B801,'SVS Adjustment'!B:L,11,FALSE)</f>
        <v>0</v>
      </c>
      <c r="M801" s="21">
        <f>VLOOKUP(B801,'ICLS Adjustment'!B:N,13,FALSE)</f>
        <v>559241.25863027968</v>
      </c>
      <c r="N801" s="50">
        <f t="shared" si="25"/>
        <v>1453812.2783712158</v>
      </c>
    </row>
    <row r="802" spans="1:14">
      <c r="A802" s="80" t="s">
        <v>789</v>
      </c>
      <c r="B802" s="80">
        <v>411839</v>
      </c>
      <c r="C802" s="80" t="s">
        <v>814</v>
      </c>
      <c r="D802" s="48">
        <f>VLOOKUP(B802,'HCLS Adjustment'!B:E,4,FALSE)</f>
        <v>2412504</v>
      </c>
      <c r="E802" s="21">
        <f>VLOOKUP(B802,'SNA Adjustment'!B:E,4,FALSE)</f>
        <v>47052</v>
      </c>
      <c r="F802" s="21">
        <f>VLOOKUP(B802,'SVS Adjustment'!B:E,4,FALSE)</f>
        <v>0</v>
      </c>
      <c r="G802" s="21">
        <f>VLOOKUP(B802,'ICLS Adjustment'!B:G,6,FALSE)</f>
        <v>1067148</v>
      </c>
      <c r="H802" s="15">
        <f t="shared" si="24"/>
        <v>3526704</v>
      </c>
      <c r="I802" s="69"/>
      <c r="J802" s="48">
        <f>VLOOKUP(B802,'HCLS Adjustment'!B:L,11,FALSE)</f>
        <v>2321121.3780619022</v>
      </c>
      <c r="K802" s="21">
        <f>VLOOKUP(B802,'SNA Adjustment'!B:L,11,FALSE)</f>
        <v>44714.679656271735</v>
      </c>
      <c r="L802" s="21">
        <f>VLOOKUP(B802,'SVS Adjustment'!B:L,11,FALSE)</f>
        <v>0</v>
      </c>
      <c r="M802" s="21">
        <f>VLOOKUP(B802,'ICLS Adjustment'!B:N,13,FALSE)</f>
        <v>1032578.7846209869</v>
      </c>
      <c r="N802" s="50">
        <f t="shared" si="25"/>
        <v>3398414.8423391609</v>
      </c>
    </row>
    <row r="803" spans="1:14">
      <c r="A803" s="80" t="s">
        <v>789</v>
      </c>
      <c r="B803" s="80">
        <v>411840</v>
      </c>
      <c r="C803" s="80" t="s">
        <v>815</v>
      </c>
      <c r="D803" s="48">
        <f>VLOOKUP(B803,'HCLS Adjustment'!B:E,4,FALSE)</f>
        <v>248022</v>
      </c>
      <c r="E803" s="21">
        <f>VLOOKUP(B803,'SNA Adjustment'!B:E,4,FALSE)</f>
        <v>0</v>
      </c>
      <c r="F803" s="21">
        <f>VLOOKUP(B803,'SVS Adjustment'!B:E,4,FALSE)</f>
        <v>840282</v>
      </c>
      <c r="G803" s="21">
        <f>VLOOKUP(B803,'ICLS Adjustment'!B:G,6,FALSE)</f>
        <v>1235892</v>
      </c>
      <c r="H803" s="15">
        <f t="shared" si="24"/>
        <v>2324196</v>
      </c>
      <c r="I803" s="69"/>
      <c r="J803" s="48">
        <f>VLOOKUP(B803,'HCLS Adjustment'!B:L,11,FALSE)</f>
        <v>227746.38365768516</v>
      </c>
      <c r="K803" s="21">
        <f>VLOOKUP(B803,'SNA Adjustment'!B:L,11,FALSE)</f>
        <v>0</v>
      </c>
      <c r="L803" s="21">
        <f>VLOOKUP(B803,'SVS Adjustment'!B:L,11,FALSE)</f>
        <v>805510.11460185226</v>
      </c>
      <c r="M803" s="21">
        <f>VLOOKUP(B803,'ICLS Adjustment'!B:N,13,FALSE)</f>
        <v>1188818.5049276818</v>
      </c>
      <c r="N803" s="50">
        <f t="shared" si="25"/>
        <v>2222075.0031872191</v>
      </c>
    </row>
    <row r="804" spans="1:14">
      <c r="A804" s="80" t="s">
        <v>789</v>
      </c>
      <c r="B804" s="80">
        <v>411841</v>
      </c>
      <c r="C804" s="80" t="s">
        <v>816</v>
      </c>
      <c r="D804" s="48">
        <f>VLOOKUP(B804,'HCLS Adjustment'!B:E,4,FALSE)</f>
        <v>1025712</v>
      </c>
      <c r="E804" s="21">
        <f>VLOOKUP(B804,'SNA Adjustment'!B:E,4,FALSE)</f>
        <v>0</v>
      </c>
      <c r="F804" s="21">
        <f>VLOOKUP(B804,'SVS Adjustment'!B:E,4,FALSE)</f>
        <v>0</v>
      </c>
      <c r="G804" s="21">
        <f>VLOOKUP(B804,'ICLS Adjustment'!B:G,6,FALSE)</f>
        <v>679332</v>
      </c>
      <c r="H804" s="15">
        <f t="shared" si="24"/>
        <v>1705044</v>
      </c>
      <c r="I804" s="69"/>
      <c r="J804" s="48">
        <f>VLOOKUP(B804,'HCLS Adjustment'!B:L,11,FALSE)</f>
        <v>980281.80101897463</v>
      </c>
      <c r="K804" s="21">
        <f>VLOOKUP(B804,'SNA Adjustment'!B:L,11,FALSE)</f>
        <v>0</v>
      </c>
      <c r="L804" s="21">
        <f>VLOOKUP(B804,'SVS Adjustment'!B:L,11,FALSE)</f>
        <v>0</v>
      </c>
      <c r="M804" s="21">
        <f>VLOOKUP(B804,'ICLS Adjustment'!B:N,13,FALSE)</f>
        <v>649366.25701249309</v>
      </c>
      <c r="N804" s="50">
        <f t="shared" si="25"/>
        <v>1629648.0580314677</v>
      </c>
    </row>
    <row r="805" spans="1:14">
      <c r="A805" s="80" t="s">
        <v>789</v>
      </c>
      <c r="B805" s="80">
        <v>411845</v>
      </c>
      <c r="C805" s="80" t="s">
        <v>817</v>
      </c>
      <c r="D805" s="48">
        <f>VLOOKUP(B805,'HCLS Adjustment'!B:E,4,FALSE)</f>
        <v>1116450</v>
      </c>
      <c r="E805" s="21">
        <f>VLOOKUP(B805,'SNA Adjustment'!B:E,4,FALSE)</f>
        <v>0</v>
      </c>
      <c r="F805" s="21">
        <f>VLOOKUP(B805,'SVS Adjustment'!B:E,4,FALSE)</f>
        <v>0</v>
      </c>
      <c r="G805" s="21">
        <f>VLOOKUP(B805,'ICLS Adjustment'!B:G,6,FALSE)</f>
        <v>1591002</v>
      </c>
      <c r="H805" s="15">
        <f t="shared" si="24"/>
        <v>2707452</v>
      </c>
      <c r="I805" s="69"/>
      <c r="J805" s="48">
        <f>VLOOKUP(B805,'HCLS Adjustment'!B:L,11,FALSE)</f>
        <v>1066547.5660582017</v>
      </c>
      <c r="K805" s="21">
        <f>VLOOKUP(B805,'SNA Adjustment'!B:L,11,FALSE)</f>
        <v>0</v>
      </c>
      <c r="L805" s="21">
        <f>VLOOKUP(B805,'SVS Adjustment'!B:L,11,FALSE)</f>
        <v>0</v>
      </c>
      <c r="M805" s="21">
        <f>VLOOKUP(B805,'ICLS Adjustment'!B:N,13,FALSE)</f>
        <v>1537198.9702718658</v>
      </c>
      <c r="N805" s="50">
        <f t="shared" si="25"/>
        <v>2603746.5363300676</v>
      </c>
    </row>
    <row r="806" spans="1:14">
      <c r="A806" s="80" t="s">
        <v>789</v>
      </c>
      <c r="B806" s="80">
        <v>411847</v>
      </c>
      <c r="C806" s="80" t="s">
        <v>818</v>
      </c>
      <c r="D806" s="48">
        <f>VLOOKUP(B806,'HCLS Adjustment'!B:E,4,FALSE)</f>
        <v>1155228</v>
      </c>
      <c r="E806" s="21">
        <f>VLOOKUP(B806,'SNA Adjustment'!B:E,4,FALSE)</f>
        <v>0</v>
      </c>
      <c r="F806" s="21">
        <f>VLOOKUP(B806,'SVS Adjustment'!B:E,4,FALSE)</f>
        <v>0</v>
      </c>
      <c r="G806" s="21">
        <f>VLOOKUP(B806,'ICLS Adjustment'!B:G,6,FALSE)</f>
        <v>1063956</v>
      </c>
      <c r="H806" s="15">
        <f t="shared" si="24"/>
        <v>2219184</v>
      </c>
      <c r="I806" s="69"/>
      <c r="J806" s="48">
        <f>VLOOKUP(B806,'HCLS Adjustment'!B:L,11,FALSE)</f>
        <v>1110603.6854715336</v>
      </c>
      <c r="K806" s="21">
        <f>VLOOKUP(B806,'SNA Adjustment'!B:L,11,FALSE)</f>
        <v>0</v>
      </c>
      <c r="L806" s="21">
        <f>VLOOKUP(B806,'SVS Adjustment'!B:L,11,FALSE)</f>
        <v>0</v>
      </c>
      <c r="M806" s="21">
        <f>VLOOKUP(B806,'ICLS Adjustment'!B:N,13,FALSE)</f>
        <v>1032089.1392135499</v>
      </c>
      <c r="N806" s="50">
        <f t="shared" si="25"/>
        <v>2142692.8246850837</v>
      </c>
    </row>
    <row r="807" spans="1:14">
      <c r="A807" s="80" t="s">
        <v>789</v>
      </c>
      <c r="B807" s="80">
        <v>411849</v>
      </c>
      <c r="C807" s="80" t="s">
        <v>819</v>
      </c>
      <c r="D807" s="48">
        <f>VLOOKUP(B807,'HCLS Adjustment'!B:E,4,FALSE)</f>
        <v>964236</v>
      </c>
      <c r="E807" s="21">
        <f>VLOOKUP(B807,'SNA Adjustment'!B:E,4,FALSE)</f>
        <v>34734</v>
      </c>
      <c r="F807" s="21">
        <f>VLOOKUP(B807,'SVS Adjustment'!B:E,4,FALSE)</f>
        <v>0</v>
      </c>
      <c r="G807" s="21">
        <f>VLOOKUP(B807,'ICLS Adjustment'!B:G,6,FALSE)</f>
        <v>720918</v>
      </c>
      <c r="H807" s="15">
        <f t="shared" si="24"/>
        <v>1719888</v>
      </c>
      <c r="I807" s="69"/>
      <c r="J807" s="48">
        <f>VLOOKUP(B807,'HCLS Adjustment'!B:L,11,FALSE)</f>
        <v>926808.88681863353</v>
      </c>
      <c r="K807" s="21">
        <f>VLOOKUP(B807,'SNA Adjustment'!B:L,11,FALSE)</f>
        <v>33041.790234903958</v>
      </c>
      <c r="L807" s="21">
        <f>VLOOKUP(B807,'SVS Adjustment'!B:L,11,FALSE)</f>
        <v>0</v>
      </c>
      <c r="M807" s="21">
        <f>VLOOKUP(B807,'ICLS Adjustment'!B:N,13,FALSE)</f>
        <v>698210.5567441989</v>
      </c>
      <c r="N807" s="50">
        <f t="shared" si="25"/>
        <v>1658061.2337977365</v>
      </c>
    </row>
    <row r="808" spans="1:14">
      <c r="A808" s="80" t="s">
        <v>789</v>
      </c>
      <c r="B808" s="80">
        <v>411852</v>
      </c>
      <c r="C808" s="80" t="s">
        <v>820</v>
      </c>
      <c r="D808" s="48">
        <f>VLOOKUP(B808,'HCLS Adjustment'!B:E,4,FALSE)</f>
        <v>156840</v>
      </c>
      <c r="E808" s="21">
        <f>VLOOKUP(B808,'SNA Adjustment'!B:E,4,FALSE)</f>
        <v>0</v>
      </c>
      <c r="F808" s="21">
        <f>VLOOKUP(B808,'SVS Adjustment'!B:E,4,FALSE)</f>
        <v>0</v>
      </c>
      <c r="G808" s="21">
        <f>VLOOKUP(B808,'ICLS Adjustment'!B:G,6,FALSE)</f>
        <v>75119</v>
      </c>
      <c r="H808" s="15">
        <f t="shared" si="24"/>
        <v>231959</v>
      </c>
      <c r="I808" s="69"/>
      <c r="J808" s="48">
        <f>VLOOKUP(B808,'HCLS Adjustment'!B:L,11,FALSE)</f>
        <v>150961.92045498407</v>
      </c>
      <c r="K808" s="21">
        <f>VLOOKUP(B808,'SNA Adjustment'!B:L,11,FALSE)</f>
        <v>0</v>
      </c>
      <c r="L808" s="21">
        <f>VLOOKUP(B808,'SVS Adjustment'!B:L,11,FALSE)</f>
        <v>0</v>
      </c>
      <c r="M808" s="21">
        <f>VLOOKUP(B808,'ICLS Adjustment'!B:N,13,FALSE)</f>
        <v>72807.498521297632</v>
      </c>
      <c r="N808" s="50">
        <f t="shared" si="25"/>
        <v>223769.41897628171</v>
      </c>
    </row>
    <row r="809" spans="1:14">
      <c r="A809" s="80" t="s">
        <v>789</v>
      </c>
      <c r="B809" s="80">
        <v>412030</v>
      </c>
      <c r="C809" s="80" t="s">
        <v>821</v>
      </c>
      <c r="D809" s="48">
        <f>VLOOKUP(B809,'HCLS Adjustment'!B:E,4,FALSE)</f>
        <v>281892</v>
      </c>
      <c r="E809" s="21">
        <f>VLOOKUP(B809,'SNA Adjustment'!B:E,4,FALSE)</f>
        <v>0</v>
      </c>
      <c r="F809" s="21">
        <f>VLOOKUP(B809,'SVS Adjustment'!B:E,4,FALSE)</f>
        <v>0</v>
      </c>
      <c r="G809" s="21">
        <f>VLOOKUP(B809,'ICLS Adjustment'!B:G,6,FALSE)</f>
        <v>158502</v>
      </c>
      <c r="H809" s="15">
        <f t="shared" si="24"/>
        <v>440394</v>
      </c>
      <c r="I809" s="69"/>
      <c r="J809" s="48">
        <f>VLOOKUP(B809,'HCLS Adjustment'!B:L,11,FALSE)</f>
        <v>270174.29863325629</v>
      </c>
      <c r="K809" s="21">
        <f>VLOOKUP(B809,'SNA Adjustment'!B:L,11,FALSE)</f>
        <v>0</v>
      </c>
      <c r="L809" s="21">
        <f>VLOOKUP(B809,'SVS Adjustment'!B:L,11,FALSE)</f>
        <v>0</v>
      </c>
      <c r="M809" s="21">
        <f>VLOOKUP(B809,'ICLS Adjustment'!B:N,13,FALSE)</f>
        <v>152135.03127005426</v>
      </c>
      <c r="N809" s="50">
        <f t="shared" si="25"/>
        <v>422309.32990331051</v>
      </c>
    </row>
    <row r="810" spans="1:14">
      <c r="A810" s="80" t="s">
        <v>822</v>
      </c>
      <c r="B810" s="80">
        <v>420463</v>
      </c>
      <c r="C810" s="80" t="s">
        <v>823</v>
      </c>
      <c r="D810" s="48">
        <f>VLOOKUP(B810,'HCLS Adjustment'!B:E,4,FALSE)</f>
        <v>317784</v>
      </c>
      <c r="E810" s="21">
        <f>VLOOKUP(B810,'SNA Adjustment'!B:E,4,FALSE)</f>
        <v>0</v>
      </c>
      <c r="F810" s="21">
        <f>VLOOKUP(B810,'SVS Adjustment'!B:E,4,FALSE)</f>
        <v>0</v>
      </c>
      <c r="G810" s="21">
        <f>VLOOKUP(B810,'ICLS Adjustment'!B:G,6,FALSE)</f>
        <v>473664</v>
      </c>
      <c r="H810" s="15">
        <f t="shared" si="24"/>
        <v>791448</v>
      </c>
      <c r="I810" s="69"/>
      <c r="J810" s="48">
        <f>VLOOKUP(B810,'HCLS Adjustment'!B:L,11,FALSE)</f>
        <v>302489.64222715242</v>
      </c>
      <c r="K810" s="21">
        <f>VLOOKUP(B810,'SNA Adjustment'!B:L,11,FALSE)</f>
        <v>0</v>
      </c>
      <c r="L810" s="21">
        <f>VLOOKUP(B810,'SVS Adjustment'!B:L,11,FALSE)</f>
        <v>0</v>
      </c>
      <c r="M810" s="21">
        <f>VLOOKUP(B810,'ICLS Adjustment'!B:N,13,FALSE)</f>
        <v>455734.87816420617</v>
      </c>
      <c r="N810" s="50">
        <f t="shared" si="25"/>
        <v>758224.52039135853</v>
      </c>
    </row>
    <row r="811" spans="1:14">
      <c r="A811" s="80" t="s">
        <v>822</v>
      </c>
      <c r="B811" s="80">
        <v>421206</v>
      </c>
      <c r="C811" s="80" t="s">
        <v>824</v>
      </c>
      <c r="D811" s="48">
        <f>VLOOKUP(B811,'HCLS Adjustment'!B:E,4,FALSE)</f>
        <v>363060</v>
      </c>
      <c r="E811" s="21">
        <f>VLOOKUP(B811,'SNA Adjustment'!B:E,4,FALSE)</f>
        <v>17886</v>
      </c>
      <c r="F811" s="21">
        <f>VLOOKUP(B811,'SVS Adjustment'!B:E,4,FALSE)</f>
        <v>0</v>
      </c>
      <c r="G811" s="21">
        <f>VLOOKUP(B811,'ICLS Adjustment'!B:G,6,FALSE)</f>
        <v>310764</v>
      </c>
      <c r="H811" s="15">
        <f t="shared" si="24"/>
        <v>691710</v>
      </c>
      <c r="I811" s="69"/>
      <c r="J811" s="48">
        <f>VLOOKUP(B811,'HCLS Adjustment'!B:L,11,FALSE)</f>
        <v>348578.80821569532</v>
      </c>
      <c r="K811" s="21">
        <f>VLOOKUP(B811,'SNA Adjustment'!B:L,11,FALSE)</f>
        <v>17016.282737299156</v>
      </c>
      <c r="L811" s="21">
        <f>VLOOKUP(B811,'SVS Adjustment'!B:L,11,FALSE)</f>
        <v>0</v>
      </c>
      <c r="M811" s="21">
        <f>VLOOKUP(B811,'ICLS Adjustment'!B:N,13,FALSE)</f>
        <v>300746.25262548152</v>
      </c>
      <c r="N811" s="50">
        <f t="shared" si="25"/>
        <v>666341.34357847599</v>
      </c>
    </row>
    <row r="812" spans="1:14">
      <c r="A812" s="80" t="s">
        <v>822</v>
      </c>
      <c r="B812" s="80">
        <v>421759</v>
      </c>
      <c r="C812" s="80" t="s">
        <v>825</v>
      </c>
      <c r="D812" s="48">
        <f>VLOOKUP(B812,'HCLS Adjustment'!B:E,4,FALSE)</f>
        <v>496296</v>
      </c>
      <c r="E812" s="21">
        <f>VLOOKUP(B812,'SNA Adjustment'!B:E,4,FALSE)</f>
        <v>0</v>
      </c>
      <c r="F812" s="21">
        <f>VLOOKUP(B812,'SVS Adjustment'!B:E,4,FALSE)</f>
        <v>0</v>
      </c>
      <c r="G812" s="21">
        <f>VLOOKUP(B812,'ICLS Adjustment'!B:G,6,FALSE)</f>
        <v>481452</v>
      </c>
      <c r="H812" s="15">
        <f t="shared" si="24"/>
        <v>977748</v>
      </c>
      <c r="I812" s="69"/>
      <c r="J812" s="48">
        <f>VLOOKUP(B812,'HCLS Adjustment'!B:L,11,FALSE)</f>
        <v>474549.47863805725</v>
      </c>
      <c r="K812" s="21">
        <f>VLOOKUP(B812,'SNA Adjustment'!B:L,11,FALSE)</f>
        <v>0</v>
      </c>
      <c r="L812" s="21">
        <f>VLOOKUP(B812,'SVS Adjustment'!B:L,11,FALSE)</f>
        <v>0</v>
      </c>
      <c r="M812" s="21">
        <f>VLOOKUP(B812,'ICLS Adjustment'!B:N,13,FALSE)</f>
        <v>463190.96222869476</v>
      </c>
      <c r="N812" s="50">
        <f t="shared" si="25"/>
        <v>937740.44086675206</v>
      </c>
    </row>
    <row r="813" spans="1:14">
      <c r="A813" s="80" t="s">
        <v>822</v>
      </c>
      <c r="B813" s="80">
        <v>421807</v>
      </c>
      <c r="C813" s="80" t="s">
        <v>826</v>
      </c>
      <c r="D813" s="48">
        <f>VLOOKUP(B813,'HCLS Adjustment'!B:E,4,FALSE)</f>
        <v>15696</v>
      </c>
      <c r="E813" s="21">
        <f>VLOOKUP(B813,'SNA Adjustment'!B:E,4,FALSE)</f>
        <v>0</v>
      </c>
      <c r="F813" s="21">
        <f>VLOOKUP(B813,'SVS Adjustment'!B:E,4,FALSE)</f>
        <v>0</v>
      </c>
      <c r="G813" s="21">
        <f>VLOOKUP(B813,'ICLS Adjustment'!B:G,6,FALSE)</f>
        <v>35298</v>
      </c>
      <c r="H813" s="15">
        <f t="shared" si="24"/>
        <v>50994</v>
      </c>
      <c r="I813" s="69"/>
      <c r="J813" s="48">
        <f>VLOOKUP(B813,'HCLS Adjustment'!B:L,11,FALSE)</f>
        <v>13980.136586434108</v>
      </c>
      <c r="K813" s="21">
        <f>VLOOKUP(B813,'SNA Adjustment'!B:L,11,FALSE)</f>
        <v>0</v>
      </c>
      <c r="L813" s="21">
        <f>VLOOKUP(B813,'SVS Adjustment'!B:L,11,FALSE)</f>
        <v>0</v>
      </c>
      <c r="M813" s="21">
        <f>VLOOKUP(B813,'ICLS Adjustment'!B:N,13,FALSE)</f>
        <v>32740.949675246422</v>
      </c>
      <c r="N813" s="50">
        <f t="shared" si="25"/>
        <v>46721.086261680532</v>
      </c>
    </row>
    <row r="814" spans="1:14">
      <c r="A814" s="80" t="s">
        <v>822</v>
      </c>
      <c r="B814" s="80">
        <v>421860</v>
      </c>
      <c r="C814" s="80" t="s">
        <v>827</v>
      </c>
      <c r="D814" s="48">
        <f>VLOOKUP(B814,'HCLS Adjustment'!B:E,4,FALSE)</f>
        <v>144804</v>
      </c>
      <c r="E814" s="21">
        <f>VLOOKUP(B814,'SNA Adjustment'!B:E,4,FALSE)</f>
        <v>0</v>
      </c>
      <c r="F814" s="21">
        <f>VLOOKUP(B814,'SVS Adjustment'!B:E,4,FALSE)</f>
        <v>0</v>
      </c>
      <c r="G814" s="21">
        <f>VLOOKUP(B814,'ICLS Adjustment'!B:G,6,FALSE)</f>
        <v>146556</v>
      </c>
      <c r="H814" s="15">
        <f t="shared" si="24"/>
        <v>291360</v>
      </c>
      <c r="I814" s="69"/>
      <c r="J814" s="48">
        <f>VLOOKUP(B814,'HCLS Adjustment'!B:L,11,FALSE)</f>
        <v>139011.13447079706</v>
      </c>
      <c r="K814" s="21">
        <f>VLOOKUP(B814,'SNA Adjustment'!B:L,11,FALSE)</f>
        <v>0</v>
      </c>
      <c r="L814" s="21">
        <f>VLOOKUP(B814,'SVS Adjustment'!B:L,11,FALSE)</f>
        <v>0</v>
      </c>
      <c r="M814" s="21">
        <f>VLOOKUP(B814,'ICLS Adjustment'!B:N,13,FALSE)</f>
        <v>141975.1566397805</v>
      </c>
      <c r="N814" s="50">
        <f t="shared" si="25"/>
        <v>280986.29111057753</v>
      </c>
    </row>
    <row r="815" spans="1:14">
      <c r="A815" s="80" t="s">
        <v>822</v>
      </c>
      <c r="B815" s="80">
        <v>421864</v>
      </c>
      <c r="C815" s="80" t="s">
        <v>828</v>
      </c>
      <c r="D815" s="48">
        <f>VLOOKUP(B815,'HCLS Adjustment'!B:E,4,FALSE)</f>
        <v>2098542</v>
      </c>
      <c r="E815" s="21">
        <f>VLOOKUP(B815,'SNA Adjustment'!B:E,4,FALSE)</f>
        <v>0</v>
      </c>
      <c r="F815" s="21">
        <f>VLOOKUP(B815,'SVS Adjustment'!B:E,4,FALSE)</f>
        <v>0</v>
      </c>
      <c r="G815" s="21">
        <f>VLOOKUP(B815,'ICLS Adjustment'!B:G,6,FALSE)</f>
        <v>1119930</v>
      </c>
      <c r="H815" s="15">
        <f t="shared" si="24"/>
        <v>3218472</v>
      </c>
      <c r="I815" s="69"/>
      <c r="J815" s="48">
        <f>VLOOKUP(B815,'HCLS Adjustment'!B:L,11,FALSE)</f>
        <v>2012727.3104661857</v>
      </c>
      <c r="K815" s="21">
        <f>VLOOKUP(B815,'SNA Adjustment'!B:L,11,FALSE)</f>
        <v>0</v>
      </c>
      <c r="L815" s="21">
        <f>VLOOKUP(B815,'SVS Adjustment'!B:L,11,FALSE)</f>
        <v>0</v>
      </c>
      <c r="M815" s="21">
        <f>VLOOKUP(B815,'ICLS Adjustment'!B:N,13,FALSE)</f>
        <v>1075596.6300864024</v>
      </c>
      <c r="N815" s="50">
        <f t="shared" si="25"/>
        <v>3088323.9405525881</v>
      </c>
    </row>
    <row r="816" spans="1:14">
      <c r="A816" s="80" t="s">
        <v>822</v>
      </c>
      <c r="B816" s="80">
        <v>421865</v>
      </c>
      <c r="C816" s="80" t="s">
        <v>829</v>
      </c>
      <c r="D816" s="48">
        <f>VLOOKUP(B816,'HCLS Adjustment'!B:E,4,FALSE)</f>
        <v>0</v>
      </c>
      <c r="E816" s="21">
        <f>VLOOKUP(B816,'SNA Adjustment'!B:E,4,FALSE)</f>
        <v>0</v>
      </c>
      <c r="F816" s="21">
        <f>VLOOKUP(B816,'SVS Adjustment'!B:E,4,FALSE)</f>
        <v>0</v>
      </c>
      <c r="G816" s="21">
        <f>VLOOKUP(B816,'ICLS Adjustment'!B:G,6,FALSE)</f>
        <v>439092</v>
      </c>
      <c r="H816" s="15">
        <f t="shared" si="24"/>
        <v>439092</v>
      </c>
      <c r="I816" s="69"/>
      <c r="J816" s="48">
        <f>VLOOKUP(B816,'HCLS Adjustment'!B:L,11,FALSE)</f>
        <v>0</v>
      </c>
      <c r="K816" s="21">
        <f>VLOOKUP(B816,'SNA Adjustment'!B:L,11,FALSE)</f>
        <v>0</v>
      </c>
      <c r="L816" s="21">
        <f>VLOOKUP(B816,'SVS Adjustment'!B:L,11,FALSE)</f>
        <v>0</v>
      </c>
      <c r="M816" s="21">
        <f>VLOOKUP(B816,'ICLS Adjustment'!B:N,13,FALSE)</f>
        <v>419002.39001269668</v>
      </c>
      <c r="N816" s="50">
        <f t="shared" si="25"/>
        <v>419002.39001269668</v>
      </c>
    </row>
    <row r="817" spans="1:14">
      <c r="A817" s="80" t="s">
        <v>822</v>
      </c>
      <c r="B817" s="80">
        <v>421866</v>
      </c>
      <c r="C817" s="80" t="s">
        <v>830</v>
      </c>
      <c r="D817" s="48">
        <f>VLOOKUP(B817,'HCLS Adjustment'!B:E,4,FALSE)</f>
        <v>210486</v>
      </c>
      <c r="E817" s="21">
        <f>VLOOKUP(B817,'SNA Adjustment'!B:E,4,FALSE)</f>
        <v>0</v>
      </c>
      <c r="F817" s="21">
        <f>VLOOKUP(B817,'SVS Adjustment'!B:E,4,FALSE)</f>
        <v>0</v>
      </c>
      <c r="G817" s="21">
        <f>VLOOKUP(B817,'ICLS Adjustment'!B:G,6,FALSE)</f>
        <v>84684</v>
      </c>
      <c r="H817" s="15">
        <f t="shared" si="24"/>
        <v>295170</v>
      </c>
      <c r="I817" s="69"/>
      <c r="J817" s="48">
        <f>VLOOKUP(B817,'HCLS Adjustment'!B:L,11,FALSE)</f>
        <v>199320.96185831583</v>
      </c>
      <c r="K817" s="21">
        <f>VLOOKUP(B817,'SNA Adjustment'!B:L,11,FALSE)</f>
        <v>0</v>
      </c>
      <c r="L817" s="21">
        <f>VLOOKUP(B817,'SVS Adjustment'!B:L,11,FALSE)</f>
        <v>0</v>
      </c>
      <c r="M817" s="21">
        <f>VLOOKUP(B817,'ICLS Adjustment'!B:N,13,FALSE)</f>
        <v>77193.861791267962</v>
      </c>
      <c r="N817" s="50">
        <f t="shared" si="25"/>
        <v>276514.82364958379</v>
      </c>
    </row>
    <row r="818" spans="1:14">
      <c r="A818" s="80" t="s">
        <v>822</v>
      </c>
      <c r="B818" s="80">
        <v>421874</v>
      </c>
      <c r="C818" s="80" t="s">
        <v>831</v>
      </c>
      <c r="D818" s="48">
        <f>VLOOKUP(B818,'HCLS Adjustment'!B:E,4,FALSE)</f>
        <v>371268</v>
      </c>
      <c r="E818" s="21">
        <f>VLOOKUP(B818,'SNA Adjustment'!B:E,4,FALSE)</f>
        <v>0</v>
      </c>
      <c r="F818" s="21">
        <f>VLOOKUP(B818,'SVS Adjustment'!B:E,4,FALSE)</f>
        <v>0</v>
      </c>
      <c r="G818" s="21">
        <f>VLOOKUP(B818,'ICLS Adjustment'!B:G,6,FALSE)</f>
        <v>482010</v>
      </c>
      <c r="H818" s="15">
        <f t="shared" si="24"/>
        <v>853278</v>
      </c>
      <c r="I818" s="69"/>
      <c r="J818" s="48">
        <f>VLOOKUP(B818,'HCLS Adjustment'!B:L,11,FALSE)</f>
        <v>354416.4829998358</v>
      </c>
      <c r="K818" s="21">
        <f>VLOOKUP(B818,'SNA Adjustment'!B:L,11,FALSE)</f>
        <v>0</v>
      </c>
      <c r="L818" s="21">
        <f>VLOOKUP(B818,'SVS Adjustment'!B:L,11,FALSE)</f>
        <v>0</v>
      </c>
      <c r="M818" s="21">
        <f>VLOOKUP(B818,'ICLS Adjustment'!B:N,13,FALSE)</f>
        <v>464729.7726046046</v>
      </c>
      <c r="N818" s="50">
        <f t="shared" si="25"/>
        <v>819146.25560444035</v>
      </c>
    </row>
    <row r="819" spans="1:14">
      <c r="A819" s="80" t="s">
        <v>822</v>
      </c>
      <c r="B819" s="80">
        <v>421876</v>
      </c>
      <c r="C819" s="80" t="s">
        <v>832</v>
      </c>
      <c r="D819" s="48">
        <f>VLOOKUP(B819,'HCLS Adjustment'!B:E,4,FALSE)</f>
        <v>119082</v>
      </c>
      <c r="E819" s="21">
        <f>VLOOKUP(B819,'SNA Adjustment'!B:E,4,FALSE)</f>
        <v>0</v>
      </c>
      <c r="F819" s="21">
        <f>VLOOKUP(B819,'SVS Adjustment'!B:E,4,FALSE)</f>
        <v>0</v>
      </c>
      <c r="G819" s="21">
        <f>VLOOKUP(B819,'ICLS Adjustment'!B:G,6,FALSE)</f>
        <v>88517</v>
      </c>
      <c r="H819" s="15">
        <f t="shared" si="24"/>
        <v>207599</v>
      </c>
      <c r="I819" s="69"/>
      <c r="J819" s="48">
        <f>VLOOKUP(B819,'HCLS Adjustment'!B:L,11,FALSE)</f>
        <v>114583.08323312001</v>
      </c>
      <c r="K819" s="21">
        <f>VLOOKUP(B819,'SNA Adjustment'!B:L,11,FALSE)</f>
        <v>0</v>
      </c>
      <c r="L819" s="21">
        <f>VLOOKUP(B819,'SVS Adjustment'!B:L,11,FALSE)</f>
        <v>0</v>
      </c>
      <c r="M819" s="21">
        <f>VLOOKUP(B819,'ICLS Adjustment'!B:N,13,FALSE)</f>
        <v>85907.95603469717</v>
      </c>
      <c r="N819" s="50">
        <f t="shared" si="25"/>
        <v>200491.03926781716</v>
      </c>
    </row>
    <row r="820" spans="1:14">
      <c r="A820" s="80" t="s">
        <v>822</v>
      </c>
      <c r="B820" s="80">
        <v>421882</v>
      </c>
      <c r="C820" s="80" t="s">
        <v>833</v>
      </c>
      <c r="D820" s="48">
        <f>VLOOKUP(B820,'HCLS Adjustment'!B:E,4,FALSE)</f>
        <v>0</v>
      </c>
      <c r="E820" s="21">
        <f>VLOOKUP(B820,'SNA Adjustment'!B:E,4,FALSE)</f>
        <v>0</v>
      </c>
      <c r="F820" s="21">
        <f>VLOOKUP(B820,'SVS Adjustment'!B:E,4,FALSE)</f>
        <v>0</v>
      </c>
      <c r="G820" s="21">
        <f>VLOOKUP(B820,'ICLS Adjustment'!B:G,6,FALSE)</f>
        <v>997488</v>
      </c>
      <c r="H820" s="15">
        <f t="shared" si="24"/>
        <v>997488</v>
      </c>
      <c r="I820" s="69"/>
      <c r="J820" s="48">
        <f>VLOOKUP(B820,'HCLS Adjustment'!B:L,11,FALSE)</f>
        <v>0</v>
      </c>
      <c r="K820" s="21">
        <f>VLOOKUP(B820,'SNA Adjustment'!B:L,11,FALSE)</f>
        <v>0</v>
      </c>
      <c r="L820" s="21">
        <f>VLOOKUP(B820,'SVS Adjustment'!B:L,11,FALSE)</f>
        <v>0</v>
      </c>
      <c r="M820" s="21">
        <f>VLOOKUP(B820,'ICLS Adjustment'!B:N,13,FALSE)</f>
        <v>936532.62956034043</v>
      </c>
      <c r="N820" s="50">
        <f t="shared" si="25"/>
        <v>936532.62956034043</v>
      </c>
    </row>
    <row r="821" spans="1:14">
      <c r="A821" s="80" t="s">
        <v>822</v>
      </c>
      <c r="B821" s="80">
        <v>421886</v>
      </c>
      <c r="C821" s="80" t="s">
        <v>834</v>
      </c>
      <c r="D821" s="48">
        <f>VLOOKUP(B821,'HCLS Adjustment'!B:E,4,FALSE)</f>
        <v>210174</v>
      </c>
      <c r="E821" s="21">
        <f>VLOOKUP(B821,'SNA Adjustment'!B:E,4,FALSE)</f>
        <v>0</v>
      </c>
      <c r="F821" s="21">
        <f>VLOOKUP(B821,'SVS Adjustment'!B:E,4,FALSE)</f>
        <v>0</v>
      </c>
      <c r="G821" s="21">
        <f>VLOOKUP(B821,'ICLS Adjustment'!B:G,6,FALSE)</f>
        <v>65094</v>
      </c>
      <c r="H821" s="15">
        <f t="shared" si="24"/>
        <v>275268</v>
      </c>
      <c r="I821" s="69"/>
      <c r="J821" s="48">
        <f>VLOOKUP(B821,'HCLS Adjustment'!B:L,11,FALSE)</f>
        <v>200042.45417440173</v>
      </c>
      <c r="K821" s="21">
        <f>VLOOKUP(B821,'SNA Adjustment'!B:L,11,FALSE)</f>
        <v>0</v>
      </c>
      <c r="L821" s="21">
        <f>VLOOKUP(B821,'SVS Adjustment'!B:L,11,FALSE)</f>
        <v>0</v>
      </c>
      <c r="M821" s="21">
        <f>VLOOKUP(B821,'ICLS Adjustment'!B:N,13,FALSE)</f>
        <v>59581.094555053416</v>
      </c>
      <c r="N821" s="50">
        <f t="shared" si="25"/>
        <v>259623.54872945516</v>
      </c>
    </row>
    <row r="822" spans="1:14">
      <c r="A822" s="80" t="s">
        <v>822</v>
      </c>
      <c r="B822" s="80">
        <v>421887</v>
      </c>
      <c r="C822" s="80" t="s">
        <v>835</v>
      </c>
      <c r="D822" s="48">
        <f>VLOOKUP(B822,'HCLS Adjustment'!B:E,4,FALSE)</f>
        <v>520950</v>
      </c>
      <c r="E822" s="21">
        <f>VLOOKUP(B822,'SNA Adjustment'!B:E,4,FALSE)</f>
        <v>34512</v>
      </c>
      <c r="F822" s="21">
        <f>VLOOKUP(B822,'SVS Adjustment'!B:E,4,FALSE)</f>
        <v>0</v>
      </c>
      <c r="G822" s="21">
        <f>VLOOKUP(B822,'ICLS Adjustment'!B:G,6,FALSE)</f>
        <v>649164</v>
      </c>
      <c r="H822" s="15">
        <f t="shared" si="24"/>
        <v>1204626</v>
      </c>
      <c r="I822" s="69"/>
      <c r="J822" s="48">
        <f>VLOOKUP(B822,'HCLS Adjustment'!B:L,11,FALSE)</f>
        <v>498712.67280495638</v>
      </c>
      <c r="K822" s="21">
        <f>VLOOKUP(B822,'SNA Adjustment'!B:L,11,FALSE)</f>
        <v>32812.111467245588</v>
      </c>
      <c r="L822" s="21">
        <f>VLOOKUP(B822,'SVS Adjustment'!B:L,11,FALSE)</f>
        <v>0</v>
      </c>
      <c r="M822" s="21">
        <f>VLOOKUP(B822,'ICLS Adjustment'!B:N,13,FALSE)</f>
        <v>627633.03834228951</v>
      </c>
      <c r="N822" s="50">
        <f t="shared" si="25"/>
        <v>1159157.8226144915</v>
      </c>
    </row>
    <row r="823" spans="1:14">
      <c r="A823" s="80" t="s">
        <v>822</v>
      </c>
      <c r="B823" s="80">
        <v>421888</v>
      </c>
      <c r="C823" s="80" t="s">
        <v>836</v>
      </c>
      <c r="D823" s="48">
        <f>VLOOKUP(B823,'HCLS Adjustment'!B:E,4,FALSE)</f>
        <v>1204770</v>
      </c>
      <c r="E823" s="21">
        <f>VLOOKUP(B823,'SNA Adjustment'!B:E,4,FALSE)</f>
        <v>0</v>
      </c>
      <c r="F823" s="21">
        <f>VLOOKUP(B823,'SVS Adjustment'!B:E,4,FALSE)</f>
        <v>0</v>
      </c>
      <c r="G823" s="21">
        <f>VLOOKUP(B823,'ICLS Adjustment'!B:G,6,FALSE)</f>
        <v>2137590</v>
      </c>
      <c r="H823" s="15">
        <f t="shared" si="24"/>
        <v>3342360</v>
      </c>
      <c r="I823" s="69"/>
      <c r="J823" s="48">
        <f>VLOOKUP(B823,'HCLS Adjustment'!B:L,11,FALSE)</f>
        <v>1139047.6144558862</v>
      </c>
      <c r="K823" s="21">
        <f>VLOOKUP(B823,'SNA Adjustment'!B:L,11,FALSE)</f>
        <v>0</v>
      </c>
      <c r="L823" s="21">
        <f>VLOOKUP(B823,'SVS Adjustment'!B:L,11,FALSE)</f>
        <v>0</v>
      </c>
      <c r="M823" s="21">
        <f>VLOOKUP(B823,'ICLS Adjustment'!B:N,13,FALSE)</f>
        <v>2051685.9217020581</v>
      </c>
      <c r="N823" s="50">
        <f t="shared" si="25"/>
        <v>3190733.5361579442</v>
      </c>
    </row>
    <row r="824" spans="1:14">
      <c r="A824" s="80" t="s">
        <v>822</v>
      </c>
      <c r="B824" s="80">
        <v>421890</v>
      </c>
      <c r="C824" s="80" t="s">
        <v>837</v>
      </c>
      <c r="D824" s="48">
        <f>VLOOKUP(B824,'HCLS Adjustment'!B:E,4,FALSE)</f>
        <v>1032204</v>
      </c>
      <c r="E824" s="21">
        <f>VLOOKUP(B824,'SNA Adjustment'!B:E,4,FALSE)</f>
        <v>53208</v>
      </c>
      <c r="F824" s="21">
        <f>VLOOKUP(B824,'SVS Adjustment'!B:E,4,FALSE)</f>
        <v>0</v>
      </c>
      <c r="G824" s="21">
        <f>VLOOKUP(B824,'ICLS Adjustment'!B:G,6,FALSE)</f>
        <v>682650</v>
      </c>
      <c r="H824" s="15">
        <f t="shared" si="24"/>
        <v>1768062</v>
      </c>
      <c r="I824" s="69"/>
      <c r="J824" s="48">
        <f>VLOOKUP(B824,'HCLS Adjustment'!B:L,11,FALSE)</f>
        <v>989631.7429471314</v>
      </c>
      <c r="K824" s="21">
        <f>VLOOKUP(B824,'SNA Adjustment'!B:L,11,FALSE)</f>
        <v>50582.25590695531</v>
      </c>
      <c r="L824" s="21">
        <f>VLOOKUP(B824,'SVS Adjustment'!B:L,11,FALSE)</f>
        <v>0</v>
      </c>
      <c r="M824" s="21">
        <f>VLOOKUP(B824,'ICLS Adjustment'!B:N,13,FALSE)</f>
        <v>657035.62989099335</v>
      </c>
      <c r="N824" s="50">
        <f t="shared" si="25"/>
        <v>1697249.62874508</v>
      </c>
    </row>
    <row r="825" spans="1:14">
      <c r="A825" s="80" t="s">
        <v>822</v>
      </c>
      <c r="B825" s="80">
        <v>421893</v>
      </c>
      <c r="C825" s="80" t="s">
        <v>838</v>
      </c>
      <c r="D825" s="48">
        <f>VLOOKUP(B825,'HCLS Adjustment'!B:E,4,FALSE)</f>
        <v>12192</v>
      </c>
      <c r="E825" s="21">
        <f>VLOOKUP(B825,'SNA Adjustment'!B:E,4,FALSE)</f>
        <v>0</v>
      </c>
      <c r="F825" s="21">
        <f>VLOOKUP(B825,'SVS Adjustment'!B:E,4,FALSE)</f>
        <v>0</v>
      </c>
      <c r="G825" s="21">
        <f>VLOOKUP(B825,'ICLS Adjustment'!B:G,6,FALSE)</f>
        <v>42552</v>
      </c>
      <c r="H825" s="15">
        <f t="shared" si="24"/>
        <v>54744</v>
      </c>
      <c r="I825" s="69"/>
      <c r="J825" s="48">
        <f>VLOOKUP(B825,'HCLS Adjustment'!B:L,11,FALSE)</f>
        <v>11027.819372840228</v>
      </c>
      <c r="K825" s="21">
        <f>VLOOKUP(B825,'SNA Adjustment'!B:L,11,FALSE)</f>
        <v>0</v>
      </c>
      <c r="L825" s="21">
        <f>VLOOKUP(B825,'SVS Adjustment'!B:L,11,FALSE)</f>
        <v>0</v>
      </c>
      <c r="M825" s="21">
        <f>VLOOKUP(B825,'ICLS Adjustment'!B:N,13,FALSE)</f>
        <v>40434.148840934322</v>
      </c>
      <c r="N825" s="50">
        <f t="shared" si="25"/>
        <v>51461.968213774548</v>
      </c>
    </row>
    <row r="826" spans="1:14">
      <c r="A826" s="80" t="s">
        <v>822</v>
      </c>
      <c r="B826" s="80">
        <v>421900</v>
      </c>
      <c r="C826" s="80" t="s">
        <v>839</v>
      </c>
      <c r="D826" s="48">
        <f>VLOOKUP(B826,'HCLS Adjustment'!B:E,4,FALSE)</f>
        <v>48522</v>
      </c>
      <c r="E826" s="21">
        <f>VLOOKUP(B826,'SNA Adjustment'!B:E,4,FALSE)</f>
        <v>0</v>
      </c>
      <c r="F826" s="21">
        <f>VLOOKUP(B826,'SVS Adjustment'!B:E,4,FALSE)</f>
        <v>0</v>
      </c>
      <c r="G826" s="21">
        <f>VLOOKUP(B826,'ICLS Adjustment'!B:G,6,FALSE)</f>
        <v>145338</v>
      </c>
      <c r="H826" s="15">
        <f t="shared" si="24"/>
        <v>193860</v>
      </c>
      <c r="I826" s="69"/>
      <c r="J826" s="48">
        <f>VLOOKUP(B826,'HCLS Adjustment'!B:L,11,FALSE)</f>
        <v>44590.339952163937</v>
      </c>
      <c r="K826" s="21">
        <f>VLOOKUP(B826,'SNA Adjustment'!B:L,11,FALSE)</f>
        <v>0</v>
      </c>
      <c r="L826" s="21">
        <f>VLOOKUP(B826,'SVS Adjustment'!B:L,11,FALSE)</f>
        <v>0</v>
      </c>
      <c r="M826" s="21">
        <f>VLOOKUP(B826,'ICLS Adjustment'!B:N,13,FALSE)</f>
        <v>138545.49779173904</v>
      </c>
      <c r="N826" s="50">
        <f t="shared" si="25"/>
        <v>183135.83774390299</v>
      </c>
    </row>
    <row r="827" spans="1:14">
      <c r="A827" s="80" t="s">
        <v>822</v>
      </c>
      <c r="B827" s="80">
        <v>421901</v>
      </c>
      <c r="C827" s="80" t="s">
        <v>840</v>
      </c>
      <c r="D827" s="48">
        <f>VLOOKUP(B827,'HCLS Adjustment'!B:E,4,FALSE)</f>
        <v>418710</v>
      </c>
      <c r="E827" s="21">
        <f>VLOOKUP(B827,'SNA Adjustment'!B:E,4,FALSE)</f>
        <v>0</v>
      </c>
      <c r="F827" s="21">
        <f>VLOOKUP(B827,'SVS Adjustment'!B:E,4,FALSE)</f>
        <v>0</v>
      </c>
      <c r="G827" s="21">
        <f>VLOOKUP(B827,'ICLS Adjustment'!B:G,6,FALSE)</f>
        <v>821790</v>
      </c>
      <c r="H827" s="15">
        <f t="shared" si="24"/>
        <v>1240500</v>
      </c>
      <c r="I827" s="69"/>
      <c r="J827" s="48">
        <f>VLOOKUP(B827,'HCLS Adjustment'!B:L,11,FALSE)</f>
        <v>395040.35533872433</v>
      </c>
      <c r="K827" s="21">
        <f>VLOOKUP(B827,'SNA Adjustment'!B:L,11,FALSE)</f>
        <v>0</v>
      </c>
      <c r="L827" s="21">
        <f>VLOOKUP(B827,'SVS Adjustment'!B:L,11,FALSE)</f>
        <v>0</v>
      </c>
      <c r="M827" s="21">
        <f>VLOOKUP(B827,'ICLS Adjustment'!B:N,13,FALSE)</f>
        <v>789051.6175249574</v>
      </c>
      <c r="N827" s="50">
        <f t="shared" si="25"/>
        <v>1184091.9728636816</v>
      </c>
    </row>
    <row r="828" spans="1:14">
      <c r="A828" s="80" t="s">
        <v>822</v>
      </c>
      <c r="B828" s="80">
        <v>421908</v>
      </c>
      <c r="C828" s="80" t="s">
        <v>841</v>
      </c>
      <c r="D828" s="48">
        <f>VLOOKUP(B828,'HCLS Adjustment'!B:E,4,FALSE)</f>
        <v>240318</v>
      </c>
      <c r="E828" s="21">
        <f>VLOOKUP(B828,'SNA Adjustment'!B:E,4,FALSE)</f>
        <v>0</v>
      </c>
      <c r="F828" s="21">
        <f>VLOOKUP(B828,'SVS Adjustment'!B:E,4,FALSE)</f>
        <v>0</v>
      </c>
      <c r="G828" s="21">
        <f>VLOOKUP(B828,'ICLS Adjustment'!B:G,6,FALSE)</f>
        <v>189468</v>
      </c>
      <c r="H828" s="15">
        <f t="shared" si="24"/>
        <v>429786</v>
      </c>
      <c r="I828" s="69"/>
      <c r="J828" s="48">
        <f>VLOOKUP(B828,'HCLS Adjustment'!B:L,11,FALSE)</f>
        <v>229217.97723052916</v>
      </c>
      <c r="K828" s="21">
        <f>VLOOKUP(B828,'SNA Adjustment'!B:L,11,FALSE)</f>
        <v>0</v>
      </c>
      <c r="L828" s="21">
        <f>VLOOKUP(B828,'SVS Adjustment'!B:L,11,FALSE)</f>
        <v>0</v>
      </c>
      <c r="M828" s="21">
        <f>VLOOKUP(B828,'ICLS Adjustment'!B:N,13,FALSE)</f>
        <v>181038.96335992537</v>
      </c>
      <c r="N828" s="50">
        <f t="shared" si="25"/>
        <v>410256.9405904545</v>
      </c>
    </row>
    <row r="829" spans="1:14">
      <c r="A829" s="80" t="s">
        <v>822</v>
      </c>
      <c r="B829" s="80">
        <v>421912</v>
      </c>
      <c r="C829" s="80" t="s">
        <v>842</v>
      </c>
      <c r="D829" s="48">
        <f>VLOOKUP(B829,'HCLS Adjustment'!B:E,4,FALSE)</f>
        <v>713022</v>
      </c>
      <c r="E829" s="21">
        <f>VLOOKUP(B829,'SNA Adjustment'!B:E,4,FALSE)</f>
        <v>0</v>
      </c>
      <c r="F829" s="21">
        <f>VLOOKUP(B829,'SVS Adjustment'!B:E,4,FALSE)</f>
        <v>0</v>
      </c>
      <c r="G829" s="21">
        <f>VLOOKUP(B829,'ICLS Adjustment'!B:G,6,FALSE)</f>
        <v>812016</v>
      </c>
      <c r="H829" s="15">
        <f t="shared" si="24"/>
        <v>1525038</v>
      </c>
      <c r="I829" s="69"/>
      <c r="J829" s="48">
        <f>VLOOKUP(B829,'HCLS Adjustment'!B:L,11,FALSE)</f>
        <v>681170.5741146364</v>
      </c>
      <c r="K829" s="21">
        <f>VLOOKUP(B829,'SNA Adjustment'!B:L,11,FALSE)</f>
        <v>0</v>
      </c>
      <c r="L829" s="21">
        <f>VLOOKUP(B829,'SVS Adjustment'!B:L,11,FALSE)</f>
        <v>0</v>
      </c>
      <c r="M829" s="21">
        <f>VLOOKUP(B829,'ICLS Adjustment'!B:N,13,FALSE)</f>
        <v>782263.02664980688</v>
      </c>
      <c r="N829" s="50">
        <f t="shared" si="25"/>
        <v>1463433.6007644432</v>
      </c>
    </row>
    <row r="830" spans="1:14">
      <c r="A830" s="80" t="s">
        <v>822</v>
      </c>
      <c r="B830" s="80">
        <v>421914</v>
      </c>
      <c r="C830" s="80" t="s">
        <v>843</v>
      </c>
      <c r="D830" s="48">
        <f>VLOOKUP(B830,'HCLS Adjustment'!B:E,4,FALSE)</f>
        <v>160920</v>
      </c>
      <c r="E830" s="21">
        <f>VLOOKUP(B830,'SNA Adjustment'!B:E,4,FALSE)</f>
        <v>0</v>
      </c>
      <c r="F830" s="21">
        <f>VLOOKUP(B830,'SVS Adjustment'!B:E,4,FALSE)</f>
        <v>0</v>
      </c>
      <c r="G830" s="21">
        <f>VLOOKUP(B830,'ICLS Adjustment'!B:G,6,FALSE)</f>
        <v>315396</v>
      </c>
      <c r="H830" s="15">
        <f t="shared" si="24"/>
        <v>476316</v>
      </c>
      <c r="I830" s="69"/>
      <c r="J830" s="48">
        <f>VLOOKUP(B830,'HCLS Adjustment'!B:L,11,FALSE)</f>
        <v>148484.10049710196</v>
      </c>
      <c r="K830" s="21">
        <f>VLOOKUP(B830,'SNA Adjustment'!B:L,11,FALSE)</f>
        <v>0</v>
      </c>
      <c r="L830" s="21">
        <f>VLOOKUP(B830,'SVS Adjustment'!B:L,11,FALSE)</f>
        <v>0</v>
      </c>
      <c r="M830" s="21">
        <f>VLOOKUP(B830,'ICLS Adjustment'!B:N,13,FALSE)</f>
        <v>297940.50886600168</v>
      </c>
      <c r="N830" s="50">
        <f t="shared" si="25"/>
        <v>446424.60936310363</v>
      </c>
    </row>
    <row r="831" spans="1:14">
      <c r="A831" s="80" t="s">
        <v>822</v>
      </c>
      <c r="B831" s="80">
        <v>421917</v>
      </c>
      <c r="C831" s="80" t="s">
        <v>844</v>
      </c>
      <c r="D831" s="48">
        <f>VLOOKUP(B831,'HCLS Adjustment'!B:E,4,FALSE)</f>
        <v>501618</v>
      </c>
      <c r="E831" s="21">
        <f>VLOOKUP(B831,'SNA Adjustment'!B:E,4,FALSE)</f>
        <v>0</v>
      </c>
      <c r="F831" s="21">
        <f>VLOOKUP(B831,'SVS Adjustment'!B:E,4,FALSE)</f>
        <v>0</v>
      </c>
      <c r="G831" s="21">
        <f>VLOOKUP(B831,'ICLS Adjustment'!B:G,6,FALSE)</f>
        <v>494178</v>
      </c>
      <c r="H831" s="15">
        <f t="shared" si="24"/>
        <v>995796</v>
      </c>
      <c r="I831" s="69"/>
      <c r="J831" s="48">
        <f>VLOOKUP(B831,'HCLS Adjustment'!B:L,11,FALSE)</f>
        <v>478689.8242638607</v>
      </c>
      <c r="K831" s="21">
        <f>VLOOKUP(B831,'SNA Adjustment'!B:L,11,FALSE)</f>
        <v>0</v>
      </c>
      <c r="L831" s="21">
        <f>VLOOKUP(B831,'SVS Adjustment'!B:L,11,FALSE)</f>
        <v>0</v>
      </c>
      <c r="M831" s="21">
        <f>VLOOKUP(B831,'ICLS Adjustment'!B:N,13,FALSE)</f>
        <v>474008.42980285222</v>
      </c>
      <c r="N831" s="50">
        <f t="shared" si="25"/>
        <v>952698.25406671292</v>
      </c>
    </row>
    <row r="832" spans="1:14">
      <c r="A832" s="80" t="s">
        <v>822</v>
      </c>
      <c r="B832" s="80">
        <v>421920</v>
      </c>
      <c r="C832" s="80" t="s">
        <v>845</v>
      </c>
      <c r="D832" s="48">
        <f>VLOOKUP(B832,'HCLS Adjustment'!B:E,4,FALSE)</f>
        <v>170124</v>
      </c>
      <c r="E832" s="21">
        <f>VLOOKUP(B832,'SNA Adjustment'!B:E,4,FALSE)</f>
        <v>0</v>
      </c>
      <c r="F832" s="21">
        <f>VLOOKUP(B832,'SVS Adjustment'!B:E,4,FALSE)</f>
        <v>0</v>
      </c>
      <c r="G832" s="21">
        <f>VLOOKUP(B832,'ICLS Adjustment'!B:G,6,FALSE)</f>
        <v>222210</v>
      </c>
      <c r="H832" s="15">
        <f t="shared" si="24"/>
        <v>392334</v>
      </c>
      <c r="I832" s="69"/>
      <c r="J832" s="48">
        <f>VLOOKUP(B832,'HCLS Adjustment'!B:L,11,FALSE)</f>
        <v>162651.84968836332</v>
      </c>
      <c r="K832" s="21">
        <f>VLOOKUP(B832,'SNA Adjustment'!B:L,11,FALSE)</f>
        <v>0</v>
      </c>
      <c r="L832" s="21">
        <f>VLOOKUP(B832,'SVS Adjustment'!B:L,11,FALSE)</f>
        <v>0</v>
      </c>
      <c r="M832" s="21">
        <f>VLOOKUP(B832,'ICLS Adjustment'!B:N,13,FALSE)</f>
        <v>214583.93553222806</v>
      </c>
      <c r="N832" s="50">
        <f t="shared" si="25"/>
        <v>377235.78522059135</v>
      </c>
    </row>
    <row r="833" spans="1:14">
      <c r="A833" s="80" t="s">
        <v>822</v>
      </c>
      <c r="B833" s="80">
        <v>421927</v>
      </c>
      <c r="C833" s="80" t="s">
        <v>846</v>
      </c>
      <c r="D833" s="48">
        <f>VLOOKUP(B833,'HCLS Adjustment'!B:E,4,FALSE)</f>
        <v>100140</v>
      </c>
      <c r="E833" s="21">
        <f>VLOOKUP(B833,'SNA Adjustment'!B:E,4,FALSE)</f>
        <v>0</v>
      </c>
      <c r="F833" s="21">
        <f>VLOOKUP(B833,'SVS Adjustment'!B:E,4,FALSE)</f>
        <v>0</v>
      </c>
      <c r="G833" s="21">
        <f>VLOOKUP(B833,'ICLS Adjustment'!B:G,6,FALSE)</f>
        <v>238422</v>
      </c>
      <c r="H833" s="15">
        <f t="shared" si="24"/>
        <v>338562</v>
      </c>
      <c r="I833" s="69"/>
      <c r="J833" s="48">
        <f>VLOOKUP(B833,'HCLS Adjustment'!B:L,11,FALSE)</f>
        <v>95920.536092488241</v>
      </c>
      <c r="K833" s="21">
        <f>VLOOKUP(B833,'SNA Adjustment'!B:L,11,FALSE)</f>
        <v>0</v>
      </c>
      <c r="L833" s="21">
        <f>VLOOKUP(B833,'SVS Adjustment'!B:L,11,FALSE)</f>
        <v>0</v>
      </c>
      <c r="M833" s="21">
        <f>VLOOKUP(B833,'ICLS Adjustment'!B:N,13,FALSE)</f>
        <v>231516.35242259465</v>
      </c>
      <c r="N833" s="50">
        <f t="shared" si="25"/>
        <v>327436.88851508289</v>
      </c>
    </row>
    <row r="834" spans="1:14">
      <c r="A834" s="80" t="s">
        <v>822</v>
      </c>
      <c r="B834" s="80">
        <v>421928</v>
      </c>
      <c r="C834" s="80" t="s">
        <v>847</v>
      </c>
      <c r="D834" s="48">
        <f>VLOOKUP(B834,'HCLS Adjustment'!B:E,4,FALSE)</f>
        <v>324</v>
      </c>
      <c r="E834" s="21">
        <f>VLOOKUP(B834,'SNA Adjustment'!B:E,4,FALSE)</f>
        <v>0</v>
      </c>
      <c r="F834" s="21">
        <f>VLOOKUP(B834,'SVS Adjustment'!B:E,4,FALSE)</f>
        <v>0</v>
      </c>
      <c r="G834" s="21">
        <f>VLOOKUP(B834,'ICLS Adjustment'!B:G,6,FALSE)</f>
        <v>74718</v>
      </c>
      <c r="H834" s="15">
        <f t="shared" si="24"/>
        <v>75042</v>
      </c>
      <c r="I834" s="69"/>
      <c r="J834" s="48">
        <f>VLOOKUP(B834,'HCLS Adjustment'!B:L,11,FALSE)</f>
        <v>0</v>
      </c>
      <c r="K834" s="21">
        <f>VLOOKUP(B834,'SNA Adjustment'!B:L,11,FALSE)</f>
        <v>0</v>
      </c>
      <c r="L834" s="21">
        <f>VLOOKUP(B834,'SVS Adjustment'!B:L,11,FALSE)</f>
        <v>0</v>
      </c>
      <c r="M834" s="21">
        <f>VLOOKUP(B834,'ICLS Adjustment'!B:N,13,FALSE)</f>
        <v>71162.938053081962</v>
      </c>
      <c r="N834" s="50">
        <f t="shared" si="25"/>
        <v>71162.938053081962</v>
      </c>
    </row>
    <row r="835" spans="1:14">
      <c r="A835" s="80" t="s">
        <v>822</v>
      </c>
      <c r="B835" s="80">
        <v>421929</v>
      </c>
      <c r="C835" s="80" t="s">
        <v>848</v>
      </c>
      <c r="D835" s="48">
        <f>VLOOKUP(B835,'HCLS Adjustment'!B:E,4,FALSE)</f>
        <v>0</v>
      </c>
      <c r="E835" s="21">
        <f>VLOOKUP(B835,'SNA Adjustment'!B:E,4,FALSE)</f>
        <v>0</v>
      </c>
      <c r="F835" s="21">
        <f>VLOOKUP(B835,'SVS Adjustment'!B:E,4,FALSE)</f>
        <v>0</v>
      </c>
      <c r="G835" s="21">
        <f>VLOOKUP(B835,'ICLS Adjustment'!B:G,6,FALSE)</f>
        <v>31614</v>
      </c>
      <c r="H835" s="15">
        <f t="shared" si="24"/>
        <v>31614</v>
      </c>
      <c r="I835" s="69"/>
      <c r="J835" s="48">
        <f>VLOOKUP(B835,'HCLS Adjustment'!B:L,11,FALSE)</f>
        <v>0</v>
      </c>
      <c r="K835" s="21">
        <f>VLOOKUP(B835,'SNA Adjustment'!B:L,11,FALSE)</f>
        <v>0</v>
      </c>
      <c r="L835" s="21">
        <f>VLOOKUP(B835,'SVS Adjustment'!B:L,11,FALSE)</f>
        <v>0</v>
      </c>
      <c r="M835" s="21">
        <f>VLOOKUP(B835,'ICLS Adjustment'!B:N,13,FALSE)</f>
        <v>29754.017557405623</v>
      </c>
      <c r="N835" s="50">
        <f t="shared" si="25"/>
        <v>29754.017557405623</v>
      </c>
    </row>
    <row r="836" spans="1:14">
      <c r="A836" s="80" t="s">
        <v>822</v>
      </c>
      <c r="B836" s="80">
        <v>421931</v>
      </c>
      <c r="C836" s="80" t="s">
        <v>849</v>
      </c>
      <c r="D836" s="48">
        <f>VLOOKUP(B836,'HCLS Adjustment'!B:E,4,FALSE)</f>
        <v>1137186</v>
      </c>
      <c r="E836" s="21">
        <f>VLOOKUP(B836,'SNA Adjustment'!B:E,4,FALSE)</f>
        <v>0</v>
      </c>
      <c r="F836" s="21">
        <f>VLOOKUP(B836,'SVS Adjustment'!B:E,4,FALSE)</f>
        <v>0</v>
      </c>
      <c r="G836" s="21">
        <f>VLOOKUP(B836,'ICLS Adjustment'!B:G,6,FALSE)</f>
        <v>1059876</v>
      </c>
      <c r="H836" s="15">
        <f t="shared" si="24"/>
        <v>2197062</v>
      </c>
      <c r="I836" s="69"/>
      <c r="J836" s="48">
        <f>VLOOKUP(B836,'HCLS Adjustment'!B:L,11,FALSE)</f>
        <v>1083817.9005205522</v>
      </c>
      <c r="K836" s="21">
        <f>VLOOKUP(B836,'SNA Adjustment'!B:L,11,FALSE)</f>
        <v>0</v>
      </c>
      <c r="L836" s="21">
        <f>VLOOKUP(B836,'SVS Adjustment'!B:L,11,FALSE)</f>
        <v>0</v>
      </c>
      <c r="M836" s="21">
        <f>VLOOKUP(B836,'ICLS Adjustment'!B:N,13,FALSE)</f>
        <v>1014780.099541128</v>
      </c>
      <c r="N836" s="50">
        <f t="shared" si="25"/>
        <v>2098598.0000616801</v>
      </c>
    </row>
    <row r="837" spans="1:14">
      <c r="A837" s="80" t="s">
        <v>822</v>
      </c>
      <c r="B837" s="80">
        <v>421932</v>
      </c>
      <c r="C837" s="80" t="s">
        <v>850</v>
      </c>
      <c r="D837" s="48">
        <f>VLOOKUP(B837,'HCLS Adjustment'!B:E,4,FALSE)</f>
        <v>0</v>
      </c>
      <c r="E837" s="21">
        <f>VLOOKUP(B837,'SNA Adjustment'!B:E,4,FALSE)</f>
        <v>0</v>
      </c>
      <c r="F837" s="21">
        <f>VLOOKUP(B837,'SVS Adjustment'!B:E,4,FALSE)</f>
        <v>0</v>
      </c>
      <c r="G837" s="21">
        <f>VLOOKUP(B837,'ICLS Adjustment'!B:G,6,FALSE)</f>
        <v>105408</v>
      </c>
      <c r="H837" s="15">
        <f t="shared" ref="H837:H900" si="26">SUM(D837:G837)</f>
        <v>105408</v>
      </c>
      <c r="I837" s="69"/>
      <c r="J837" s="48">
        <f>VLOOKUP(B837,'HCLS Adjustment'!B:L,11,FALSE)</f>
        <v>0</v>
      </c>
      <c r="K837" s="21">
        <f>VLOOKUP(B837,'SNA Adjustment'!B:L,11,FALSE)</f>
        <v>0</v>
      </c>
      <c r="L837" s="21">
        <f>VLOOKUP(B837,'SVS Adjustment'!B:L,11,FALSE)</f>
        <v>0</v>
      </c>
      <c r="M837" s="21">
        <f>VLOOKUP(B837,'ICLS Adjustment'!B:N,13,FALSE)</f>
        <v>99174.095854652915</v>
      </c>
      <c r="N837" s="50">
        <f t="shared" ref="N837:N900" si="27">SUM(J837:M837)</f>
        <v>99174.095854652915</v>
      </c>
    </row>
    <row r="838" spans="1:14">
      <c r="A838" s="80" t="s">
        <v>822</v>
      </c>
      <c r="B838" s="80">
        <v>421934</v>
      </c>
      <c r="C838" s="80" t="s">
        <v>851</v>
      </c>
      <c r="D838" s="48">
        <f>VLOOKUP(B838,'HCLS Adjustment'!B:E,4,FALSE)</f>
        <v>0</v>
      </c>
      <c r="E838" s="21">
        <f>VLOOKUP(B838,'SNA Adjustment'!B:E,4,FALSE)</f>
        <v>0</v>
      </c>
      <c r="F838" s="21">
        <f>VLOOKUP(B838,'SVS Adjustment'!B:E,4,FALSE)</f>
        <v>0</v>
      </c>
      <c r="G838" s="21">
        <f>VLOOKUP(B838,'ICLS Adjustment'!B:G,6,FALSE)</f>
        <v>46836</v>
      </c>
      <c r="H838" s="15">
        <f t="shared" si="26"/>
        <v>46836</v>
      </c>
      <c r="I838" s="69"/>
      <c r="J838" s="48">
        <f>VLOOKUP(B838,'HCLS Adjustment'!B:L,11,FALSE)</f>
        <v>0</v>
      </c>
      <c r="K838" s="21">
        <f>VLOOKUP(B838,'SNA Adjustment'!B:L,11,FALSE)</f>
        <v>0</v>
      </c>
      <c r="L838" s="21">
        <f>VLOOKUP(B838,'SVS Adjustment'!B:L,11,FALSE)</f>
        <v>0</v>
      </c>
      <c r="M838" s="21">
        <f>VLOOKUP(B838,'ICLS Adjustment'!B:N,13,FALSE)</f>
        <v>43965.541532300791</v>
      </c>
      <c r="N838" s="50">
        <f t="shared" si="27"/>
        <v>43965.541532300791</v>
      </c>
    </row>
    <row r="839" spans="1:14">
      <c r="A839" s="80" t="s">
        <v>822</v>
      </c>
      <c r="B839" s="80">
        <v>421935</v>
      </c>
      <c r="C839" s="80" t="s">
        <v>852</v>
      </c>
      <c r="D839" s="48">
        <f>VLOOKUP(B839,'HCLS Adjustment'!B:E,4,FALSE)</f>
        <v>0</v>
      </c>
      <c r="E839" s="21">
        <f>VLOOKUP(B839,'SNA Adjustment'!B:E,4,FALSE)</f>
        <v>0</v>
      </c>
      <c r="F839" s="21">
        <f>VLOOKUP(B839,'SVS Adjustment'!B:E,4,FALSE)</f>
        <v>0</v>
      </c>
      <c r="G839" s="21">
        <f>VLOOKUP(B839,'ICLS Adjustment'!B:G,6,FALSE)</f>
        <v>37266</v>
      </c>
      <c r="H839" s="15">
        <f t="shared" si="26"/>
        <v>37266</v>
      </c>
      <c r="I839" s="69"/>
      <c r="J839" s="48">
        <f>VLOOKUP(B839,'HCLS Adjustment'!B:L,11,FALSE)</f>
        <v>0</v>
      </c>
      <c r="K839" s="21">
        <f>VLOOKUP(B839,'SNA Adjustment'!B:L,11,FALSE)</f>
        <v>0</v>
      </c>
      <c r="L839" s="21">
        <f>VLOOKUP(B839,'SVS Adjustment'!B:L,11,FALSE)</f>
        <v>0</v>
      </c>
      <c r="M839" s="21">
        <f>VLOOKUP(B839,'ICLS Adjustment'!B:N,13,FALSE)</f>
        <v>33593.264282074131</v>
      </c>
      <c r="N839" s="50">
        <f t="shared" si="27"/>
        <v>33593.264282074131</v>
      </c>
    </row>
    <row r="840" spans="1:14">
      <c r="A840" s="80" t="s">
        <v>822</v>
      </c>
      <c r="B840" s="80">
        <v>421936</v>
      </c>
      <c r="C840" s="80" t="s">
        <v>853</v>
      </c>
      <c r="D840" s="48">
        <f>VLOOKUP(B840,'HCLS Adjustment'!B:E,4,FALSE)</f>
        <v>12270</v>
      </c>
      <c r="E840" s="21">
        <f>VLOOKUP(B840,'SNA Adjustment'!B:E,4,FALSE)</f>
        <v>0</v>
      </c>
      <c r="F840" s="21">
        <f>VLOOKUP(B840,'SVS Adjustment'!B:E,4,FALSE)</f>
        <v>0</v>
      </c>
      <c r="G840" s="21">
        <f>VLOOKUP(B840,'ICLS Adjustment'!B:G,6,FALSE)</f>
        <v>41508</v>
      </c>
      <c r="H840" s="15">
        <f t="shared" si="26"/>
        <v>53778</v>
      </c>
      <c r="I840" s="69"/>
      <c r="J840" s="48">
        <f>VLOOKUP(B840,'HCLS Adjustment'!B:L,11,FALSE)</f>
        <v>11145.561297886281</v>
      </c>
      <c r="K840" s="21">
        <f>VLOOKUP(B840,'SNA Adjustment'!B:L,11,FALSE)</f>
        <v>0</v>
      </c>
      <c r="L840" s="21">
        <f>VLOOKUP(B840,'SVS Adjustment'!B:L,11,FALSE)</f>
        <v>0</v>
      </c>
      <c r="M840" s="21">
        <f>VLOOKUP(B840,'ICLS Adjustment'!B:N,13,FALSE)</f>
        <v>39509.801034089323</v>
      </c>
      <c r="N840" s="50">
        <f t="shared" si="27"/>
        <v>50655.362331975601</v>
      </c>
    </row>
    <row r="841" spans="1:14">
      <c r="A841" s="80" t="s">
        <v>822</v>
      </c>
      <c r="B841" s="80">
        <v>421942</v>
      </c>
      <c r="C841" s="80" t="s">
        <v>854</v>
      </c>
      <c r="D841" s="48">
        <f>VLOOKUP(B841,'HCLS Adjustment'!B:E,4,FALSE)</f>
        <v>0</v>
      </c>
      <c r="E841" s="21">
        <f>VLOOKUP(B841,'SNA Adjustment'!B:E,4,FALSE)</f>
        <v>0</v>
      </c>
      <c r="F841" s="21">
        <f>VLOOKUP(B841,'SVS Adjustment'!B:E,4,FALSE)</f>
        <v>0</v>
      </c>
      <c r="G841" s="21">
        <f>VLOOKUP(B841,'ICLS Adjustment'!B:G,6,FALSE)</f>
        <v>177294</v>
      </c>
      <c r="H841" s="15">
        <f t="shared" si="26"/>
        <v>177294</v>
      </c>
      <c r="I841" s="69"/>
      <c r="J841" s="48">
        <f>VLOOKUP(B841,'HCLS Adjustment'!B:L,11,FALSE)</f>
        <v>0</v>
      </c>
      <c r="K841" s="21">
        <f>VLOOKUP(B841,'SNA Adjustment'!B:L,11,FALSE)</f>
        <v>0</v>
      </c>
      <c r="L841" s="21">
        <f>VLOOKUP(B841,'SVS Adjustment'!B:L,11,FALSE)</f>
        <v>0</v>
      </c>
      <c r="M841" s="21">
        <f>VLOOKUP(B841,'ICLS Adjustment'!B:N,13,FALSE)</f>
        <v>168604.89966333983</v>
      </c>
      <c r="N841" s="50">
        <f t="shared" si="27"/>
        <v>168604.89966333983</v>
      </c>
    </row>
    <row r="842" spans="1:14">
      <c r="A842" s="80" t="s">
        <v>822</v>
      </c>
      <c r="B842" s="80">
        <v>421945</v>
      </c>
      <c r="C842" s="80" t="s">
        <v>855</v>
      </c>
      <c r="D842" s="48">
        <f>VLOOKUP(B842,'HCLS Adjustment'!B:E,4,FALSE)</f>
        <v>146958</v>
      </c>
      <c r="E842" s="21">
        <f>VLOOKUP(B842,'SNA Adjustment'!B:E,4,FALSE)</f>
        <v>0</v>
      </c>
      <c r="F842" s="21">
        <f>VLOOKUP(B842,'SVS Adjustment'!B:E,4,FALSE)</f>
        <v>0</v>
      </c>
      <c r="G842" s="21">
        <f>VLOOKUP(B842,'ICLS Adjustment'!B:G,6,FALSE)</f>
        <v>164460</v>
      </c>
      <c r="H842" s="15">
        <f t="shared" si="26"/>
        <v>311418</v>
      </c>
      <c r="I842" s="69"/>
      <c r="J842" s="48">
        <f>VLOOKUP(B842,'HCLS Adjustment'!B:L,11,FALSE)</f>
        <v>136792.80745010142</v>
      </c>
      <c r="K842" s="21">
        <f>VLOOKUP(B842,'SNA Adjustment'!B:L,11,FALSE)</f>
        <v>0</v>
      </c>
      <c r="L842" s="21">
        <f>VLOOKUP(B842,'SVS Adjustment'!B:L,11,FALSE)</f>
        <v>0</v>
      </c>
      <c r="M842" s="21">
        <f>VLOOKUP(B842,'ICLS Adjustment'!B:N,13,FALSE)</f>
        <v>153219.74075065428</v>
      </c>
      <c r="N842" s="50">
        <f t="shared" si="27"/>
        <v>290012.54820075573</v>
      </c>
    </row>
    <row r="843" spans="1:14">
      <c r="A843" s="80" t="s">
        <v>822</v>
      </c>
      <c r="B843" s="80">
        <v>421949</v>
      </c>
      <c r="C843" s="80" t="s">
        <v>856</v>
      </c>
      <c r="D843" s="48">
        <f>VLOOKUP(B843,'HCLS Adjustment'!B:E,4,FALSE)</f>
        <v>657960</v>
      </c>
      <c r="E843" s="21">
        <f>VLOOKUP(B843,'SNA Adjustment'!B:E,4,FALSE)</f>
        <v>0</v>
      </c>
      <c r="F843" s="21">
        <f>VLOOKUP(B843,'SVS Adjustment'!B:E,4,FALSE)</f>
        <v>0</v>
      </c>
      <c r="G843" s="21">
        <f>VLOOKUP(B843,'ICLS Adjustment'!B:G,6,FALSE)</f>
        <v>657138</v>
      </c>
      <c r="H843" s="15">
        <f t="shared" si="26"/>
        <v>1315098</v>
      </c>
      <c r="I843" s="69"/>
      <c r="J843" s="48">
        <f>VLOOKUP(B843,'HCLS Adjustment'!B:L,11,FALSE)</f>
        <v>625904.38736055547</v>
      </c>
      <c r="K843" s="21">
        <f>VLOOKUP(B843,'SNA Adjustment'!B:L,11,FALSE)</f>
        <v>0</v>
      </c>
      <c r="L843" s="21">
        <f>VLOOKUP(B843,'SVS Adjustment'!B:L,11,FALSE)</f>
        <v>0</v>
      </c>
      <c r="M843" s="21">
        <f>VLOOKUP(B843,'ICLS Adjustment'!B:N,13,FALSE)</f>
        <v>628703.17915980809</v>
      </c>
      <c r="N843" s="50">
        <f t="shared" si="27"/>
        <v>1254607.5665203636</v>
      </c>
    </row>
    <row r="844" spans="1:14">
      <c r="A844" s="80" t="s">
        <v>822</v>
      </c>
      <c r="B844" s="80">
        <v>421951</v>
      </c>
      <c r="C844" s="80" t="s">
        <v>857</v>
      </c>
      <c r="D844" s="48">
        <f>VLOOKUP(B844,'HCLS Adjustment'!B:E,4,FALSE)</f>
        <v>0</v>
      </c>
      <c r="E844" s="21">
        <f>VLOOKUP(B844,'SNA Adjustment'!B:E,4,FALSE)</f>
        <v>0</v>
      </c>
      <c r="F844" s="21">
        <f>VLOOKUP(B844,'SVS Adjustment'!B:E,4,FALSE)</f>
        <v>0</v>
      </c>
      <c r="G844" s="21">
        <f>VLOOKUP(B844,'ICLS Adjustment'!B:G,6,FALSE)</f>
        <v>52764</v>
      </c>
      <c r="H844" s="15">
        <f t="shared" si="26"/>
        <v>52764</v>
      </c>
      <c r="I844" s="69"/>
      <c r="J844" s="48">
        <f>VLOOKUP(B844,'HCLS Adjustment'!B:L,11,FALSE)</f>
        <v>0</v>
      </c>
      <c r="K844" s="21">
        <f>VLOOKUP(B844,'SNA Adjustment'!B:L,11,FALSE)</f>
        <v>0</v>
      </c>
      <c r="L844" s="21">
        <f>VLOOKUP(B844,'SVS Adjustment'!B:L,11,FALSE)</f>
        <v>0</v>
      </c>
      <c r="M844" s="21">
        <f>VLOOKUP(B844,'ICLS Adjustment'!B:N,13,FALSE)</f>
        <v>48229.806628812737</v>
      </c>
      <c r="N844" s="50">
        <f t="shared" si="27"/>
        <v>48229.806628812737</v>
      </c>
    </row>
    <row r="845" spans="1:14">
      <c r="A845" s="80" t="s">
        <v>858</v>
      </c>
      <c r="B845" s="80">
        <v>431704</v>
      </c>
      <c r="C845" s="80" t="s">
        <v>859</v>
      </c>
      <c r="D845" s="48">
        <f>VLOOKUP(B845,'HCLS Adjustment'!B:E,4,FALSE)</f>
        <v>316686</v>
      </c>
      <c r="E845" s="21">
        <f>VLOOKUP(B845,'SNA Adjustment'!B:E,4,FALSE)</f>
        <v>0</v>
      </c>
      <c r="F845" s="21">
        <f>VLOOKUP(B845,'SVS Adjustment'!B:E,4,FALSE)</f>
        <v>0</v>
      </c>
      <c r="G845" s="21">
        <f>VLOOKUP(B845,'ICLS Adjustment'!B:G,6,FALSE)</f>
        <v>235014</v>
      </c>
      <c r="H845" s="15">
        <f t="shared" si="26"/>
        <v>551700</v>
      </c>
      <c r="I845" s="69"/>
      <c r="J845" s="48">
        <f>VLOOKUP(B845,'HCLS Adjustment'!B:L,11,FALSE)</f>
        <v>303471.20885427383</v>
      </c>
      <c r="K845" s="21">
        <f>VLOOKUP(B845,'SNA Adjustment'!B:L,11,FALSE)</f>
        <v>0</v>
      </c>
      <c r="L845" s="21">
        <f>VLOOKUP(B845,'SVS Adjustment'!B:L,11,FALSE)</f>
        <v>0</v>
      </c>
      <c r="M845" s="21">
        <f>VLOOKUP(B845,'ICLS Adjustment'!B:N,13,FALSE)</f>
        <v>226300.70344389969</v>
      </c>
      <c r="N845" s="50">
        <f t="shared" si="27"/>
        <v>529771.91229817353</v>
      </c>
    </row>
    <row r="846" spans="1:14">
      <c r="A846" s="80" t="s">
        <v>858</v>
      </c>
      <c r="B846" s="80">
        <v>431788</v>
      </c>
      <c r="C846" s="80" t="s">
        <v>860</v>
      </c>
      <c r="D846" s="48">
        <f>VLOOKUP(B846,'HCLS Adjustment'!B:E,4,FALSE)</f>
        <v>835566</v>
      </c>
      <c r="E846" s="21">
        <f>VLOOKUP(B846,'SNA Adjustment'!B:E,4,FALSE)</f>
        <v>15678</v>
      </c>
      <c r="F846" s="21">
        <f>VLOOKUP(B846,'SVS Adjustment'!B:E,4,FALSE)</f>
        <v>0</v>
      </c>
      <c r="G846" s="21">
        <f>VLOOKUP(B846,'ICLS Adjustment'!B:G,6,FALSE)</f>
        <v>641562</v>
      </c>
      <c r="H846" s="15">
        <f t="shared" si="26"/>
        <v>1492806</v>
      </c>
      <c r="I846" s="69"/>
      <c r="J846" s="48">
        <f>VLOOKUP(B846,'HCLS Adjustment'!B:L,11,FALSE)</f>
        <v>803905.06315095641</v>
      </c>
      <c r="K846" s="21">
        <f>VLOOKUP(B846,'SNA Adjustment'!B:L,11,FALSE)</f>
        <v>14896.423541636033</v>
      </c>
      <c r="L846" s="21">
        <f>VLOOKUP(B846,'SVS Adjustment'!B:L,11,FALSE)</f>
        <v>0</v>
      </c>
      <c r="M846" s="21">
        <f>VLOOKUP(B846,'ICLS Adjustment'!B:N,13,FALSE)</f>
        <v>622647.18971574411</v>
      </c>
      <c r="N846" s="50">
        <f t="shared" si="27"/>
        <v>1441448.6764083365</v>
      </c>
    </row>
    <row r="847" spans="1:14">
      <c r="A847" s="80" t="s">
        <v>858</v>
      </c>
      <c r="B847" s="80">
        <v>431831</v>
      </c>
      <c r="C847" s="80" t="s">
        <v>861</v>
      </c>
      <c r="D847" s="48">
        <f>VLOOKUP(B847,'HCLS Adjustment'!B:E,4,FALSE)</f>
        <v>286470</v>
      </c>
      <c r="E847" s="21">
        <f>VLOOKUP(B847,'SNA Adjustment'!B:E,4,FALSE)</f>
        <v>4776</v>
      </c>
      <c r="F847" s="21">
        <f>VLOOKUP(B847,'SVS Adjustment'!B:E,4,FALSE)</f>
        <v>0</v>
      </c>
      <c r="G847" s="21">
        <f>VLOOKUP(B847,'ICLS Adjustment'!B:G,6,FALSE)</f>
        <v>162279</v>
      </c>
      <c r="H847" s="15">
        <f t="shared" si="26"/>
        <v>453525</v>
      </c>
      <c r="I847" s="69"/>
      <c r="J847" s="48">
        <f>VLOOKUP(B847,'HCLS Adjustment'!B:L,11,FALSE)</f>
        <v>275648.26724967471</v>
      </c>
      <c r="K847" s="21">
        <f>VLOOKUP(B847,'SNA Adjustment'!B:L,11,FALSE)</f>
        <v>4536.524018901112</v>
      </c>
      <c r="L847" s="21">
        <f>VLOOKUP(B847,'SVS Adjustment'!B:L,11,FALSE)</f>
        <v>0</v>
      </c>
      <c r="M847" s="21">
        <f>VLOOKUP(B847,'ICLS Adjustment'!B:N,13,FALSE)</f>
        <v>157289.47456700364</v>
      </c>
      <c r="N847" s="50">
        <f t="shared" si="27"/>
        <v>437474.26583557948</v>
      </c>
    </row>
    <row r="848" spans="1:14">
      <c r="A848" s="80" t="s">
        <v>858</v>
      </c>
      <c r="B848" s="80">
        <v>431966</v>
      </c>
      <c r="C848" s="80" t="s">
        <v>862</v>
      </c>
      <c r="D848" s="48">
        <f>VLOOKUP(B848,'HCLS Adjustment'!B:E,4,FALSE)</f>
        <v>19638</v>
      </c>
      <c r="E848" s="21">
        <f>VLOOKUP(B848,'SNA Adjustment'!B:E,4,FALSE)</f>
        <v>0</v>
      </c>
      <c r="F848" s="21">
        <f>VLOOKUP(B848,'SVS Adjustment'!B:E,4,FALSE)</f>
        <v>0</v>
      </c>
      <c r="G848" s="21">
        <f>VLOOKUP(B848,'ICLS Adjustment'!B:G,6,FALSE)</f>
        <v>61350</v>
      </c>
      <c r="H848" s="15">
        <f t="shared" si="26"/>
        <v>80988</v>
      </c>
      <c r="I848" s="69"/>
      <c r="J848" s="48">
        <f>VLOOKUP(B848,'HCLS Adjustment'!B:L,11,FALSE)</f>
        <v>17295.382359843486</v>
      </c>
      <c r="K848" s="21">
        <f>VLOOKUP(B848,'SNA Adjustment'!B:L,11,FALSE)</f>
        <v>0</v>
      </c>
      <c r="L848" s="21">
        <f>VLOOKUP(B848,'SVS Adjustment'!B:L,11,FALSE)</f>
        <v>0</v>
      </c>
      <c r="M848" s="21">
        <f>VLOOKUP(B848,'ICLS Adjustment'!B:N,13,FALSE)</f>
        <v>57605.264357548389</v>
      </c>
      <c r="N848" s="50">
        <f t="shared" si="27"/>
        <v>74900.646717391879</v>
      </c>
    </row>
    <row r="849" spans="1:14">
      <c r="A849" s="80" t="s">
        <v>858</v>
      </c>
      <c r="B849" s="80">
        <v>431968</v>
      </c>
      <c r="C849" s="80" t="s">
        <v>863</v>
      </c>
      <c r="D849" s="48">
        <f>VLOOKUP(B849,'HCLS Adjustment'!B:E,4,FALSE)</f>
        <v>0</v>
      </c>
      <c r="E849" s="21">
        <f>VLOOKUP(B849,'SNA Adjustment'!B:E,4,FALSE)</f>
        <v>0</v>
      </c>
      <c r="F849" s="21">
        <f>VLOOKUP(B849,'SVS Adjustment'!B:E,4,FALSE)</f>
        <v>0</v>
      </c>
      <c r="G849" s="21">
        <f>VLOOKUP(B849,'ICLS Adjustment'!B:G,6,FALSE)</f>
        <v>102318</v>
      </c>
      <c r="H849" s="15">
        <f t="shared" si="26"/>
        <v>102318</v>
      </c>
      <c r="I849" s="69"/>
      <c r="J849" s="48">
        <f>VLOOKUP(B849,'HCLS Adjustment'!B:L,11,FALSE)</f>
        <v>0</v>
      </c>
      <c r="K849" s="21">
        <f>VLOOKUP(B849,'SNA Adjustment'!B:L,11,FALSE)</f>
        <v>0</v>
      </c>
      <c r="L849" s="21">
        <f>VLOOKUP(B849,'SVS Adjustment'!B:L,11,FALSE)</f>
        <v>0</v>
      </c>
      <c r="M849" s="21">
        <f>VLOOKUP(B849,'ICLS Adjustment'!B:N,13,FALSE)</f>
        <v>96086.507896984142</v>
      </c>
      <c r="N849" s="50">
        <f t="shared" si="27"/>
        <v>96086.507896984142</v>
      </c>
    </row>
    <row r="850" spans="1:14">
      <c r="A850" s="80" t="s">
        <v>858</v>
      </c>
      <c r="B850" s="80">
        <v>431969</v>
      </c>
      <c r="C850" s="80" t="s">
        <v>864</v>
      </c>
      <c r="D850" s="48">
        <f>VLOOKUP(B850,'HCLS Adjustment'!B:E,4,FALSE)</f>
        <v>1019118</v>
      </c>
      <c r="E850" s="21">
        <f>VLOOKUP(B850,'SNA Adjustment'!B:E,4,FALSE)</f>
        <v>0</v>
      </c>
      <c r="F850" s="21">
        <f>VLOOKUP(B850,'SVS Adjustment'!B:E,4,FALSE)</f>
        <v>0</v>
      </c>
      <c r="G850" s="21">
        <f>VLOOKUP(B850,'ICLS Adjustment'!B:G,6,FALSE)</f>
        <v>886152</v>
      </c>
      <c r="H850" s="15">
        <f t="shared" si="26"/>
        <v>1905270</v>
      </c>
      <c r="I850" s="69"/>
      <c r="J850" s="48">
        <f>VLOOKUP(B850,'HCLS Adjustment'!B:L,11,FALSE)</f>
        <v>973943.23009257426</v>
      </c>
      <c r="K850" s="21">
        <f>VLOOKUP(B850,'SNA Adjustment'!B:L,11,FALSE)</f>
        <v>0</v>
      </c>
      <c r="L850" s="21">
        <f>VLOOKUP(B850,'SVS Adjustment'!B:L,11,FALSE)</f>
        <v>0</v>
      </c>
      <c r="M850" s="21">
        <f>VLOOKUP(B850,'ICLS Adjustment'!B:N,13,FALSE)</f>
        <v>851461.48426204151</v>
      </c>
      <c r="N850" s="50">
        <f t="shared" si="27"/>
        <v>1825404.7143546157</v>
      </c>
    </row>
    <row r="851" spans="1:14">
      <c r="A851" s="80" t="s">
        <v>858</v>
      </c>
      <c r="B851" s="80">
        <v>431974</v>
      </c>
      <c r="C851" s="80" t="s">
        <v>865</v>
      </c>
      <c r="D851" s="48">
        <f>VLOOKUP(B851,'HCLS Adjustment'!B:E,4,FALSE)</f>
        <v>358386</v>
      </c>
      <c r="E851" s="21">
        <f>VLOOKUP(B851,'SNA Adjustment'!B:E,4,FALSE)</f>
        <v>0</v>
      </c>
      <c r="F851" s="21">
        <f>VLOOKUP(B851,'SVS Adjustment'!B:E,4,FALSE)</f>
        <v>0</v>
      </c>
      <c r="G851" s="21">
        <f>VLOOKUP(B851,'ICLS Adjustment'!B:G,6,FALSE)</f>
        <v>259830</v>
      </c>
      <c r="H851" s="15">
        <f t="shared" si="26"/>
        <v>618216</v>
      </c>
      <c r="I851" s="69"/>
      <c r="J851" s="48">
        <f>VLOOKUP(B851,'HCLS Adjustment'!B:L,11,FALSE)</f>
        <v>343858.23652923363</v>
      </c>
      <c r="K851" s="21">
        <f>VLOOKUP(B851,'SNA Adjustment'!B:L,11,FALSE)</f>
        <v>0</v>
      </c>
      <c r="L851" s="21">
        <f>VLOOKUP(B851,'SVS Adjustment'!B:L,11,FALSE)</f>
        <v>0</v>
      </c>
      <c r="M851" s="21">
        <f>VLOOKUP(B851,'ICLS Adjustment'!B:N,13,FALSE)</f>
        <v>250720.8022792236</v>
      </c>
      <c r="N851" s="50">
        <f t="shared" si="27"/>
        <v>594579.0388084572</v>
      </c>
    </row>
    <row r="852" spans="1:14">
      <c r="A852" s="80" t="s">
        <v>858</v>
      </c>
      <c r="B852" s="80">
        <v>431976</v>
      </c>
      <c r="C852" s="80" t="s">
        <v>866</v>
      </c>
      <c r="D852" s="48">
        <f>VLOOKUP(B852,'HCLS Adjustment'!B:E,4,FALSE)</f>
        <v>99186</v>
      </c>
      <c r="E852" s="21">
        <f>VLOOKUP(B852,'SNA Adjustment'!B:E,4,FALSE)</f>
        <v>0</v>
      </c>
      <c r="F852" s="21">
        <f>VLOOKUP(B852,'SVS Adjustment'!B:E,4,FALSE)</f>
        <v>0</v>
      </c>
      <c r="G852" s="21">
        <f>VLOOKUP(B852,'ICLS Adjustment'!B:G,6,FALSE)</f>
        <v>169854</v>
      </c>
      <c r="H852" s="15">
        <f t="shared" si="26"/>
        <v>269040</v>
      </c>
      <c r="I852" s="69"/>
      <c r="J852" s="48">
        <f>VLOOKUP(B852,'HCLS Adjustment'!B:L,11,FALSE)</f>
        <v>93259.551461517171</v>
      </c>
      <c r="K852" s="21">
        <f>VLOOKUP(B852,'SNA Adjustment'!B:L,11,FALSE)</f>
        <v>0</v>
      </c>
      <c r="L852" s="21">
        <f>VLOOKUP(B852,'SVS Adjustment'!B:L,11,FALSE)</f>
        <v>0</v>
      </c>
      <c r="M852" s="21">
        <f>VLOOKUP(B852,'ICLS Adjustment'!B:N,13,FALSE)</f>
        <v>162083.72446251821</v>
      </c>
      <c r="N852" s="50">
        <f t="shared" si="27"/>
        <v>255343.27592403538</v>
      </c>
    </row>
    <row r="853" spans="1:14">
      <c r="A853" s="80" t="s">
        <v>858</v>
      </c>
      <c r="B853" s="80">
        <v>431977</v>
      </c>
      <c r="C853" s="80" t="s">
        <v>867</v>
      </c>
      <c r="D853" s="48">
        <f>VLOOKUP(B853,'HCLS Adjustment'!B:E,4,FALSE)</f>
        <v>815796</v>
      </c>
      <c r="E853" s="21">
        <f>VLOOKUP(B853,'SNA Adjustment'!B:E,4,FALSE)</f>
        <v>0</v>
      </c>
      <c r="F853" s="21">
        <f>VLOOKUP(B853,'SVS Adjustment'!B:E,4,FALSE)</f>
        <v>0</v>
      </c>
      <c r="G853" s="21">
        <f>VLOOKUP(B853,'ICLS Adjustment'!B:G,6,FALSE)</f>
        <v>438174</v>
      </c>
      <c r="H853" s="15">
        <f t="shared" si="26"/>
        <v>1253970</v>
      </c>
      <c r="I853" s="69"/>
      <c r="J853" s="48">
        <f>VLOOKUP(B853,'HCLS Adjustment'!B:L,11,FALSE)</f>
        <v>782739.19188610383</v>
      </c>
      <c r="K853" s="21">
        <f>VLOOKUP(B853,'SNA Adjustment'!B:L,11,FALSE)</f>
        <v>0</v>
      </c>
      <c r="L853" s="21">
        <f>VLOOKUP(B853,'SVS Adjustment'!B:L,11,FALSE)</f>
        <v>0</v>
      </c>
      <c r="M853" s="21">
        <f>VLOOKUP(B853,'ICLS Adjustment'!B:N,13,FALSE)</f>
        <v>421225.71367705817</v>
      </c>
      <c r="N853" s="50">
        <f t="shared" si="27"/>
        <v>1203964.9055631619</v>
      </c>
    </row>
    <row r="854" spans="1:14">
      <c r="A854" s="80" t="s">
        <v>858</v>
      </c>
      <c r="B854" s="80">
        <v>431979</v>
      </c>
      <c r="C854" s="80" t="s">
        <v>868</v>
      </c>
      <c r="D854" s="48">
        <f>VLOOKUP(B854,'HCLS Adjustment'!B:E,4,FALSE)</f>
        <v>147936</v>
      </c>
      <c r="E854" s="21">
        <f>VLOOKUP(B854,'SNA Adjustment'!B:E,4,FALSE)</f>
        <v>0</v>
      </c>
      <c r="F854" s="21">
        <f>VLOOKUP(B854,'SVS Adjustment'!B:E,4,FALSE)</f>
        <v>0</v>
      </c>
      <c r="G854" s="21">
        <f>VLOOKUP(B854,'ICLS Adjustment'!B:G,6,FALSE)</f>
        <v>352236</v>
      </c>
      <c r="H854" s="15">
        <f t="shared" si="26"/>
        <v>500172</v>
      </c>
      <c r="I854" s="69"/>
      <c r="J854" s="48">
        <f>VLOOKUP(B854,'HCLS Adjustment'!B:L,11,FALSE)</f>
        <v>137041.00540290296</v>
      </c>
      <c r="K854" s="21">
        <f>VLOOKUP(B854,'SNA Adjustment'!B:L,11,FALSE)</f>
        <v>0</v>
      </c>
      <c r="L854" s="21">
        <f>VLOOKUP(B854,'SVS Adjustment'!B:L,11,FALSE)</f>
        <v>0</v>
      </c>
      <c r="M854" s="21">
        <f>VLOOKUP(B854,'ICLS Adjustment'!B:N,13,FALSE)</f>
        <v>335471.67195597012</v>
      </c>
      <c r="N854" s="50">
        <f t="shared" si="27"/>
        <v>472512.67735887307</v>
      </c>
    </row>
    <row r="855" spans="1:14">
      <c r="A855" s="80" t="s">
        <v>858</v>
      </c>
      <c r="B855" s="80">
        <v>431980</v>
      </c>
      <c r="C855" s="80" t="s">
        <v>869</v>
      </c>
      <c r="D855" s="48">
        <f>VLOOKUP(B855,'HCLS Adjustment'!B:E,4,FALSE)</f>
        <v>1233384</v>
      </c>
      <c r="E855" s="21">
        <f>VLOOKUP(B855,'SNA Adjustment'!B:E,4,FALSE)</f>
        <v>0</v>
      </c>
      <c r="F855" s="21">
        <f>VLOOKUP(B855,'SVS Adjustment'!B:E,4,FALSE)</f>
        <v>0</v>
      </c>
      <c r="G855" s="21">
        <f>VLOOKUP(B855,'ICLS Adjustment'!B:G,6,FALSE)</f>
        <v>1976202</v>
      </c>
      <c r="H855" s="15">
        <f t="shared" si="26"/>
        <v>3209586</v>
      </c>
      <c r="I855" s="69"/>
      <c r="J855" s="48">
        <f>VLOOKUP(B855,'HCLS Adjustment'!B:L,11,FALSE)</f>
        <v>1175738.7485486525</v>
      </c>
      <c r="K855" s="21">
        <f>VLOOKUP(B855,'SNA Adjustment'!B:L,11,FALSE)</f>
        <v>0</v>
      </c>
      <c r="L855" s="21">
        <f>VLOOKUP(B855,'SVS Adjustment'!B:L,11,FALSE)</f>
        <v>0</v>
      </c>
      <c r="M855" s="21">
        <f>VLOOKUP(B855,'ICLS Adjustment'!B:N,13,FALSE)</f>
        <v>1907638.8744498556</v>
      </c>
      <c r="N855" s="50">
        <f t="shared" si="27"/>
        <v>3083377.6229985082</v>
      </c>
    </row>
    <row r="856" spans="1:14">
      <c r="A856" s="80" t="s">
        <v>858</v>
      </c>
      <c r="B856" s="80">
        <v>431982</v>
      </c>
      <c r="C856" s="80" t="s">
        <v>870</v>
      </c>
      <c r="D856" s="48">
        <f>VLOOKUP(B856,'HCLS Adjustment'!B:E,4,FALSE)</f>
        <v>807690</v>
      </c>
      <c r="E856" s="21">
        <f>VLOOKUP(B856,'SNA Adjustment'!B:E,4,FALSE)</f>
        <v>0</v>
      </c>
      <c r="F856" s="21">
        <f>VLOOKUP(B856,'SVS Adjustment'!B:E,4,FALSE)</f>
        <v>0</v>
      </c>
      <c r="G856" s="21">
        <f>VLOOKUP(B856,'ICLS Adjustment'!B:G,6,FALSE)</f>
        <v>898020</v>
      </c>
      <c r="H856" s="15">
        <f t="shared" si="26"/>
        <v>1705710</v>
      </c>
      <c r="I856" s="69"/>
      <c r="J856" s="48">
        <f>VLOOKUP(B856,'HCLS Adjustment'!B:L,11,FALSE)</f>
        <v>766546.20785383764</v>
      </c>
      <c r="K856" s="21">
        <f>VLOOKUP(B856,'SNA Adjustment'!B:L,11,FALSE)</f>
        <v>0</v>
      </c>
      <c r="L856" s="21">
        <f>VLOOKUP(B856,'SVS Adjustment'!B:L,11,FALSE)</f>
        <v>0</v>
      </c>
      <c r="M856" s="21">
        <f>VLOOKUP(B856,'ICLS Adjustment'!B:N,13,FALSE)</f>
        <v>857697.23696171457</v>
      </c>
      <c r="N856" s="50">
        <f t="shared" si="27"/>
        <v>1624243.4448155523</v>
      </c>
    </row>
    <row r="857" spans="1:14">
      <c r="A857" s="80" t="s">
        <v>858</v>
      </c>
      <c r="B857" s="80">
        <v>431984</v>
      </c>
      <c r="C857" s="80" t="s">
        <v>871</v>
      </c>
      <c r="D857" s="48">
        <f>VLOOKUP(B857,'HCLS Adjustment'!B:E,4,FALSE)</f>
        <v>0</v>
      </c>
      <c r="E857" s="21">
        <f>VLOOKUP(B857,'SNA Adjustment'!B:E,4,FALSE)</f>
        <v>0</v>
      </c>
      <c r="F857" s="21">
        <f>VLOOKUP(B857,'SVS Adjustment'!B:E,4,FALSE)</f>
        <v>0</v>
      </c>
      <c r="G857" s="21">
        <f>VLOOKUP(B857,'ICLS Adjustment'!B:G,6,FALSE)</f>
        <v>306384</v>
      </c>
      <c r="H857" s="15">
        <f t="shared" si="26"/>
        <v>306384</v>
      </c>
      <c r="I857" s="69"/>
      <c r="J857" s="48">
        <f>VLOOKUP(B857,'HCLS Adjustment'!B:L,11,FALSE)</f>
        <v>0</v>
      </c>
      <c r="K857" s="21">
        <f>VLOOKUP(B857,'SNA Adjustment'!B:L,11,FALSE)</f>
        <v>0</v>
      </c>
      <c r="L857" s="21">
        <f>VLOOKUP(B857,'SVS Adjustment'!B:L,11,FALSE)</f>
        <v>0</v>
      </c>
      <c r="M857" s="21">
        <f>VLOOKUP(B857,'ICLS Adjustment'!B:N,13,FALSE)</f>
        <v>262239.14215041266</v>
      </c>
      <c r="N857" s="50">
        <f t="shared" si="27"/>
        <v>262239.14215041266</v>
      </c>
    </row>
    <row r="858" spans="1:14">
      <c r="A858" s="80" t="s">
        <v>858</v>
      </c>
      <c r="B858" s="80">
        <v>431985</v>
      </c>
      <c r="C858" s="80" t="s">
        <v>872</v>
      </c>
      <c r="D858" s="48">
        <f>VLOOKUP(B858,'HCLS Adjustment'!B:E,4,FALSE)</f>
        <v>1296174</v>
      </c>
      <c r="E858" s="21">
        <f>VLOOKUP(B858,'SNA Adjustment'!B:E,4,FALSE)</f>
        <v>0</v>
      </c>
      <c r="F858" s="21">
        <f>VLOOKUP(B858,'SVS Adjustment'!B:E,4,FALSE)</f>
        <v>0</v>
      </c>
      <c r="G858" s="21">
        <f>VLOOKUP(B858,'ICLS Adjustment'!B:G,6,FALSE)</f>
        <v>964056</v>
      </c>
      <c r="H858" s="15">
        <f t="shared" si="26"/>
        <v>2260230</v>
      </c>
      <c r="I858" s="69"/>
      <c r="J858" s="48">
        <f>VLOOKUP(B858,'HCLS Adjustment'!B:L,11,FALSE)</f>
        <v>1236789.8966096747</v>
      </c>
      <c r="K858" s="21">
        <f>VLOOKUP(B858,'SNA Adjustment'!B:L,11,FALSE)</f>
        <v>0</v>
      </c>
      <c r="L858" s="21">
        <f>VLOOKUP(B858,'SVS Adjustment'!B:L,11,FALSE)</f>
        <v>0</v>
      </c>
      <c r="M858" s="21">
        <f>VLOOKUP(B858,'ICLS Adjustment'!B:N,13,FALSE)</f>
        <v>920329.74758461164</v>
      </c>
      <c r="N858" s="50">
        <f t="shared" si="27"/>
        <v>2157119.6441942863</v>
      </c>
    </row>
    <row r="859" spans="1:14">
      <c r="A859" s="80" t="s">
        <v>858</v>
      </c>
      <c r="B859" s="80">
        <v>431988</v>
      </c>
      <c r="C859" s="80" t="s">
        <v>873</v>
      </c>
      <c r="D859" s="48">
        <f>VLOOKUP(B859,'HCLS Adjustment'!B:E,4,FALSE)</f>
        <v>1178652</v>
      </c>
      <c r="E859" s="21">
        <f>VLOOKUP(B859,'SNA Adjustment'!B:E,4,FALSE)</f>
        <v>0</v>
      </c>
      <c r="F859" s="21">
        <f>VLOOKUP(B859,'SVS Adjustment'!B:E,4,FALSE)</f>
        <v>0</v>
      </c>
      <c r="G859" s="21">
        <f>VLOOKUP(B859,'ICLS Adjustment'!B:G,6,FALSE)</f>
        <v>778548</v>
      </c>
      <c r="H859" s="15">
        <f t="shared" si="26"/>
        <v>1957200</v>
      </c>
      <c r="I859" s="69"/>
      <c r="J859" s="48">
        <f>VLOOKUP(B859,'HCLS Adjustment'!B:L,11,FALSE)</f>
        <v>1130183.8564105141</v>
      </c>
      <c r="K859" s="21">
        <f>VLOOKUP(B859,'SNA Adjustment'!B:L,11,FALSE)</f>
        <v>0</v>
      </c>
      <c r="L859" s="21">
        <f>VLOOKUP(B859,'SVS Adjustment'!B:L,11,FALSE)</f>
        <v>0</v>
      </c>
      <c r="M859" s="21">
        <f>VLOOKUP(B859,'ICLS Adjustment'!B:N,13,FALSE)</f>
        <v>749482.07713021606</v>
      </c>
      <c r="N859" s="50">
        <f t="shared" si="27"/>
        <v>1879665.9335407303</v>
      </c>
    </row>
    <row r="860" spans="1:14">
      <c r="A860" s="80" t="s">
        <v>858</v>
      </c>
      <c r="B860" s="80">
        <v>431994</v>
      </c>
      <c r="C860" s="80" t="s">
        <v>874</v>
      </c>
      <c r="D860" s="48">
        <f>VLOOKUP(B860,'HCLS Adjustment'!B:E,4,FALSE)</f>
        <v>822924</v>
      </c>
      <c r="E860" s="21">
        <f>VLOOKUP(B860,'SNA Adjustment'!B:E,4,FALSE)</f>
        <v>0</v>
      </c>
      <c r="F860" s="21">
        <f>VLOOKUP(B860,'SVS Adjustment'!B:E,4,FALSE)</f>
        <v>0</v>
      </c>
      <c r="G860" s="21">
        <f>VLOOKUP(B860,'ICLS Adjustment'!B:G,6,FALSE)</f>
        <v>597822</v>
      </c>
      <c r="H860" s="15">
        <f t="shared" si="26"/>
        <v>1420746</v>
      </c>
      <c r="I860" s="69"/>
      <c r="J860" s="48">
        <f>VLOOKUP(B860,'HCLS Adjustment'!B:L,11,FALSE)</f>
        <v>788175.02552271739</v>
      </c>
      <c r="K860" s="21">
        <f>VLOOKUP(B860,'SNA Adjustment'!B:L,11,FALSE)</f>
        <v>0</v>
      </c>
      <c r="L860" s="21">
        <f>VLOOKUP(B860,'SVS Adjustment'!B:L,11,FALSE)</f>
        <v>0</v>
      </c>
      <c r="M860" s="21">
        <f>VLOOKUP(B860,'ICLS Adjustment'!B:N,13,FALSE)</f>
        <v>574711.97179681226</v>
      </c>
      <c r="N860" s="50">
        <f t="shared" si="27"/>
        <v>1362886.9973195298</v>
      </c>
    </row>
    <row r="861" spans="1:14">
      <c r="A861" s="80" t="s">
        <v>858</v>
      </c>
      <c r="B861" s="80">
        <v>431995</v>
      </c>
      <c r="C861" s="80" t="s">
        <v>875</v>
      </c>
      <c r="D861" s="48">
        <f>VLOOKUP(B861,'HCLS Adjustment'!B:E,4,FALSE)</f>
        <v>270540</v>
      </c>
      <c r="E861" s="21">
        <f>VLOOKUP(B861,'SNA Adjustment'!B:E,4,FALSE)</f>
        <v>0</v>
      </c>
      <c r="F861" s="21">
        <f>VLOOKUP(B861,'SVS Adjustment'!B:E,4,FALSE)</f>
        <v>0</v>
      </c>
      <c r="G861" s="21">
        <f>VLOOKUP(B861,'ICLS Adjustment'!B:G,6,FALSE)</f>
        <v>402294</v>
      </c>
      <c r="H861" s="15">
        <f t="shared" si="26"/>
        <v>672834</v>
      </c>
      <c r="I861" s="69"/>
      <c r="J861" s="48">
        <f>VLOOKUP(B861,'HCLS Adjustment'!B:L,11,FALSE)</f>
        <v>255441.8798881839</v>
      </c>
      <c r="K861" s="21">
        <f>VLOOKUP(B861,'SNA Adjustment'!B:L,11,FALSE)</f>
        <v>0</v>
      </c>
      <c r="L861" s="21">
        <f>VLOOKUP(B861,'SVS Adjustment'!B:L,11,FALSE)</f>
        <v>0</v>
      </c>
      <c r="M861" s="21">
        <f>VLOOKUP(B861,'ICLS Adjustment'!B:N,13,FALSE)</f>
        <v>384415.38193690934</v>
      </c>
      <c r="N861" s="50">
        <f t="shared" si="27"/>
        <v>639857.2618250933</v>
      </c>
    </row>
    <row r="862" spans="1:14">
      <c r="A862" s="80" t="s">
        <v>858</v>
      </c>
      <c r="B862" s="80">
        <v>432006</v>
      </c>
      <c r="C862" s="80" t="s">
        <v>876</v>
      </c>
      <c r="D862" s="48">
        <f>VLOOKUP(B862,'HCLS Adjustment'!B:E,4,FALSE)</f>
        <v>698880</v>
      </c>
      <c r="E862" s="21">
        <f>VLOOKUP(B862,'SNA Adjustment'!B:E,4,FALSE)</f>
        <v>0</v>
      </c>
      <c r="F862" s="21">
        <f>VLOOKUP(B862,'SVS Adjustment'!B:E,4,FALSE)</f>
        <v>0</v>
      </c>
      <c r="G862" s="21">
        <f>VLOOKUP(B862,'ICLS Adjustment'!B:G,6,FALSE)</f>
        <v>1105554</v>
      </c>
      <c r="H862" s="15">
        <f t="shared" si="26"/>
        <v>1804434</v>
      </c>
      <c r="I862" s="69"/>
      <c r="J862" s="48">
        <f>VLOOKUP(B862,'HCLS Adjustment'!B:L,11,FALSE)</f>
        <v>661559.99730519089</v>
      </c>
      <c r="K862" s="21">
        <f>VLOOKUP(B862,'SNA Adjustment'!B:L,11,FALSE)</f>
        <v>0</v>
      </c>
      <c r="L862" s="21">
        <f>VLOOKUP(B862,'SVS Adjustment'!B:L,11,FALSE)</f>
        <v>0</v>
      </c>
      <c r="M862" s="21">
        <f>VLOOKUP(B862,'ICLS Adjustment'!B:N,13,FALSE)</f>
        <v>1059733.9673087255</v>
      </c>
      <c r="N862" s="50">
        <f t="shared" si="27"/>
        <v>1721293.9646139164</v>
      </c>
    </row>
    <row r="863" spans="1:14">
      <c r="A863" s="80" t="s">
        <v>858</v>
      </c>
      <c r="B863" s="80">
        <v>432008</v>
      </c>
      <c r="C863" s="80" t="s">
        <v>877</v>
      </c>
      <c r="D863" s="48">
        <f>VLOOKUP(B863,'HCLS Adjustment'!B:E,4,FALSE)</f>
        <v>467364</v>
      </c>
      <c r="E863" s="21">
        <f>VLOOKUP(B863,'SNA Adjustment'!B:E,4,FALSE)</f>
        <v>0</v>
      </c>
      <c r="F863" s="21">
        <f>VLOOKUP(B863,'SVS Adjustment'!B:E,4,FALSE)</f>
        <v>0</v>
      </c>
      <c r="G863" s="21">
        <f>VLOOKUP(B863,'ICLS Adjustment'!B:G,6,FALSE)</f>
        <v>430350</v>
      </c>
      <c r="H863" s="15">
        <f t="shared" si="26"/>
        <v>897714</v>
      </c>
      <c r="I863" s="69"/>
      <c r="J863" s="48">
        <f>VLOOKUP(B863,'HCLS Adjustment'!B:L,11,FALSE)</f>
        <v>449393.3395704084</v>
      </c>
      <c r="K863" s="21">
        <f>VLOOKUP(B863,'SNA Adjustment'!B:L,11,FALSE)</f>
        <v>0</v>
      </c>
      <c r="L863" s="21">
        <f>VLOOKUP(B863,'SVS Adjustment'!B:L,11,FALSE)</f>
        <v>0</v>
      </c>
      <c r="M863" s="21">
        <f>VLOOKUP(B863,'ICLS Adjustment'!B:N,13,FALSE)</f>
        <v>417576.36490789003</v>
      </c>
      <c r="N863" s="50">
        <f t="shared" si="27"/>
        <v>866969.70447829843</v>
      </c>
    </row>
    <row r="864" spans="1:14">
      <c r="A864" s="80" t="s">
        <v>858</v>
      </c>
      <c r="B864" s="80">
        <v>432010</v>
      </c>
      <c r="C864" s="80" t="s">
        <v>878</v>
      </c>
      <c r="D864" s="48">
        <f>VLOOKUP(B864,'HCLS Adjustment'!B:E,4,FALSE)</f>
        <v>22002</v>
      </c>
      <c r="E864" s="21">
        <f>VLOOKUP(B864,'SNA Adjustment'!B:E,4,FALSE)</f>
        <v>0</v>
      </c>
      <c r="F864" s="21">
        <f>VLOOKUP(B864,'SVS Adjustment'!B:E,4,FALSE)</f>
        <v>0</v>
      </c>
      <c r="G864" s="21">
        <f>VLOOKUP(B864,'ICLS Adjustment'!B:G,6,FALSE)</f>
        <v>84624</v>
      </c>
      <c r="H864" s="15">
        <f t="shared" si="26"/>
        <v>106626</v>
      </c>
      <c r="I864" s="69"/>
      <c r="J864" s="48">
        <f>VLOOKUP(B864,'HCLS Adjustment'!B:L,11,FALSE)</f>
        <v>18927.122352701073</v>
      </c>
      <c r="K864" s="21">
        <f>VLOOKUP(B864,'SNA Adjustment'!B:L,11,FALSE)</f>
        <v>0</v>
      </c>
      <c r="L864" s="21">
        <f>VLOOKUP(B864,'SVS Adjustment'!B:L,11,FALSE)</f>
        <v>0</v>
      </c>
      <c r="M864" s="21">
        <f>VLOOKUP(B864,'ICLS Adjustment'!B:N,13,FALSE)</f>
        <v>79274.565573901345</v>
      </c>
      <c r="N864" s="50">
        <f t="shared" si="27"/>
        <v>98201.687926602419</v>
      </c>
    </row>
    <row r="865" spans="1:14">
      <c r="A865" s="80" t="s">
        <v>858</v>
      </c>
      <c r="B865" s="80">
        <v>432013</v>
      </c>
      <c r="C865" s="80" t="s">
        <v>879</v>
      </c>
      <c r="D865" s="48">
        <f>VLOOKUP(B865,'HCLS Adjustment'!B:E,4,FALSE)</f>
        <v>409602</v>
      </c>
      <c r="E865" s="21">
        <f>VLOOKUP(B865,'SNA Adjustment'!B:E,4,FALSE)</f>
        <v>0</v>
      </c>
      <c r="F865" s="21">
        <f>VLOOKUP(B865,'SVS Adjustment'!B:E,4,FALSE)</f>
        <v>0</v>
      </c>
      <c r="G865" s="21">
        <f>VLOOKUP(B865,'ICLS Adjustment'!B:G,6,FALSE)</f>
        <v>454326</v>
      </c>
      <c r="H865" s="15">
        <f t="shared" si="26"/>
        <v>863928</v>
      </c>
      <c r="I865" s="69"/>
      <c r="J865" s="48">
        <f>VLOOKUP(B865,'HCLS Adjustment'!B:L,11,FALSE)</f>
        <v>392696.36771353154</v>
      </c>
      <c r="K865" s="21">
        <f>VLOOKUP(B865,'SNA Adjustment'!B:L,11,FALSE)</f>
        <v>0</v>
      </c>
      <c r="L865" s="21">
        <f>VLOOKUP(B865,'SVS Adjustment'!B:L,11,FALSE)</f>
        <v>0</v>
      </c>
      <c r="M865" s="21">
        <f>VLOOKUP(B865,'ICLS Adjustment'!B:N,13,FALSE)</f>
        <v>439708.71097807394</v>
      </c>
      <c r="N865" s="50">
        <f t="shared" si="27"/>
        <v>832405.07869160548</v>
      </c>
    </row>
    <row r="866" spans="1:14">
      <c r="A866" s="80" t="s">
        <v>858</v>
      </c>
      <c r="B866" s="80">
        <v>432014</v>
      </c>
      <c r="C866" s="80" t="s">
        <v>880</v>
      </c>
      <c r="D866" s="48">
        <f>VLOOKUP(B866,'HCLS Adjustment'!B:E,4,FALSE)</f>
        <v>16626</v>
      </c>
      <c r="E866" s="21">
        <f>VLOOKUP(B866,'SNA Adjustment'!B:E,4,FALSE)</f>
        <v>0</v>
      </c>
      <c r="F866" s="21">
        <f>VLOOKUP(B866,'SVS Adjustment'!B:E,4,FALSE)</f>
        <v>0</v>
      </c>
      <c r="G866" s="21">
        <f>VLOOKUP(B866,'ICLS Adjustment'!B:G,6,FALSE)</f>
        <v>127512</v>
      </c>
      <c r="H866" s="15">
        <f t="shared" si="26"/>
        <v>144138</v>
      </c>
      <c r="I866" s="69"/>
      <c r="J866" s="48">
        <f>VLOOKUP(B866,'HCLS Adjustment'!B:L,11,FALSE)</f>
        <v>12196.731402727339</v>
      </c>
      <c r="K866" s="21">
        <f>VLOOKUP(B866,'SNA Adjustment'!B:L,11,FALSE)</f>
        <v>0</v>
      </c>
      <c r="L866" s="21">
        <f>VLOOKUP(B866,'SVS Adjustment'!B:L,11,FALSE)</f>
        <v>0</v>
      </c>
      <c r="M866" s="21">
        <f>VLOOKUP(B866,'ICLS Adjustment'!B:N,13,FALSE)</f>
        <v>118739.07101484886</v>
      </c>
      <c r="N866" s="50">
        <f t="shared" si="27"/>
        <v>130935.8024175762</v>
      </c>
    </row>
    <row r="867" spans="1:14">
      <c r="A867" s="80" t="s">
        <v>858</v>
      </c>
      <c r="B867" s="80">
        <v>432016</v>
      </c>
      <c r="C867" s="80" t="s">
        <v>881</v>
      </c>
      <c r="D867" s="48">
        <f>VLOOKUP(B867,'HCLS Adjustment'!B:E,4,FALSE)</f>
        <v>2052270</v>
      </c>
      <c r="E867" s="21">
        <f>VLOOKUP(B867,'SNA Adjustment'!B:E,4,FALSE)</f>
        <v>0</v>
      </c>
      <c r="F867" s="21">
        <f>VLOOKUP(B867,'SVS Adjustment'!B:E,4,FALSE)</f>
        <v>0</v>
      </c>
      <c r="G867" s="21">
        <f>VLOOKUP(B867,'ICLS Adjustment'!B:G,6,FALSE)</f>
        <v>1685292</v>
      </c>
      <c r="H867" s="15">
        <f t="shared" si="26"/>
        <v>3737562</v>
      </c>
      <c r="I867" s="69"/>
      <c r="J867" s="48">
        <f>VLOOKUP(B867,'HCLS Adjustment'!B:L,11,FALSE)</f>
        <v>1955208.9493865261</v>
      </c>
      <c r="K867" s="21">
        <f>VLOOKUP(B867,'SNA Adjustment'!B:L,11,FALSE)</f>
        <v>0</v>
      </c>
      <c r="L867" s="21">
        <f>VLOOKUP(B867,'SVS Adjustment'!B:L,11,FALSE)</f>
        <v>0</v>
      </c>
      <c r="M867" s="21">
        <f>VLOOKUP(B867,'ICLS Adjustment'!B:N,13,FALSE)</f>
        <v>1609289.4230888337</v>
      </c>
      <c r="N867" s="50">
        <f t="shared" si="27"/>
        <v>3564498.3724753596</v>
      </c>
    </row>
    <row r="868" spans="1:14">
      <c r="A868" s="80" t="s">
        <v>858</v>
      </c>
      <c r="B868" s="80">
        <v>432017</v>
      </c>
      <c r="C868" s="80" t="s">
        <v>882</v>
      </c>
      <c r="D868" s="48">
        <f>VLOOKUP(B868,'HCLS Adjustment'!B:E,4,FALSE)</f>
        <v>950190</v>
      </c>
      <c r="E868" s="21">
        <f>VLOOKUP(B868,'SNA Adjustment'!B:E,4,FALSE)</f>
        <v>0</v>
      </c>
      <c r="F868" s="21">
        <f>VLOOKUP(B868,'SVS Adjustment'!B:E,4,FALSE)</f>
        <v>0</v>
      </c>
      <c r="G868" s="21">
        <f>VLOOKUP(B868,'ICLS Adjustment'!B:G,6,FALSE)</f>
        <v>1570404</v>
      </c>
      <c r="H868" s="15">
        <f t="shared" si="26"/>
        <v>2520594</v>
      </c>
      <c r="I868" s="69"/>
      <c r="J868" s="48">
        <f>VLOOKUP(B868,'HCLS Adjustment'!B:L,11,FALSE)</f>
        <v>906162.2086546967</v>
      </c>
      <c r="K868" s="21">
        <f>VLOOKUP(B868,'SNA Adjustment'!B:L,11,FALSE)</f>
        <v>0</v>
      </c>
      <c r="L868" s="21">
        <f>VLOOKUP(B868,'SVS Adjustment'!B:L,11,FALSE)</f>
        <v>0</v>
      </c>
      <c r="M868" s="21">
        <f>VLOOKUP(B868,'ICLS Adjustment'!B:N,13,FALSE)</f>
        <v>1516847.7601375913</v>
      </c>
      <c r="N868" s="50">
        <f t="shared" si="27"/>
        <v>2423009.9687922881</v>
      </c>
    </row>
    <row r="869" spans="1:14">
      <c r="A869" s="80" t="s">
        <v>858</v>
      </c>
      <c r="B869" s="80">
        <v>432018</v>
      </c>
      <c r="C869" s="80" t="s">
        <v>883</v>
      </c>
      <c r="D869" s="48">
        <f>VLOOKUP(B869,'HCLS Adjustment'!B:E,4,FALSE)</f>
        <v>0</v>
      </c>
      <c r="E869" s="21">
        <f>VLOOKUP(B869,'SNA Adjustment'!B:E,4,FALSE)</f>
        <v>0</v>
      </c>
      <c r="F869" s="21">
        <f>VLOOKUP(B869,'SVS Adjustment'!B:E,4,FALSE)</f>
        <v>0</v>
      </c>
      <c r="G869" s="21">
        <f>VLOOKUP(B869,'ICLS Adjustment'!B:G,6,FALSE)</f>
        <v>2904390</v>
      </c>
      <c r="H869" s="15">
        <f t="shared" si="26"/>
        <v>2904390</v>
      </c>
      <c r="I869" s="69"/>
      <c r="J869" s="48">
        <f>VLOOKUP(B869,'HCLS Adjustment'!B:L,11,FALSE)</f>
        <v>0</v>
      </c>
      <c r="K869" s="21">
        <f>VLOOKUP(B869,'SNA Adjustment'!B:L,11,FALSE)</f>
        <v>0</v>
      </c>
      <c r="L869" s="21">
        <f>VLOOKUP(B869,'SVS Adjustment'!B:L,11,FALSE)</f>
        <v>0</v>
      </c>
      <c r="M869" s="21">
        <f>VLOOKUP(B869,'ICLS Adjustment'!B:N,13,FALSE)</f>
        <v>2717919.4137655939</v>
      </c>
      <c r="N869" s="50">
        <f t="shared" si="27"/>
        <v>2717919.4137655939</v>
      </c>
    </row>
    <row r="870" spans="1:14">
      <c r="A870" s="80" t="s">
        <v>858</v>
      </c>
      <c r="B870" s="80">
        <v>432020</v>
      </c>
      <c r="C870" s="80" t="s">
        <v>884</v>
      </c>
      <c r="D870" s="48">
        <f>VLOOKUP(B870,'HCLS Adjustment'!B:E,4,FALSE)</f>
        <v>467442</v>
      </c>
      <c r="E870" s="21">
        <f>VLOOKUP(B870,'SNA Adjustment'!B:E,4,FALSE)</f>
        <v>0</v>
      </c>
      <c r="F870" s="21">
        <f>VLOOKUP(B870,'SVS Adjustment'!B:E,4,FALSE)</f>
        <v>0</v>
      </c>
      <c r="G870" s="21">
        <f>VLOOKUP(B870,'ICLS Adjustment'!B:G,6,FALSE)</f>
        <v>489006</v>
      </c>
      <c r="H870" s="15">
        <f t="shared" si="26"/>
        <v>956448</v>
      </c>
      <c r="I870" s="69"/>
      <c r="J870" s="48">
        <f>VLOOKUP(B870,'HCLS Adjustment'!B:L,11,FALSE)</f>
        <v>446858.33621861832</v>
      </c>
      <c r="K870" s="21">
        <f>VLOOKUP(B870,'SNA Adjustment'!B:L,11,FALSE)</f>
        <v>0</v>
      </c>
      <c r="L870" s="21">
        <f>VLOOKUP(B870,'SVS Adjustment'!B:L,11,FALSE)</f>
        <v>0</v>
      </c>
      <c r="M870" s="21">
        <f>VLOOKUP(B870,'ICLS Adjustment'!B:N,13,FALSE)</f>
        <v>471023.86083814944</v>
      </c>
      <c r="N870" s="50">
        <f t="shared" si="27"/>
        <v>917882.19705676776</v>
      </c>
    </row>
    <row r="871" spans="1:14">
      <c r="A871" s="80" t="s">
        <v>858</v>
      </c>
      <c r="B871" s="80">
        <v>432022</v>
      </c>
      <c r="C871" s="80" t="s">
        <v>885</v>
      </c>
      <c r="D871" s="48">
        <f>VLOOKUP(B871,'HCLS Adjustment'!B:E,4,FALSE)</f>
        <v>0</v>
      </c>
      <c r="E871" s="21">
        <f>VLOOKUP(B871,'SNA Adjustment'!B:E,4,FALSE)</f>
        <v>0</v>
      </c>
      <c r="F871" s="21">
        <f>VLOOKUP(B871,'SVS Adjustment'!B:E,4,FALSE)</f>
        <v>0</v>
      </c>
      <c r="G871" s="21">
        <f>VLOOKUP(B871,'ICLS Adjustment'!B:G,6,FALSE)</f>
        <v>470892</v>
      </c>
      <c r="H871" s="15">
        <f t="shared" si="26"/>
        <v>470892</v>
      </c>
      <c r="I871" s="69"/>
      <c r="J871" s="48">
        <f>VLOOKUP(B871,'HCLS Adjustment'!B:L,11,FALSE)</f>
        <v>0</v>
      </c>
      <c r="K871" s="21">
        <f>VLOOKUP(B871,'SNA Adjustment'!B:L,11,FALSE)</f>
        <v>0</v>
      </c>
      <c r="L871" s="21">
        <f>VLOOKUP(B871,'SVS Adjustment'!B:L,11,FALSE)</f>
        <v>0</v>
      </c>
      <c r="M871" s="21">
        <f>VLOOKUP(B871,'ICLS Adjustment'!B:N,13,FALSE)</f>
        <v>442900.58769511641</v>
      </c>
      <c r="N871" s="50">
        <f t="shared" si="27"/>
        <v>442900.58769511641</v>
      </c>
    </row>
    <row r="872" spans="1:14">
      <c r="A872" s="80" t="s">
        <v>858</v>
      </c>
      <c r="B872" s="80">
        <v>432023</v>
      </c>
      <c r="C872" s="80" t="s">
        <v>886</v>
      </c>
      <c r="D872" s="48">
        <f>VLOOKUP(B872,'HCLS Adjustment'!B:E,4,FALSE)</f>
        <v>470964</v>
      </c>
      <c r="E872" s="21">
        <f>VLOOKUP(B872,'SNA Adjustment'!B:E,4,FALSE)</f>
        <v>0</v>
      </c>
      <c r="F872" s="21">
        <f>VLOOKUP(B872,'SVS Adjustment'!B:E,4,FALSE)</f>
        <v>0</v>
      </c>
      <c r="G872" s="21">
        <f>VLOOKUP(B872,'ICLS Adjustment'!B:G,6,FALSE)</f>
        <v>232998</v>
      </c>
      <c r="H872" s="15">
        <f t="shared" si="26"/>
        <v>703962</v>
      </c>
      <c r="I872" s="69"/>
      <c r="J872" s="48">
        <f>VLOOKUP(B872,'HCLS Adjustment'!B:L,11,FALSE)</f>
        <v>452929.26047834841</v>
      </c>
      <c r="K872" s="21">
        <f>VLOOKUP(B872,'SNA Adjustment'!B:L,11,FALSE)</f>
        <v>0</v>
      </c>
      <c r="L872" s="21">
        <f>VLOOKUP(B872,'SVS Adjustment'!B:L,11,FALSE)</f>
        <v>0</v>
      </c>
      <c r="M872" s="21">
        <f>VLOOKUP(B872,'ICLS Adjustment'!B:N,13,FALSE)</f>
        <v>225308.03770021116</v>
      </c>
      <c r="N872" s="50">
        <f t="shared" si="27"/>
        <v>678237.29817855963</v>
      </c>
    </row>
    <row r="873" spans="1:14">
      <c r="A873" s="80" t="s">
        <v>858</v>
      </c>
      <c r="B873" s="80">
        <v>432025</v>
      </c>
      <c r="C873" s="80" t="s">
        <v>887</v>
      </c>
      <c r="D873" s="48">
        <f>VLOOKUP(B873,'HCLS Adjustment'!B:E,4,FALSE)</f>
        <v>0</v>
      </c>
      <c r="E873" s="21">
        <f>VLOOKUP(B873,'SNA Adjustment'!B:E,4,FALSE)</f>
        <v>0</v>
      </c>
      <c r="F873" s="21">
        <f>VLOOKUP(B873,'SVS Adjustment'!B:E,4,FALSE)</f>
        <v>0</v>
      </c>
      <c r="G873" s="21">
        <f>VLOOKUP(B873,'ICLS Adjustment'!B:G,6,FALSE)</f>
        <v>52908</v>
      </c>
      <c r="H873" s="15">
        <f t="shared" si="26"/>
        <v>52908</v>
      </c>
      <c r="I873" s="69"/>
      <c r="J873" s="48">
        <f>VLOOKUP(B873,'HCLS Adjustment'!B:L,11,FALSE)</f>
        <v>0</v>
      </c>
      <c r="K873" s="21">
        <f>VLOOKUP(B873,'SNA Adjustment'!B:L,11,FALSE)</f>
        <v>0</v>
      </c>
      <c r="L873" s="21">
        <f>VLOOKUP(B873,'SVS Adjustment'!B:L,11,FALSE)</f>
        <v>0</v>
      </c>
      <c r="M873" s="21">
        <f>VLOOKUP(B873,'ICLS Adjustment'!B:N,13,FALSE)</f>
        <v>50035.417552107014</v>
      </c>
      <c r="N873" s="50">
        <f t="shared" si="27"/>
        <v>50035.417552107014</v>
      </c>
    </row>
    <row r="874" spans="1:14">
      <c r="A874" s="80" t="s">
        <v>858</v>
      </c>
      <c r="B874" s="80">
        <v>432029</v>
      </c>
      <c r="C874" s="80" t="s">
        <v>888</v>
      </c>
      <c r="D874" s="48">
        <f>VLOOKUP(B874,'HCLS Adjustment'!B:E,4,FALSE)</f>
        <v>126966</v>
      </c>
      <c r="E874" s="21">
        <f>VLOOKUP(B874,'SNA Adjustment'!B:E,4,FALSE)</f>
        <v>0</v>
      </c>
      <c r="F874" s="21">
        <f>VLOOKUP(B874,'SVS Adjustment'!B:E,4,FALSE)</f>
        <v>0</v>
      </c>
      <c r="G874" s="21">
        <f>VLOOKUP(B874,'ICLS Adjustment'!B:G,6,FALSE)</f>
        <v>24723</v>
      </c>
      <c r="H874" s="15">
        <f t="shared" si="26"/>
        <v>151689</v>
      </c>
      <c r="I874" s="69"/>
      <c r="J874" s="48">
        <f>VLOOKUP(B874,'HCLS Adjustment'!B:L,11,FALSE)</f>
        <v>122191.34948133673</v>
      </c>
      <c r="K874" s="21">
        <f>VLOOKUP(B874,'SNA Adjustment'!B:L,11,FALSE)</f>
        <v>0</v>
      </c>
      <c r="L874" s="21">
        <f>VLOOKUP(B874,'SVS Adjustment'!B:L,11,FALSE)</f>
        <v>0</v>
      </c>
      <c r="M874" s="21">
        <f>VLOOKUP(B874,'ICLS Adjustment'!B:N,13,FALSE)</f>
        <v>23646.500287256247</v>
      </c>
      <c r="N874" s="50">
        <f t="shared" si="27"/>
        <v>145837.84976859298</v>
      </c>
    </row>
    <row r="875" spans="1:14">
      <c r="A875" s="80" t="s">
        <v>858</v>
      </c>
      <c r="B875" s="80">
        <v>432030</v>
      </c>
      <c r="C875" s="80" t="s">
        <v>821</v>
      </c>
      <c r="D875" s="48">
        <f>VLOOKUP(B875,'HCLS Adjustment'!B:E,4,FALSE)</f>
        <v>493740</v>
      </c>
      <c r="E875" s="21">
        <f>VLOOKUP(B875,'SNA Adjustment'!B:E,4,FALSE)</f>
        <v>0</v>
      </c>
      <c r="F875" s="21">
        <f>VLOOKUP(B875,'SVS Adjustment'!B:E,4,FALSE)</f>
        <v>0</v>
      </c>
      <c r="G875" s="21">
        <f>VLOOKUP(B875,'ICLS Adjustment'!B:G,6,FALSE)</f>
        <v>347868</v>
      </c>
      <c r="H875" s="15">
        <f t="shared" si="26"/>
        <v>841608</v>
      </c>
      <c r="I875" s="69"/>
      <c r="J875" s="48">
        <f>VLOOKUP(B875,'HCLS Adjustment'!B:L,11,FALSE)</f>
        <v>472828.20902522217</v>
      </c>
      <c r="K875" s="21">
        <f>VLOOKUP(B875,'SNA Adjustment'!B:L,11,FALSE)</f>
        <v>0</v>
      </c>
      <c r="L875" s="21">
        <f>VLOOKUP(B875,'SVS Adjustment'!B:L,11,FALSE)</f>
        <v>0</v>
      </c>
      <c r="M875" s="21">
        <f>VLOOKUP(B875,'ICLS Adjustment'!B:N,13,FALSE)</f>
        <v>334565.12691575312</v>
      </c>
      <c r="N875" s="50">
        <f t="shared" si="27"/>
        <v>807393.33594097523</v>
      </c>
    </row>
    <row r="876" spans="1:14">
      <c r="A876" s="80" t="s">
        <v>858</v>
      </c>
      <c r="B876" s="80">
        <v>432032</v>
      </c>
      <c r="C876" s="80" t="s">
        <v>889</v>
      </c>
      <c r="D876" s="48">
        <f>VLOOKUP(B876,'HCLS Adjustment'!B:E,4,FALSE)</f>
        <v>236700</v>
      </c>
      <c r="E876" s="21">
        <f>VLOOKUP(B876,'SNA Adjustment'!B:E,4,FALSE)</f>
        <v>0</v>
      </c>
      <c r="F876" s="21">
        <f>VLOOKUP(B876,'SVS Adjustment'!B:E,4,FALSE)</f>
        <v>0</v>
      </c>
      <c r="G876" s="21">
        <f>VLOOKUP(B876,'ICLS Adjustment'!B:G,6,FALSE)</f>
        <v>75576</v>
      </c>
      <c r="H876" s="15">
        <f t="shared" si="26"/>
        <v>312276</v>
      </c>
      <c r="I876" s="69"/>
      <c r="J876" s="48">
        <f>VLOOKUP(B876,'HCLS Adjustment'!B:L,11,FALSE)</f>
        <v>225717.83548704983</v>
      </c>
      <c r="K876" s="21">
        <f>VLOOKUP(B876,'SNA Adjustment'!B:L,11,FALSE)</f>
        <v>0</v>
      </c>
      <c r="L876" s="21">
        <f>VLOOKUP(B876,'SVS Adjustment'!B:L,11,FALSE)</f>
        <v>0</v>
      </c>
      <c r="M876" s="21">
        <f>VLOOKUP(B876,'ICLS Adjustment'!B:N,13,FALSE)</f>
        <v>69935.124445174341</v>
      </c>
      <c r="N876" s="50">
        <f t="shared" si="27"/>
        <v>295652.95993222418</v>
      </c>
    </row>
    <row r="877" spans="1:14">
      <c r="A877" s="80" t="s">
        <v>858</v>
      </c>
      <c r="B877" s="80">
        <v>432034</v>
      </c>
      <c r="C877" s="80" t="s">
        <v>890</v>
      </c>
      <c r="D877" s="48">
        <f>VLOOKUP(B877,'HCLS Adjustment'!B:E,4,FALSE)</f>
        <v>3588</v>
      </c>
      <c r="E877" s="21">
        <f>VLOOKUP(B877,'SNA Adjustment'!B:E,4,FALSE)</f>
        <v>0</v>
      </c>
      <c r="F877" s="21">
        <f>VLOOKUP(B877,'SVS Adjustment'!B:E,4,FALSE)</f>
        <v>0</v>
      </c>
      <c r="G877" s="21">
        <f>VLOOKUP(B877,'ICLS Adjustment'!B:G,6,FALSE)</f>
        <v>72264</v>
      </c>
      <c r="H877" s="15">
        <f t="shared" si="26"/>
        <v>75852</v>
      </c>
      <c r="I877" s="69"/>
      <c r="J877" s="48">
        <f>VLOOKUP(B877,'HCLS Adjustment'!B:L,11,FALSE)</f>
        <v>2431.790115677848</v>
      </c>
      <c r="K877" s="21">
        <f>VLOOKUP(B877,'SNA Adjustment'!B:L,11,FALSE)</f>
        <v>0</v>
      </c>
      <c r="L877" s="21">
        <f>VLOOKUP(B877,'SVS Adjustment'!B:L,11,FALSE)</f>
        <v>0</v>
      </c>
      <c r="M877" s="21">
        <f>VLOOKUP(B877,'ICLS Adjustment'!B:N,13,FALSE)</f>
        <v>68913.735574555321</v>
      </c>
      <c r="N877" s="50">
        <f t="shared" si="27"/>
        <v>71345.525690233175</v>
      </c>
    </row>
    <row r="878" spans="1:14">
      <c r="A878" s="80" t="s">
        <v>858</v>
      </c>
      <c r="B878" s="80">
        <v>432141</v>
      </c>
      <c r="C878" s="80" t="s">
        <v>891</v>
      </c>
      <c r="D878" s="48">
        <f>VLOOKUP(B878,'HCLS Adjustment'!B:E,4,FALSE)</f>
        <v>324624</v>
      </c>
      <c r="E878" s="21">
        <f>VLOOKUP(B878,'SNA Adjustment'!B:E,4,FALSE)</f>
        <v>0</v>
      </c>
      <c r="F878" s="21">
        <f>VLOOKUP(B878,'SVS Adjustment'!B:E,4,FALSE)</f>
        <v>0</v>
      </c>
      <c r="G878" s="21">
        <f>VLOOKUP(B878,'ICLS Adjustment'!B:G,6,FALSE)</f>
        <v>209394</v>
      </c>
      <c r="H878" s="15">
        <f t="shared" si="26"/>
        <v>534018</v>
      </c>
      <c r="I878" s="69"/>
      <c r="J878" s="48">
        <f>VLOOKUP(B878,'HCLS Adjustment'!B:L,11,FALSE)</f>
        <v>312049.81537782337</v>
      </c>
      <c r="K878" s="21">
        <f>VLOOKUP(B878,'SNA Adjustment'!B:L,11,FALSE)</f>
        <v>0</v>
      </c>
      <c r="L878" s="21">
        <f>VLOOKUP(B878,'SVS Adjustment'!B:L,11,FALSE)</f>
        <v>0</v>
      </c>
      <c r="M878" s="21">
        <f>VLOOKUP(B878,'ICLS Adjustment'!B:N,13,FALSE)</f>
        <v>202662.12852002864</v>
      </c>
      <c r="N878" s="50">
        <f t="shared" si="27"/>
        <v>514711.94389785198</v>
      </c>
    </row>
    <row r="879" spans="1:14">
      <c r="A879" s="80" t="s">
        <v>892</v>
      </c>
      <c r="B879" s="80">
        <v>440425</v>
      </c>
      <c r="C879" s="80" t="s">
        <v>893</v>
      </c>
      <c r="D879" s="48">
        <f>VLOOKUP(B879,'HCLS Adjustment'!B:E,4,FALSE)</f>
        <v>17880</v>
      </c>
      <c r="E879" s="21">
        <f>VLOOKUP(B879,'SNA Adjustment'!B:E,4,FALSE)</f>
        <v>0</v>
      </c>
      <c r="F879" s="21">
        <f>VLOOKUP(B879,'SVS Adjustment'!B:E,4,FALSE)</f>
        <v>0</v>
      </c>
      <c r="G879" s="21">
        <f>VLOOKUP(B879,'ICLS Adjustment'!B:G,6,FALSE)</f>
        <v>29226</v>
      </c>
      <c r="H879" s="15">
        <f t="shared" si="26"/>
        <v>47106</v>
      </c>
      <c r="I879" s="69"/>
      <c r="J879" s="48">
        <f>VLOOKUP(B879,'HCLS Adjustment'!B:L,11,FALSE)</f>
        <v>16116.33442910783</v>
      </c>
      <c r="K879" s="21">
        <f>VLOOKUP(B879,'SNA Adjustment'!B:L,11,FALSE)</f>
        <v>0</v>
      </c>
      <c r="L879" s="21">
        <f>VLOOKUP(B879,'SVS Adjustment'!B:L,11,FALSE)</f>
        <v>0</v>
      </c>
      <c r="M879" s="21">
        <f>VLOOKUP(B879,'ICLS Adjustment'!B:N,13,FALSE)</f>
        <v>26939.253714208699</v>
      </c>
      <c r="N879" s="50">
        <f t="shared" si="27"/>
        <v>43055.588143316527</v>
      </c>
    </row>
    <row r="880" spans="1:14">
      <c r="A880" s="80" t="s">
        <v>892</v>
      </c>
      <c r="B880" s="80">
        <v>442038</v>
      </c>
      <c r="C880" s="80" t="s">
        <v>894</v>
      </c>
      <c r="D880" s="48">
        <f>VLOOKUP(B880,'HCLS Adjustment'!B:E,4,FALSE)</f>
        <v>375936</v>
      </c>
      <c r="E880" s="21">
        <f>VLOOKUP(B880,'SNA Adjustment'!B:E,4,FALSE)</f>
        <v>0</v>
      </c>
      <c r="F880" s="21">
        <f>VLOOKUP(B880,'SVS Adjustment'!B:E,4,FALSE)</f>
        <v>0</v>
      </c>
      <c r="G880" s="21">
        <f>VLOOKUP(B880,'ICLS Adjustment'!B:G,6,FALSE)</f>
        <v>247458</v>
      </c>
      <c r="H880" s="15">
        <f t="shared" si="26"/>
        <v>623394</v>
      </c>
      <c r="I880" s="69"/>
      <c r="J880" s="48">
        <f>VLOOKUP(B880,'HCLS Adjustment'!B:L,11,FALSE)</f>
        <v>360942.27655940625</v>
      </c>
      <c r="K880" s="21">
        <f>VLOOKUP(B880,'SNA Adjustment'!B:L,11,FALSE)</f>
        <v>0</v>
      </c>
      <c r="L880" s="21">
        <f>VLOOKUP(B880,'SVS Adjustment'!B:L,11,FALSE)</f>
        <v>0</v>
      </c>
      <c r="M880" s="21">
        <f>VLOOKUP(B880,'ICLS Adjustment'!B:N,13,FALSE)</f>
        <v>238885.75545936395</v>
      </c>
      <c r="N880" s="50">
        <f t="shared" si="27"/>
        <v>599828.03201877023</v>
      </c>
    </row>
    <row r="881" spans="1:14">
      <c r="A881" s="80" t="s">
        <v>892</v>
      </c>
      <c r="B881" s="80">
        <v>442039</v>
      </c>
      <c r="C881" s="80" t="s">
        <v>895</v>
      </c>
      <c r="D881" s="48">
        <f>VLOOKUP(B881,'HCLS Adjustment'!B:E,4,FALSE)</f>
        <v>4659804</v>
      </c>
      <c r="E881" s="21">
        <f>VLOOKUP(B881,'SNA Adjustment'!B:E,4,FALSE)</f>
        <v>0</v>
      </c>
      <c r="F881" s="21">
        <f>VLOOKUP(B881,'SVS Adjustment'!B:E,4,FALSE)</f>
        <v>0</v>
      </c>
      <c r="G881" s="21">
        <f>VLOOKUP(B881,'ICLS Adjustment'!B:G,6,FALSE)</f>
        <v>1828860</v>
      </c>
      <c r="H881" s="15">
        <f t="shared" si="26"/>
        <v>6488664</v>
      </c>
      <c r="I881" s="69"/>
      <c r="J881" s="48">
        <f>VLOOKUP(B881,'HCLS Adjustment'!B:L,11,FALSE)</f>
        <v>4483479.5665297257</v>
      </c>
      <c r="K881" s="21">
        <f>VLOOKUP(B881,'SNA Adjustment'!B:L,11,FALSE)</f>
        <v>0</v>
      </c>
      <c r="L881" s="21">
        <f>VLOOKUP(B881,'SVS Adjustment'!B:L,11,FALSE)</f>
        <v>0</v>
      </c>
      <c r="M881" s="21">
        <f>VLOOKUP(B881,'ICLS Adjustment'!B:N,13,FALSE)</f>
        <v>1768380.590961589</v>
      </c>
      <c r="N881" s="50">
        <f t="shared" si="27"/>
        <v>6251860.1574913152</v>
      </c>
    </row>
    <row r="882" spans="1:14">
      <c r="A882" s="80" t="s">
        <v>892</v>
      </c>
      <c r="B882" s="80">
        <v>442040</v>
      </c>
      <c r="C882" s="80" t="s">
        <v>896</v>
      </c>
      <c r="D882" s="48">
        <f>VLOOKUP(B882,'HCLS Adjustment'!B:E,4,FALSE)</f>
        <v>680028</v>
      </c>
      <c r="E882" s="21">
        <f>VLOOKUP(B882,'SNA Adjustment'!B:E,4,FALSE)</f>
        <v>0</v>
      </c>
      <c r="F882" s="21">
        <f>VLOOKUP(B882,'SVS Adjustment'!B:E,4,FALSE)</f>
        <v>0</v>
      </c>
      <c r="G882" s="21">
        <f>VLOOKUP(B882,'ICLS Adjustment'!B:G,6,FALSE)</f>
        <v>639264</v>
      </c>
      <c r="H882" s="15">
        <f t="shared" si="26"/>
        <v>1319292</v>
      </c>
      <c r="I882" s="69"/>
      <c r="J882" s="48">
        <f>VLOOKUP(B882,'HCLS Adjustment'!B:L,11,FALSE)</f>
        <v>647851.87152459507</v>
      </c>
      <c r="K882" s="21">
        <f>VLOOKUP(B882,'SNA Adjustment'!B:L,11,FALSE)</f>
        <v>0</v>
      </c>
      <c r="L882" s="21">
        <f>VLOOKUP(B882,'SVS Adjustment'!B:L,11,FALSE)</f>
        <v>0</v>
      </c>
      <c r="M882" s="21">
        <f>VLOOKUP(B882,'ICLS Adjustment'!B:N,13,FALSE)</f>
        <v>611750.03911137977</v>
      </c>
      <c r="N882" s="50">
        <f t="shared" si="27"/>
        <v>1259601.9106359747</v>
      </c>
    </row>
    <row r="883" spans="1:14">
      <c r="A883" s="80" t="s">
        <v>892</v>
      </c>
      <c r="B883" s="80">
        <v>442041</v>
      </c>
      <c r="C883" s="80" t="s">
        <v>897</v>
      </c>
      <c r="D883" s="48">
        <f>VLOOKUP(B883,'HCLS Adjustment'!B:E,4,FALSE)</f>
        <v>232224</v>
      </c>
      <c r="E883" s="21">
        <f>VLOOKUP(B883,'SNA Adjustment'!B:E,4,FALSE)</f>
        <v>0</v>
      </c>
      <c r="F883" s="21">
        <f>VLOOKUP(B883,'SVS Adjustment'!B:E,4,FALSE)</f>
        <v>0</v>
      </c>
      <c r="G883" s="21">
        <f>VLOOKUP(B883,'ICLS Adjustment'!B:G,6,FALSE)</f>
        <v>440070</v>
      </c>
      <c r="H883" s="15">
        <f t="shared" si="26"/>
        <v>672294</v>
      </c>
      <c r="I883" s="69"/>
      <c r="J883" s="48">
        <f>VLOOKUP(B883,'HCLS Adjustment'!B:L,11,FALSE)</f>
        <v>216067.66861590536</v>
      </c>
      <c r="K883" s="21">
        <f>VLOOKUP(B883,'SNA Adjustment'!B:L,11,FALSE)</f>
        <v>0</v>
      </c>
      <c r="L883" s="21">
        <f>VLOOKUP(B883,'SVS Adjustment'!B:L,11,FALSE)</f>
        <v>0</v>
      </c>
      <c r="M883" s="21">
        <f>VLOOKUP(B883,'ICLS Adjustment'!B:N,13,FALSE)</f>
        <v>417713.82904045924</v>
      </c>
      <c r="N883" s="50">
        <f t="shared" si="27"/>
        <v>633781.49765636458</v>
      </c>
    </row>
    <row r="884" spans="1:14">
      <c r="A884" s="80" t="s">
        <v>892</v>
      </c>
      <c r="B884" s="80">
        <v>442043</v>
      </c>
      <c r="C884" s="80" t="s">
        <v>898</v>
      </c>
      <c r="D884" s="48">
        <f>VLOOKUP(B884,'HCLS Adjustment'!B:E,4,FALSE)</f>
        <v>23676</v>
      </c>
      <c r="E884" s="21">
        <f>VLOOKUP(B884,'SNA Adjustment'!B:E,4,FALSE)</f>
        <v>0</v>
      </c>
      <c r="F884" s="21">
        <f>VLOOKUP(B884,'SVS Adjustment'!B:E,4,FALSE)</f>
        <v>0</v>
      </c>
      <c r="G884" s="21">
        <f>VLOOKUP(B884,'ICLS Adjustment'!B:G,6,FALSE)</f>
        <v>57936</v>
      </c>
      <c r="H884" s="15">
        <f t="shared" si="26"/>
        <v>81612</v>
      </c>
      <c r="I884" s="69"/>
      <c r="J884" s="48">
        <f>VLOOKUP(B884,'HCLS Adjustment'!B:L,11,FALSE)</f>
        <v>21885.050910108388</v>
      </c>
      <c r="K884" s="21">
        <f>VLOOKUP(B884,'SNA Adjustment'!B:L,11,FALSE)</f>
        <v>0</v>
      </c>
      <c r="L884" s="21">
        <f>VLOOKUP(B884,'SVS Adjustment'!B:L,11,FALSE)</f>
        <v>0</v>
      </c>
      <c r="M884" s="21">
        <f>VLOOKUP(B884,'ICLS Adjustment'!B:N,13,FALSE)</f>
        <v>55293.20718501784</v>
      </c>
      <c r="N884" s="50">
        <f t="shared" si="27"/>
        <v>77178.258095126221</v>
      </c>
    </row>
    <row r="885" spans="1:14">
      <c r="A885" s="80" t="s">
        <v>892</v>
      </c>
      <c r="B885" s="80">
        <v>442046</v>
      </c>
      <c r="C885" s="80" t="s">
        <v>899</v>
      </c>
      <c r="D885" s="48">
        <f>VLOOKUP(B885,'HCLS Adjustment'!B:E,4,FALSE)</f>
        <v>432258</v>
      </c>
      <c r="E885" s="21">
        <f>VLOOKUP(B885,'SNA Adjustment'!B:E,4,FALSE)</f>
        <v>0</v>
      </c>
      <c r="F885" s="21">
        <f>VLOOKUP(B885,'SVS Adjustment'!B:E,4,FALSE)</f>
        <v>0</v>
      </c>
      <c r="G885" s="21">
        <f>VLOOKUP(B885,'ICLS Adjustment'!B:G,6,FALSE)</f>
        <v>644820</v>
      </c>
      <c r="H885" s="15">
        <f t="shared" si="26"/>
        <v>1077078</v>
      </c>
      <c r="I885" s="69"/>
      <c r="J885" s="48">
        <f>VLOOKUP(B885,'HCLS Adjustment'!B:L,11,FALSE)</f>
        <v>409146.64145385678</v>
      </c>
      <c r="K885" s="21">
        <f>VLOOKUP(B885,'SNA Adjustment'!B:L,11,FALSE)</f>
        <v>0</v>
      </c>
      <c r="L885" s="21">
        <f>VLOOKUP(B885,'SVS Adjustment'!B:L,11,FALSE)</f>
        <v>0</v>
      </c>
      <c r="M885" s="21">
        <f>VLOOKUP(B885,'ICLS Adjustment'!B:N,13,FALSE)</f>
        <v>617188.96234648256</v>
      </c>
      <c r="N885" s="50">
        <f t="shared" si="27"/>
        <v>1026335.6038003394</v>
      </c>
    </row>
    <row r="886" spans="1:14">
      <c r="A886" s="80" t="s">
        <v>892</v>
      </c>
      <c r="B886" s="80">
        <v>442052</v>
      </c>
      <c r="C886" s="80" t="s">
        <v>900</v>
      </c>
      <c r="D886" s="48">
        <f>VLOOKUP(B886,'HCLS Adjustment'!B:E,4,FALSE)</f>
        <v>1722054</v>
      </c>
      <c r="E886" s="21">
        <f>VLOOKUP(B886,'SNA Adjustment'!B:E,4,FALSE)</f>
        <v>0</v>
      </c>
      <c r="F886" s="21">
        <f>VLOOKUP(B886,'SVS Adjustment'!B:E,4,FALSE)</f>
        <v>0</v>
      </c>
      <c r="G886" s="21">
        <f>VLOOKUP(B886,'ICLS Adjustment'!B:G,6,FALSE)</f>
        <v>1512294</v>
      </c>
      <c r="H886" s="15">
        <f t="shared" si="26"/>
        <v>3234348</v>
      </c>
      <c r="I886" s="69"/>
      <c r="J886" s="48">
        <f>VLOOKUP(B886,'HCLS Adjustment'!B:L,11,FALSE)</f>
        <v>1648553.1286998468</v>
      </c>
      <c r="K886" s="21">
        <f>VLOOKUP(B886,'SNA Adjustment'!B:L,11,FALSE)</f>
        <v>0</v>
      </c>
      <c r="L886" s="21">
        <f>VLOOKUP(B886,'SVS Adjustment'!B:L,11,FALSE)</f>
        <v>0</v>
      </c>
      <c r="M886" s="21">
        <f>VLOOKUP(B886,'ICLS Adjustment'!B:N,13,FALSE)</f>
        <v>1456869.4993406888</v>
      </c>
      <c r="N886" s="50">
        <f t="shared" si="27"/>
        <v>3105422.6280405354</v>
      </c>
    </row>
    <row r="887" spans="1:14">
      <c r="A887" s="80" t="s">
        <v>892</v>
      </c>
      <c r="B887" s="80">
        <v>442057</v>
      </c>
      <c r="C887" s="80" t="s">
        <v>901</v>
      </c>
      <c r="D887" s="48">
        <f>VLOOKUP(B887,'HCLS Adjustment'!B:E,4,FALSE)</f>
        <v>971628</v>
      </c>
      <c r="E887" s="21">
        <f>VLOOKUP(B887,'SNA Adjustment'!B:E,4,FALSE)</f>
        <v>0</v>
      </c>
      <c r="F887" s="21">
        <f>VLOOKUP(B887,'SVS Adjustment'!B:E,4,FALSE)</f>
        <v>0</v>
      </c>
      <c r="G887" s="21">
        <f>VLOOKUP(B887,'ICLS Adjustment'!B:G,6,FALSE)</f>
        <v>655086</v>
      </c>
      <c r="H887" s="15">
        <f t="shared" si="26"/>
        <v>1626714</v>
      </c>
      <c r="I887" s="69"/>
      <c r="J887" s="48">
        <f>VLOOKUP(B887,'HCLS Adjustment'!B:L,11,FALSE)</f>
        <v>933547.26441627764</v>
      </c>
      <c r="K887" s="21">
        <f>VLOOKUP(B887,'SNA Adjustment'!B:L,11,FALSE)</f>
        <v>0</v>
      </c>
      <c r="L887" s="21">
        <f>VLOOKUP(B887,'SVS Adjustment'!B:L,11,FALSE)</f>
        <v>0</v>
      </c>
      <c r="M887" s="21">
        <f>VLOOKUP(B887,'ICLS Adjustment'!B:N,13,FALSE)</f>
        <v>633556.66450719105</v>
      </c>
      <c r="N887" s="50">
        <f t="shared" si="27"/>
        <v>1567103.9289234686</v>
      </c>
    </row>
    <row r="888" spans="1:14">
      <c r="A888" s="80" t="s">
        <v>892</v>
      </c>
      <c r="B888" s="80">
        <v>442059</v>
      </c>
      <c r="C888" s="80" t="s">
        <v>902</v>
      </c>
      <c r="D888" s="48">
        <f>VLOOKUP(B888,'HCLS Adjustment'!B:E,4,FALSE)</f>
        <v>271158</v>
      </c>
      <c r="E888" s="21">
        <f>VLOOKUP(B888,'SNA Adjustment'!B:E,4,FALSE)</f>
        <v>120756</v>
      </c>
      <c r="F888" s="21">
        <f>VLOOKUP(B888,'SVS Adjustment'!B:E,4,FALSE)</f>
        <v>0</v>
      </c>
      <c r="G888" s="21">
        <f>VLOOKUP(B888,'ICLS Adjustment'!B:G,6,FALSE)</f>
        <v>736746</v>
      </c>
      <c r="H888" s="15">
        <f t="shared" si="26"/>
        <v>1128660</v>
      </c>
      <c r="I888" s="69"/>
      <c r="J888" s="48">
        <f>VLOOKUP(B888,'HCLS Adjustment'!B:L,11,FALSE)</f>
        <v>249695.15084256066</v>
      </c>
      <c r="K888" s="21">
        <f>VLOOKUP(B888,'SNA Adjustment'!B:L,11,FALSE)</f>
        <v>114848.24060549514</v>
      </c>
      <c r="L888" s="21">
        <f>VLOOKUP(B888,'SVS Adjustment'!B:L,11,FALSE)</f>
        <v>0</v>
      </c>
      <c r="M888" s="21">
        <f>VLOOKUP(B888,'ICLS Adjustment'!B:N,13,FALSE)</f>
        <v>701421.9385231121</v>
      </c>
      <c r="N888" s="50">
        <f t="shared" si="27"/>
        <v>1065965.329971168</v>
      </c>
    </row>
    <row r="889" spans="1:14">
      <c r="A889" s="80" t="s">
        <v>892</v>
      </c>
      <c r="B889" s="80">
        <v>442060</v>
      </c>
      <c r="C889" s="80" t="s">
        <v>903</v>
      </c>
      <c r="D889" s="48">
        <f>VLOOKUP(B889,'HCLS Adjustment'!B:E,4,FALSE)</f>
        <v>403668</v>
      </c>
      <c r="E889" s="21">
        <f>VLOOKUP(B889,'SNA Adjustment'!B:E,4,FALSE)</f>
        <v>0</v>
      </c>
      <c r="F889" s="21">
        <f>VLOOKUP(B889,'SVS Adjustment'!B:E,4,FALSE)</f>
        <v>0</v>
      </c>
      <c r="G889" s="21">
        <f>VLOOKUP(B889,'ICLS Adjustment'!B:G,6,FALSE)</f>
        <v>444126</v>
      </c>
      <c r="H889" s="15">
        <f t="shared" si="26"/>
        <v>847794</v>
      </c>
      <c r="I889" s="69"/>
      <c r="J889" s="48">
        <f>VLOOKUP(B889,'HCLS Adjustment'!B:L,11,FALSE)</f>
        <v>382226.64370121021</v>
      </c>
      <c r="K889" s="21">
        <f>VLOOKUP(B889,'SNA Adjustment'!B:L,11,FALSE)</f>
        <v>0</v>
      </c>
      <c r="L889" s="21">
        <f>VLOOKUP(B889,'SVS Adjustment'!B:L,11,FALSE)</f>
        <v>0</v>
      </c>
      <c r="M889" s="21">
        <f>VLOOKUP(B889,'ICLS Adjustment'!B:N,13,FALSE)</f>
        <v>422922.01097318484</v>
      </c>
      <c r="N889" s="50">
        <f t="shared" si="27"/>
        <v>805148.65467439499</v>
      </c>
    </row>
    <row r="890" spans="1:14">
      <c r="A890" s="80" t="s">
        <v>892</v>
      </c>
      <c r="B890" s="80">
        <v>442061</v>
      </c>
      <c r="C890" s="80" t="s">
        <v>904</v>
      </c>
      <c r="D890" s="48">
        <f>VLOOKUP(B890,'HCLS Adjustment'!B:E,4,FALSE)</f>
        <v>579924</v>
      </c>
      <c r="E890" s="21">
        <f>VLOOKUP(B890,'SNA Adjustment'!B:E,4,FALSE)</f>
        <v>23352</v>
      </c>
      <c r="F890" s="21">
        <f>VLOOKUP(B890,'SVS Adjustment'!B:E,4,FALSE)</f>
        <v>0</v>
      </c>
      <c r="G890" s="21">
        <f>VLOOKUP(B890,'ICLS Adjustment'!B:G,6,FALSE)</f>
        <v>570984</v>
      </c>
      <c r="H890" s="15">
        <f t="shared" si="26"/>
        <v>1174260</v>
      </c>
      <c r="I890" s="69"/>
      <c r="J890" s="48">
        <f>VLOOKUP(B890,'HCLS Adjustment'!B:L,11,FALSE)</f>
        <v>556485.07656023325</v>
      </c>
      <c r="K890" s="21">
        <f>VLOOKUP(B890,'SNA Adjustment'!B:L,11,FALSE)</f>
        <v>22191.610846001811</v>
      </c>
      <c r="L890" s="21">
        <f>VLOOKUP(B890,'SVS Adjustment'!B:L,11,FALSE)</f>
        <v>0</v>
      </c>
      <c r="M890" s="21">
        <f>VLOOKUP(B890,'ICLS Adjustment'!B:N,13,FALSE)</f>
        <v>552661.19982209173</v>
      </c>
      <c r="N890" s="50">
        <f t="shared" si="27"/>
        <v>1131337.8872283269</v>
      </c>
    </row>
    <row r="891" spans="1:14">
      <c r="A891" s="80" t="s">
        <v>892</v>
      </c>
      <c r="B891" s="80">
        <v>442065</v>
      </c>
      <c r="C891" s="80" t="s">
        <v>905</v>
      </c>
      <c r="D891" s="48">
        <f>VLOOKUP(B891,'HCLS Adjustment'!B:E,4,FALSE)</f>
        <v>12978</v>
      </c>
      <c r="E891" s="21">
        <f>VLOOKUP(B891,'SNA Adjustment'!B:E,4,FALSE)</f>
        <v>0</v>
      </c>
      <c r="F891" s="21">
        <f>VLOOKUP(B891,'SVS Adjustment'!B:E,4,FALSE)</f>
        <v>0</v>
      </c>
      <c r="G891" s="21">
        <f>VLOOKUP(B891,'ICLS Adjustment'!B:G,6,FALSE)</f>
        <v>70326</v>
      </c>
      <c r="H891" s="15">
        <f t="shared" si="26"/>
        <v>83304</v>
      </c>
      <c r="I891" s="69"/>
      <c r="J891" s="48">
        <f>VLOOKUP(B891,'HCLS Adjustment'!B:L,11,FALSE)</f>
        <v>10986.681571030776</v>
      </c>
      <c r="K891" s="21">
        <f>VLOOKUP(B891,'SNA Adjustment'!B:L,11,FALSE)</f>
        <v>0</v>
      </c>
      <c r="L891" s="21">
        <f>VLOOKUP(B891,'SVS Adjustment'!B:L,11,FALSE)</f>
        <v>0</v>
      </c>
      <c r="M891" s="21">
        <f>VLOOKUP(B891,'ICLS Adjustment'!B:N,13,FALSE)</f>
        <v>66369.329166147931</v>
      </c>
      <c r="N891" s="50">
        <f t="shared" si="27"/>
        <v>77356.010737178702</v>
      </c>
    </row>
    <row r="892" spans="1:14">
      <c r="A892" s="80" t="s">
        <v>892</v>
      </c>
      <c r="B892" s="80">
        <v>442066</v>
      </c>
      <c r="C892" s="80" t="s">
        <v>906</v>
      </c>
      <c r="D892" s="48">
        <f>VLOOKUP(B892,'HCLS Adjustment'!B:E,4,FALSE)</f>
        <v>763464</v>
      </c>
      <c r="E892" s="21">
        <f>VLOOKUP(B892,'SNA Adjustment'!B:E,4,FALSE)</f>
        <v>0</v>
      </c>
      <c r="F892" s="21">
        <f>VLOOKUP(B892,'SVS Adjustment'!B:E,4,FALSE)</f>
        <v>0</v>
      </c>
      <c r="G892" s="21">
        <f>VLOOKUP(B892,'ICLS Adjustment'!B:G,6,FALSE)</f>
        <v>354359</v>
      </c>
      <c r="H892" s="15">
        <f t="shared" si="26"/>
        <v>1117823</v>
      </c>
      <c r="I892" s="69"/>
      <c r="J892" s="48">
        <f>VLOOKUP(B892,'HCLS Adjustment'!B:L,11,FALSE)</f>
        <v>734771.7402881782</v>
      </c>
      <c r="K892" s="21">
        <f>VLOOKUP(B892,'SNA Adjustment'!B:L,11,FALSE)</f>
        <v>0</v>
      </c>
      <c r="L892" s="21">
        <f>VLOOKUP(B892,'SVS Adjustment'!B:L,11,FALSE)</f>
        <v>0</v>
      </c>
      <c r="M892" s="21">
        <f>VLOOKUP(B892,'ICLS Adjustment'!B:N,13,FALSE)</f>
        <v>343544.46249691473</v>
      </c>
      <c r="N892" s="50">
        <f t="shared" si="27"/>
        <v>1078316.2027850929</v>
      </c>
    </row>
    <row r="893" spans="1:14">
      <c r="A893" s="80" t="s">
        <v>892</v>
      </c>
      <c r="B893" s="80">
        <v>442068</v>
      </c>
      <c r="C893" s="80" t="s">
        <v>907</v>
      </c>
      <c r="D893" s="48">
        <f>VLOOKUP(B893,'HCLS Adjustment'!B:E,4,FALSE)</f>
        <v>1969002</v>
      </c>
      <c r="E893" s="21">
        <f>VLOOKUP(B893,'SNA Adjustment'!B:E,4,FALSE)</f>
        <v>0</v>
      </c>
      <c r="F893" s="21">
        <f>VLOOKUP(B893,'SVS Adjustment'!B:E,4,FALSE)</f>
        <v>0</v>
      </c>
      <c r="G893" s="21">
        <f>VLOOKUP(B893,'ICLS Adjustment'!B:G,6,FALSE)</f>
        <v>2775966</v>
      </c>
      <c r="H893" s="15">
        <f t="shared" si="26"/>
        <v>4744968</v>
      </c>
      <c r="I893" s="69"/>
      <c r="J893" s="48">
        <f>VLOOKUP(B893,'HCLS Adjustment'!B:L,11,FALSE)</f>
        <v>1860052.879983128</v>
      </c>
      <c r="K893" s="21">
        <f>VLOOKUP(B893,'SNA Adjustment'!B:L,11,FALSE)</f>
        <v>0</v>
      </c>
      <c r="L893" s="21">
        <f>VLOOKUP(B893,'SVS Adjustment'!B:L,11,FALSE)</f>
        <v>0</v>
      </c>
      <c r="M893" s="21">
        <f>VLOOKUP(B893,'ICLS Adjustment'!B:N,13,FALSE)</f>
        <v>2649145.5668700957</v>
      </c>
      <c r="N893" s="50">
        <f t="shared" si="27"/>
        <v>4509198.4468532242</v>
      </c>
    </row>
    <row r="894" spans="1:14">
      <c r="A894" s="80" t="s">
        <v>892</v>
      </c>
      <c r="B894" s="80">
        <v>442069</v>
      </c>
      <c r="C894" s="80" t="s">
        <v>908</v>
      </c>
      <c r="D894" s="48">
        <f>VLOOKUP(B894,'HCLS Adjustment'!B:E,4,FALSE)</f>
        <v>56304</v>
      </c>
      <c r="E894" s="21">
        <f>VLOOKUP(B894,'SNA Adjustment'!B:E,4,FALSE)</f>
        <v>0</v>
      </c>
      <c r="F894" s="21">
        <f>VLOOKUP(B894,'SVS Adjustment'!B:E,4,FALSE)</f>
        <v>0</v>
      </c>
      <c r="G894" s="21">
        <f>VLOOKUP(B894,'ICLS Adjustment'!B:G,6,FALSE)</f>
        <v>48774</v>
      </c>
      <c r="H894" s="15">
        <f t="shared" si="26"/>
        <v>105078</v>
      </c>
      <c r="I894" s="69"/>
      <c r="J894" s="48">
        <f>VLOOKUP(B894,'HCLS Adjustment'!B:L,11,FALSE)</f>
        <v>52444.575274922317</v>
      </c>
      <c r="K894" s="21">
        <f>VLOOKUP(B894,'SNA Adjustment'!B:L,11,FALSE)</f>
        <v>0</v>
      </c>
      <c r="L894" s="21">
        <f>VLOOKUP(B894,'SVS Adjustment'!B:L,11,FALSE)</f>
        <v>0</v>
      </c>
      <c r="M894" s="21">
        <f>VLOOKUP(B894,'ICLS Adjustment'!B:N,13,FALSE)</f>
        <v>44857.210369227883</v>
      </c>
      <c r="N894" s="50">
        <f t="shared" si="27"/>
        <v>97301.785644150194</v>
      </c>
    </row>
    <row r="895" spans="1:14">
      <c r="A895" s="80" t="s">
        <v>892</v>
      </c>
      <c r="B895" s="80">
        <v>442070</v>
      </c>
      <c r="C895" s="80" t="s">
        <v>909</v>
      </c>
      <c r="D895" s="48">
        <f>VLOOKUP(B895,'HCLS Adjustment'!B:E,4,FALSE)</f>
        <v>1141200</v>
      </c>
      <c r="E895" s="21">
        <f>VLOOKUP(B895,'SNA Adjustment'!B:E,4,FALSE)</f>
        <v>0</v>
      </c>
      <c r="F895" s="21">
        <f>VLOOKUP(B895,'SVS Adjustment'!B:E,4,FALSE)</f>
        <v>0</v>
      </c>
      <c r="G895" s="21">
        <f>VLOOKUP(B895,'ICLS Adjustment'!B:G,6,FALSE)</f>
        <v>796602</v>
      </c>
      <c r="H895" s="15">
        <f t="shared" si="26"/>
        <v>1937802</v>
      </c>
      <c r="I895" s="69"/>
      <c r="J895" s="48">
        <f>VLOOKUP(B895,'HCLS Adjustment'!B:L,11,FALSE)</f>
        <v>1077001.8485016213</v>
      </c>
      <c r="K895" s="21">
        <f>VLOOKUP(B895,'SNA Adjustment'!B:L,11,FALSE)</f>
        <v>0</v>
      </c>
      <c r="L895" s="21">
        <f>VLOOKUP(B895,'SVS Adjustment'!B:L,11,FALSE)</f>
        <v>0</v>
      </c>
      <c r="M895" s="21">
        <f>VLOOKUP(B895,'ICLS Adjustment'!B:N,13,FALSE)</f>
        <v>742084.71511831752</v>
      </c>
      <c r="N895" s="50">
        <f t="shared" si="27"/>
        <v>1819086.5636199387</v>
      </c>
    </row>
    <row r="896" spans="1:14">
      <c r="A896" s="80" t="s">
        <v>892</v>
      </c>
      <c r="B896" s="80">
        <v>442071</v>
      </c>
      <c r="C896" s="80" t="s">
        <v>910</v>
      </c>
      <c r="D896" s="48">
        <f>VLOOKUP(B896,'HCLS Adjustment'!B:E,4,FALSE)</f>
        <v>1114026</v>
      </c>
      <c r="E896" s="21">
        <f>VLOOKUP(B896,'SNA Adjustment'!B:E,4,FALSE)</f>
        <v>0</v>
      </c>
      <c r="F896" s="21">
        <f>VLOOKUP(B896,'SVS Adjustment'!B:E,4,FALSE)</f>
        <v>0</v>
      </c>
      <c r="G896" s="21">
        <f>VLOOKUP(B896,'ICLS Adjustment'!B:G,6,FALSE)</f>
        <v>862620</v>
      </c>
      <c r="H896" s="15">
        <f t="shared" si="26"/>
        <v>1976646</v>
      </c>
      <c r="I896" s="69"/>
      <c r="J896" s="48">
        <f>VLOOKUP(B896,'HCLS Adjustment'!B:L,11,FALSE)</f>
        <v>1065308.5834503141</v>
      </c>
      <c r="K896" s="21">
        <f>VLOOKUP(B896,'SNA Adjustment'!B:L,11,FALSE)</f>
        <v>0</v>
      </c>
      <c r="L896" s="21">
        <f>VLOOKUP(B896,'SVS Adjustment'!B:L,11,FALSE)</f>
        <v>0</v>
      </c>
      <c r="M896" s="21">
        <f>VLOOKUP(B896,'ICLS Adjustment'!B:N,13,FALSE)</f>
        <v>827884.77735099592</v>
      </c>
      <c r="N896" s="50">
        <f t="shared" si="27"/>
        <v>1893193.36080131</v>
      </c>
    </row>
    <row r="897" spans="1:14">
      <c r="A897" s="80" t="s">
        <v>892</v>
      </c>
      <c r="B897" s="80">
        <v>442073</v>
      </c>
      <c r="C897" s="80" t="s">
        <v>911</v>
      </c>
      <c r="D897" s="48">
        <f>VLOOKUP(B897,'HCLS Adjustment'!B:E,4,FALSE)</f>
        <v>77820</v>
      </c>
      <c r="E897" s="21">
        <f>VLOOKUP(B897,'SNA Adjustment'!B:E,4,FALSE)</f>
        <v>0</v>
      </c>
      <c r="F897" s="21">
        <f>VLOOKUP(B897,'SVS Adjustment'!B:E,4,FALSE)</f>
        <v>0</v>
      </c>
      <c r="G897" s="21">
        <f>VLOOKUP(B897,'ICLS Adjustment'!B:G,6,FALSE)</f>
        <v>62899</v>
      </c>
      <c r="H897" s="15">
        <f t="shared" si="26"/>
        <v>140719</v>
      </c>
      <c r="I897" s="69"/>
      <c r="J897" s="48">
        <f>VLOOKUP(B897,'HCLS Adjustment'!B:L,11,FALSE)</f>
        <v>74871.446902987664</v>
      </c>
      <c r="K897" s="21">
        <f>VLOOKUP(B897,'SNA Adjustment'!B:L,11,FALSE)</f>
        <v>0</v>
      </c>
      <c r="L897" s="21">
        <f>VLOOKUP(B897,'SVS Adjustment'!B:L,11,FALSE)</f>
        <v>0</v>
      </c>
      <c r="M897" s="21">
        <f>VLOOKUP(B897,'ICLS Adjustment'!B:N,13,FALSE)</f>
        <v>61089.46782664425</v>
      </c>
      <c r="N897" s="50">
        <f t="shared" si="27"/>
        <v>135960.91472963191</v>
      </c>
    </row>
    <row r="898" spans="1:14">
      <c r="A898" s="80" t="s">
        <v>892</v>
      </c>
      <c r="B898" s="80">
        <v>442076</v>
      </c>
      <c r="C898" s="80" t="s">
        <v>912</v>
      </c>
      <c r="D898" s="48">
        <f>VLOOKUP(B898,'HCLS Adjustment'!B:E,4,FALSE)</f>
        <v>488718</v>
      </c>
      <c r="E898" s="21">
        <f>VLOOKUP(B898,'SNA Adjustment'!B:E,4,FALSE)</f>
        <v>0</v>
      </c>
      <c r="F898" s="21">
        <f>VLOOKUP(B898,'SVS Adjustment'!B:E,4,FALSE)</f>
        <v>0</v>
      </c>
      <c r="G898" s="21">
        <f>VLOOKUP(B898,'ICLS Adjustment'!B:G,6,FALSE)</f>
        <v>433806</v>
      </c>
      <c r="H898" s="15">
        <f t="shared" si="26"/>
        <v>922524</v>
      </c>
      <c r="I898" s="69"/>
      <c r="J898" s="48">
        <f>VLOOKUP(B898,'HCLS Adjustment'!B:L,11,FALSE)</f>
        <v>466594.41504677467</v>
      </c>
      <c r="K898" s="21">
        <f>VLOOKUP(B898,'SNA Adjustment'!B:L,11,FALSE)</f>
        <v>0</v>
      </c>
      <c r="L898" s="21">
        <f>VLOOKUP(B898,'SVS Adjustment'!B:L,11,FALSE)</f>
        <v>0</v>
      </c>
      <c r="M898" s="21">
        <f>VLOOKUP(B898,'ICLS Adjustment'!B:N,13,FALSE)</f>
        <v>416159.259353153</v>
      </c>
      <c r="N898" s="50">
        <f t="shared" si="27"/>
        <v>882753.67439992772</v>
      </c>
    </row>
    <row r="899" spans="1:14">
      <c r="A899" s="80" t="s">
        <v>892</v>
      </c>
      <c r="B899" s="80">
        <v>442083</v>
      </c>
      <c r="C899" s="80" t="s">
        <v>913</v>
      </c>
      <c r="D899" s="48">
        <f>VLOOKUP(B899,'HCLS Adjustment'!B:E,4,FALSE)</f>
        <v>1122612</v>
      </c>
      <c r="E899" s="21">
        <f>VLOOKUP(B899,'SNA Adjustment'!B:E,4,FALSE)</f>
        <v>0</v>
      </c>
      <c r="F899" s="21">
        <f>VLOOKUP(B899,'SVS Adjustment'!B:E,4,FALSE)</f>
        <v>0</v>
      </c>
      <c r="G899" s="21">
        <f>VLOOKUP(B899,'ICLS Adjustment'!B:G,6,FALSE)</f>
        <v>3435642</v>
      </c>
      <c r="H899" s="15">
        <f t="shared" si="26"/>
        <v>4558254</v>
      </c>
      <c r="I899" s="69"/>
      <c r="J899" s="48">
        <f>VLOOKUP(B899,'HCLS Adjustment'!B:L,11,FALSE)</f>
        <v>1009364.7496361336</v>
      </c>
      <c r="K899" s="21">
        <f>VLOOKUP(B899,'SNA Adjustment'!B:L,11,FALSE)</f>
        <v>0</v>
      </c>
      <c r="L899" s="21">
        <f>VLOOKUP(B899,'SVS Adjustment'!B:L,11,FALSE)</f>
        <v>0</v>
      </c>
      <c r="M899" s="21">
        <f>VLOOKUP(B899,'ICLS Adjustment'!B:N,13,FALSE)</f>
        <v>3241549.4464734071</v>
      </c>
      <c r="N899" s="50">
        <f t="shared" si="27"/>
        <v>4250914.1961095408</v>
      </c>
    </row>
    <row r="900" spans="1:14">
      <c r="A900" s="80" t="s">
        <v>892</v>
      </c>
      <c r="B900" s="80">
        <v>442086</v>
      </c>
      <c r="C900" s="80" t="s">
        <v>914</v>
      </c>
      <c r="D900" s="48">
        <f>VLOOKUP(B900,'HCLS Adjustment'!B:E,4,FALSE)</f>
        <v>2468712</v>
      </c>
      <c r="E900" s="21">
        <f>VLOOKUP(B900,'SNA Adjustment'!B:E,4,FALSE)</f>
        <v>0</v>
      </c>
      <c r="F900" s="21">
        <f>VLOOKUP(B900,'SVS Adjustment'!B:E,4,FALSE)</f>
        <v>0</v>
      </c>
      <c r="G900" s="21">
        <f>VLOOKUP(B900,'ICLS Adjustment'!B:G,6,FALSE)</f>
        <v>2265762</v>
      </c>
      <c r="H900" s="15">
        <f t="shared" si="26"/>
        <v>4734474</v>
      </c>
      <c r="I900" s="69"/>
      <c r="J900" s="48">
        <f>VLOOKUP(B900,'HCLS Adjustment'!B:L,11,FALSE)</f>
        <v>2353560.7682366674</v>
      </c>
      <c r="K900" s="21">
        <f>VLOOKUP(B900,'SNA Adjustment'!B:L,11,FALSE)</f>
        <v>0</v>
      </c>
      <c r="L900" s="21">
        <f>VLOOKUP(B900,'SVS Adjustment'!B:L,11,FALSE)</f>
        <v>0</v>
      </c>
      <c r="M900" s="21">
        <f>VLOOKUP(B900,'ICLS Adjustment'!B:N,13,FALSE)</f>
        <v>2169107.0356021454</v>
      </c>
      <c r="N900" s="50">
        <f t="shared" si="27"/>
        <v>4522667.8038388127</v>
      </c>
    </row>
    <row r="901" spans="1:14">
      <c r="A901" s="80" t="s">
        <v>892</v>
      </c>
      <c r="B901" s="80">
        <v>442090</v>
      </c>
      <c r="C901" s="80" t="s">
        <v>915</v>
      </c>
      <c r="D901" s="48">
        <f>VLOOKUP(B901,'HCLS Adjustment'!B:E,4,FALSE)</f>
        <v>1042638</v>
      </c>
      <c r="E901" s="21">
        <f>VLOOKUP(B901,'SNA Adjustment'!B:E,4,FALSE)</f>
        <v>0</v>
      </c>
      <c r="F901" s="21">
        <f>VLOOKUP(B901,'SVS Adjustment'!B:E,4,FALSE)</f>
        <v>0</v>
      </c>
      <c r="G901" s="21">
        <f>VLOOKUP(B901,'ICLS Adjustment'!B:G,6,FALSE)</f>
        <v>673770</v>
      </c>
      <c r="H901" s="15">
        <f t="shared" ref="H901:H964" si="28">SUM(D901:G901)</f>
        <v>1716408</v>
      </c>
      <c r="I901" s="69"/>
      <c r="J901" s="48">
        <f>VLOOKUP(B901,'HCLS Adjustment'!B:L,11,FALSE)</f>
        <v>1001888.8159907226</v>
      </c>
      <c r="K901" s="21">
        <f>VLOOKUP(B901,'SNA Adjustment'!B:L,11,FALSE)</f>
        <v>0</v>
      </c>
      <c r="L901" s="21">
        <f>VLOOKUP(B901,'SVS Adjustment'!B:L,11,FALSE)</f>
        <v>0</v>
      </c>
      <c r="M901" s="21">
        <f>VLOOKUP(B901,'ICLS Adjustment'!B:N,13,FALSE)</f>
        <v>651623.86454084772</v>
      </c>
      <c r="N901" s="50">
        <f t="shared" ref="N901:N964" si="29">SUM(J901:M901)</f>
        <v>1653512.6805315702</v>
      </c>
    </row>
    <row r="902" spans="1:14">
      <c r="A902" s="80" t="s">
        <v>892</v>
      </c>
      <c r="B902" s="80">
        <v>442091</v>
      </c>
      <c r="C902" s="80" t="s">
        <v>916</v>
      </c>
      <c r="D902" s="48">
        <f>VLOOKUP(B902,'HCLS Adjustment'!B:E,4,FALSE)</f>
        <v>996030</v>
      </c>
      <c r="E902" s="21">
        <f>VLOOKUP(B902,'SNA Adjustment'!B:E,4,FALSE)</f>
        <v>0</v>
      </c>
      <c r="F902" s="21">
        <f>VLOOKUP(B902,'SVS Adjustment'!B:E,4,FALSE)</f>
        <v>0</v>
      </c>
      <c r="G902" s="21">
        <f>VLOOKUP(B902,'ICLS Adjustment'!B:G,6,FALSE)</f>
        <v>2443374</v>
      </c>
      <c r="H902" s="15">
        <f t="shared" si="28"/>
        <v>3439404</v>
      </c>
      <c r="I902" s="69"/>
      <c r="J902" s="48">
        <f>VLOOKUP(B902,'HCLS Adjustment'!B:L,11,FALSE)</f>
        <v>944299.33336247446</v>
      </c>
      <c r="K902" s="21">
        <f>VLOOKUP(B902,'SNA Adjustment'!B:L,11,FALSE)</f>
        <v>0</v>
      </c>
      <c r="L902" s="21">
        <f>VLOOKUP(B902,'SVS Adjustment'!B:L,11,FALSE)</f>
        <v>0</v>
      </c>
      <c r="M902" s="21">
        <f>VLOOKUP(B902,'ICLS Adjustment'!B:N,13,FALSE)</f>
        <v>2359850.5943925292</v>
      </c>
      <c r="N902" s="50">
        <f t="shared" si="29"/>
        <v>3304149.9277550038</v>
      </c>
    </row>
    <row r="903" spans="1:14">
      <c r="A903" s="80" t="s">
        <v>892</v>
      </c>
      <c r="B903" s="80">
        <v>442093</v>
      </c>
      <c r="C903" s="80" t="s">
        <v>917</v>
      </c>
      <c r="D903" s="48">
        <f>VLOOKUP(B903,'HCLS Adjustment'!B:E,4,FALSE)</f>
        <v>695676</v>
      </c>
      <c r="E903" s="21">
        <f>VLOOKUP(B903,'SNA Adjustment'!B:E,4,FALSE)</f>
        <v>0</v>
      </c>
      <c r="F903" s="21">
        <f>VLOOKUP(B903,'SVS Adjustment'!B:E,4,FALSE)</f>
        <v>0</v>
      </c>
      <c r="G903" s="21">
        <f>VLOOKUP(B903,'ICLS Adjustment'!B:G,6,FALSE)</f>
        <v>598398</v>
      </c>
      <c r="H903" s="15">
        <f t="shared" si="28"/>
        <v>1294074</v>
      </c>
      <c r="I903" s="69"/>
      <c r="J903" s="48">
        <f>VLOOKUP(B903,'HCLS Adjustment'!B:L,11,FALSE)</f>
        <v>666589.56235770578</v>
      </c>
      <c r="K903" s="21">
        <f>VLOOKUP(B903,'SNA Adjustment'!B:L,11,FALSE)</f>
        <v>0</v>
      </c>
      <c r="L903" s="21">
        <f>VLOOKUP(B903,'SVS Adjustment'!B:L,11,FALSE)</f>
        <v>0</v>
      </c>
      <c r="M903" s="21">
        <f>VLOOKUP(B903,'ICLS Adjustment'!B:N,13,FALSE)</f>
        <v>577051.04372218146</v>
      </c>
      <c r="N903" s="50">
        <f t="shared" si="29"/>
        <v>1243640.6060798871</v>
      </c>
    </row>
    <row r="904" spans="1:14">
      <c r="A904" s="80" t="s">
        <v>892</v>
      </c>
      <c r="B904" s="80">
        <v>442103</v>
      </c>
      <c r="C904" s="80" t="s">
        <v>918</v>
      </c>
      <c r="D904" s="48">
        <f>VLOOKUP(B904,'HCLS Adjustment'!B:E,4,FALSE)</f>
        <v>340416</v>
      </c>
      <c r="E904" s="21">
        <f>VLOOKUP(B904,'SNA Adjustment'!B:E,4,FALSE)</f>
        <v>0</v>
      </c>
      <c r="F904" s="21">
        <f>VLOOKUP(B904,'SVS Adjustment'!B:E,4,FALSE)</f>
        <v>0</v>
      </c>
      <c r="G904" s="21">
        <f>VLOOKUP(B904,'ICLS Adjustment'!B:G,6,FALSE)</f>
        <v>267630</v>
      </c>
      <c r="H904" s="15">
        <f t="shared" si="28"/>
        <v>608046</v>
      </c>
      <c r="I904" s="69"/>
      <c r="J904" s="48">
        <f>VLOOKUP(B904,'HCLS Adjustment'!B:L,11,FALSE)</f>
        <v>326766.59865534405</v>
      </c>
      <c r="K904" s="21">
        <f>VLOOKUP(B904,'SNA Adjustment'!B:L,11,FALSE)</f>
        <v>0</v>
      </c>
      <c r="L904" s="21">
        <f>VLOOKUP(B904,'SVS Adjustment'!B:L,11,FALSE)</f>
        <v>0</v>
      </c>
      <c r="M904" s="21">
        <f>VLOOKUP(B904,'ICLS Adjustment'!B:N,13,FALSE)</f>
        <v>258706.23621298332</v>
      </c>
      <c r="N904" s="50">
        <f t="shared" si="29"/>
        <v>585472.83486832737</v>
      </c>
    </row>
    <row r="905" spans="1:14">
      <c r="A905" s="80" t="s">
        <v>892</v>
      </c>
      <c r="B905" s="80">
        <v>442104</v>
      </c>
      <c r="C905" s="80" t="s">
        <v>919</v>
      </c>
      <c r="D905" s="48">
        <f>VLOOKUP(B905,'HCLS Adjustment'!B:E,4,FALSE)</f>
        <v>527232</v>
      </c>
      <c r="E905" s="21">
        <f>VLOOKUP(B905,'SNA Adjustment'!B:E,4,FALSE)</f>
        <v>0</v>
      </c>
      <c r="F905" s="21">
        <f>VLOOKUP(B905,'SVS Adjustment'!B:E,4,FALSE)</f>
        <v>0</v>
      </c>
      <c r="G905" s="21">
        <f>VLOOKUP(B905,'ICLS Adjustment'!B:G,6,FALSE)</f>
        <v>326418</v>
      </c>
      <c r="H905" s="15">
        <f t="shared" si="28"/>
        <v>853650</v>
      </c>
      <c r="I905" s="69"/>
      <c r="J905" s="48">
        <f>VLOOKUP(B905,'HCLS Adjustment'!B:L,11,FALSE)</f>
        <v>507456.20901158871</v>
      </c>
      <c r="K905" s="21">
        <f>VLOOKUP(B905,'SNA Adjustment'!B:L,11,FALSE)</f>
        <v>0</v>
      </c>
      <c r="L905" s="21">
        <f>VLOOKUP(B905,'SVS Adjustment'!B:L,11,FALSE)</f>
        <v>0</v>
      </c>
      <c r="M905" s="21">
        <f>VLOOKUP(B905,'ICLS Adjustment'!B:N,13,FALSE)</f>
        <v>316258.35730544064</v>
      </c>
      <c r="N905" s="50">
        <f t="shared" si="29"/>
        <v>823714.5663170293</v>
      </c>
    </row>
    <row r="906" spans="1:14">
      <c r="A906" s="80" t="s">
        <v>892</v>
      </c>
      <c r="B906" s="80">
        <v>442105</v>
      </c>
      <c r="C906" s="80" t="s">
        <v>920</v>
      </c>
      <c r="D906" s="48">
        <f>VLOOKUP(B906,'HCLS Adjustment'!B:E,4,FALSE)</f>
        <v>616008</v>
      </c>
      <c r="E906" s="21">
        <f>VLOOKUP(B906,'SNA Adjustment'!B:E,4,FALSE)</f>
        <v>0</v>
      </c>
      <c r="F906" s="21">
        <f>VLOOKUP(B906,'SVS Adjustment'!B:E,4,FALSE)</f>
        <v>0</v>
      </c>
      <c r="G906" s="21">
        <f>VLOOKUP(B906,'ICLS Adjustment'!B:G,6,FALSE)</f>
        <v>428556</v>
      </c>
      <c r="H906" s="15">
        <f t="shared" si="28"/>
        <v>1044564</v>
      </c>
      <c r="I906" s="69"/>
      <c r="J906" s="48">
        <f>VLOOKUP(B906,'HCLS Adjustment'!B:L,11,FALSE)</f>
        <v>591542.69505094306</v>
      </c>
      <c r="K906" s="21">
        <f>VLOOKUP(B906,'SNA Adjustment'!B:L,11,FALSE)</f>
        <v>0</v>
      </c>
      <c r="L906" s="21">
        <f>VLOOKUP(B906,'SVS Adjustment'!B:L,11,FALSE)</f>
        <v>0</v>
      </c>
      <c r="M906" s="21">
        <f>VLOOKUP(B906,'ICLS Adjustment'!B:N,13,FALSE)</f>
        <v>413965.54809573287</v>
      </c>
      <c r="N906" s="50">
        <f t="shared" si="29"/>
        <v>1005508.2431466759</v>
      </c>
    </row>
    <row r="907" spans="1:14">
      <c r="A907" s="80" t="s">
        <v>892</v>
      </c>
      <c r="B907" s="80">
        <v>442107</v>
      </c>
      <c r="C907" s="80" t="s">
        <v>921</v>
      </c>
      <c r="D907" s="48">
        <f>VLOOKUP(B907,'HCLS Adjustment'!B:E,4,FALSE)</f>
        <v>0</v>
      </c>
      <c r="E907" s="21">
        <f>VLOOKUP(B907,'SNA Adjustment'!B:E,4,FALSE)</f>
        <v>0</v>
      </c>
      <c r="F907" s="21">
        <f>VLOOKUP(B907,'SVS Adjustment'!B:E,4,FALSE)</f>
        <v>0</v>
      </c>
      <c r="G907" s="21">
        <f>VLOOKUP(B907,'ICLS Adjustment'!B:G,6,FALSE)</f>
        <v>267222</v>
      </c>
      <c r="H907" s="15">
        <f t="shared" si="28"/>
        <v>267222</v>
      </c>
      <c r="I907" s="69"/>
      <c r="J907" s="48">
        <f>VLOOKUP(B907,'HCLS Adjustment'!B:L,11,FALSE)</f>
        <v>0</v>
      </c>
      <c r="K907" s="21">
        <f>VLOOKUP(B907,'SNA Adjustment'!B:L,11,FALSE)</f>
        <v>0</v>
      </c>
      <c r="L907" s="21">
        <f>VLOOKUP(B907,'SVS Adjustment'!B:L,11,FALSE)</f>
        <v>0</v>
      </c>
      <c r="M907" s="21">
        <f>VLOOKUP(B907,'ICLS Adjustment'!B:N,13,FALSE)</f>
        <v>243736.28062362864</v>
      </c>
      <c r="N907" s="50">
        <f t="shared" si="29"/>
        <v>243736.28062362864</v>
      </c>
    </row>
    <row r="908" spans="1:14">
      <c r="A908" s="80" t="s">
        <v>892</v>
      </c>
      <c r="B908" s="80">
        <v>442112</v>
      </c>
      <c r="C908" s="80" t="s">
        <v>922</v>
      </c>
      <c r="D908" s="48">
        <f>VLOOKUP(B908,'HCLS Adjustment'!B:E,4,FALSE)</f>
        <v>1125636</v>
      </c>
      <c r="E908" s="21">
        <f>VLOOKUP(B908,'SNA Adjustment'!B:E,4,FALSE)</f>
        <v>103110</v>
      </c>
      <c r="F908" s="21">
        <f>VLOOKUP(B908,'SVS Adjustment'!B:E,4,FALSE)</f>
        <v>0</v>
      </c>
      <c r="G908" s="21">
        <f>VLOOKUP(B908,'ICLS Adjustment'!B:G,6,FALSE)</f>
        <v>853206</v>
      </c>
      <c r="H908" s="15">
        <f t="shared" si="28"/>
        <v>2081952</v>
      </c>
      <c r="I908" s="69"/>
      <c r="J908" s="48">
        <f>VLOOKUP(B908,'HCLS Adjustment'!B:L,11,FALSE)</f>
        <v>1080119.7920523691</v>
      </c>
      <c r="K908" s="21">
        <f>VLOOKUP(B908,'SNA Adjustment'!B:L,11,FALSE)</f>
        <v>98212.800413873687</v>
      </c>
      <c r="L908" s="21">
        <f>VLOOKUP(B908,'SVS Adjustment'!B:L,11,FALSE)</f>
        <v>0</v>
      </c>
      <c r="M908" s="21">
        <f>VLOOKUP(B908,'ICLS Adjustment'!B:N,13,FALSE)</f>
        <v>823882.63526596769</v>
      </c>
      <c r="N908" s="50">
        <f t="shared" si="29"/>
        <v>2002215.2277322104</v>
      </c>
    </row>
    <row r="909" spans="1:14">
      <c r="A909" s="80" t="s">
        <v>892</v>
      </c>
      <c r="B909" s="80">
        <v>442116</v>
      </c>
      <c r="C909" s="80" t="s">
        <v>923</v>
      </c>
      <c r="D909" s="48">
        <f>VLOOKUP(B909,'HCLS Adjustment'!B:E,4,FALSE)</f>
        <v>556842</v>
      </c>
      <c r="E909" s="21">
        <f>VLOOKUP(B909,'SNA Adjustment'!B:E,4,FALSE)</f>
        <v>0</v>
      </c>
      <c r="F909" s="21">
        <f>VLOOKUP(B909,'SVS Adjustment'!B:E,4,FALSE)</f>
        <v>0</v>
      </c>
      <c r="G909" s="21">
        <f>VLOOKUP(B909,'ICLS Adjustment'!B:G,6,FALSE)</f>
        <v>469836</v>
      </c>
      <c r="H909" s="15">
        <f t="shared" si="28"/>
        <v>1026678</v>
      </c>
      <c r="I909" s="69"/>
      <c r="J909" s="48">
        <f>VLOOKUP(B909,'HCLS Adjustment'!B:L,11,FALSE)</f>
        <v>529880.19392329839</v>
      </c>
      <c r="K909" s="21">
        <f>VLOOKUP(B909,'SNA Adjustment'!B:L,11,FALSE)</f>
        <v>0</v>
      </c>
      <c r="L909" s="21">
        <f>VLOOKUP(B909,'SVS Adjustment'!B:L,11,FALSE)</f>
        <v>0</v>
      </c>
      <c r="M909" s="21">
        <f>VLOOKUP(B909,'ICLS Adjustment'!B:N,13,FALSE)</f>
        <v>447814.60722836404</v>
      </c>
      <c r="N909" s="50">
        <f t="shared" si="29"/>
        <v>977694.80115166237</v>
      </c>
    </row>
    <row r="910" spans="1:14">
      <c r="A910" s="80" t="s">
        <v>892</v>
      </c>
      <c r="B910" s="80">
        <v>442130</v>
      </c>
      <c r="C910" s="80" t="s">
        <v>924</v>
      </c>
      <c r="D910" s="48">
        <f>VLOOKUP(B910,'HCLS Adjustment'!B:E,4,FALSE)</f>
        <v>1027086</v>
      </c>
      <c r="E910" s="21">
        <f>VLOOKUP(B910,'SNA Adjustment'!B:E,4,FALSE)</f>
        <v>0</v>
      </c>
      <c r="F910" s="21">
        <f>VLOOKUP(B910,'SVS Adjustment'!B:E,4,FALSE)</f>
        <v>0</v>
      </c>
      <c r="G910" s="21">
        <f>VLOOKUP(B910,'ICLS Adjustment'!B:G,6,FALSE)</f>
        <v>1221168</v>
      </c>
      <c r="H910" s="15">
        <f t="shared" si="28"/>
        <v>2248254</v>
      </c>
      <c r="I910" s="69"/>
      <c r="J910" s="48">
        <f>VLOOKUP(B910,'HCLS Adjustment'!B:L,11,FALSE)</f>
        <v>969773.80659373687</v>
      </c>
      <c r="K910" s="21">
        <f>VLOOKUP(B910,'SNA Adjustment'!B:L,11,FALSE)</f>
        <v>0</v>
      </c>
      <c r="L910" s="21">
        <f>VLOOKUP(B910,'SVS Adjustment'!B:L,11,FALSE)</f>
        <v>0</v>
      </c>
      <c r="M910" s="21">
        <f>VLOOKUP(B910,'ICLS Adjustment'!B:N,13,FALSE)</f>
        <v>1159899.8183045569</v>
      </c>
      <c r="N910" s="50">
        <f t="shared" si="29"/>
        <v>2129673.624898294</v>
      </c>
    </row>
    <row r="911" spans="1:14">
      <c r="A911" s="80" t="s">
        <v>892</v>
      </c>
      <c r="B911" s="80">
        <v>442131</v>
      </c>
      <c r="C911" s="80" t="s">
        <v>925</v>
      </c>
      <c r="D911" s="48">
        <f>VLOOKUP(B911,'HCLS Adjustment'!B:E,4,FALSE)</f>
        <v>527742</v>
      </c>
      <c r="E911" s="21">
        <f>VLOOKUP(B911,'SNA Adjustment'!B:E,4,FALSE)</f>
        <v>0</v>
      </c>
      <c r="F911" s="21">
        <f>VLOOKUP(B911,'SVS Adjustment'!B:E,4,FALSE)</f>
        <v>0</v>
      </c>
      <c r="G911" s="21">
        <f>VLOOKUP(B911,'ICLS Adjustment'!B:G,6,FALSE)</f>
        <v>714336</v>
      </c>
      <c r="H911" s="15">
        <f t="shared" si="28"/>
        <v>1242078</v>
      </c>
      <c r="I911" s="69"/>
      <c r="J911" s="48">
        <f>VLOOKUP(B911,'HCLS Adjustment'!B:L,11,FALSE)</f>
        <v>504606.65859004285</v>
      </c>
      <c r="K911" s="21">
        <f>VLOOKUP(B911,'SNA Adjustment'!B:L,11,FALSE)</f>
        <v>0</v>
      </c>
      <c r="L911" s="21">
        <f>VLOOKUP(B911,'SVS Adjustment'!B:L,11,FALSE)</f>
        <v>0</v>
      </c>
      <c r="M911" s="21">
        <f>VLOOKUP(B911,'ICLS Adjustment'!B:N,13,FALSE)</f>
        <v>690296.29417832172</v>
      </c>
      <c r="N911" s="50">
        <f t="shared" si="29"/>
        <v>1194902.9527683645</v>
      </c>
    </row>
    <row r="912" spans="1:14">
      <c r="A912" s="80" t="s">
        <v>892</v>
      </c>
      <c r="B912" s="80">
        <v>442134</v>
      </c>
      <c r="C912" s="80" t="s">
        <v>926</v>
      </c>
      <c r="D912" s="48">
        <f>VLOOKUP(B912,'HCLS Adjustment'!B:E,4,FALSE)</f>
        <v>1075650</v>
      </c>
      <c r="E912" s="21">
        <f>VLOOKUP(B912,'SNA Adjustment'!B:E,4,FALSE)</f>
        <v>0</v>
      </c>
      <c r="F912" s="21">
        <f>VLOOKUP(B912,'SVS Adjustment'!B:E,4,FALSE)</f>
        <v>0</v>
      </c>
      <c r="G912" s="21">
        <f>VLOOKUP(B912,'ICLS Adjustment'!B:G,6,FALSE)</f>
        <v>780618</v>
      </c>
      <c r="H912" s="15">
        <f t="shared" si="28"/>
        <v>1856268</v>
      </c>
      <c r="I912" s="69"/>
      <c r="J912" s="48">
        <f>VLOOKUP(B912,'HCLS Adjustment'!B:L,11,FALSE)</f>
        <v>1035099.4691122867</v>
      </c>
      <c r="K912" s="21">
        <f>VLOOKUP(B912,'SNA Adjustment'!B:L,11,FALSE)</f>
        <v>0</v>
      </c>
      <c r="L912" s="21">
        <f>VLOOKUP(B912,'SVS Adjustment'!B:L,11,FALSE)</f>
        <v>0</v>
      </c>
      <c r="M912" s="21">
        <f>VLOOKUP(B912,'ICLS Adjustment'!B:N,13,FALSE)</f>
        <v>757933.5281655679</v>
      </c>
      <c r="N912" s="50">
        <f t="shared" si="29"/>
        <v>1793032.9972778545</v>
      </c>
    </row>
    <row r="913" spans="1:14">
      <c r="A913" s="80" t="s">
        <v>892</v>
      </c>
      <c r="B913" s="80">
        <v>442135</v>
      </c>
      <c r="C913" s="80" t="s">
        <v>927</v>
      </c>
      <c r="D913" s="48">
        <f>VLOOKUP(B913,'HCLS Adjustment'!B:E,4,FALSE)</f>
        <v>1061442</v>
      </c>
      <c r="E913" s="21">
        <f>VLOOKUP(B913,'SNA Adjustment'!B:E,4,FALSE)</f>
        <v>0</v>
      </c>
      <c r="F913" s="21">
        <f>VLOOKUP(B913,'SVS Adjustment'!B:E,4,FALSE)</f>
        <v>0</v>
      </c>
      <c r="G913" s="21">
        <f>VLOOKUP(B913,'ICLS Adjustment'!B:G,6,FALSE)</f>
        <v>654588</v>
      </c>
      <c r="H913" s="15">
        <f t="shared" si="28"/>
        <v>1716030</v>
      </c>
      <c r="I913" s="69"/>
      <c r="J913" s="48">
        <f>VLOOKUP(B913,'HCLS Adjustment'!B:L,11,FALSE)</f>
        <v>1015601.6607303302</v>
      </c>
      <c r="K913" s="21">
        <f>VLOOKUP(B913,'SNA Adjustment'!B:L,11,FALSE)</f>
        <v>0</v>
      </c>
      <c r="L913" s="21">
        <f>VLOOKUP(B913,'SVS Adjustment'!B:L,11,FALSE)</f>
        <v>0</v>
      </c>
      <c r="M913" s="21">
        <f>VLOOKUP(B913,'ICLS Adjustment'!B:N,13,FALSE)</f>
        <v>626631.67520568729</v>
      </c>
      <c r="N913" s="50">
        <f t="shared" si="29"/>
        <v>1642233.3359360173</v>
      </c>
    </row>
    <row r="914" spans="1:14">
      <c r="A914" s="80" t="s">
        <v>892</v>
      </c>
      <c r="B914" s="80">
        <v>442141</v>
      </c>
      <c r="C914" s="80" t="s">
        <v>891</v>
      </c>
      <c r="D914" s="48">
        <f>VLOOKUP(B914,'HCLS Adjustment'!B:E,4,FALSE)</f>
        <v>799134</v>
      </c>
      <c r="E914" s="21">
        <f>VLOOKUP(B914,'SNA Adjustment'!B:E,4,FALSE)</f>
        <v>28980</v>
      </c>
      <c r="F914" s="21">
        <f>VLOOKUP(B914,'SVS Adjustment'!B:E,4,FALSE)</f>
        <v>0</v>
      </c>
      <c r="G914" s="21">
        <f>VLOOKUP(B914,'ICLS Adjustment'!B:G,6,FALSE)</f>
        <v>837048</v>
      </c>
      <c r="H914" s="15">
        <f t="shared" si="28"/>
        <v>1665162</v>
      </c>
      <c r="I914" s="69"/>
      <c r="J914" s="48">
        <f>VLOOKUP(B914,'HCLS Adjustment'!B:L,11,FALSE)</f>
        <v>767404.36707510008</v>
      </c>
      <c r="K914" s="21">
        <f>VLOOKUP(B914,'SNA Adjustment'!B:L,11,FALSE)</f>
        <v>27545.743695341254</v>
      </c>
      <c r="L914" s="21">
        <f>VLOOKUP(B914,'SVS Adjustment'!B:L,11,FALSE)</f>
        <v>0</v>
      </c>
      <c r="M914" s="21">
        <f>VLOOKUP(B914,'ICLS Adjustment'!B:N,13,FALSE)</f>
        <v>811611.82328685327</v>
      </c>
      <c r="N914" s="50">
        <f t="shared" si="29"/>
        <v>1606561.9340572946</v>
      </c>
    </row>
    <row r="915" spans="1:14">
      <c r="A915" s="80" t="s">
        <v>892</v>
      </c>
      <c r="B915" s="80">
        <v>442143</v>
      </c>
      <c r="C915" s="80" t="s">
        <v>928</v>
      </c>
      <c r="D915" s="48">
        <f>VLOOKUP(B915,'HCLS Adjustment'!B:E,4,FALSE)</f>
        <v>811500</v>
      </c>
      <c r="E915" s="21">
        <f>VLOOKUP(B915,'SNA Adjustment'!B:E,4,FALSE)</f>
        <v>71166</v>
      </c>
      <c r="F915" s="21">
        <f>VLOOKUP(B915,'SVS Adjustment'!B:E,4,FALSE)</f>
        <v>0</v>
      </c>
      <c r="G915" s="21">
        <f>VLOOKUP(B915,'ICLS Adjustment'!B:G,6,FALSE)</f>
        <v>1046526</v>
      </c>
      <c r="H915" s="15">
        <f t="shared" si="28"/>
        <v>1929192</v>
      </c>
      <c r="I915" s="69"/>
      <c r="J915" s="48">
        <f>VLOOKUP(B915,'HCLS Adjustment'!B:L,11,FALSE)</f>
        <v>774525.23738770036</v>
      </c>
      <c r="K915" s="21">
        <f>VLOOKUP(B915,'SNA Adjustment'!B:L,11,FALSE)</f>
        <v>67646.181869753724</v>
      </c>
      <c r="L915" s="21">
        <f>VLOOKUP(B915,'SVS Adjustment'!B:L,11,FALSE)</f>
        <v>0</v>
      </c>
      <c r="M915" s="21">
        <f>VLOOKUP(B915,'ICLS Adjustment'!B:N,13,FALSE)</f>
        <v>1008518.257888249</v>
      </c>
      <c r="N915" s="50">
        <f t="shared" si="29"/>
        <v>1850689.6771457032</v>
      </c>
    </row>
    <row r="916" spans="1:14">
      <c r="A916" s="80" t="s">
        <v>892</v>
      </c>
      <c r="B916" s="80">
        <v>442150</v>
      </c>
      <c r="C916" s="80" t="s">
        <v>929</v>
      </c>
      <c r="D916" s="48">
        <f>VLOOKUP(B916,'HCLS Adjustment'!B:E,4,FALSE)</f>
        <v>0</v>
      </c>
      <c r="E916" s="21">
        <f>VLOOKUP(B916,'SNA Adjustment'!B:E,4,FALSE)</f>
        <v>0</v>
      </c>
      <c r="F916" s="21">
        <f>VLOOKUP(B916,'SVS Adjustment'!B:E,4,FALSE)</f>
        <v>0</v>
      </c>
      <c r="G916" s="21">
        <f>VLOOKUP(B916,'ICLS Adjustment'!B:G,6,FALSE)</f>
        <v>39858</v>
      </c>
      <c r="H916" s="15">
        <f t="shared" si="28"/>
        <v>39858</v>
      </c>
      <c r="I916" s="69"/>
      <c r="J916" s="48">
        <f>VLOOKUP(B916,'HCLS Adjustment'!B:L,11,FALSE)</f>
        <v>0</v>
      </c>
      <c r="K916" s="21">
        <f>VLOOKUP(B916,'SNA Adjustment'!B:L,11,FALSE)</f>
        <v>0</v>
      </c>
      <c r="L916" s="21">
        <f>VLOOKUP(B916,'SVS Adjustment'!B:L,11,FALSE)</f>
        <v>0</v>
      </c>
      <c r="M916" s="21">
        <f>VLOOKUP(B916,'ICLS Adjustment'!B:N,13,FALSE)</f>
        <v>36553.915590742952</v>
      </c>
      <c r="N916" s="50">
        <f t="shared" si="29"/>
        <v>36553.915590742952</v>
      </c>
    </row>
    <row r="917" spans="1:14">
      <c r="A917" s="80" t="s">
        <v>892</v>
      </c>
      <c r="B917" s="80">
        <v>442151</v>
      </c>
      <c r="C917" s="80" t="s">
        <v>930</v>
      </c>
      <c r="D917" s="48">
        <f>VLOOKUP(B917,'HCLS Adjustment'!B:E,4,FALSE)</f>
        <v>911832</v>
      </c>
      <c r="E917" s="21">
        <f>VLOOKUP(B917,'SNA Adjustment'!B:E,4,FALSE)</f>
        <v>92934</v>
      </c>
      <c r="F917" s="21">
        <f>VLOOKUP(B917,'SVS Adjustment'!B:E,4,FALSE)</f>
        <v>0</v>
      </c>
      <c r="G917" s="21">
        <f>VLOOKUP(B917,'ICLS Adjustment'!B:G,6,FALSE)</f>
        <v>765462</v>
      </c>
      <c r="H917" s="15">
        <f t="shared" si="28"/>
        <v>1770228</v>
      </c>
      <c r="I917" s="69"/>
      <c r="J917" s="48">
        <f>VLOOKUP(B917,'HCLS Adjustment'!B:L,11,FALSE)</f>
        <v>867869.80424026819</v>
      </c>
      <c r="K917" s="21">
        <f>VLOOKUP(B917,'SNA Adjustment'!B:L,11,FALSE)</f>
        <v>88307.547589605529</v>
      </c>
      <c r="L917" s="21">
        <f>VLOOKUP(B917,'SVS Adjustment'!B:L,11,FALSE)</f>
        <v>0</v>
      </c>
      <c r="M917" s="21">
        <f>VLOOKUP(B917,'ICLS Adjustment'!B:N,13,FALSE)</f>
        <v>729569.69263932388</v>
      </c>
      <c r="N917" s="50">
        <f t="shared" si="29"/>
        <v>1685747.0444691977</v>
      </c>
    </row>
    <row r="918" spans="1:14">
      <c r="A918" s="80" t="s">
        <v>892</v>
      </c>
      <c r="B918" s="80">
        <v>442159</v>
      </c>
      <c r="C918" s="80" t="s">
        <v>931</v>
      </c>
      <c r="D918" s="48">
        <f>VLOOKUP(B918,'HCLS Adjustment'!B:E,4,FALSE)</f>
        <v>3778050</v>
      </c>
      <c r="E918" s="21">
        <f>VLOOKUP(B918,'SNA Adjustment'!B:E,4,FALSE)</f>
        <v>0</v>
      </c>
      <c r="F918" s="21">
        <f>VLOOKUP(B918,'SVS Adjustment'!B:E,4,FALSE)</f>
        <v>0</v>
      </c>
      <c r="G918" s="21">
        <f>VLOOKUP(B918,'ICLS Adjustment'!B:G,6,FALSE)</f>
        <v>2771352</v>
      </c>
      <c r="H918" s="15">
        <f t="shared" si="28"/>
        <v>6549402</v>
      </c>
      <c r="I918" s="69"/>
      <c r="J918" s="48">
        <f>VLOOKUP(B918,'HCLS Adjustment'!B:L,11,FALSE)</f>
        <v>3632535.5805919203</v>
      </c>
      <c r="K918" s="21">
        <f>VLOOKUP(B918,'SNA Adjustment'!B:L,11,FALSE)</f>
        <v>0</v>
      </c>
      <c r="L918" s="21">
        <f>VLOOKUP(B918,'SVS Adjustment'!B:L,11,FALSE)</f>
        <v>0</v>
      </c>
      <c r="M918" s="21">
        <f>VLOOKUP(B918,'ICLS Adjustment'!B:N,13,FALSE)</f>
        <v>2685806.3236086406</v>
      </c>
      <c r="N918" s="50">
        <f t="shared" si="29"/>
        <v>6318341.9042005613</v>
      </c>
    </row>
    <row r="919" spans="1:14">
      <c r="A919" s="80" t="s">
        <v>892</v>
      </c>
      <c r="B919" s="80">
        <v>442166</v>
      </c>
      <c r="C919" s="80" t="s">
        <v>932</v>
      </c>
      <c r="D919" s="48">
        <f>VLOOKUP(B919,'HCLS Adjustment'!B:E,4,FALSE)</f>
        <v>352476</v>
      </c>
      <c r="E919" s="21">
        <f>VLOOKUP(B919,'SNA Adjustment'!B:E,4,FALSE)</f>
        <v>0</v>
      </c>
      <c r="F919" s="21">
        <f>VLOOKUP(B919,'SVS Adjustment'!B:E,4,FALSE)</f>
        <v>0</v>
      </c>
      <c r="G919" s="21">
        <f>VLOOKUP(B919,'ICLS Adjustment'!B:G,6,FALSE)</f>
        <v>424584</v>
      </c>
      <c r="H919" s="15">
        <f t="shared" si="28"/>
        <v>777060</v>
      </c>
      <c r="I919" s="69"/>
      <c r="J919" s="48">
        <f>VLOOKUP(B919,'HCLS Adjustment'!B:L,11,FALSE)</f>
        <v>336578.79999718833</v>
      </c>
      <c r="K919" s="21">
        <f>VLOOKUP(B919,'SNA Adjustment'!B:L,11,FALSE)</f>
        <v>0</v>
      </c>
      <c r="L919" s="21">
        <f>VLOOKUP(B919,'SVS Adjustment'!B:L,11,FALSE)</f>
        <v>0</v>
      </c>
      <c r="M919" s="21">
        <f>VLOOKUP(B919,'ICLS Adjustment'!B:N,13,FALSE)</f>
        <v>409048.19705777121</v>
      </c>
      <c r="N919" s="50">
        <f t="shared" si="29"/>
        <v>745626.99705495953</v>
      </c>
    </row>
    <row r="920" spans="1:14">
      <c r="A920" s="80" t="s">
        <v>892</v>
      </c>
      <c r="B920" s="80">
        <v>442168</v>
      </c>
      <c r="C920" s="80" t="s">
        <v>933</v>
      </c>
      <c r="D920" s="48">
        <f>VLOOKUP(B920,'HCLS Adjustment'!B:E,4,FALSE)</f>
        <v>1045038</v>
      </c>
      <c r="E920" s="21">
        <f>VLOOKUP(B920,'SNA Adjustment'!B:E,4,FALSE)</f>
        <v>0</v>
      </c>
      <c r="F920" s="21">
        <f>VLOOKUP(B920,'SVS Adjustment'!B:E,4,FALSE)</f>
        <v>0</v>
      </c>
      <c r="G920" s="21">
        <f>VLOOKUP(B920,'ICLS Adjustment'!B:G,6,FALSE)</f>
        <v>888366</v>
      </c>
      <c r="H920" s="15">
        <f t="shared" si="28"/>
        <v>1933404</v>
      </c>
      <c r="I920" s="69"/>
      <c r="J920" s="48">
        <f>VLOOKUP(B920,'HCLS Adjustment'!B:L,11,FALSE)</f>
        <v>1003423.4904885355</v>
      </c>
      <c r="K920" s="21">
        <f>VLOOKUP(B920,'SNA Adjustment'!B:L,11,FALSE)</f>
        <v>0</v>
      </c>
      <c r="L920" s="21">
        <f>VLOOKUP(B920,'SVS Adjustment'!B:L,11,FALSE)</f>
        <v>0</v>
      </c>
      <c r="M920" s="21">
        <f>VLOOKUP(B920,'ICLS Adjustment'!B:N,13,FALSE)</f>
        <v>859513.85666778835</v>
      </c>
      <c r="N920" s="50">
        <f t="shared" si="29"/>
        <v>1862937.347156324</v>
      </c>
    </row>
    <row r="921" spans="1:14">
      <c r="A921" s="80" t="s">
        <v>892</v>
      </c>
      <c r="B921" s="80">
        <v>442170</v>
      </c>
      <c r="C921" s="80" t="s">
        <v>934</v>
      </c>
      <c r="D921" s="48">
        <f>VLOOKUP(B921,'HCLS Adjustment'!B:E,4,FALSE)</f>
        <v>1118994</v>
      </c>
      <c r="E921" s="21">
        <f>VLOOKUP(B921,'SNA Adjustment'!B:E,4,FALSE)</f>
        <v>0</v>
      </c>
      <c r="F921" s="21">
        <f>VLOOKUP(B921,'SVS Adjustment'!B:E,4,FALSE)</f>
        <v>0</v>
      </c>
      <c r="G921" s="21">
        <f>VLOOKUP(B921,'ICLS Adjustment'!B:G,6,FALSE)</f>
        <v>744493</v>
      </c>
      <c r="H921" s="15">
        <f t="shared" si="28"/>
        <v>1863487</v>
      </c>
      <c r="I921" s="69"/>
      <c r="J921" s="48">
        <f>VLOOKUP(B921,'HCLS Adjustment'!B:L,11,FALSE)</f>
        <v>1076770.2785214211</v>
      </c>
      <c r="K921" s="21">
        <f>VLOOKUP(B921,'SNA Adjustment'!B:L,11,FALSE)</f>
        <v>0</v>
      </c>
      <c r="L921" s="21">
        <f>VLOOKUP(B921,'SVS Adjustment'!B:L,11,FALSE)</f>
        <v>0</v>
      </c>
      <c r="M921" s="21">
        <f>VLOOKUP(B921,'ICLS Adjustment'!B:N,13,FALSE)</f>
        <v>722590.07157108677</v>
      </c>
      <c r="N921" s="50">
        <f t="shared" si="29"/>
        <v>1799360.3500925079</v>
      </c>
    </row>
    <row r="922" spans="1:14">
      <c r="A922" s="80" t="s">
        <v>892</v>
      </c>
      <c r="B922" s="80">
        <v>442262</v>
      </c>
      <c r="C922" s="80" t="s">
        <v>935</v>
      </c>
      <c r="D922" s="48">
        <f>VLOOKUP(B922,'HCLS Adjustment'!B:E,4,FALSE)</f>
        <v>0</v>
      </c>
      <c r="E922" s="21">
        <f>VLOOKUP(B922,'SNA Adjustment'!B:E,4,FALSE)</f>
        <v>0</v>
      </c>
      <c r="F922" s="21">
        <f>VLOOKUP(B922,'SVS Adjustment'!B:E,4,FALSE)</f>
        <v>0</v>
      </c>
      <c r="G922" s="21">
        <f>VLOOKUP(B922,'ICLS Adjustment'!B:G,6,FALSE)</f>
        <v>31224</v>
      </c>
      <c r="H922" s="15">
        <f t="shared" si="28"/>
        <v>31224</v>
      </c>
      <c r="I922" s="69"/>
      <c r="J922" s="48">
        <f>VLOOKUP(B922,'HCLS Adjustment'!B:L,11,FALSE)</f>
        <v>0</v>
      </c>
      <c r="K922" s="21">
        <f>VLOOKUP(B922,'SNA Adjustment'!B:L,11,FALSE)</f>
        <v>0</v>
      </c>
      <c r="L922" s="21">
        <f>VLOOKUP(B922,'SVS Adjustment'!B:L,11,FALSE)</f>
        <v>0</v>
      </c>
      <c r="M922" s="21">
        <f>VLOOKUP(B922,'ICLS Adjustment'!B:N,13,FALSE)</f>
        <v>28840.526189892924</v>
      </c>
      <c r="N922" s="50">
        <f t="shared" si="29"/>
        <v>28840.526189892924</v>
      </c>
    </row>
    <row r="923" spans="1:14">
      <c r="A923" s="80" t="s">
        <v>936</v>
      </c>
      <c r="B923" s="80">
        <v>450815</v>
      </c>
      <c r="C923" s="80" t="s">
        <v>937</v>
      </c>
      <c r="D923" s="48">
        <f>VLOOKUP(B923,'HCLS Adjustment'!B:E,4,FALSE)</f>
        <v>261162</v>
      </c>
      <c r="E923" s="21">
        <f>VLOOKUP(B923,'SNA Adjustment'!B:E,4,FALSE)</f>
        <v>0</v>
      </c>
      <c r="F923" s="21">
        <f>VLOOKUP(B923,'SVS Adjustment'!B:E,4,FALSE)</f>
        <v>0</v>
      </c>
      <c r="G923" s="21">
        <f>VLOOKUP(B923,'ICLS Adjustment'!B:G,6,FALSE)</f>
        <v>340590</v>
      </c>
      <c r="H923" s="15">
        <f t="shared" si="28"/>
        <v>601752</v>
      </c>
      <c r="I923" s="69"/>
      <c r="J923" s="48">
        <f>VLOOKUP(B923,'HCLS Adjustment'!B:L,11,FALSE)</f>
        <v>248805.22294386575</v>
      </c>
      <c r="K923" s="21">
        <f>VLOOKUP(B923,'SNA Adjustment'!B:L,11,FALSE)</f>
        <v>0</v>
      </c>
      <c r="L923" s="21">
        <f>VLOOKUP(B923,'SVS Adjustment'!B:L,11,FALSE)</f>
        <v>0</v>
      </c>
      <c r="M923" s="21">
        <f>VLOOKUP(B923,'ICLS Adjustment'!B:N,13,FALSE)</f>
        <v>327465.9655830033</v>
      </c>
      <c r="N923" s="50">
        <f t="shared" si="29"/>
        <v>576271.18852686905</v>
      </c>
    </row>
    <row r="924" spans="1:14">
      <c r="A924" s="80" t="s">
        <v>936</v>
      </c>
      <c r="B924" s="80">
        <v>452169</v>
      </c>
      <c r="C924" s="80" t="s">
        <v>938</v>
      </c>
      <c r="D924" s="48">
        <f>VLOOKUP(B924,'HCLS Adjustment'!B:E,4,FALSE)</f>
        <v>794748</v>
      </c>
      <c r="E924" s="21">
        <f>VLOOKUP(B924,'SNA Adjustment'!B:E,4,FALSE)</f>
        <v>0</v>
      </c>
      <c r="F924" s="21">
        <f>VLOOKUP(B924,'SVS Adjustment'!B:E,4,FALSE)</f>
        <v>0</v>
      </c>
      <c r="G924" s="21">
        <f>VLOOKUP(B924,'ICLS Adjustment'!B:G,6,FALSE)</f>
        <v>834858</v>
      </c>
      <c r="H924" s="15">
        <f t="shared" si="28"/>
        <v>1629606</v>
      </c>
      <c r="I924" s="69"/>
      <c r="J924" s="48">
        <f>VLOOKUP(B924,'HCLS Adjustment'!B:L,11,FALSE)</f>
        <v>761105.92129256984</v>
      </c>
      <c r="K924" s="21">
        <f>VLOOKUP(B924,'SNA Adjustment'!B:L,11,FALSE)</f>
        <v>0</v>
      </c>
      <c r="L924" s="21">
        <f>VLOOKUP(B924,'SVS Adjustment'!B:L,11,FALSE)</f>
        <v>0</v>
      </c>
      <c r="M924" s="21">
        <f>VLOOKUP(B924,'ICLS Adjustment'!B:N,13,FALSE)</f>
        <v>805419.57242317777</v>
      </c>
      <c r="N924" s="50">
        <f t="shared" si="29"/>
        <v>1566525.4937157477</v>
      </c>
    </row>
    <row r="925" spans="1:14">
      <c r="A925" s="80" t="s">
        <v>936</v>
      </c>
      <c r="B925" s="80">
        <v>452171</v>
      </c>
      <c r="C925" s="80" t="s">
        <v>939</v>
      </c>
      <c r="D925" s="48">
        <f>VLOOKUP(B925,'HCLS Adjustment'!B:E,4,FALSE)</f>
        <v>18804</v>
      </c>
      <c r="E925" s="21">
        <f>VLOOKUP(B925,'SNA Adjustment'!B:E,4,FALSE)</f>
        <v>0</v>
      </c>
      <c r="F925" s="21">
        <f>VLOOKUP(B925,'SVS Adjustment'!B:E,4,FALSE)</f>
        <v>0</v>
      </c>
      <c r="G925" s="21">
        <f>VLOOKUP(B925,'ICLS Adjustment'!B:G,6,FALSE)</f>
        <v>188838</v>
      </c>
      <c r="H925" s="15">
        <f t="shared" si="28"/>
        <v>207642</v>
      </c>
      <c r="I925" s="69"/>
      <c r="J925" s="48">
        <f>VLOOKUP(B925,'HCLS Adjustment'!B:L,11,FALSE)</f>
        <v>14072.070662512428</v>
      </c>
      <c r="K925" s="21">
        <f>VLOOKUP(B925,'SNA Adjustment'!B:L,11,FALSE)</f>
        <v>0</v>
      </c>
      <c r="L925" s="21">
        <f>VLOOKUP(B925,'SVS Adjustment'!B:L,11,FALSE)</f>
        <v>0</v>
      </c>
      <c r="M925" s="21">
        <f>VLOOKUP(B925,'ICLS Adjustment'!B:N,13,FALSE)</f>
        <v>178301.10210861248</v>
      </c>
      <c r="N925" s="50">
        <f t="shared" si="29"/>
        <v>192373.1727711249</v>
      </c>
    </row>
    <row r="926" spans="1:14">
      <c r="A926" s="80" t="s">
        <v>936</v>
      </c>
      <c r="B926" s="80">
        <v>452173</v>
      </c>
      <c r="C926" s="80" t="s">
        <v>940</v>
      </c>
      <c r="D926" s="48">
        <f>VLOOKUP(B926,'HCLS Adjustment'!B:E,4,FALSE)</f>
        <v>831714</v>
      </c>
      <c r="E926" s="21">
        <f>VLOOKUP(B926,'SNA Adjustment'!B:E,4,FALSE)</f>
        <v>0</v>
      </c>
      <c r="F926" s="21">
        <f>VLOOKUP(B926,'SVS Adjustment'!B:E,4,FALSE)</f>
        <v>0</v>
      </c>
      <c r="G926" s="21">
        <f>VLOOKUP(B926,'ICLS Adjustment'!B:G,6,FALSE)</f>
        <v>780768</v>
      </c>
      <c r="H926" s="15">
        <f t="shared" si="28"/>
        <v>1612482</v>
      </c>
      <c r="I926" s="69"/>
      <c r="J926" s="48">
        <f>VLOOKUP(B926,'HCLS Adjustment'!B:L,11,FALSE)</f>
        <v>794518.76618073264</v>
      </c>
      <c r="K926" s="21">
        <f>VLOOKUP(B926,'SNA Adjustment'!B:L,11,FALSE)</f>
        <v>0</v>
      </c>
      <c r="L926" s="21">
        <f>VLOOKUP(B926,'SVS Adjustment'!B:L,11,FALSE)</f>
        <v>0</v>
      </c>
      <c r="M926" s="21">
        <f>VLOOKUP(B926,'ICLS Adjustment'!B:N,13,FALSE)</f>
        <v>750106.09883127408</v>
      </c>
      <c r="N926" s="50">
        <f t="shared" si="29"/>
        <v>1544624.8650120068</v>
      </c>
    </row>
    <row r="927" spans="1:14">
      <c r="A927" s="80" t="s">
        <v>936</v>
      </c>
      <c r="B927" s="80">
        <v>452174</v>
      </c>
      <c r="C927" s="80" t="s">
        <v>941</v>
      </c>
      <c r="D927" s="48">
        <f>VLOOKUP(B927,'HCLS Adjustment'!B:E,4,FALSE)</f>
        <v>54696</v>
      </c>
      <c r="E927" s="21">
        <f>VLOOKUP(B927,'SNA Adjustment'!B:E,4,FALSE)</f>
        <v>0</v>
      </c>
      <c r="F927" s="21">
        <f>VLOOKUP(B927,'SVS Adjustment'!B:E,4,FALSE)</f>
        <v>0</v>
      </c>
      <c r="G927" s="21">
        <f>VLOOKUP(B927,'ICLS Adjustment'!B:G,6,FALSE)</f>
        <v>195192</v>
      </c>
      <c r="H927" s="15">
        <f t="shared" si="28"/>
        <v>249888</v>
      </c>
      <c r="I927" s="69"/>
      <c r="J927" s="48">
        <f>VLOOKUP(B927,'HCLS Adjustment'!B:L,11,FALSE)</f>
        <v>49220.835293285687</v>
      </c>
      <c r="K927" s="21">
        <f>VLOOKUP(B927,'SNA Adjustment'!B:L,11,FALSE)</f>
        <v>0</v>
      </c>
      <c r="L927" s="21">
        <f>VLOOKUP(B927,'SVS Adjustment'!B:L,11,FALSE)</f>
        <v>0</v>
      </c>
      <c r="M927" s="21">
        <f>VLOOKUP(B927,'ICLS Adjustment'!B:N,13,FALSE)</f>
        <v>183560.73412945992</v>
      </c>
      <c r="N927" s="50">
        <f t="shared" si="29"/>
        <v>232781.56942274561</v>
      </c>
    </row>
    <row r="928" spans="1:14">
      <c r="A928" s="80" t="s">
        <v>936</v>
      </c>
      <c r="B928" s="80">
        <v>452176</v>
      </c>
      <c r="C928" s="80" t="s">
        <v>942</v>
      </c>
      <c r="D928" s="48">
        <f>VLOOKUP(B928,'HCLS Adjustment'!B:E,4,FALSE)</f>
        <v>1670832</v>
      </c>
      <c r="E928" s="21">
        <f>VLOOKUP(B928,'SNA Adjustment'!B:E,4,FALSE)</f>
        <v>0</v>
      </c>
      <c r="F928" s="21">
        <f>VLOOKUP(B928,'SVS Adjustment'!B:E,4,FALSE)</f>
        <v>0</v>
      </c>
      <c r="G928" s="21">
        <f>VLOOKUP(B928,'ICLS Adjustment'!B:G,6,FALSE)</f>
        <v>1383684</v>
      </c>
      <c r="H928" s="15">
        <f t="shared" si="28"/>
        <v>3054516</v>
      </c>
      <c r="I928" s="69"/>
      <c r="J928" s="48">
        <f>VLOOKUP(B928,'HCLS Adjustment'!B:L,11,FALSE)</f>
        <v>1600718.8692529467</v>
      </c>
      <c r="K928" s="21">
        <f>VLOOKUP(B928,'SNA Adjustment'!B:L,11,FALSE)</f>
        <v>0</v>
      </c>
      <c r="L928" s="21">
        <f>VLOOKUP(B928,'SVS Adjustment'!B:L,11,FALSE)</f>
        <v>0</v>
      </c>
      <c r="M928" s="21">
        <f>VLOOKUP(B928,'ICLS Adjustment'!B:N,13,FALSE)</f>
        <v>1333794.94309107</v>
      </c>
      <c r="N928" s="50">
        <f t="shared" si="29"/>
        <v>2934513.8123440165</v>
      </c>
    </row>
    <row r="929" spans="1:14">
      <c r="A929" s="80" t="s">
        <v>936</v>
      </c>
      <c r="B929" s="80">
        <v>452179</v>
      </c>
      <c r="C929" s="80" t="s">
        <v>943</v>
      </c>
      <c r="D929" s="48">
        <f>VLOOKUP(B929,'HCLS Adjustment'!B:E,4,FALSE)</f>
        <v>2914050</v>
      </c>
      <c r="E929" s="21">
        <f>VLOOKUP(B929,'SNA Adjustment'!B:E,4,FALSE)</f>
        <v>0</v>
      </c>
      <c r="F929" s="21">
        <f>VLOOKUP(B929,'SVS Adjustment'!B:E,4,FALSE)</f>
        <v>0</v>
      </c>
      <c r="G929" s="21">
        <f>VLOOKUP(B929,'ICLS Adjustment'!B:G,6,FALSE)</f>
        <v>1826964</v>
      </c>
      <c r="H929" s="15">
        <f t="shared" si="28"/>
        <v>4741014</v>
      </c>
      <c r="I929" s="69"/>
      <c r="J929" s="48">
        <f>VLOOKUP(B929,'HCLS Adjustment'!B:L,11,FALSE)</f>
        <v>2802945.0342115769</v>
      </c>
      <c r="K929" s="21">
        <f>VLOOKUP(B929,'SNA Adjustment'!B:L,11,FALSE)</f>
        <v>0</v>
      </c>
      <c r="L929" s="21">
        <f>VLOOKUP(B929,'SVS Adjustment'!B:L,11,FALSE)</f>
        <v>0</v>
      </c>
      <c r="M929" s="21">
        <f>VLOOKUP(B929,'ICLS Adjustment'!B:N,13,FALSE)</f>
        <v>1770264.6850089186</v>
      </c>
      <c r="N929" s="50">
        <f t="shared" si="29"/>
        <v>4573209.7192204958</v>
      </c>
    </row>
    <row r="930" spans="1:14">
      <c r="A930" s="80" t="s">
        <v>936</v>
      </c>
      <c r="B930" s="80">
        <v>452191</v>
      </c>
      <c r="C930" s="80" t="s">
        <v>944</v>
      </c>
      <c r="D930" s="48">
        <f>VLOOKUP(B930,'HCLS Adjustment'!B:E,4,FALSE)</f>
        <v>998952</v>
      </c>
      <c r="E930" s="21">
        <f>VLOOKUP(B930,'SNA Adjustment'!B:E,4,FALSE)</f>
        <v>56106</v>
      </c>
      <c r="F930" s="21">
        <f>VLOOKUP(B930,'SVS Adjustment'!B:E,4,FALSE)</f>
        <v>0</v>
      </c>
      <c r="G930" s="21">
        <f>VLOOKUP(B930,'ICLS Adjustment'!B:G,6,FALSE)</f>
        <v>590844</v>
      </c>
      <c r="H930" s="15">
        <f t="shared" si="28"/>
        <v>1645902</v>
      </c>
      <c r="I930" s="69"/>
      <c r="J930" s="48">
        <f>VLOOKUP(B930,'HCLS Adjustment'!B:L,11,FALSE)</f>
        <v>960674.62300276058</v>
      </c>
      <c r="K930" s="21">
        <f>VLOOKUP(B930,'SNA Adjustment'!B:L,11,FALSE)</f>
        <v>53448.150326638664</v>
      </c>
      <c r="L930" s="21">
        <f>VLOOKUP(B930,'SVS Adjustment'!B:L,11,FALSE)</f>
        <v>0</v>
      </c>
      <c r="M930" s="21">
        <f>VLOOKUP(B930,'ICLS Adjustment'!B:N,13,FALSE)</f>
        <v>571793.92102601507</v>
      </c>
      <c r="N930" s="50">
        <f t="shared" si="29"/>
        <v>1585916.6943554142</v>
      </c>
    </row>
    <row r="931" spans="1:14">
      <c r="A931" s="80" t="s">
        <v>936</v>
      </c>
      <c r="B931" s="80">
        <v>452200</v>
      </c>
      <c r="C931" s="80" t="s">
        <v>945</v>
      </c>
      <c r="D931" s="48">
        <f>VLOOKUP(B931,'HCLS Adjustment'!B:E,4,FALSE)</f>
        <v>613944</v>
      </c>
      <c r="E931" s="21">
        <f>VLOOKUP(B931,'SNA Adjustment'!B:E,4,FALSE)</f>
        <v>16578</v>
      </c>
      <c r="F931" s="21">
        <f>VLOOKUP(B931,'SVS Adjustment'!B:E,4,FALSE)</f>
        <v>0</v>
      </c>
      <c r="G931" s="21">
        <f>VLOOKUP(B931,'ICLS Adjustment'!B:G,6,FALSE)</f>
        <v>413412</v>
      </c>
      <c r="H931" s="15">
        <f t="shared" si="28"/>
        <v>1043934</v>
      </c>
      <c r="I931" s="69"/>
      <c r="J931" s="48">
        <f>VLOOKUP(B931,'HCLS Adjustment'!B:L,11,FALSE)</f>
        <v>590344.84174883761</v>
      </c>
      <c r="K931" s="21">
        <f>VLOOKUP(B931,'SNA Adjustment'!B:L,11,FALSE)</f>
        <v>15761.413815363354</v>
      </c>
      <c r="L931" s="21">
        <f>VLOOKUP(B931,'SVS Adjustment'!B:L,11,FALSE)</f>
        <v>0</v>
      </c>
      <c r="M931" s="21">
        <f>VLOOKUP(B931,'ICLS Adjustment'!B:N,13,FALSE)</f>
        <v>400472.45883732196</v>
      </c>
      <c r="N931" s="50">
        <f t="shared" si="29"/>
        <v>1006578.7144015229</v>
      </c>
    </row>
    <row r="932" spans="1:14">
      <c r="A932" s="80" t="s">
        <v>936</v>
      </c>
      <c r="B932" s="80">
        <v>452226</v>
      </c>
      <c r="C932" s="80" t="s">
        <v>946</v>
      </c>
      <c r="D932" s="48">
        <f>VLOOKUP(B932,'HCLS Adjustment'!B:E,4,FALSE)</f>
        <v>902508</v>
      </c>
      <c r="E932" s="21">
        <f>VLOOKUP(B932,'SNA Adjustment'!B:E,4,FALSE)</f>
        <v>0</v>
      </c>
      <c r="F932" s="21">
        <f>VLOOKUP(B932,'SVS Adjustment'!B:E,4,FALSE)</f>
        <v>0</v>
      </c>
      <c r="G932" s="21">
        <f>VLOOKUP(B932,'ICLS Adjustment'!B:G,6,FALSE)</f>
        <v>517584</v>
      </c>
      <c r="H932" s="15">
        <f t="shared" si="28"/>
        <v>1420092</v>
      </c>
      <c r="I932" s="69"/>
      <c r="J932" s="48">
        <f>VLOOKUP(B932,'HCLS Adjustment'!B:L,11,FALSE)</f>
        <v>867645.0163442801</v>
      </c>
      <c r="K932" s="21">
        <f>VLOOKUP(B932,'SNA Adjustment'!B:L,11,FALSE)</f>
        <v>0</v>
      </c>
      <c r="L932" s="21">
        <f>VLOOKUP(B932,'SVS Adjustment'!B:L,11,FALSE)</f>
        <v>0</v>
      </c>
      <c r="M932" s="21">
        <f>VLOOKUP(B932,'ICLS Adjustment'!B:N,13,FALSE)</f>
        <v>500717.86801431642</v>
      </c>
      <c r="N932" s="50">
        <f t="shared" si="29"/>
        <v>1368362.8843585965</v>
      </c>
    </row>
    <row r="933" spans="1:14">
      <c r="A933" s="80" t="s">
        <v>936</v>
      </c>
      <c r="B933" s="80">
        <v>453334</v>
      </c>
      <c r="C933" s="80" t="s">
        <v>947</v>
      </c>
      <c r="D933" s="48">
        <f>VLOOKUP(B933,'HCLS Adjustment'!B:E,4,FALSE)</f>
        <v>841998</v>
      </c>
      <c r="E933" s="21">
        <f>VLOOKUP(B933,'SNA Adjustment'!B:E,4,FALSE)</f>
        <v>69546</v>
      </c>
      <c r="F933" s="21">
        <f>VLOOKUP(B933,'SVS Adjustment'!B:E,4,FALSE)</f>
        <v>0</v>
      </c>
      <c r="G933" s="21">
        <f>VLOOKUP(B933,'ICLS Adjustment'!B:G,6,FALSE)</f>
        <v>917382</v>
      </c>
      <c r="H933" s="15">
        <f t="shared" si="28"/>
        <v>1828926</v>
      </c>
      <c r="I933" s="69"/>
      <c r="J933" s="48">
        <f>VLOOKUP(B933,'HCLS Adjustment'!B:L,11,FALSE)</f>
        <v>804520.44818625087</v>
      </c>
      <c r="K933" s="21">
        <f>VLOOKUP(B933,'SNA Adjustment'!B:L,11,FALSE)</f>
        <v>66119.042974859738</v>
      </c>
      <c r="L933" s="21">
        <f>VLOOKUP(B933,'SVS Adjustment'!B:L,11,FALSE)</f>
        <v>0</v>
      </c>
      <c r="M933" s="21">
        <f>VLOOKUP(B933,'ICLS Adjustment'!B:N,13,FALSE)</f>
        <v>883641.40094407857</v>
      </c>
      <c r="N933" s="50">
        <f t="shared" si="29"/>
        <v>1754280.8921051892</v>
      </c>
    </row>
    <row r="934" spans="1:14">
      <c r="A934" s="80" t="s">
        <v>936</v>
      </c>
      <c r="B934" s="80">
        <v>457991</v>
      </c>
      <c r="C934" s="80" t="s">
        <v>948</v>
      </c>
      <c r="D934" s="48">
        <f>VLOOKUP(B934,'HCLS Adjustment'!B:E,4,FALSE)</f>
        <v>667356</v>
      </c>
      <c r="E934" s="21">
        <f>VLOOKUP(B934,'SNA Adjustment'!B:E,4,FALSE)</f>
        <v>0</v>
      </c>
      <c r="F934" s="21">
        <f>VLOOKUP(B934,'SVS Adjustment'!B:E,4,FALSE)</f>
        <v>0</v>
      </c>
      <c r="G934" s="21">
        <f>VLOOKUP(B934,'ICLS Adjustment'!B:G,6,FALSE)</f>
        <v>562494</v>
      </c>
      <c r="H934" s="15">
        <f t="shared" si="28"/>
        <v>1229850</v>
      </c>
      <c r="I934" s="69"/>
      <c r="J934" s="48">
        <f>VLOOKUP(B934,'HCLS Adjustment'!B:L,11,FALSE)</f>
        <v>636422.74073753564</v>
      </c>
      <c r="K934" s="21">
        <f>VLOOKUP(B934,'SNA Adjustment'!B:L,11,FALSE)</f>
        <v>0</v>
      </c>
      <c r="L934" s="21">
        <f>VLOOKUP(B934,'SVS Adjustment'!B:L,11,FALSE)</f>
        <v>0</v>
      </c>
      <c r="M934" s="21">
        <f>VLOOKUP(B934,'ICLS Adjustment'!B:N,13,FALSE)</f>
        <v>537844.23032242432</v>
      </c>
      <c r="N934" s="50">
        <f t="shared" si="29"/>
        <v>1174266.9710599598</v>
      </c>
    </row>
    <row r="935" spans="1:14">
      <c r="A935" s="80" t="s">
        <v>949</v>
      </c>
      <c r="B935" s="80">
        <v>462178</v>
      </c>
      <c r="C935" s="80" t="s">
        <v>950</v>
      </c>
      <c r="D935" s="48">
        <f>VLOOKUP(B935,'HCLS Adjustment'!B:E,4,FALSE)</f>
        <v>90792</v>
      </c>
      <c r="E935" s="21">
        <f>VLOOKUP(B935,'SNA Adjustment'!B:E,4,FALSE)</f>
        <v>1728</v>
      </c>
      <c r="F935" s="21">
        <f>VLOOKUP(B935,'SVS Adjustment'!B:E,4,FALSE)</f>
        <v>0</v>
      </c>
      <c r="G935" s="21">
        <f>VLOOKUP(B935,'ICLS Adjustment'!B:G,6,FALSE)</f>
        <v>49543</v>
      </c>
      <c r="H935" s="15">
        <f t="shared" si="28"/>
        <v>142063</v>
      </c>
      <c r="I935" s="69"/>
      <c r="J935" s="48">
        <f>VLOOKUP(B935,'HCLS Adjustment'!B:L,11,FALSE)</f>
        <v>87336.008381876585</v>
      </c>
      <c r="K935" s="21">
        <f>VLOOKUP(B935,'SNA Adjustment'!B:L,11,FALSE)</f>
        <v>1641.4481626499755</v>
      </c>
      <c r="L935" s="21">
        <f>VLOOKUP(B935,'SVS Adjustment'!B:L,11,FALSE)</f>
        <v>0</v>
      </c>
      <c r="M935" s="21">
        <f>VLOOKUP(B935,'ICLS Adjustment'!B:N,13,FALSE)</f>
        <v>47964.474444314073</v>
      </c>
      <c r="N935" s="50">
        <f t="shared" si="29"/>
        <v>136941.93098884064</v>
      </c>
    </row>
    <row r="936" spans="1:14">
      <c r="A936" s="80" t="s">
        <v>949</v>
      </c>
      <c r="B936" s="80">
        <v>462181</v>
      </c>
      <c r="C936" s="80" t="s">
        <v>951</v>
      </c>
      <c r="D936" s="48">
        <f>VLOOKUP(B936,'HCLS Adjustment'!B:E,4,FALSE)</f>
        <v>209880</v>
      </c>
      <c r="E936" s="21">
        <f>VLOOKUP(B936,'SNA Adjustment'!B:E,4,FALSE)</f>
        <v>0</v>
      </c>
      <c r="F936" s="21">
        <f>VLOOKUP(B936,'SVS Adjustment'!B:E,4,FALSE)</f>
        <v>0</v>
      </c>
      <c r="G936" s="21">
        <f>VLOOKUP(B936,'ICLS Adjustment'!B:G,6,FALSE)</f>
        <v>265452</v>
      </c>
      <c r="H936" s="15">
        <f t="shared" si="28"/>
        <v>475332</v>
      </c>
      <c r="I936" s="69"/>
      <c r="J936" s="48">
        <f>VLOOKUP(B936,'HCLS Adjustment'!B:L,11,FALSE)</f>
        <v>200115.99533906477</v>
      </c>
      <c r="K936" s="21">
        <f>VLOOKUP(B936,'SNA Adjustment'!B:L,11,FALSE)</f>
        <v>0</v>
      </c>
      <c r="L936" s="21">
        <f>VLOOKUP(B936,'SVS Adjustment'!B:L,11,FALSE)</f>
        <v>0</v>
      </c>
      <c r="M936" s="21">
        <f>VLOOKUP(B936,'ICLS Adjustment'!B:N,13,FALSE)</f>
        <v>255475.66598415366</v>
      </c>
      <c r="N936" s="50">
        <f t="shared" si="29"/>
        <v>455591.66132321843</v>
      </c>
    </row>
    <row r="937" spans="1:14">
      <c r="A937" s="80" t="s">
        <v>949</v>
      </c>
      <c r="B937" s="80">
        <v>462182</v>
      </c>
      <c r="C937" s="80" t="s">
        <v>952</v>
      </c>
      <c r="D937" s="48">
        <f>VLOOKUP(B937,'HCLS Adjustment'!B:E,4,FALSE)</f>
        <v>421920</v>
      </c>
      <c r="E937" s="21">
        <f>VLOOKUP(B937,'SNA Adjustment'!B:E,4,FALSE)</f>
        <v>0</v>
      </c>
      <c r="F937" s="21">
        <f>VLOOKUP(B937,'SVS Adjustment'!B:E,4,FALSE)</f>
        <v>0</v>
      </c>
      <c r="G937" s="21">
        <f>VLOOKUP(B937,'ICLS Adjustment'!B:G,6,FALSE)</f>
        <v>190332</v>
      </c>
      <c r="H937" s="15">
        <f t="shared" si="28"/>
        <v>612252</v>
      </c>
      <c r="I937" s="69"/>
      <c r="J937" s="48">
        <f>VLOOKUP(B937,'HCLS Adjustment'!B:L,11,FALSE)</f>
        <v>405505.80383631348</v>
      </c>
      <c r="K937" s="21">
        <f>VLOOKUP(B937,'SNA Adjustment'!B:L,11,FALSE)</f>
        <v>0</v>
      </c>
      <c r="L937" s="21">
        <f>VLOOKUP(B937,'SVS Adjustment'!B:L,11,FALSE)</f>
        <v>0</v>
      </c>
      <c r="M937" s="21">
        <f>VLOOKUP(B937,'ICLS Adjustment'!B:N,13,FALSE)</f>
        <v>183524.74497732727</v>
      </c>
      <c r="N937" s="50">
        <f t="shared" si="29"/>
        <v>589030.54881364072</v>
      </c>
    </row>
    <row r="938" spans="1:14">
      <c r="A938" s="80" t="s">
        <v>949</v>
      </c>
      <c r="B938" s="80">
        <v>462184</v>
      </c>
      <c r="C938" s="80" t="s">
        <v>953</v>
      </c>
      <c r="D938" s="48">
        <f>VLOOKUP(B938,'HCLS Adjustment'!B:E,4,FALSE)</f>
        <v>0</v>
      </c>
      <c r="E938" s="21">
        <f>VLOOKUP(B938,'SNA Adjustment'!B:E,4,FALSE)</f>
        <v>0</v>
      </c>
      <c r="F938" s="21">
        <f>VLOOKUP(B938,'SVS Adjustment'!B:E,4,FALSE)</f>
        <v>0</v>
      </c>
      <c r="G938" s="21">
        <f>VLOOKUP(B938,'ICLS Adjustment'!B:G,6,FALSE)</f>
        <v>264102</v>
      </c>
      <c r="H938" s="15">
        <f t="shared" si="28"/>
        <v>264102</v>
      </c>
      <c r="I938" s="69"/>
      <c r="J938" s="48">
        <f>VLOOKUP(B938,'HCLS Adjustment'!B:L,11,FALSE)</f>
        <v>0</v>
      </c>
      <c r="K938" s="21">
        <f>VLOOKUP(B938,'SNA Adjustment'!B:L,11,FALSE)</f>
        <v>0</v>
      </c>
      <c r="L938" s="21">
        <f>VLOOKUP(B938,'SVS Adjustment'!B:L,11,FALSE)</f>
        <v>0</v>
      </c>
      <c r="M938" s="21">
        <f>VLOOKUP(B938,'ICLS Adjustment'!B:N,13,FALSE)</f>
        <v>234822.3877036924</v>
      </c>
      <c r="N938" s="50">
        <f t="shared" si="29"/>
        <v>234822.3877036924</v>
      </c>
    </row>
    <row r="939" spans="1:14">
      <c r="A939" s="80" t="s">
        <v>949</v>
      </c>
      <c r="B939" s="80">
        <v>462186</v>
      </c>
      <c r="C939" s="80" t="s">
        <v>954</v>
      </c>
      <c r="D939" s="48">
        <f>VLOOKUP(B939,'HCLS Adjustment'!B:E,4,FALSE)</f>
        <v>546522</v>
      </c>
      <c r="E939" s="21">
        <f>VLOOKUP(B939,'SNA Adjustment'!B:E,4,FALSE)</f>
        <v>0</v>
      </c>
      <c r="F939" s="21">
        <f>VLOOKUP(B939,'SVS Adjustment'!B:E,4,FALSE)</f>
        <v>0</v>
      </c>
      <c r="G939" s="21">
        <f>VLOOKUP(B939,'ICLS Adjustment'!B:G,6,FALSE)</f>
        <v>599808</v>
      </c>
      <c r="H939" s="15">
        <f t="shared" si="28"/>
        <v>1146330</v>
      </c>
      <c r="I939" s="69"/>
      <c r="J939" s="48">
        <f>VLOOKUP(B939,'HCLS Adjustment'!B:L,11,FALSE)</f>
        <v>519291.13512184634</v>
      </c>
      <c r="K939" s="21">
        <f>VLOOKUP(B939,'SNA Adjustment'!B:L,11,FALSE)</f>
        <v>0</v>
      </c>
      <c r="L939" s="21">
        <f>VLOOKUP(B939,'SVS Adjustment'!B:L,11,FALSE)</f>
        <v>0</v>
      </c>
      <c r="M939" s="21">
        <f>VLOOKUP(B939,'ICLS Adjustment'!B:N,13,FALSE)</f>
        <v>573405.21218831674</v>
      </c>
      <c r="N939" s="50">
        <f t="shared" si="29"/>
        <v>1092696.3473101631</v>
      </c>
    </row>
    <row r="940" spans="1:14">
      <c r="A940" s="80" t="s">
        <v>949</v>
      </c>
      <c r="B940" s="80">
        <v>462188</v>
      </c>
      <c r="C940" s="80" t="s">
        <v>955</v>
      </c>
      <c r="D940" s="48">
        <f>VLOOKUP(B940,'HCLS Adjustment'!B:E,4,FALSE)</f>
        <v>139608</v>
      </c>
      <c r="E940" s="21">
        <f>VLOOKUP(B940,'SNA Adjustment'!B:E,4,FALSE)</f>
        <v>0</v>
      </c>
      <c r="F940" s="21">
        <f>VLOOKUP(B940,'SVS Adjustment'!B:E,4,FALSE)</f>
        <v>0</v>
      </c>
      <c r="G940" s="21">
        <f>VLOOKUP(B940,'ICLS Adjustment'!B:G,6,FALSE)</f>
        <v>137190</v>
      </c>
      <c r="H940" s="15">
        <f t="shared" si="28"/>
        <v>276798</v>
      </c>
      <c r="I940" s="69"/>
      <c r="J940" s="48">
        <f>VLOOKUP(B940,'HCLS Adjustment'!B:L,11,FALSE)</f>
        <v>133685.07193591015</v>
      </c>
      <c r="K940" s="21">
        <f>VLOOKUP(B940,'SNA Adjustment'!B:L,11,FALSE)</f>
        <v>0</v>
      </c>
      <c r="L940" s="21">
        <f>VLOOKUP(B940,'SVS Adjustment'!B:L,11,FALSE)</f>
        <v>0</v>
      </c>
      <c r="M940" s="21">
        <f>VLOOKUP(B940,'ICLS Adjustment'!B:N,13,FALSE)</f>
        <v>132375.55978307768</v>
      </c>
      <c r="N940" s="50">
        <f t="shared" si="29"/>
        <v>266060.63171898783</v>
      </c>
    </row>
    <row r="941" spans="1:14">
      <c r="A941" s="80" t="s">
        <v>949</v>
      </c>
      <c r="B941" s="80">
        <v>462190</v>
      </c>
      <c r="C941" s="80" t="s">
        <v>956</v>
      </c>
      <c r="D941" s="48">
        <f>VLOOKUP(B941,'HCLS Adjustment'!B:E,4,FALSE)</f>
        <v>0</v>
      </c>
      <c r="E941" s="21">
        <f>VLOOKUP(B941,'SNA Adjustment'!B:E,4,FALSE)</f>
        <v>0</v>
      </c>
      <c r="F941" s="21">
        <f>VLOOKUP(B941,'SVS Adjustment'!B:E,4,FALSE)</f>
        <v>0</v>
      </c>
      <c r="G941" s="21">
        <f>VLOOKUP(B941,'ICLS Adjustment'!B:G,6,FALSE)</f>
        <v>115002</v>
      </c>
      <c r="H941" s="15">
        <f t="shared" si="28"/>
        <v>115002</v>
      </c>
      <c r="I941" s="69"/>
      <c r="J941" s="48">
        <f>VLOOKUP(B941,'HCLS Adjustment'!B:L,11,FALSE)</f>
        <v>0</v>
      </c>
      <c r="K941" s="21">
        <f>VLOOKUP(B941,'SNA Adjustment'!B:L,11,FALSE)</f>
        <v>0</v>
      </c>
      <c r="L941" s="21">
        <f>VLOOKUP(B941,'SVS Adjustment'!B:L,11,FALSE)</f>
        <v>0</v>
      </c>
      <c r="M941" s="21">
        <f>VLOOKUP(B941,'ICLS Adjustment'!B:N,13,FALSE)</f>
        <v>108631.14287597458</v>
      </c>
      <c r="N941" s="50">
        <f t="shared" si="29"/>
        <v>108631.14287597458</v>
      </c>
    </row>
    <row r="942" spans="1:14">
      <c r="A942" s="80" t="s">
        <v>949</v>
      </c>
      <c r="B942" s="80">
        <v>462193</v>
      </c>
      <c r="C942" s="80" t="s">
        <v>957</v>
      </c>
      <c r="D942" s="48">
        <f>VLOOKUP(B942,'HCLS Adjustment'!B:E,4,FALSE)</f>
        <v>196266</v>
      </c>
      <c r="E942" s="21">
        <f>VLOOKUP(B942,'SNA Adjustment'!B:E,4,FALSE)</f>
        <v>0</v>
      </c>
      <c r="F942" s="21">
        <f>VLOOKUP(B942,'SVS Adjustment'!B:E,4,FALSE)</f>
        <v>0</v>
      </c>
      <c r="G942" s="21">
        <f>VLOOKUP(B942,'ICLS Adjustment'!B:G,6,FALSE)</f>
        <v>289398</v>
      </c>
      <c r="H942" s="15">
        <f t="shared" si="28"/>
        <v>485664</v>
      </c>
      <c r="I942" s="69"/>
      <c r="J942" s="48">
        <f>VLOOKUP(B942,'HCLS Adjustment'!B:L,11,FALSE)</f>
        <v>186169.24078931403</v>
      </c>
      <c r="K942" s="21">
        <f>VLOOKUP(B942,'SNA Adjustment'!B:L,11,FALSE)</f>
        <v>0</v>
      </c>
      <c r="L942" s="21">
        <f>VLOOKUP(B942,'SVS Adjustment'!B:L,11,FALSE)</f>
        <v>0</v>
      </c>
      <c r="M942" s="21">
        <f>VLOOKUP(B942,'ICLS Adjustment'!B:N,13,FALSE)</f>
        <v>277681.66838497709</v>
      </c>
      <c r="N942" s="50">
        <f t="shared" si="29"/>
        <v>463850.90917429113</v>
      </c>
    </row>
    <row r="943" spans="1:14">
      <c r="A943" s="80" t="s">
        <v>949</v>
      </c>
      <c r="B943" s="80">
        <v>462194</v>
      </c>
      <c r="C943" s="80" t="s">
        <v>958</v>
      </c>
      <c r="D943" s="48">
        <f>VLOOKUP(B943,'HCLS Adjustment'!B:E,4,FALSE)</f>
        <v>485946</v>
      </c>
      <c r="E943" s="21">
        <f>VLOOKUP(B943,'SNA Adjustment'!B:E,4,FALSE)</f>
        <v>0</v>
      </c>
      <c r="F943" s="21">
        <f>VLOOKUP(B943,'SVS Adjustment'!B:E,4,FALSE)</f>
        <v>0</v>
      </c>
      <c r="G943" s="21">
        <f>VLOOKUP(B943,'ICLS Adjustment'!B:G,6,FALSE)</f>
        <v>279686</v>
      </c>
      <c r="H943" s="15">
        <f t="shared" si="28"/>
        <v>765632</v>
      </c>
      <c r="I943" s="69"/>
      <c r="J943" s="48">
        <f>VLOOKUP(B943,'HCLS Adjustment'!B:L,11,FALSE)</f>
        <v>467483.35811102018</v>
      </c>
      <c r="K943" s="21">
        <f>VLOOKUP(B943,'SNA Adjustment'!B:L,11,FALSE)</f>
        <v>0</v>
      </c>
      <c r="L943" s="21">
        <f>VLOOKUP(B943,'SVS Adjustment'!B:L,11,FALSE)</f>
        <v>0</v>
      </c>
      <c r="M943" s="21">
        <f>VLOOKUP(B943,'ICLS Adjustment'!B:N,13,FALSE)</f>
        <v>271019.01327815774</v>
      </c>
      <c r="N943" s="50">
        <f t="shared" si="29"/>
        <v>738502.37138917786</v>
      </c>
    </row>
    <row r="944" spans="1:14">
      <c r="A944" s="80" t="s">
        <v>949</v>
      </c>
      <c r="B944" s="80">
        <v>462195</v>
      </c>
      <c r="C944" s="80" t="s">
        <v>959</v>
      </c>
      <c r="D944" s="48">
        <f>VLOOKUP(B944,'HCLS Adjustment'!B:E,4,FALSE)</f>
        <v>135684</v>
      </c>
      <c r="E944" s="21">
        <f>VLOOKUP(B944,'SNA Adjustment'!B:E,4,FALSE)</f>
        <v>2064</v>
      </c>
      <c r="F944" s="21">
        <f>VLOOKUP(B944,'SVS Adjustment'!B:E,4,FALSE)</f>
        <v>0</v>
      </c>
      <c r="G944" s="21">
        <f>VLOOKUP(B944,'ICLS Adjustment'!B:G,6,FALSE)</f>
        <v>77903</v>
      </c>
      <c r="H944" s="15">
        <f t="shared" si="28"/>
        <v>215651</v>
      </c>
      <c r="I944" s="69"/>
      <c r="J944" s="48">
        <f>VLOOKUP(B944,'HCLS Adjustment'!B:L,11,FALSE)</f>
        <v>130546.60671573534</v>
      </c>
      <c r="K944" s="21">
        <f>VLOOKUP(B944,'SNA Adjustment'!B:L,11,FALSE)</f>
        <v>1959.2598593311345</v>
      </c>
      <c r="L944" s="21">
        <f>VLOOKUP(B944,'SVS Adjustment'!B:L,11,FALSE)</f>
        <v>0</v>
      </c>
      <c r="M944" s="21">
        <f>VLOOKUP(B944,'ICLS Adjustment'!B:N,13,FALSE)</f>
        <v>75518.777455551477</v>
      </c>
      <c r="N944" s="50">
        <f t="shared" si="29"/>
        <v>208024.64403061796</v>
      </c>
    </row>
    <row r="945" spans="1:14">
      <c r="A945" s="80" t="s">
        <v>949</v>
      </c>
      <c r="B945" s="80">
        <v>462196</v>
      </c>
      <c r="C945" s="80" t="s">
        <v>960</v>
      </c>
      <c r="D945" s="48">
        <f>VLOOKUP(B945,'HCLS Adjustment'!B:E,4,FALSE)</f>
        <v>49254</v>
      </c>
      <c r="E945" s="21">
        <f>VLOOKUP(B945,'SNA Adjustment'!B:E,4,FALSE)</f>
        <v>5070</v>
      </c>
      <c r="F945" s="21">
        <f>VLOOKUP(B945,'SVS Adjustment'!B:E,4,FALSE)</f>
        <v>0</v>
      </c>
      <c r="G945" s="21">
        <f>VLOOKUP(B945,'ICLS Adjustment'!B:G,6,FALSE)</f>
        <v>49710</v>
      </c>
      <c r="H945" s="15">
        <f t="shared" si="28"/>
        <v>104034</v>
      </c>
      <c r="I945" s="69"/>
      <c r="J945" s="48">
        <f>VLOOKUP(B945,'HCLS Adjustment'!B:L,11,FALSE)</f>
        <v>47043.585273453587</v>
      </c>
      <c r="K945" s="21">
        <f>VLOOKUP(B945,'SNA Adjustment'!B:L,11,FALSE)</f>
        <v>4823.1078182772544</v>
      </c>
      <c r="L945" s="21">
        <f>VLOOKUP(B945,'SVS Adjustment'!B:L,11,FALSE)</f>
        <v>0</v>
      </c>
      <c r="M945" s="21">
        <f>VLOOKUP(B945,'ICLS Adjustment'!B:N,13,FALSE)</f>
        <v>47806.106886807662</v>
      </c>
      <c r="N945" s="50">
        <f t="shared" si="29"/>
        <v>99672.799978538504</v>
      </c>
    </row>
    <row r="946" spans="1:14">
      <c r="A946" s="80" t="s">
        <v>949</v>
      </c>
      <c r="B946" s="80">
        <v>462197</v>
      </c>
      <c r="C946" s="80" t="s">
        <v>961</v>
      </c>
      <c r="D946" s="48">
        <f>VLOOKUP(B946,'HCLS Adjustment'!B:E,4,FALSE)</f>
        <v>540534</v>
      </c>
      <c r="E946" s="21">
        <f>VLOOKUP(B946,'SNA Adjustment'!B:E,4,FALSE)</f>
        <v>0</v>
      </c>
      <c r="F946" s="21">
        <f>VLOOKUP(B946,'SVS Adjustment'!B:E,4,FALSE)</f>
        <v>0</v>
      </c>
      <c r="G946" s="21">
        <f>VLOOKUP(B946,'ICLS Adjustment'!B:G,6,FALSE)</f>
        <v>398652</v>
      </c>
      <c r="H946" s="15">
        <f t="shared" si="28"/>
        <v>939186</v>
      </c>
      <c r="I946" s="69"/>
      <c r="J946" s="48">
        <f>VLOOKUP(B946,'HCLS Adjustment'!B:L,11,FALSE)</f>
        <v>518058.188477916</v>
      </c>
      <c r="K946" s="21">
        <f>VLOOKUP(B946,'SNA Adjustment'!B:L,11,FALSE)</f>
        <v>0</v>
      </c>
      <c r="L946" s="21">
        <f>VLOOKUP(B946,'SVS Adjustment'!B:L,11,FALSE)</f>
        <v>0</v>
      </c>
      <c r="M946" s="21">
        <f>VLOOKUP(B946,'ICLS Adjustment'!B:N,13,FALSE)</f>
        <v>383948.50613566226</v>
      </c>
      <c r="N946" s="50">
        <f t="shared" si="29"/>
        <v>902006.69461357826</v>
      </c>
    </row>
    <row r="947" spans="1:14">
      <c r="A947" s="80" t="s">
        <v>949</v>
      </c>
      <c r="B947" s="80">
        <v>462198</v>
      </c>
      <c r="C947" s="80" t="s">
        <v>962</v>
      </c>
      <c r="D947" s="48">
        <f>VLOOKUP(B947,'HCLS Adjustment'!B:E,4,FALSE)</f>
        <v>0</v>
      </c>
      <c r="E947" s="21">
        <f>VLOOKUP(B947,'SNA Adjustment'!B:E,4,FALSE)</f>
        <v>0</v>
      </c>
      <c r="F947" s="21">
        <f>VLOOKUP(B947,'SVS Adjustment'!B:E,4,FALSE)</f>
        <v>0</v>
      </c>
      <c r="G947" s="21">
        <f>VLOOKUP(B947,'ICLS Adjustment'!B:G,6,FALSE)</f>
        <v>79368</v>
      </c>
      <c r="H947" s="15">
        <f t="shared" si="28"/>
        <v>79368</v>
      </c>
      <c r="I947" s="69"/>
      <c r="J947" s="48">
        <f>VLOOKUP(B947,'HCLS Adjustment'!B:L,11,FALSE)</f>
        <v>0</v>
      </c>
      <c r="K947" s="21">
        <f>VLOOKUP(B947,'SNA Adjustment'!B:L,11,FALSE)</f>
        <v>0</v>
      </c>
      <c r="L947" s="21">
        <f>VLOOKUP(B947,'SVS Adjustment'!B:L,11,FALSE)</f>
        <v>0</v>
      </c>
      <c r="M947" s="21">
        <f>VLOOKUP(B947,'ICLS Adjustment'!B:N,13,FALSE)</f>
        <v>75041.825272086629</v>
      </c>
      <c r="N947" s="50">
        <f t="shared" si="29"/>
        <v>75041.825272086629</v>
      </c>
    </row>
    <row r="948" spans="1:14">
      <c r="A948" s="80" t="s">
        <v>949</v>
      </c>
      <c r="B948" s="80">
        <v>462199</v>
      </c>
      <c r="C948" s="80" t="s">
        <v>963</v>
      </c>
      <c r="D948" s="48">
        <f>VLOOKUP(B948,'HCLS Adjustment'!B:E,4,FALSE)</f>
        <v>993924</v>
      </c>
      <c r="E948" s="21">
        <f>VLOOKUP(B948,'SNA Adjustment'!B:E,4,FALSE)</f>
        <v>0</v>
      </c>
      <c r="F948" s="21">
        <f>VLOOKUP(B948,'SVS Adjustment'!B:E,4,FALSE)</f>
        <v>0</v>
      </c>
      <c r="G948" s="21">
        <f>VLOOKUP(B948,'ICLS Adjustment'!B:G,6,FALSE)</f>
        <v>563022</v>
      </c>
      <c r="H948" s="15">
        <f t="shared" si="28"/>
        <v>1556946</v>
      </c>
      <c r="I948" s="69"/>
      <c r="J948" s="48">
        <f>VLOOKUP(B948,'HCLS Adjustment'!B:L,11,FALSE)</f>
        <v>956356.58195062331</v>
      </c>
      <c r="K948" s="21">
        <f>VLOOKUP(B948,'SNA Adjustment'!B:L,11,FALSE)</f>
        <v>0</v>
      </c>
      <c r="L948" s="21">
        <f>VLOOKUP(B948,'SVS Adjustment'!B:L,11,FALSE)</f>
        <v>0</v>
      </c>
      <c r="M948" s="21">
        <f>VLOOKUP(B948,'ICLS Adjustment'!B:N,13,FALSE)</f>
        <v>545724.62630949332</v>
      </c>
      <c r="N948" s="50">
        <f t="shared" si="29"/>
        <v>1502081.2082601166</v>
      </c>
    </row>
    <row r="949" spans="1:14">
      <c r="A949" s="80" t="s">
        <v>949</v>
      </c>
      <c r="B949" s="80">
        <v>462201</v>
      </c>
      <c r="C949" s="80" t="s">
        <v>964</v>
      </c>
      <c r="D949" s="48">
        <f>VLOOKUP(B949,'HCLS Adjustment'!B:E,4,FALSE)</f>
        <v>0</v>
      </c>
      <c r="E949" s="21">
        <f>VLOOKUP(B949,'SNA Adjustment'!B:E,4,FALSE)</f>
        <v>0</v>
      </c>
      <c r="F949" s="21">
        <f>VLOOKUP(B949,'SVS Adjustment'!B:E,4,FALSE)</f>
        <v>0</v>
      </c>
      <c r="G949" s="21">
        <f>VLOOKUP(B949,'ICLS Adjustment'!B:G,6,FALSE)</f>
        <v>12318</v>
      </c>
      <c r="H949" s="15">
        <f t="shared" si="28"/>
        <v>12318</v>
      </c>
      <c r="I949" s="69"/>
      <c r="J949" s="48">
        <f>VLOOKUP(B949,'HCLS Adjustment'!B:L,11,FALSE)</f>
        <v>0</v>
      </c>
      <c r="K949" s="21">
        <f>VLOOKUP(B949,'SNA Adjustment'!B:L,11,FALSE)</f>
        <v>0</v>
      </c>
      <c r="L949" s="21">
        <f>VLOOKUP(B949,'SVS Adjustment'!B:L,11,FALSE)</f>
        <v>0</v>
      </c>
      <c r="M949" s="21">
        <f>VLOOKUP(B949,'ICLS Adjustment'!B:N,13,FALSE)</f>
        <v>11523.571931654598</v>
      </c>
      <c r="N949" s="50">
        <f t="shared" si="29"/>
        <v>11523.571931654598</v>
      </c>
    </row>
    <row r="950" spans="1:14">
      <c r="A950" s="80" t="s">
        <v>949</v>
      </c>
      <c r="B950" s="80">
        <v>462202</v>
      </c>
      <c r="C950" s="80" t="s">
        <v>965</v>
      </c>
      <c r="D950" s="48">
        <f>VLOOKUP(B950,'HCLS Adjustment'!B:E,4,FALSE)</f>
        <v>112806</v>
      </c>
      <c r="E950" s="21">
        <f>VLOOKUP(B950,'SNA Adjustment'!B:E,4,FALSE)</f>
        <v>4218</v>
      </c>
      <c r="F950" s="21">
        <f>VLOOKUP(B950,'SVS Adjustment'!B:E,4,FALSE)</f>
        <v>0</v>
      </c>
      <c r="G950" s="21">
        <f>VLOOKUP(B950,'ICLS Adjustment'!B:G,6,FALSE)</f>
        <v>114114</v>
      </c>
      <c r="H950" s="15">
        <f t="shared" si="28"/>
        <v>231138</v>
      </c>
      <c r="I950" s="69"/>
      <c r="J950" s="48">
        <f>VLOOKUP(B950,'HCLS Adjustment'!B:L,11,FALSE)</f>
        <v>108400.3017548385</v>
      </c>
      <c r="K950" s="21">
        <f>VLOOKUP(B950,'SNA Adjustment'!B:L,11,FALSE)</f>
        <v>4012.0851611498601</v>
      </c>
      <c r="L950" s="21">
        <f>VLOOKUP(B950,'SVS Adjustment'!B:L,11,FALSE)</f>
        <v>0</v>
      </c>
      <c r="M950" s="21">
        <f>VLOOKUP(B950,'ICLS Adjustment'!B:N,13,FALSE)</f>
        <v>110696.6141447343</v>
      </c>
      <c r="N950" s="50">
        <f t="shared" si="29"/>
        <v>223109.00106072266</v>
      </c>
    </row>
    <row r="951" spans="1:14">
      <c r="A951" s="80" t="s">
        <v>949</v>
      </c>
      <c r="B951" s="80">
        <v>462203</v>
      </c>
      <c r="C951" s="80" t="s">
        <v>966</v>
      </c>
      <c r="D951" s="48">
        <f>VLOOKUP(B951,'HCLS Adjustment'!B:E,4,FALSE)</f>
        <v>704238</v>
      </c>
      <c r="E951" s="21">
        <f>VLOOKUP(B951,'SNA Adjustment'!B:E,4,FALSE)</f>
        <v>0</v>
      </c>
      <c r="F951" s="21">
        <f>VLOOKUP(B951,'SVS Adjustment'!B:E,4,FALSE)</f>
        <v>0</v>
      </c>
      <c r="G951" s="21">
        <f>VLOOKUP(B951,'ICLS Adjustment'!B:G,6,FALSE)</f>
        <v>522846</v>
      </c>
      <c r="H951" s="15">
        <f t="shared" si="28"/>
        <v>1227084</v>
      </c>
      <c r="I951" s="69"/>
      <c r="J951" s="48">
        <f>VLOOKUP(B951,'HCLS Adjustment'!B:L,11,FALSE)</f>
        <v>675077.06405362498</v>
      </c>
      <c r="K951" s="21">
        <f>VLOOKUP(B951,'SNA Adjustment'!B:L,11,FALSE)</f>
        <v>0</v>
      </c>
      <c r="L951" s="21">
        <f>VLOOKUP(B951,'SVS Adjustment'!B:L,11,FALSE)</f>
        <v>0</v>
      </c>
      <c r="M951" s="21">
        <f>VLOOKUP(B951,'ICLS Adjustment'!B:N,13,FALSE)</f>
        <v>503659.2152353542</v>
      </c>
      <c r="N951" s="50">
        <f t="shared" si="29"/>
        <v>1178736.2792889792</v>
      </c>
    </row>
    <row r="952" spans="1:14">
      <c r="A952" s="80" t="s">
        <v>949</v>
      </c>
      <c r="B952" s="80">
        <v>462206</v>
      </c>
      <c r="C952" s="80" t="s">
        <v>967</v>
      </c>
      <c r="D952" s="48">
        <f>VLOOKUP(B952,'HCLS Adjustment'!B:E,4,FALSE)</f>
        <v>4866</v>
      </c>
      <c r="E952" s="21">
        <f>VLOOKUP(B952,'SNA Adjustment'!B:E,4,FALSE)</f>
        <v>0</v>
      </c>
      <c r="F952" s="21">
        <f>VLOOKUP(B952,'SVS Adjustment'!B:E,4,FALSE)</f>
        <v>0</v>
      </c>
      <c r="G952" s="21">
        <f>VLOOKUP(B952,'ICLS Adjustment'!B:G,6,FALSE)</f>
        <v>13440</v>
      </c>
      <c r="H952" s="15">
        <f t="shared" si="28"/>
        <v>18306</v>
      </c>
      <c r="I952" s="69"/>
      <c r="J952" s="48">
        <f>VLOOKUP(B952,'HCLS Adjustment'!B:L,11,FALSE)</f>
        <v>4565.6576310896762</v>
      </c>
      <c r="K952" s="21">
        <f>VLOOKUP(B952,'SNA Adjustment'!B:L,11,FALSE)</f>
        <v>0</v>
      </c>
      <c r="L952" s="21">
        <f>VLOOKUP(B952,'SVS Adjustment'!B:L,11,FALSE)</f>
        <v>0</v>
      </c>
      <c r="M952" s="21">
        <f>VLOOKUP(B952,'ICLS Adjustment'!B:N,13,FALSE)</f>
        <v>12920.003005650009</v>
      </c>
      <c r="N952" s="50">
        <f t="shared" si="29"/>
        <v>17485.660636739685</v>
      </c>
    </row>
    <row r="953" spans="1:14">
      <c r="A953" s="80" t="s">
        <v>949</v>
      </c>
      <c r="B953" s="80">
        <v>462207</v>
      </c>
      <c r="C953" s="80" t="s">
        <v>968</v>
      </c>
      <c r="D953" s="48">
        <f>VLOOKUP(B953,'HCLS Adjustment'!B:E,4,FALSE)</f>
        <v>0</v>
      </c>
      <c r="E953" s="21">
        <f>VLOOKUP(B953,'SNA Adjustment'!B:E,4,FALSE)</f>
        <v>0</v>
      </c>
      <c r="F953" s="21">
        <f>VLOOKUP(B953,'SVS Adjustment'!B:E,4,FALSE)</f>
        <v>0</v>
      </c>
      <c r="G953" s="21">
        <f>VLOOKUP(B953,'ICLS Adjustment'!B:G,6,FALSE)</f>
        <v>104022</v>
      </c>
      <c r="H953" s="15">
        <f t="shared" si="28"/>
        <v>104022</v>
      </c>
      <c r="I953" s="69"/>
      <c r="J953" s="48">
        <f>VLOOKUP(B953,'HCLS Adjustment'!B:L,11,FALSE)</f>
        <v>0</v>
      </c>
      <c r="K953" s="21">
        <f>VLOOKUP(B953,'SNA Adjustment'!B:L,11,FALSE)</f>
        <v>0</v>
      </c>
      <c r="L953" s="21">
        <f>VLOOKUP(B953,'SVS Adjustment'!B:L,11,FALSE)</f>
        <v>0</v>
      </c>
      <c r="M953" s="21">
        <f>VLOOKUP(B953,'ICLS Adjustment'!B:N,13,FALSE)</f>
        <v>97071.219356226909</v>
      </c>
      <c r="N953" s="50">
        <f t="shared" si="29"/>
        <v>97071.219356226909</v>
      </c>
    </row>
    <row r="954" spans="1:14">
      <c r="A954" s="80" t="s">
        <v>949</v>
      </c>
      <c r="B954" s="80">
        <v>462209</v>
      </c>
      <c r="C954" s="80" t="s">
        <v>969</v>
      </c>
      <c r="D954" s="48">
        <f>VLOOKUP(B954,'HCLS Adjustment'!B:E,4,FALSE)</f>
        <v>895686</v>
      </c>
      <c r="E954" s="21">
        <f>VLOOKUP(B954,'SNA Adjustment'!B:E,4,FALSE)</f>
        <v>30834</v>
      </c>
      <c r="F954" s="21">
        <f>VLOOKUP(B954,'SVS Adjustment'!B:E,4,FALSE)</f>
        <v>0</v>
      </c>
      <c r="G954" s="21">
        <f>VLOOKUP(B954,'ICLS Adjustment'!B:G,6,FALSE)</f>
        <v>379032</v>
      </c>
      <c r="H954" s="15">
        <f t="shared" si="28"/>
        <v>1305552</v>
      </c>
      <c r="I954" s="69"/>
      <c r="J954" s="48">
        <f>VLOOKUP(B954,'HCLS Adjustment'!B:L,11,FALSE)</f>
        <v>860761.32602693944</v>
      </c>
      <c r="K954" s="21">
        <f>VLOOKUP(B954,'SNA Adjustment'!B:L,11,FALSE)</f>
        <v>29322.450768931569</v>
      </c>
      <c r="L954" s="21">
        <f>VLOOKUP(B954,'SVS Adjustment'!B:L,11,FALSE)</f>
        <v>0</v>
      </c>
      <c r="M954" s="21">
        <f>VLOOKUP(B954,'ICLS Adjustment'!B:N,13,FALSE)</f>
        <v>365049.78469958651</v>
      </c>
      <c r="N954" s="50">
        <f t="shared" si="29"/>
        <v>1255133.5614954575</v>
      </c>
    </row>
    <row r="955" spans="1:14">
      <c r="A955" s="80" t="s">
        <v>949</v>
      </c>
      <c r="B955" s="80">
        <v>462210</v>
      </c>
      <c r="C955" s="80" t="s">
        <v>970</v>
      </c>
      <c r="D955" s="48">
        <f>VLOOKUP(B955,'HCLS Adjustment'!B:E,4,FALSE)</f>
        <v>4752</v>
      </c>
      <c r="E955" s="21">
        <f>VLOOKUP(B955,'SNA Adjustment'!B:E,4,FALSE)</f>
        <v>0</v>
      </c>
      <c r="F955" s="21">
        <f>VLOOKUP(B955,'SVS Adjustment'!B:E,4,FALSE)</f>
        <v>0</v>
      </c>
      <c r="G955" s="21">
        <f>VLOOKUP(B955,'ICLS Adjustment'!B:G,6,FALSE)</f>
        <v>21558</v>
      </c>
      <c r="H955" s="15">
        <f t="shared" si="28"/>
        <v>26310</v>
      </c>
      <c r="I955" s="69"/>
      <c r="J955" s="48">
        <f>VLOOKUP(B955,'HCLS Adjustment'!B:L,11,FALSE)</f>
        <v>4442.9525365946356</v>
      </c>
      <c r="K955" s="21">
        <f>VLOOKUP(B955,'SNA Adjustment'!B:L,11,FALSE)</f>
        <v>0</v>
      </c>
      <c r="L955" s="21">
        <f>VLOOKUP(B955,'SVS Adjustment'!B:L,11,FALSE)</f>
        <v>0</v>
      </c>
      <c r="M955" s="21">
        <f>VLOOKUP(B955,'ICLS Adjustment'!B:N,13,FALSE)</f>
        <v>20819.453289207577</v>
      </c>
      <c r="N955" s="50">
        <f t="shared" si="29"/>
        <v>25262.405825802212</v>
      </c>
    </row>
    <row r="956" spans="1:14">
      <c r="A956" s="80" t="s">
        <v>971</v>
      </c>
      <c r="B956" s="80">
        <v>472213</v>
      </c>
      <c r="C956" s="80" t="s">
        <v>972</v>
      </c>
      <c r="D956" s="48">
        <f>VLOOKUP(B956,'HCLS Adjustment'!B:E,4,FALSE)</f>
        <v>708540</v>
      </c>
      <c r="E956" s="21">
        <f>VLOOKUP(B956,'SNA Adjustment'!B:E,4,FALSE)</f>
        <v>0</v>
      </c>
      <c r="F956" s="21">
        <f>VLOOKUP(B956,'SVS Adjustment'!B:E,4,FALSE)</f>
        <v>0</v>
      </c>
      <c r="G956" s="21">
        <f>VLOOKUP(B956,'ICLS Adjustment'!B:G,6,FALSE)</f>
        <v>994902</v>
      </c>
      <c r="H956" s="15">
        <f t="shared" si="28"/>
        <v>1703442</v>
      </c>
      <c r="I956" s="69"/>
      <c r="J956" s="48">
        <f>VLOOKUP(B956,'HCLS Adjustment'!B:L,11,FALSE)</f>
        <v>675980.49999061378</v>
      </c>
      <c r="K956" s="21">
        <f>VLOOKUP(B956,'SNA Adjustment'!B:L,11,FALSE)</f>
        <v>0</v>
      </c>
      <c r="L956" s="21">
        <f>VLOOKUP(B956,'SVS Adjustment'!B:L,11,FALSE)</f>
        <v>0</v>
      </c>
      <c r="M956" s="21">
        <f>VLOOKUP(B956,'ICLS Adjustment'!B:N,13,FALSE)</f>
        <v>959507.0978814502</v>
      </c>
      <c r="N956" s="50">
        <f t="shared" si="29"/>
        <v>1635487.597872064</v>
      </c>
    </row>
    <row r="957" spans="1:14">
      <c r="A957" s="80" t="s">
        <v>971</v>
      </c>
      <c r="B957" s="80">
        <v>472215</v>
      </c>
      <c r="C957" s="80" t="s">
        <v>973</v>
      </c>
      <c r="D957" s="48">
        <f>VLOOKUP(B957,'HCLS Adjustment'!B:E,4,FALSE)</f>
        <v>241686</v>
      </c>
      <c r="E957" s="21">
        <f>VLOOKUP(B957,'SNA Adjustment'!B:E,4,FALSE)</f>
        <v>0</v>
      </c>
      <c r="F957" s="21">
        <f>VLOOKUP(B957,'SVS Adjustment'!B:E,4,FALSE)</f>
        <v>0</v>
      </c>
      <c r="G957" s="21">
        <f>VLOOKUP(B957,'ICLS Adjustment'!B:G,6,FALSE)</f>
        <v>324882</v>
      </c>
      <c r="H957" s="15">
        <f t="shared" si="28"/>
        <v>566568</v>
      </c>
      <c r="I957" s="69"/>
      <c r="J957" s="48">
        <f>VLOOKUP(B957,'HCLS Adjustment'!B:L,11,FALSE)</f>
        <v>229540.49029173859</v>
      </c>
      <c r="K957" s="21">
        <f>VLOOKUP(B957,'SNA Adjustment'!B:L,11,FALSE)</f>
        <v>0</v>
      </c>
      <c r="L957" s="21">
        <f>VLOOKUP(B957,'SVS Adjustment'!B:L,11,FALSE)</f>
        <v>0</v>
      </c>
      <c r="M957" s="21">
        <f>VLOOKUP(B957,'ICLS Adjustment'!B:N,13,FALSE)</f>
        <v>311645.50438761548</v>
      </c>
      <c r="N957" s="50">
        <f t="shared" si="29"/>
        <v>541185.99467935413</v>
      </c>
    </row>
    <row r="958" spans="1:14">
      <c r="A958" s="80" t="s">
        <v>971</v>
      </c>
      <c r="B958" s="80">
        <v>472218</v>
      </c>
      <c r="C958" s="80" t="s">
        <v>974</v>
      </c>
      <c r="D958" s="48">
        <f>VLOOKUP(B958,'HCLS Adjustment'!B:E,4,FALSE)</f>
        <v>465750</v>
      </c>
      <c r="E958" s="21">
        <f>VLOOKUP(B958,'SNA Adjustment'!B:E,4,FALSE)</f>
        <v>0</v>
      </c>
      <c r="F958" s="21">
        <f>VLOOKUP(B958,'SVS Adjustment'!B:E,4,FALSE)</f>
        <v>0</v>
      </c>
      <c r="G958" s="21">
        <f>VLOOKUP(B958,'ICLS Adjustment'!B:G,6,FALSE)</f>
        <v>358470</v>
      </c>
      <c r="H958" s="15">
        <f t="shared" si="28"/>
        <v>824220</v>
      </c>
      <c r="I958" s="69"/>
      <c r="J958" s="48">
        <f>VLOOKUP(B958,'HCLS Adjustment'!B:L,11,FALSE)</f>
        <v>444879.95197223837</v>
      </c>
      <c r="K958" s="21">
        <f>VLOOKUP(B958,'SNA Adjustment'!B:L,11,FALSE)</f>
        <v>0</v>
      </c>
      <c r="L958" s="21">
        <f>VLOOKUP(B958,'SVS Adjustment'!B:L,11,FALSE)</f>
        <v>0</v>
      </c>
      <c r="M958" s="21">
        <f>VLOOKUP(B958,'ICLS Adjustment'!B:N,13,FALSE)</f>
        <v>343277.39444392064</v>
      </c>
      <c r="N958" s="50">
        <f t="shared" si="29"/>
        <v>788157.34641615907</v>
      </c>
    </row>
    <row r="959" spans="1:14">
      <c r="A959" s="80" t="s">
        <v>971</v>
      </c>
      <c r="B959" s="80">
        <v>472220</v>
      </c>
      <c r="C959" s="80" t="s">
        <v>975</v>
      </c>
      <c r="D959" s="48">
        <f>VLOOKUP(B959,'HCLS Adjustment'!B:E,4,FALSE)</f>
        <v>513990</v>
      </c>
      <c r="E959" s="21">
        <f>VLOOKUP(B959,'SNA Adjustment'!B:E,4,FALSE)</f>
        <v>0</v>
      </c>
      <c r="F959" s="21">
        <f>VLOOKUP(B959,'SVS Adjustment'!B:E,4,FALSE)</f>
        <v>0</v>
      </c>
      <c r="G959" s="21">
        <f>VLOOKUP(B959,'ICLS Adjustment'!B:G,6,FALSE)</f>
        <v>384876</v>
      </c>
      <c r="H959" s="15">
        <f t="shared" si="28"/>
        <v>898866</v>
      </c>
      <c r="I959" s="69"/>
      <c r="J959" s="48">
        <f>VLOOKUP(B959,'HCLS Adjustment'!B:L,11,FALSE)</f>
        <v>492316.55766523484</v>
      </c>
      <c r="K959" s="21">
        <f>VLOOKUP(B959,'SNA Adjustment'!B:L,11,FALSE)</f>
        <v>0</v>
      </c>
      <c r="L959" s="21">
        <f>VLOOKUP(B959,'SVS Adjustment'!B:L,11,FALSE)</f>
        <v>0</v>
      </c>
      <c r="M959" s="21">
        <f>VLOOKUP(B959,'ICLS Adjustment'!B:N,13,FALSE)</f>
        <v>370385.9478046117</v>
      </c>
      <c r="N959" s="50">
        <f t="shared" si="29"/>
        <v>862702.50546984654</v>
      </c>
    </row>
    <row r="960" spans="1:14">
      <c r="A960" s="80" t="s">
        <v>971</v>
      </c>
      <c r="B960" s="80">
        <v>472221</v>
      </c>
      <c r="C960" s="80" t="s">
        <v>284</v>
      </c>
      <c r="D960" s="48">
        <f>VLOOKUP(B960,'HCLS Adjustment'!B:E,4,FALSE)</f>
        <v>30924</v>
      </c>
      <c r="E960" s="21">
        <f>VLOOKUP(B960,'SNA Adjustment'!B:E,4,FALSE)</f>
        <v>0</v>
      </c>
      <c r="F960" s="21">
        <f>VLOOKUP(B960,'SVS Adjustment'!B:E,4,FALSE)</f>
        <v>0</v>
      </c>
      <c r="G960" s="21">
        <f>VLOOKUP(B960,'ICLS Adjustment'!B:G,6,FALSE)</f>
        <v>426906</v>
      </c>
      <c r="H960" s="15">
        <f t="shared" si="28"/>
        <v>457830</v>
      </c>
      <c r="I960" s="69"/>
      <c r="J960" s="48">
        <f>VLOOKUP(B960,'HCLS Adjustment'!B:L,11,FALSE)</f>
        <v>24241.850422850814</v>
      </c>
      <c r="K960" s="21">
        <f>VLOOKUP(B960,'SNA Adjustment'!B:L,11,FALSE)</f>
        <v>0</v>
      </c>
      <c r="L960" s="21">
        <f>VLOOKUP(B960,'SVS Adjustment'!B:L,11,FALSE)</f>
        <v>0</v>
      </c>
      <c r="M960" s="21">
        <f>VLOOKUP(B960,'ICLS Adjustment'!B:N,13,FALSE)</f>
        <v>408196.89040809358</v>
      </c>
      <c r="N960" s="50">
        <f t="shared" si="29"/>
        <v>432438.74083094439</v>
      </c>
    </row>
    <row r="961" spans="1:14">
      <c r="A961" s="80" t="s">
        <v>971</v>
      </c>
      <c r="B961" s="80">
        <v>472226</v>
      </c>
      <c r="C961" s="80" t="s">
        <v>976</v>
      </c>
      <c r="D961" s="48">
        <f>VLOOKUP(B961,'HCLS Adjustment'!B:E,4,FALSE)</f>
        <v>402810</v>
      </c>
      <c r="E961" s="21">
        <f>VLOOKUP(B961,'SNA Adjustment'!B:E,4,FALSE)</f>
        <v>0</v>
      </c>
      <c r="F961" s="21">
        <f>VLOOKUP(B961,'SVS Adjustment'!B:E,4,FALSE)</f>
        <v>0</v>
      </c>
      <c r="G961" s="21">
        <f>VLOOKUP(B961,'ICLS Adjustment'!B:G,6,FALSE)</f>
        <v>334824</v>
      </c>
      <c r="H961" s="15">
        <f t="shared" si="28"/>
        <v>737634</v>
      </c>
      <c r="I961" s="69"/>
      <c r="J961" s="48">
        <f>VLOOKUP(B961,'HCLS Adjustment'!B:L,11,FALSE)</f>
        <v>386574.94303051126</v>
      </c>
      <c r="K961" s="21">
        <f>VLOOKUP(B961,'SNA Adjustment'!B:L,11,FALSE)</f>
        <v>0</v>
      </c>
      <c r="L961" s="21">
        <f>VLOOKUP(B961,'SVS Adjustment'!B:L,11,FALSE)</f>
        <v>0</v>
      </c>
      <c r="M961" s="21">
        <f>VLOOKUP(B961,'ICLS Adjustment'!B:N,13,FALSE)</f>
        <v>323793.10414570489</v>
      </c>
      <c r="N961" s="50">
        <f t="shared" si="29"/>
        <v>710368.04717621615</v>
      </c>
    </row>
    <row r="962" spans="1:14">
      <c r="A962" s="80" t="s">
        <v>971</v>
      </c>
      <c r="B962" s="80">
        <v>472227</v>
      </c>
      <c r="C962" s="80" t="s">
        <v>977</v>
      </c>
      <c r="D962" s="48">
        <f>VLOOKUP(B962,'HCLS Adjustment'!B:E,4,FALSE)</f>
        <v>45396</v>
      </c>
      <c r="E962" s="21">
        <f>VLOOKUP(B962,'SNA Adjustment'!B:E,4,FALSE)</f>
        <v>0</v>
      </c>
      <c r="F962" s="21">
        <f>VLOOKUP(B962,'SVS Adjustment'!B:E,4,FALSE)</f>
        <v>0</v>
      </c>
      <c r="G962" s="21">
        <f>VLOOKUP(B962,'ICLS Adjustment'!B:G,6,FALSE)</f>
        <v>121902</v>
      </c>
      <c r="H962" s="15">
        <f t="shared" si="28"/>
        <v>167298</v>
      </c>
      <c r="I962" s="69"/>
      <c r="J962" s="48">
        <f>VLOOKUP(B962,'HCLS Adjustment'!B:L,11,FALSE)</f>
        <v>41838.92782017104</v>
      </c>
      <c r="K962" s="21">
        <f>VLOOKUP(B962,'SNA Adjustment'!B:L,11,FALSE)</f>
        <v>0</v>
      </c>
      <c r="L962" s="21">
        <f>VLOOKUP(B962,'SVS Adjustment'!B:L,11,FALSE)</f>
        <v>0</v>
      </c>
      <c r="M962" s="21">
        <f>VLOOKUP(B962,'ICLS Adjustment'!B:N,13,FALSE)</f>
        <v>115405.41179323397</v>
      </c>
      <c r="N962" s="50">
        <f t="shared" si="29"/>
        <v>157244.339613405</v>
      </c>
    </row>
    <row r="963" spans="1:14">
      <c r="A963" s="80" t="s">
        <v>971</v>
      </c>
      <c r="B963" s="80">
        <v>472230</v>
      </c>
      <c r="C963" s="80" t="s">
        <v>978</v>
      </c>
      <c r="D963" s="48">
        <f>VLOOKUP(B963,'HCLS Adjustment'!B:E,4,FALSE)</f>
        <v>0</v>
      </c>
      <c r="E963" s="21">
        <f>VLOOKUP(B963,'SNA Adjustment'!B:E,4,FALSE)</f>
        <v>0</v>
      </c>
      <c r="F963" s="21">
        <f>VLOOKUP(B963,'SVS Adjustment'!B:E,4,FALSE)</f>
        <v>0</v>
      </c>
      <c r="G963" s="21">
        <f>VLOOKUP(B963,'ICLS Adjustment'!B:G,6,FALSE)</f>
        <v>38376</v>
      </c>
      <c r="H963" s="15">
        <f t="shared" si="28"/>
        <v>38376</v>
      </c>
      <c r="I963" s="69"/>
      <c r="J963" s="48">
        <f>VLOOKUP(B963,'HCLS Adjustment'!B:L,11,FALSE)</f>
        <v>0</v>
      </c>
      <c r="K963" s="21">
        <f>VLOOKUP(B963,'SNA Adjustment'!B:L,11,FALSE)</f>
        <v>0</v>
      </c>
      <c r="L963" s="21">
        <f>VLOOKUP(B963,'SVS Adjustment'!B:L,11,FALSE)</f>
        <v>0</v>
      </c>
      <c r="M963" s="21">
        <f>VLOOKUP(B963,'ICLS Adjustment'!B:N,13,FALSE)</f>
        <v>32389.745963283505</v>
      </c>
      <c r="N963" s="50">
        <f t="shared" si="29"/>
        <v>32389.745963283505</v>
      </c>
    </row>
    <row r="964" spans="1:14">
      <c r="A964" s="80" t="s">
        <v>971</v>
      </c>
      <c r="B964" s="80">
        <v>472231</v>
      </c>
      <c r="C964" s="80" t="s">
        <v>979</v>
      </c>
      <c r="D964" s="48">
        <f>VLOOKUP(B964,'HCLS Adjustment'!B:E,4,FALSE)</f>
        <v>0</v>
      </c>
      <c r="E964" s="21">
        <f>VLOOKUP(B964,'SNA Adjustment'!B:E,4,FALSE)</f>
        <v>0</v>
      </c>
      <c r="F964" s="21">
        <f>VLOOKUP(B964,'SVS Adjustment'!B:E,4,FALSE)</f>
        <v>0</v>
      </c>
      <c r="G964" s="21">
        <f>VLOOKUP(B964,'ICLS Adjustment'!B:G,6,FALSE)</f>
        <v>361890</v>
      </c>
      <c r="H964" s="15">
        <f t="shared" si="28"/>
        <v>361890</v>
      </c>
      <c r="I964" s="69"/>
      <c r="J964" s="48">
        <f>VLOOKUP(B964,'HCLS Adjustment'!B:L,11,FALSE)</f>
        <v>0</v>
      </c>
      <c r="K964" s="21">
        <f>VLOOKUP(B964,'SNA Adjustment'!B:L,11,FALSE)</f>
        <v>0</v>
      </c>
      <c r="L964" s="21">
        <f>VLOOKUP(B964,'SVS Adjustment'!B:L,11,FALSE)</f>
        <v>0</v>
      </c>
      <c r="M964" s="21">
        <f>VLOOKUP(B964,'ICLS Adjustment'!B:N,13,FALSE)</f>
        <v>339710.93218162225</v>
      </c>
      <c r="N964" s="50">
        <f t="shared" si="29"/>
        <v>339710.93218162225</v>
      </c>
    </row>
    <row r="965" spans="1:14">
      <c r="A965" s="80" t="s">
        <v>971</v>
      </c>
      <c r="B965" s="80">
        <v>472232</v>
      </c>
      <c r="C965" s="80" t="s">
        <v>980</v>
      </c>
      <c r="D965" s="48">
        <f>VLOOKUP(B965,'HCLS Adjustment'!B:E,4,FALSE)</f>
        <v>325362</v>
      </c>
      <c r="E965" s="21">
        <f>VLOOKUP(B965,'SNA Adjustment'!B:E,4,FALSE)</f>
        <v>0</v>
      </c>
      <c r="F965" s="21">
        <f>VLOOKUP(B965,'SVS Adjustment'!B:E,4,FALSE)</f>
        <v>0</v>
      </c>
      <c r="G965" s="21">
        <f>VLOOKUP(B965,'ICLS Adjustment'!B:G,6,FALSE)</f>
        <v>361392</v>
      </c>
      <c r="H965" s="15">
        <f t="shared" ref="H965:H1028" si="30">SUM(D965:G965)</f>
        <v>686754</v>
      </c>
      <c r="I965" s="69"/>
      <c r="J965" s="48">
        <f>VLOOKUP(B965,'HCLS Adjustment'!B:L,11,FALSE)</f>
        <v>311711.56173589843</v>
      </c>
      <c r="K965" s="21">
        <f>VLOOKUP(B965,'SNA Adjustment'!B:L,11,FALSE)</f>
        <v>0</v>
      </c>
      <c r="L965" s="21">
        <f>VLOOKUP(B965,'SVS Adjustment'!B:L,11,FALSE)</f>
        <v>0</v>
      </c>
      <c r="M965" s="21">
        <f>VLOOKUP(B965,'ICLS Adjustment'!B:N,13,FALSE)</f>
        <v>349316.43696769769</v>
      </c>
      <c r="N965" s="50">
        <f t="shared" ref="N965:N1028" si="31">SUM(J965:M965)</f>
        <v>661027.99870359618</v>
      </c>
    </row>
    <row r="966" spans="1:14">
      <c r="A966" s="80" t="s">
        <v>971</v>
      </c>
      <c r="B966" s="80">
        <v>472233</v>
      </c>
      <c r="C966" s="80" t="s">
        <v>981</v>
      </c>
      <c r="D966" s="48">
        <f>VLOOKUP(B966,'HCLS Adjustment'!B:E,4,FALSE)</f>
        <v>360738</v>
      </c>
      <c r="E966" s="21">
        <f>VLOOKUP(B966,'SNA Adjustment'!B:E,4,FALSE)</f>
        <v>0</v>
      </c>
      <c r="F966" s="21">
        <f>VLOOKUP(B966,'SVS Adjustment'!B:E,4,FALSE)</f>
        <v>0</v>
      </c>
      <c r="G966" s="21">
        <f>VLOOKUP(B966,'ICLS Adjustment'!B:G,6,FALSE)</f>
        <v>181398</v>
      </c>
      <c r="H966" s="15">
        <f t="shared" si="30"/>
        <v>542136</v>
      </c>
      <c r="I966" s="69"/>
      <c r="J966" s="48">
        <f>VLOOKUP(B966,'HCLS Adjustment'!B:L,11,FALSE)</f>
        <v>346490.18693501165</v>
      </c>
      <c r="K966" s="21">
        <f>VLOOKUP(B966,'SNA Adjustment'!B:L,11,FALSE)</f>
        <v>0</v>
      </c>
      <c r="L966" s="21">
        <f>VLOOKUP(B966,'SVS Adjustment'!B:L,11,FALSE)</f>
        <v>0</v>
      </c>
      <c r="M966" s="21">
        <f>VLOOKUP(B966,'ICLS Adjustment'!B:N,13,FALSE)</f>
        <v>174820.34036475932</v>
      </c>
      <c r="N966" s="50">
        <f t="shared" si="31"/>
        <v>521310.52729977097</v>
      </c>
    </row>
    <row r="967" spans="1:14">
      <c r="A967" s="80" t="s">
        <v>971</v>
      </c>
      <c r="B967" s="80">
        <v>472295</v>
      </c>
      <c r="C967" s="80" t="s">
        <v>982</v>
      </c>
      <c r="D967" s="48">
        <f>VLOOKUP(B967,'HCLS Adjustment'!B:E,4,FALSE)</f>
        <v>362496</v>
      </c>
      <c r="E967" s="21">
        <f>VLOOKUP(B967,'SNA Adjustment'!B:E,4,FALSE)</f>
        <v>0</v>
      </c>
      <c r="F967" s="21">
        <f>VLOOKUP(B967,'SVS Adjustment'!B:E,4,FALSE)</f>
        <v>0</v>
      </c>
      <c r="G967" s="21">
        <f>VLOOKUP(B967,'ICLS Adjustment'!B:G,6,FALSE)</f>
        <v>840122</v>
      </c>
      <c r="H967" s="15">
        <f t="shared" si="30"/>
        <v>1202618</v>
      </c>
      <c r="I967" s="69"/>
      <c r="J967" s="48">
        <f>VLOOKUP(B967,'HCLS Adjustment'!B:L,11,FALSE)</f>
        <v>340659.0153761594</v>
      </c>
      <c r="K967" s="21">
        <f>VLOOKUP(B967,'SNA Adjustment'!B:L,11,FALSE)</f>
        <v>0</v>
      </c>
      <c r="L967" s="21">
        <f>VLOOKUP(B967,'SVS Adjustment'!B:L,11,FALSE)</f>
        <v>0</v>
      </c>
      <c r="M967" s="21">
        <f>VLOOKUP(B967,'ICLS Adjustment'!B:N,13,FALSE)</f>
        <v>806117.64124328876</v>
      </c>
      <c r="N967" s="50">
        <f t="shared" si="31"/>
        <v>1146776.6566194482</v>
      </c>
    </row>
    <row r="968" spans="1:14">
      <c r="A968" s="80" t="s">
        <v>971</v>
      </c>
      <c r="B968" s="80">
        <v>472423</v>
      </c>
      <c r="C968" s="80" t="s">
        <v>983</v>
      </c>
      <c r="D968" s="48">
        <f>VLOOKUP(B968,'HCLS Adjustment'!B:E,4,FALSE)</f>
        <v>43368</v>
      </c>
      <c r="E968" s="21">
        <f>VLOOKUP(B968,'SNA Adjustment'!B:E,4,FALSE)</f>
        <v>0</v>
      </c>
      <c r="F968" s="21">
        <f>VLOOKUP(B968,'SVS Adjustment'!B:E,4,FALSE)</f>
        <v>0</v>
      </c>
      <c r="G968" s="21">
        <f>VLOOKUP(B968,'ICLS Adjustment'!B:G,6,FALSE)</f>
        <v>93726</v>
      </c>
      <c r="H968" s="15">
        <f t="shared" si="30"/>
        <v>137094</v>
      </c>
      <c r="I968" s="69"/>
      <c r="J968" s="48">
        <f>VLOOKUP(B968,'HCLS Adjustment'!B:L,11,FALSE)</f>
        <v>41222.07452246848</v>
      </c>
      <c r="K968" s="21">
        <f>VLOOKUP(B968,'SNA Adjustment'!B:L,11,FALSE)</f>
        <v>0</v>
      </c>
      <c r="L968" s="21">
        <f>VLOOKUP(B968,'SVS Adjustment'!B:L,11,FALSE)</f>
        <v>0</v>
      </c>
      <c r="M968" s="21">
        <f>VLOOKUP(B968,'ICLS Adjustment'!B:N,13,FALSE)</f>
        <v>90503.378215680612</v>
      </c>
      <c r="N968" s="50">
        <f t="shared" si="31"/>
        <v>131725.45273814909</v>
      </c>
    </row>
    <row r="969" spans="1:14">
      <c r="A969" s="80" t="s">
        <v>971</v>
      </c>
      <c r="B969" s="80">
        <v>473333</v>
      </c>
      <c r="C969" s="80" t="s">
        <v>984</v>
      </c>
      <c r="D969" s="48">
        <f>VLOOKUP(B969,'HCLS Adjustment'!B:E,4,FALSE)</f>
        <v>351330</v>
      </c>
      <c r="E969" s="21">
        <f>VLOOKUP(B969,'SNA Adjustment'!B:E,4,FALSE)</f>
        <v>0</v>
      </c>
      <c r="F969" s="21">
        <f>VLOOKUP(B969,'SVS Adjustment'!B:E,4,FALSE)</f>
        <v>0</v>
      </c>
      <c r="G969" s="21">
        <f>VLOOKUP(B969,'ICLS Adjustment'!B:G,6,FALSE)</f>
        <v>320388</v>
      </c>
      <c r="H969" s="15">
        <f t="shared" si="30"/>
        <v>671718</v>
      </c>
      <c r="I969" s="69"/>
      <c r="J969" s="48">
        <f>VLOOKUP(B969,'HCLS Adjustment'!B:L,11,FALSE)</f>
        <v>333381.91033907986</v>
      </c>
      <c r="K969" s="21">
        <f>VLOOKUP(B969,'SNA Adjustment'!B:L,11,FALSE)</f>
        <v>0</v>
      </c>
      <c r="L969" s="21">
        <f>VLOOKUP(B969,'SVS Adjustment'!B:L,11,FALSE)</f>
        <v>0</v>
      </c>
      <c r="M969" s="21">
        <f>VLOOKUP(B969,'ICLS Adjustment'!B:N,13,FALSE)</f>
        <v>303156.96178818255</v>
      </c>
      <c r="N969" s="50">
        <f t="shared" si="31"/>
        <v>636538.87212726241</v>
      </c>
    </row>
    <row r="970" spans="1:14">
      <c r="A970" s="80" t="s">
        <v>985</v>
      </c>
      <c r="B970" s="80">
        <v>482235</v>
      </c>
      <c r="C970" s="80" t="s">
        <v>986</v>
      </c>
      <c r="D970" s="48">
        <f>VLOOKUP(B970,'HCLS Adjustment'!B:E,4,FALSE)</f>
        <v>647220</v>
      </c>
      <c r="E970" s="21">
        <f>VLOOKUP(B970,'SNA Adjustment'!B:E,4,FALSE)</f>
        <v>0</v>
      </c>
      <c r="F970" s="21">
        <f>VLOOKUP(B970,'SVS Adjustment'!B:E,4,FALSE)</f>
        <v>0</v>
      </c>
      <c r="G970" s="21">
        <f>VLOOKUP(B970,'ICLS Adjustment'!B:G,6,FALSE)</f>
        <v>746658</v>
      </c>
      <c r="H970" s="15">
        <f t="shared" si="30"/>
        <v>1393878</v>
      </c>
      <c r="I970" s="69"/>
      <c r="J970" s="48">
        <f>VLOOKUP(B970,'HCLS Adjustment'!B:L,11,FALSE)</f>
        <v>611490.15818558051</v>
      </c>
      <c r="K970" s="21">
        <f>VLOOKUP(B970,'SNA Adjustment'!B:L,11,FALSE)</f>
        <v>0</v>
      </c>
      <c r="L970" s="21">
        <f>VLOOKUP(B970,'SVS Adjustment'!B:L,11,FALSE)</f>
        <v>0</v>
      </c>
      <c r="M970" s="21">
        <f>VLOOKUP(B970,'ICLS Adjustment'!B:N,13,FALSE)</f>
        <v>709517.58742869308</v>
      </c>
      <c r="N970" s="50">
        <f t="shared" si="31"/>
        <v>1321007.7456142735</v>
      </c>
    </row>
    <row r="971" spans="1:14">
      <c r="A971" s="80" t="s">
        <v>985</v>
      </c>
      <c r="B971" s="80">
        <v>482241</v>
      </c>
      <c r="C971" s="80" t="s">
        <v>987</v>
      </c>
      <c r="D971" s="48">
        <f>VLOOKUP(B971,'HCLS Adjustment'!B:E,4,FALSE)</f>
        <v>49194</v>
      </c>
      <c r="E971" s="21">
        <f>VLOOKUP(B971,'SNA Adjustment'!B:E,4,FALSE)</f>
        <v>0</v>
      </c>
      <c r="F971" s="21">
        <f>VLOOKUP(B971,'SVS Adjustment'!B:E,4,FALSE)</f>
        <v>0</v>
      </c>
      <c r="G971" s="21">
        <f>VLOOKUP(B971,'ICLS Adjustment'!B:G,6,FALSE)</f>
        <v>102420</v>
      </c>
      <c r="H971" s="15">
        <f t="shared" si="30"/>
        <v>151614</v>
      </c>
      <c r="I971" s="69"/>
      <c r="J971" s="48">
        <f>VLOOKUP(B971,'HCLS Adjustment'!B:L,11,FALSE)</f>
        <v>45731.613722508009</v>
      </c>
      <c r="K971" s="21">
        <f>VLOOKUP(B971,'SNA Adjustment'!B:L,11,FALSE)</f>
        <v>0</v>
      </c>
      <c r="L971" s="21">
        <f>VLOOKUP(B971,'SVS Adjustment'!B:L,11,FALSE)</f>
        <v>0</v>
      </c>
      <c r="M971" s="21">
        <f>VLOOKUP(B971,'ICLS Adjustment'!B:N,13,FALSE)</f>
        <v>97342.874098355504</v>
      </c>
      <c r="N971" s="50">
        <f t="shared" si="31"/>
        <v>143074.48782086352</v>
      </c>
    </row>
    <row r="972" spans="1:14">
      <c r="A972" s="80" t="s">
        <v>985</v>
      </c>
      <c r="B972" s="80">
        <v>482242</v>
      </c>
      <c r="C972" s="80" t="s">
        <v>988</v>
      </c>
      <c r="D972" s="48">
        <f>VLOOKUP(B972,'HCLS Adjustment'!B:E,4,FALSE)</f>
        <v>1213446</v>
      </c>
      <c r="E972" s="21">
        <f>VLOOKUP(B972,'SNA Adjustment'!B:E,4,FALSE)</f>
        <v>0</v>
      </c>
      <c r="F972" s="21">
        <f>VLOOKUP(B972,'SVS Adjustment'!B:E,4,FALSE)</f>
        <v>0</v>
      </c>
      <c r="G972" s="21">
        <f>VLOOKUP(B972,'ICLS Adjustment'!B:G,6,FALSE)</f>
        <v>971604</v>
      </c>
      <c r="H972" s="15">
        <f t="shared" si="30"/>
        <v>2185050</v>
      </c>
      <c r="I972" s="69"/>
      <c r="J972" s="48">
        <f>VLOOKUP(B972,'HCLS Adjustment'!B:L,11,FALSE)</f>
        <v>1165004.8198074063</v>
      </c>
      <c r="K972" s="21">
        <f>VLOOKUP(B972,'SNA Adjustment'!B:L,11,FALSE)</f>
        <v>0</v>
      </c>
      <c r="L972" s="21">
        <f>VLOOKUP(B972,'SVS Adjustment'!B:L,11,FALSE)</f>
        <v>0</v>
      </c>
      <c r="M972" s="21">
        <f>VLOOKUP(B972,'ICLS Adjustment'!B:N,13,FALSE)</f>
        <v>940006.61275010614</v>
      </c>
      <c r="N972" s="50">
        <f t="shared" si="31"/>
        <v>2105011.4325575125</v>
      </c>
    </row>
    <row r="973" spans="1:14">
      <c r="A973" s="80" t="s">
        <v>985</v>
      </c>
      <c r="B973" s="80">
        <v>482244</v>
      </c>
      <c r="C973" s="80" t="s">
        <v>989</v>
      </c>
      <c r="D973" s="48">
        <f>VLOOKUP(B973,'HCLS Adjustment'!B:E,4,FALSE)</f>
        <v>93834</v>
      </c>
      <c r="E973" s="21">
        <f>VLOOKUP(B973,'SNA Adjustment'!B:E,4,FALSE)</f>
        <v>0</v>
      </c>
      <c r="F973" s="21">
        <f>VLOOKUP(B973,'SVS Adjustment'!B:E,4,FALSE)</f>
        <v>0</v>
      </c>
      <c r="G973" s="21">
        <f>VLOOKUP(B973,'ICLS Adjustment'!B:G,6,FALSE)</f>
        <v>219648</v>
      </c>
      <c r="H973" s="15">
        <f t="shared" si="30"/>
        <v>313482</v>
      </c>
      <c r="I973" s="69"/>
      <c r="J973" s="48">
        <f>VLOOKUP(B973,'HCLS Adjustment'!B:L,11,FALSE)</f>
        <v>88671.528583582185</v>
      </c>
      <c r="K973" s="21">
        <f>VLOOKUP(B973,'SNA Adjustment'!B:L,11,FALSE)</f>
        <v>0</v>
      </c>
      <c r="L973" s="21">
        <f>VLOOKUP(B973,'SVS Adjustment'!B:L,11,FALSE)</f>
        <v>0</v>
      </c>
      <c r="M973" s="21">
        <f>VLOOKUP(B973,'ICLS Adjustment'!B:N,13,FALSE)</f>
        <v>211518.4441651559</v>
      </c>
      <c r="N973" s="50">
        <f t="shared" si="31"/>
        <v>300189.97274873807</v>
      </c>
    </row>
    <row r="974" spans="1:14">
      <c r="A974" s="80" t="s">
        <v>985</v>
      </c>
      <c r="B974" s="80">
        <v>482246</v>
      </c>
      <c r="C974" s="80" t="s">
        <v>990</v>
      </c>
      <c r="D974" s="48">
        <f>VLOOKUP(B974,'HCLS Adjustment'!B:E,4,FALSE)</f>
        <v>494646</v>
      </c>
      <c r="E974" s="21">
        <f>VLOOKUP(B974,'SNA Adjustment'!B:E,4,FALSE)</f>
        <v>0</v>
      </c>
      <c r="F974" s="21">
        <f>VLOOKUP(B974,'SVS Adjustment'!B:E,4,FALSE)</f>
        <v>0</v>
      </c>
      <c r="G974" s="21">
        <f>VLOOKUP(B974,'ICLS Adjustment'!B:G,6,FALSE)</f>
        <v>1553826</v>
      </c>
      <c r="H974" s="15">
        <f t="shared" si="30"/>
        <v>2048472</v>
      </c>
      <c r="I974" s="69"/>
      <c r="J974" s="48">
        <f>VLOOKUP(B974,'HCLS Adjustment'!B:L,11,FALSE)</f>
        <v>457226.53047647892</v>
      </c>
      <c r="K974" s="21">
        <f>VLOOKUP(B974,'SNA Adjustment'!B:L,11,FALSE)</f>
        <v>0</v>
      </c>
      <c r="L974" s="21">
        <f>VLOOKUP(B974,'SVS Adjustment'!B:L,11,FALSE)</f>
        <v>0</v>
      </c>
      <c r="M974" s="21">
        <f>VLOOKUP(B974,'ICLS Adjustment'!B:N,13,FALSE)</f>
        <v>1485915.6127046039</v>
      </c>
      <c r="N974" s="50">
        <f t="shared" si="31"/>
        <v>1943142.1431810828</v>
      </c>
    </row>
    <row r="975" spans="1:14">
      <c r="A975" s="80" t="s">
        <v>985</v>
      </c>
      <c r="B975" s="80">
        <v>482247</v>
      </c>
      <c r="C975" s="80" t="s">
        <v>991</v>
      </c>
      <c r="D975" s="48">
        <f>VLOOKUP(B975,'HCLS Adjustment'!B:E,4,FALSE)</f>
        <v>2645544</v>
      </c>
      <c r="E975" s="21">
        <f>VLOOKUP(B975,'SNA Adjustment'!B:E,4,FALSE)</f>
        <v>0</v>
      </c>
      <c r="F975" s="21">
        <f>VLOOKUP(B975,'SVS Adjustment'!B:E,4,FALSE)</f>
        <v>0</v>
      </c>
      <c r="G975" s="21">
        <f>VLOOKUP(B975,'ICLS Adjustment'!B:G,6,FALSE)</f>
        <v>2030142</v>
      </c>
      <c r="H975" s="15">
        <f t="shared" si="30"/>
        <v>4675686</v>
      </c>
      <c r="I975" s="69"/>
      <c r="J975" s="48">
        <f>VLOOKUP(B975,'HCLS Adjustment'!B:L,11,FALSE)</f>
        <v>2528304.6008676719</v>
      </c>
      <c r="K975" s="21">
        <f>VLOOKUP(B975,'SNA Adjustment'!B:L,11,FALSE)</f>
        <v>0</v>
      </c>
      <c r="L975" s="21">
        <f>VLOOKUP(B975,'SVS Adjustment'!B:L,11,FALSE)</f>
        <v>0</v>
      </c>
      <c r="M975" s="21">
        <f>VLOOKUP(B975,'ICLS Adjustment'!B:N,13,FALSE)</f>
        <v>1945757.9542183965</v>
      </c>
      <c r="N975" s="50">
        <f t="shared" si="31"/>
        <v>4474062.5550860688</v>
      </c>
    </row>
    <row r="976" spans="1:14">
      <c r="A976" s="80" t="s">
        <v>985</v>
      </c>
      <c r="B976" s="80">
        <v>482248</v>
      </c>
      <c r="C976" s="80" t="s">
        <v>992</v>
      </c>
      <c r="D976" s="48">
        <f>VLOOKUP(B976,'HCLS Adjustment'!B:E,4,FALSE)</f>
        <v>385566</v>
      </c>
      <c r="E976" s="21">
        <f>VLOOKUP(B976,'SNA Adjustment'!B:E,4,FALSE)</f>
        <v>0</v>
      </c>
      <c r="F976" s="21">
        <f>VLOOKUP(B976,'SVS Adjustment'!B:E,4,FALSE)</f>
        <v>0</v>
      </c>
      <c r="G976" s="21">
        <f>VLOOKUP(B976,'ICLS Adjustment'!B:G,6,FALSE)</f>
        <v>466548</v>
      </c>
      <c r="H976" s="15">
        <f t="shared" si="30"/>
        <v>852114</v>
      </c>
      <c r="I976" s="69"/>
      <c r="J976" s="48">
        <f>VLOOKUP(B976,'HCLS Adjustment'!B:L,11,FALSE)</f>
        <v>368663.72069528163</v>
      </c>
      <c r="K976" s="21">
        <f>VLOOKUP(B976,'SNA Adjustment'!B:L,11,FALSE)</f>
        <v>0</v>
      </c>
      <c r="L976" s="21">
        <f>VLOOKUP(B976,'SVS Adjustment'!B:L,11,FALSE)</f>
        <v>0</v>
      </c>
      <c r="M976" s="21">
        <f>VLOOKUP(B976,'ICLS Adjustment'!B:N,13,FALSE)</f>
        <v>450365.32655404782</v>
      </c>
      <c r="N976" s="50">
        <f t="shared" si="31"/>
        <v>819029.04724932951</v>
      </c>
    </row>
    <row r="977" spans="1:14">
      <c r="A977" s="80" t="s">
        <v>985</v>
      </c>
      <c r="B977" s="80">
        <v>482250</v>
      </c>
      <c r="C977" s="80" t="s">
        <v>993</v>
      </c>
      <c r="D977" s="48">
        <f>VLOOKUP(B977,'HCLS Adjustment'!B:E,4,FALSE)</f>
        <v>1023432</v>
      </c>
      <c r="E977" s="21">
        <f>VLOOKUP(B977,'SNA Adjustment'!B:E,4,FALSE)</f>
        <v>0</v>
      </c>
      <c r="F977" s="21">
        <f>VLOOKUP(B977,'SVS Adjustment'!B:E,4,FALSE)</f>
        <v>0</v>
      </c>
      <c r="G977" s="21">
        <f>VLOOKUP(B977,'ICLS Adjustment'!B:G,6,FALSE)</f>
        <v>1057902</v>
      </c>
      <c r="H977" s="15">
        <f t="shared" si="30"/>
        <v>2081334</v>
      </c>
      <c r="I977" s="69"/>
      <c r="J977" s="48">
        <f>VLOOKUP(B977,'HCLS Adjustment'!B:L,11,FALSE)</f>
        <v>978429.2431301513</v>
      </c>
      <c r="K977" s="21">
        <f>VLOOKUP(B977,'SNA Adjustment'!B:L,11,FALSE)</f>
        <v>0</v>
      </c>
      <c r="L977" s="21">
        <f>VLOOKUP(B977,'SVS Adjustment'!B:L,11,FALSE)</f>
        <v>0</v>
      </c>
      <c r="M977" s="21">
        <f>VLOOKUP(B977,'ICLS Adjustment'!B:N,13,FALSE)</f>
        <v>1019238.7605238284</v>
      </c>
      <c r="N977" s="50">
        <f t="shared" si="31"/>
        <v>1997668.0036539799</v>
      </c>
    </row>
    <row r="978" spans="1:14">
      <c r="A978" s="80" t="s">
        <v>985</v>
      </c>
      <c r="B978" s="80">
        <v>482251</v>
      </c>
      <c r="C978" s="80" t="s">
        <v>994</v>
      </c>
      <c r="D978" s="48">
        <f>VLOOKUP(B978,'HCLS Adjustment'!B:E,4,FALSE)</f>
        <v>217950</v>
      </c>
      <c r="E978" s="21">
        <f>VLOOKUP(B978,'SNA Adjustment'!B:E,4,FALSE)</f>
        <v>0</v>
      </c>
      <c r="F978" s="21">
        <f>VLOOKUP(B978,'SVS Adjustment'!B:E,4,FALSE)</f>
        <v>0</v>
      </c>
      <c r="G978" s="21">
        <f>VLOOKUP(B978,'ICLS Adjustment'!B:G,6,FALSE)</f>
        <v>565404</v>
      </c>
      <c r="H978" s="15">
        <f t="shared" si="30"/>
        <v>783354</v>
      </c>
      <c r="I978" s="69"/>
      <c r="J978" s="48">
        <f>VLOOKUP(B978,'HCLS Adjustment'!B:L,11,FALSE)</f>
        <v>201790.43867765332</v>
      </c>
      <c r="K978" s="21">
        <f>VLOOKUP(B978,'SNA Adjustment'!B:L,11,FALSE)</f>
        <v>0</v>
      </c>
      <c r="L978" s="21">
        <f>VLOOKUP(B978,'SVS Adjustment'!B:L,11,FALSE)</f>
        <v>0</v>
      </c>
      <c r="M978" s="21">
        <f>VLOOKUP(B978,'ICLS Adjustment'!B:N,13,FALSE)</f>
        <v>539150.35647437291</v>
      </c>
      <c r="N978" s="50">
        <f t="shared" si="31"/>
        <v>740940.79515202623</v>
      </c>
    </row>
    <row r="979" spans="1:14">
      <c r="A979" s="80" t="s">
        <v>985</v>
      </c>
      <c r="B979" s="80">
        <v>482252</v>
      </c>
      <c r="C979" s="80" t="s">
        <v>995</v>
      </c>
      <c r="D979" s="48">
        <f>VLOOKUP(B979,'HCLS Adjustment'!B:E,4,FALSE)</f>
        <v>0</v>
      </c>
      <c r="E979" s="21">
        <f>VLOOKUP(B979,'SNA Adjustment'!B:E,4,FALSE)</f>
        <v>0</v>
      </c>
      <c r="F979" s="21">
        <f>VLOOKUP(B979,'SVS Adjustment'!B:E,4,FALSE)</f>
        <v>0</v>
      </c>
      <c r="G979" s="21">
        <f>VLOOKUP(B979,'ICLS Adjustment'!B:G,6,FALSE)</f>
        <v>167454</v>
      </c>
      <c r="H979" s="15">
        <f t="shared" si="30"/>
        <v>167454</v>
      </c>
      <c r="I979" s="69"/>
      <c r="J979" s="48">
        <f>VLOOKUP(B979,'HCLS Adjustment'!B:L,11,FALSE)</f>
        <v>0</v>
      </c>
      <c r="K979" s="21">
        <f>VLOOKUP(B979,'SNA Adjustment'!B:L,11,FALSE)</f>
        <v>0</v>
      </c>
      <c r="L979" s="21">
        <f>VLOOKUP(B979,'SVS Adjustment'!B:L,11,FALSE)</f>
        <v>0</v>
      </c>
      <c r="M979" s="21">
        <f>VLOOKUP(B979,'ICLS Adjustment'!B:N,13,FALSE)</f>
        <v>156020.38968904864</v>
      </c>
      <c r="N979" s="50">
        <f t="shared" si="31"/>
        <v>156020.38968904864</v>
      </c>
    </row>
    <row r="980" spans="1:14">
      <c r="A980" s="80" t="s">
        <v>985</v>
      </c>
      <c r="B980" s="80">
        <v>482254</v>
      </c>
      <c r="C980" s="80" t="s">
        <v>996</v>
      </c>
      <c r="D980" s="48">
        <f>VLOOKUP(B980,'HCLS Adjustment'!B:E,4,FALSE)</f>
        <v>755328</v>
      </c>
      <c r="E980" s="21">
        <f>VLOOKUP(B980,'SNA Adjustment'!B:E,4,FALSE)</f>
        <v>39228</v>
      </c>
      <c r="F980" s="21">
        <f>VLOOKUP(B980,'SVS Adjustment'!B:E,4,FALSE)</f>
        <v>0</v>
      </c>
      <c r="G980" s="21">
        <f>VLOOKUP(B980,'ICLS Adjustment'!B:G,6,FALSE)</f>
        <v>532953</v>
      </c>
      <c r="H980" s="15">
        <f t="shared" si="30"/>
        <v>1327509</v>
      </c>
      <c r="I980" s="69"/>
      <c r="J980" s="48">
        <f>VLOOKUP(B980,'HCLS Adjustment'!B:L,11,FALSE)</f>
        <v>726467.67113178642</v>
      </c>
      <c r="K980" s="21">
        <f>VLOOKUP(B980,'SNA Adjustment'!B:L,11,FALSE)</f>
        <v>37367.190702777909</v>
      </c>
      <c r="L980" s="21">
        <f>VLOOKUP(B980,'SVS Adjustment'!B:L,11,FALSE)</f>
        <v>0</v>
      </c>
      <c r="M980" s="21">
        <f>VLOOKUP(B980,'ICLS Adjustment'!B:N,13,FALSE)</f>
        <v>516775.34838292055</v>
      </c>
      <c r="N980" s="50">
        <f t="shared" si="31"/>
        <v>1280610.210217485</v>
      </c>
    </row>
    <row r="981" spans="1:14">
      <c r="A981" s="80" t="s">
        <v>985</v>
      </c>
      <c r="B981" s="80">
        <v>482255</v>
      </c>
      <c r="C981" s="80" t="s">
        <v>997</v>
      </c>
      <c r="D981" s="48">
        <f>VLOOKUP(B981,'HCLS Adjustment'!B:E,4,FALSE)</f>
        <v>3141450</v>
      </c>
      <c r="E981" s="21">
        <f>VLOOKUP(B981,'SNA Adjustment'!B:E,4,FALSE)</f>
        <v>0</v>
      </c>
      <c r="F981" s="21">
        <f>VLOOKUP(B981,'SVS Adjustment'!B:E,4,FALSE)</f>
        <v>0</v>
      </c>
      <c r="G981" s="21">
        <f>VLOOKUP(B981,'ICLS Adjustment'!B:G,6,FALSE)</f>
        <v>3166392</v>
      </c>
      <c r="H981" s="15">
        <f t="shared" si="30"/>
        <v>6307842</v>
      </c>
      <c r="I981" s="69"/>
      <c r="J981" s="48">
        <f>VLOOKUP(B981,'HCLS Adjustment'!B:L,11,FALSE)</f>
        <v>2993588.6822041809</v>
      </c>
      <c r="K981" s="21">
        <f>VLOOKUP(B981,'SNA Adjustment'!B:L,11,FALSE)</f>
        <v>0</v>
      </c>
      <c r="L981" s="21">
        <f>VLOOKUP(B981,'SVS Adjustment'!B:L,11,FALSE)</f>
        <v>0</v>
      </c>
      <c r="M981" s="21">
        <f>VLOOKUP(B981,'ICLS Adjustment'!B:N,13,FALSE)</f>
        <v>3037525.3934588637</v>
      </c>
      <c r="N981" s="50">
        <f t="shared" si="31"/>
        <v>6031114.075663045</v>
      </c>
    </row>
    <row r="982" spans="1:14">
      <c r="A982" s="80" t="s">
        <v>985</v>
      </c>
      <c r="B982" s="80">
        <v>482257</v>
      </c>
      <c r="C982" s="80" t="s">
        <v>998</v>
      </c>
      <c r="D982" s="48">
        <f>VLOOKUP(B982,'HCLS Adjustment'!B:E,4,FALSE)</f>
        <v>3779286</v>
      </c>
      <c r="E982" s="21">
        <f>VLOOKUP(B982,'SNA Adjustment'!B:E,4,FALSE)</f>
        <v>0</v>
      </c>
      <c r="F982" s="21">
        <f>VLOOKUP(B982,'SVS Adjustment'!B:E,4,FALSE)</f>
        <v>0</v>
      </c>
      <c r="G982" s="21">
        <f>VLOOKUP(B982,'ICLS Adjustment'!B:G,6,FALSE)</f>
        <v>3177030</v>
      </c>
      <c r="H982" s="15">
        <f t="shared" si="30"/>
        <v>6956316</v>
      </c>
      <c r="I982" s="69"/>
      <c r="J982" s="48">
        <f>VLOOKUP(B982,'HCLS Adjustment'!B:L,11,FALSE)</f>
        <v>3624702.4008393851</v>
      </c>
      <c r="K982" s="21">
        <f>VLOOKUP(B982,'SNA Adjustment'!B:L,11,FALSE)</f>
        <v>0</v>
      </c>
      <c r="L982" s="21">
        <f>VLOOKUP(B982,'SVS Adjustment'!B:L,11,FALSE)</f>
        <v>0</v>
      </c>
      <c r="M982" s="21">
        <f>VLOOKUP(B982,'ICLS Adjustment'!B:N,13,FALSE)</f>
        <v>3068619.0202677329</v>
      </c>
      <c r="N982" s="50">
        <f t="shared" si="31"/>
        <v>6693321.421107118</v>
      </c>
    </row>
    <row r="983" spans="1:14">
      <c r="A983" s="80" t="s">
        <v>985</v>
      </c>
      <c r="B983" s="80">
        <v>483308</v>
      </c>
      <c r="C983" s="80" t="s">
        <v>999</v>
      </c>
      <c r="D983" s="48">
        <f>VLOOKUP(B983,'HCLS Adjustment'!B:E,4,FALSE)</f>
        <v>240582</v>
      </c>
      <c r="E983" s="21">
        <f>VLOOKUP(B983,'SNA Adjustment'!B:E,4,FALSE)</f>
        <v>0</v>
      </c>
      <c r="F983" s="21">
        <f>VLOOKUP(B983,'SVS Adjustment'!B:E,4,FALSE)</f>
        <v>0</v>
      </c>
      <c r="G983" s="21">
        <f>VLOOKUP(B983,'ICLS Adjustment'!B:G,6,FALSE)</f>
        <v>764940</v>
      </c>
      <c r="H983" s="15">
        <f t="shared" si="30"/>
        <v>1005522</v>
      </c>
      <c r="I983" s="69"/>
      <c r="J983" s="48">
        <f>VLOOKUP(B983,'HCLS Adjustment'!B:L,11,FALSE)</f>
        <v>216264.14092574202</v>
      </c>
      <c r="K983" s="21">
        <f>VLOOKUP(B983,'SNA Adjustment'!B:L,11,FALSE)</f>
        <v>0</v>
      </c>
      <c r="L983" s="21">
        <f>VLOOKUP(B983,'SVS Adjustment'!B:L,11,FALSE)</f>
        <v>0</v>
      </c>
      <c r="M983" s="21">
        <f>VLOOKUP(B983,'ICLS Adjustment'!B:N,13,FALSE)</f>
        <v>722914.43040201475</v>
      </c>
      <c r="N983" s="50">
        <f t="shared" si="31"/>
        <v>939178.57132775674</v>
      </c>
    </row>
    <row r="984" spans="1:14">
      <c r="A984" s="80" t="s">
        <v>985</v>
      </c>
      <c r="B984" s="80">
        <v>483310</v>
      </c>
      <c r="C984" s="80" t="s">
        <v>1000</v>
      </c>
      <c r="D984" s="48">
        <f>VLOOKUP(B984,'HCLS Adjustment'!B:E,4,FALSE)</f>
        <v>3448404</v>
      </c>
      <c r="E984" s="21">
        <f>VLOOKUP(B984,'SNA Adjustment'!B:E,4,FALSE)</f>
        <v>0</v>
      </c>
      <c r="F984" s="21">
        <f>VLOOKUP(B984,'SVS Adjustment'!B:E,4,FALSE)</f>
        <v>0</v>
      </c>
      <c r="G984" s="21">
        <f>VLOOKUP(B984,'ICLS Adjustment'!B:G,6,FALSE)</f>
        <v>2042742</v>
      </c>
      <c r="H984" s="15">
        <f t="shared" si="30"/>
        <v>5491146</v>
      </c>
      <c r="I984" s="69"/>
      <c r="J984" s="48">
        <f>VLOOKUP(B984,'HCLS Adjustment'!B:L,11,FALSE)</f>
        <v>3311622.6075277599</v>
      </c>
      <c r="K984" s="21">
        <f>VLOOKUP(B984,'SNA Adjustment'!B:L,11,FALSE)</f>
        <v>0</v>
      </c>
      <c r="L984" s="21">
        <f>VLOOKUP(B984,'SVS Adjustment'!B:L,11,FALSE)</f>
        <v>0</v>
      </c>
      <c r="M984" s="21">
        <f>VLOOKUP(B984,'ICLS Adjustment'!B:N,13,FALSE)</f>
        <v>1971190.0016555963</v>
      </c>
      <c r="N984" s="50">
        <f t="shared" si="31"/>
        <v>5282812.6091833562</v>
      </c>
    </row>
    <row r="985" spans="1:14">
      <c r="A985" s="80" t="s">
        <v>1001</v>
      </c>
      <c r="B985" s="80">
        <v>491231</v>
      </c>
      <c r="C985" s="80" t="s">
        <v>1002</v>
      </c>
      <c r="D985" s="48">
        <f>VLOOKUP(B985,'HCLS Adjustment'!B:E,4,FALSE)</f>
        <v>570750</v>
      </c>
      <c r="E985" s="21">
        <f>VLOOKUP(B985,'SNA Adjustment'!B:E,4,FALSE)</f>
        <v>0</v>
      </c>
      <c r="F985" s="21">
        <f>VLOOKUP(B985,'SVS Adjustment'!B:E,4,FALSE)</f>
        <v>0</v>
      </c>
      <c r="G985" s="21">
        <f>VLOOKUP(B985,'ICLS Adjustment'!B:G,6,FALSE)</f>
        <v>369240</v>
      </c>
      <c r="H985" s="15">
        <f t="shared" si="30"/>
        <v>939990</v>
      </c>
      <c r="I985" s="69"/>
      <c r="J985" s="48">
        <f>VLOOKUP(B985,'HCLS Adjustment'!B:L,11,FALSE)</f>
        <v>548008.85285664408</v>
      </c>
      <c r="K985" s="21">
        <f>VLOOKUP(B985,'SNA Adjustment'!B:L,11,FALSE)</f>
        <v>0</v>
      </c>
      <c r="L985" s="21">
        <f>VLOOKUP(B985,'SVS Adjustment'!B:L,11,FALSE)</f>
        <v>0</v>
      </c>
      <c r="M985" s="21">
        <f>VLOOKUP(B985,'ICLS Adjustment'!B:N,13,FALSE)</f>
        <v>356194.87292776711</v>
      </c>
      <c r="N985" s="50">
        <f t="shared" si="31"/>
        <v>904203.72578441119</v>
      </c>
    </row>
    <row r="986" spans="1:14">
      <c r="A986" s="80" t="s">
        <v>1001</v>
      </c>
      <c r="B986" s="80">
        <v>492066</v>
      </c>
      <c r="C986" s="80" t="s">
        <v>1003</v>
      </c>
      <c r="D986" s="48">
        <f>VLOOKUP(B986,'HCLS Adjustment'!B:E,4,FALSE)</f>
        <v>286068</v>
      </c>
      <c r="E986" s="21">
        <f>VLOOKUP(B986,'SNA Adjustment'!B:E,4,FALSE)</f>
        <v>0</v>
      </c>
      <c r="F986" s="21">
        <f>VLOOKUP(B986,'SVS Adjustment'!B:E,4,FALSE)</f>
        <v>0</v>
      </c>
      <c r="G986" s="21">
        <f>VLOOKUP(B986,'ICLS Adjustment'!B:G,6,FALSE)</f>
        <v>180324</v>
      </c>
      <c r="H986" s="15">
        <f t="shared" si="30"/>
        <v>466392</v>
      </c>
      <c r="I986" s="69"/>
      <c r="J986" s="48">
        <f>VLOOKUP(B986,'HCLS Adjustment'!B:L,11,FALSE)</f>
        <v>274886.43839568732</v>
      </c>
      <c r="K986" s="21">
        <f>VLOOKUP(B986,'SNA Adjustment'!B:L,11,FALSE)</f>
        <v>0</v>
      </c>
      <c r="L986" s="21">
        <f>VLOOKUP(B986,'SVS Adjustment'!B:L,11,FALSE)</f>
        <v>0</v>
      </c>
      <c r="M986" s="21">
        <f>VLOOKUP(B986,'ICLS Adjustment'!B:N,13,FALSE)</f>
        <v>174353.20874004834</v>
      </c>
      <c r="N986" s="50">
        <f t="shared" si="31"/>
        <v>449239.64713573566</v>
      </c>
    </row>
    <row r="987" spans="1:14">
      <c r="A987" s="80" t="s">
        <v>1001</v>
      </c>
      <c r="B987" s="80">
        <v>492176</v>
      </c>
      <c r="C987" s="80" t="s">
        <v>1004</v>
      </c>
      <c r="D987" s="48">
        <f>VLOOKUP(B987,'HCLS Adjustment'!B:E,4,FALSE)</f>
        <v>589104</v>
      </c>
      <c r="E987" s="21">
        <f>VLOOKUP(B987,'SNA Adjustment'!B:E,4,FALSE)</f>
        <v>0</v>
      </c>
      <c r="F987" s="21">
        <f>VLOOKUP(B987,'SVS Adjustment'!B:E,4,FALSE)</f>
        <v>0</v>
      </c>
      <c r="G987" s="21">
        <f>VLOOKUP(B987,'ICLS Adjustment'!B:G,6,FALSE)</f>
        <v>279822</v>
      </c>
      <c r="H987" s="15">
        <f t="shared" si="30"/>
        <v>868926</v>
      </c>
      <c r="I987" s="69"/>
      <c r="J987" s="48">
        <f>VLOOKUP(B987,'HCLS Adjustment'!B:L,11,FALSE)</f>
        <v>566250.94788035587</v>
      </c>
      <c r="K987" s="21">
        <f>VLOOKUP(B987,'SNA Adjustment'!B:L,11,FALSE)</f>
        <v>0</v>
      </c>
      <c r="L987" s="21">
        <f>VLOOKUP(B987,'SVS Adjustment'!B:L,11,FALSE)</f>
        <v>0</v>
      </c>
      <c r="M987" s="21">
        <f>VLOOKUP(B987,'ICLS Adjustment'!B:N,13,FALSE)</f>
        <v>270106.95826651796</v>
      </c>
      <c r="N987" s="50">
        <f t="shared" si="31"/>
        <v>836357.90614687384</v>
      </c>
    </row>
    <row r="988" spans="1:14">
      <c r="A988" s="80" t="s">
        <v>1001</v>
      </c>
      <c r="B988" s="80">
        <v>492259</v>
      </c>
      <c r="C988" s="80" t="s">
        <v>1005</v>
      </c>
      <c r="D988" s="48">
        <f>VLOOKUP(B988,'HCLS Adjustment'!B:E,4,FALSE)</f>
        <v>546000</v>
      </c>
      <c r="E988" s="21">
        <f>VLOOKUP(B988,'SNA Adjustment'!B:E,4,FALSE)</f>
        <v>0</v>
      </c>
      <c r="F988" s="21">
        <f>VLOOKUP(B988,'SVS Adjustment'!B:E,4,FALSE)</f>
        <v>0</v>
      </c>
      <c r="G988" s="21">
        <f>VLOOKUP(B988,'ICLS Adjustment'!B:G,6,FALSE)</f>
        <v>318432</v>
      </c>
      <c r="H988" s="15">
        <f t="shared" si="30"/>
        <v>864432</v>
      </c>
      <c r="I988" s="69"/>
      <c r="J988" s="48">
        <f>VLOOKUP(B988,'HCLS Adjustment'!B:L,11,FALSE)</f>
        <v>525240.98596714134</v>
      </c>
      <c r="K988" s="21">
        <f>VLOOKUP(B988,'SNA Adjustment'!B:L,11,FALSE)</f>
        <v>0</v>
      </c>
      <c r="L988" s="21">
        <f>VLOOKUP(B988,'SVS Adjustment'!B:L,11,FALSE)</f>
        <v>0</v>
      </c>
      <c r="M988" s="21">
        <f>VLOOKUP(B988,'ICLS Adjustment'!B:N,13,FALSE)</f>
        <v>308649.76227857079</v>
      </c>
      <c r="N988" s="50">
        <f t="shared" si="31"/>
        <v>833890.74824571214</v>
      </c>
    </row>
    <row r="989" spans="1:14">
      <c r="A989" s="80" t="s">
        <v>1001</v>
      </c>
      <c r="B989" s="80">
        <v>492262</v>
      </c>
      <c r="C989" s="80" t="s">
        <v>1006</v>
      </c>
      <c r="D989" s="48">
        <f>VLOOKUP(B989,'HCLS Adjustment'!B:E,4,FALSE)</f>
        <v>3355368</v>
      </c>
      <c r="E989" s="21">
        <f>VLOOKUP(B989,'SNA Adjustment'!B:E,4,FALSE)</f>
        <v>0</v>
      </c>
      <c r="F989" s="21">
        <f>VLOOKUP(B989,'SVS Adjustment'!B:E,4,FALSE)</f>
        <v>0</v>
      </c>
      <c r="G989" s="21">
        <f>VLOOKUP(B989,'ICLS Adjustment'!B:G,6,FALSE)</f>
        <v>2681256</v>
      </c>
      <c r="H989" s="15">
        <f t="shared" si="30"/>
        <v>6036624</v>
      </c>
      <c r="I989" s="69"/>
      <c r="J989" s="48">
        <f>VLOOKUP(B989,'HCLS Adjustment'!B:L,11,FALSE)</f>
        <v>3216859.3118370096</v>
      </c>
      <c r="K989" s="21">
        <f>VLOOKUP(B989,'SNA Adjustment'!B:L,11,FALSE)</f>
        <v>0</v>
      </c>
      <c r="L989" s="21">
        <f>VLOOKUP(B989,'SVS Adjustment'!B:L,11,FALSE)</f>
        <v>0</v>
      </c>
      <c r="M989" s="21">
        <f>VLOOKUP(B989,'ICLS Adjustment'!B:N,13,FALSE)</f>
        <v>2586917.5343847834</v>
      </c>
      <c r="N989" s="50">
        <f t="shared" si="31"/>
        <v>5803776.8462217934</v>
      </c>
    </row>
    <row r="990" spans="1:14">
      <c r="A990" s="80" t="s">
        <v>1001</v>
      </c>
      <c r="B990" s="80">
        <v>492263</v>
      </c>
      <c r="C990" s="80" t="s">
        <v>1007</v>
      </c>
      <c r="D990" s="48">
        <f>VLOOKUP(B990,'HCLS Adjustment'!B:E,4,FALSE)</f>
        <v>1032828</v>
      </c>
      <c r="E990" s="21">
        <f>VLOOKUP(B990,'SNA Adjustment'!B:E,4,FALSE)</f>
        <v>0</v>
      </c>
      <c r="F990" s="21">
        <f>VLOOKUP(B990,'SVS Adjustment'!B:E,4,FALSE)</f>
        <v>0</v>
      </c>
      <c r="G990" s="21">
        <f>VLOOKUP(B990,'ICLS Adjustment'!B:G,6,FALSE)</f>
        <v>657192</v>
      </c>
      <c r="H990" s="15">
        <f t="shared" si="30"/>
        <v>1690020</v>
      </c>
      <c r="I990" s="69"/>
      <c r="J990" s="48">
        <f>VLOOKUP(B990,'HCLS Adjustment'!B:L,11,FALSE)</f>
        <v>992595.12126278121</v>
      </c>
      <c r="K990" s="21">
        <f>VLOOKUP(B990,'SNA Adjustment'!B:L,11,FALSE)</f>
        <v>0</v>
      </c>
      <c r="L990" s="21">
        <f>VLOOKUP(B990,'SVS Adjustment'!B:L,11,FALSE)</f>
        <v>0</v>
      </c>
      <c r="M990" s="21">
        <f>VLOOKUP(B990,'ICLS Adjustment'!B:N,13,FALSE)</f>
        <v>635566.35525118303</v>
      </c>
      <c r="N990" s="50">
        <f t="shared" si="31"/>
        <v>1628161.4765139641</v>
      </c>
    </row>
    <row r="991" spans="1:14">
      <c r="A991" s="80" t="s">
        <v>1001</v>
      </c>
      <c r="B991" s="80">
        <v>492264</v>
      </c>
      <c r="C991" s="80" t="s">
        <v>1008</v>
      </c>
      <c r="D991" s="48">
        <f>VLOOKUP(B991,'HCLS Adjustment'!B:E,4,FALSE)</f>
        <v>1277316</v>
      </c>
      <c r="E991" s="21">
        <f>VLOOKUP(B991,'SNA Adjustment'!B:E,4,FALSE)</f>
        <v>20196</v>
      </c>
      <c r="F991" s="21">
        <f>VLOOKUP(B991,'SVS Adjustment'!B:E,4,FALSE)</f>
        <v>0</v>
      </c>
      <c r="G991" s="21">
        <f>VLOOKUP(B991,'ICLS Adjustment'!B:G,6,FALSE)</f>
        <v>683250</v>
      </c>
      <c r="H991" s="15">
        <f t="shared" si="30"/>
        <v>1980762</v>
      </c>
      <c r="I991" s="69"/>
      <c r="J991" s="48">
        <f>VLOOKUP(B991,'HCLS Adjustment'!B:L,11,FALSE)</f>
        <v>1228708.8164263477</v>
      </c>
      <c r="K991" s="21">
        <f>VLOOKUP(B991,'SNA Adjustment'!B:L,11,FALSE)</f>
        <v>19167.063802185141</v>
      </c>
      <c r="L991" s="21">
        <f>VLOOKUP(B991,'SVS Adjustment'!B:L,11,FALSE)</f>
        <v>0</v>
      </c>
      <c r="M991" s="21">
        <f>VLOOKUP(B991,'ICLS Adjustment'!B:N,13,FALSE)</f>
        <v>661468.70131666225</v>
      </c>
      <c r="N991" s="50">
        <f t="shared" si="31"/>
        <v>1909344.5815451951</v>
      </c>
    </row>
    <row r="992" spans="1:14">
      <c r="A992" s="80" t="s">
        <v>1001</v>
      </c>
      <c r="B992" s="80">
        <v>492265</v>
      </c>
      <c r="C992" s="80" t="s">
        <v>1009</v>
      </c>
      <c r="D992" s="48">
        <f>VLOOKUP(B992,'HCLS Adjustment'!B:E,4,FALSE)</f>
        <v>859002</v>
      </c>
      <c r="E992" s="21">
        <f>VLOOKUP(B992,'SNA Adjustment'!B:E,4,FALSE)</f>
        <v>0</v>
      </c>
      <c r="F992" s="21">
        <f>VLOOKUP(B992,'SVS Adjustment'!B:E,4,FALSE)</f>
        <v>0</v>
      </c>
      <c r="G992" s="21">
        <f>VLOOKUP(B992,'ICLS Adjustment'!B:G,6,FALSE)</f>
        <v>698754</v>
      </c>
      <c r="H992" s="15">
        <f t="shared" si="30"/>
        <v>1557756</v>
      </c>
      <c r="I992" s="69"/>
      <c r="J992" s="48">
        <f>VLOOKUP(B992,'HCLS Adjustment'!B:L,11,FALSE)</f>
        <v>821230.92134261492</v>
      </c>
      <c r="K992" s="21">
        <f>VLOOKUP(B992,'SNA Adjustment'!B:L,11,FALSE)</f>
        <v>0</v>
      </c>
      <c r="L992" s="21">
        <f>VLOOKUP(B992,'SVS Adjustment'!B:L,11,FALSE)</f>
        <v>0</v>
      </c>
      <c r="M992" s="21">
        <f>VLOOKUP(B992,'ICLS Adjustment'!B:N,13,FALSE)</f>
        <v>671230.84026256565</v>
      </c>
      <c r="N992" s="50">
        <f t="shared" si="31"/>
        <v>1492461.7616051806</v>
      </c>
    </row>
    <row r="993" spans="1:14">
      <c r="A993" s="80" t="s">
        <v>1001</v>
      </c>
      <c r="B993" s="80">
        <v>492268</v>
      </c>
      <c r="C993" s="80" t="s">
        <v>1010</v>
      </c>
      <c r="D993" s="48">
        <f>VLOOKUP(B993,'HCLS Adjustment'!B:E,4,FALSE)</f>
        <v>1121952</v>
      </c>
      <c r="E993" s="21">
        <f>VLOOKUP(B993,'SNA Adjustment'!B:E,4,FALSE)</f>
        <v>0</v>
      </c>
      <c r="F993" s="21">
        <f>VLOOKUP(B993,'SVS Adjustment'!B:E,4,FALSE)</f>
        <v>0</v>
      </c>
      <c r="G993" s="21">
        <f>VLOOKUP(B993,'ICLS Adjustment'!B:G,6,FALSE)</f>
        <v>962526</v>
      </c>
      <c r="H993" s="15">
        <f t="shared" si="30"/>
        <v>2084478</v>
      </c>
      <c r="I993" s="69"/>
      <c r="J993" s="48">
        <f>VLOOKUP(B993,'HCLS Adjustment'!B:L,11,FALSE)</f>
        <v>1070821.1329872748</v>
      </c>
      <c r="K993" s="21">
        <f>VLOOKUP(B993,'SNA Adjustment'!B:L,11,FALSE)</f>
        <v>0</v>
      </c>
      <c r="L993" s="21">
        <f>VLOOKUP(B993,'SVS Adjustment'!B:L,11,FALSE)</f>
        <v>0</v>
      </c>
      <c r="M993" s="21">
        <f>VLOOKUP(B993,'ICLS Adjustment'!B:N,13,FALSE)</f>
        <v>922171.53956253221</v>
      </c>
      <c r="N993" s="50">
        <f t="shared" si="31"/>
        <v>1992992.672549807</v>
      </c>
    </row>
    <row r="994" spans="1:14">
      <c r="A994" s="80" t="s">
        <v>1001</v>
      </c>
      <c r="B994" s="80">
        <v>492270</v>
      </c>
      <c r="C994" s="80" t="s">
        <v>1011</v>
      </c>
      <c r="D994" s="48">
        <f>VLOOKUP(B994,'HCLS Adjustment'!B:E,4,FALSE)</f>
        <v>1748778</v>
      </c>
      <c r="E994" s="21">
        <f>VLOOKUP(B994,'SNA Adjustment'!B:E,4,FALSE)</f>
        <v>0</v>
      </c>
      <c r="F994" s="21">
        <f>VLOOKUP(B994,'SVS Adjustment'!B:E,4,FALSE)</f>
        <v>0</v>
      </c>
      <c r="G994" s="21">
        <f>VLOOKUP(B994,'ICLS Adjustment'!B:G,6,FALSE)</f>
        <v>1052352</v>
      </c>
      <c r="H994" s="15">
        <f t="shared" si="30"/>
        <v>2801130</v>
      </c>
      <c r="I994" s="69"/>
      <c r="J994" s="48">
        <f>VLOOKUP(B994,'HCLS Adjustment'!B:L,11,FALSE)</f>
        <v>1680974.8201208098</v>
      </c>
      <c r="K994" s="21">
        <f>VLOOKUP(B994,'SNA Adjustment'!B:L,11,FALSE)</f>
        <v>0</v>
      </c>
      <c r="L994" s="21">
        <f>VLOOKUP(B994,'SVS Adjustment'!B:L,11,FALSE)</f>
        <v>0</v>
      </c>
      <c r="M994" s="21">
        <f>VLOOKUP(B994,'ICLS Adjustment'!B:N,13,FALSE)</f>
        <v>1017812.7963005675</v>
      </c>
      <c r="N994" s="50">
        <f t="shared" si="31"/>
        <v>2698787.6164213773</v>
      </c>
    </row>
    <row r="995" spans="1:14">
      <c r="A995" s="80" t="s">
        <v>1001</v>
      </c>
      <c r="B995" s="80">
        <v>492272</v>
      </c>
      <c r="C995" s="80" t="s">
        <v>1012</v>
      </c>
      <c r="D995" s="48">
        <f>VLOOKUP(B995,'HCLS Adjustment'!B:E,4,FALSE)</f>
        <v>585765.5763636363</v>
      </c>
      <c r="E995" s="21">
        <f>VLOOKUP(B995,'SNA Adjustment'!B:E,4,FALSE)</f>
        <v>0</v>
      </c>
      <c r="F995" s="21">
        <f>VLOOKUP(B995,'SVS Adjustment'!B:E,4,FALSE)</f>
        <v>0</v>
      </c>
      <c r="G995" s="21">
        <f>VLOOKUP(B995,'ICLS Adjustment'!B:G,6,FALSE)</f>
        <v>457020</v>
      </c>
      <c r="H995" s="15">
        <f t="shared" si="30"/>
        <v>1042785.5763636363</v>
      </c>
      <c r="I995" s="69"/>
      <c r="J995" s="48">
        <f>VLOOKUP(B995,'HCLS Adjustment'!B:L,11,FALSE)</f>
        <v>562208.47576741106</v>
      </c>
      <c r="K995" s="21">
        <f>VLOOKUP(B995,'SNA Adjustment'!B:L,11,FALSE)</f>
        <v>0</v>
      </c>
      <c r="L995" s="21">
        <f>VLOOKUP(B995,'SVS Adjustment'!B:L,11,FALSE)</f>
        <v>0</v>
      </c>
      <c r="M995" s="21">
        <f>VLOOKUP(B995,'ICLS Adjustment'!B:N,13,FALSE)</f>
        <v>441674.2633435693</v>
      </c>
      <c r="N995" s="50">
        <f t="shared" si="31"/>
        <v>1003882.7391109804</v>
      </c>
    </row>
    <row r="996" spans="1:14">
      <c r="A996" s="80" t="s">
        <v>1001</v>
      </c>
      <c r="B996" s="80">
        <v>493403</v>
      </c>
      <c r="C996" s="80" t="s">
        <v>1013</v>
      </c>
      <c r="D996" s="48">
        <f>VLOOKUP(B996,'HCLS Adjustment'!B:E,4,FALSE)</f>
        <v>2618778</v>
      </c>
      <c r="E996" s="21">
        <f>VLOOKUP(B996,'SNA Adjustment'!B:E,4,FALSE)</f>
        <v>83682</v>
      </c>
      <c r="F996" s="21">
        <f>VLOOKUP(B996,'SVS Adjustment'!B:E,4,FALSE)</f>
        <v>0</v>
      </c>
      <c r="G996" s="21">
        <f>VLOOKUP(B996,'ICLS Adjustment'!B:G,6,FALSE)</f>
        <v>1903224</v>
      </c>
      <c r="H996" s="15">
        <f t="shared" si="30"/>
        <v>4605684</v>
      </c>
      <c r="I996" s="69"/>
      <c r="J996" s="48">
        <f>VLOOKUP(B996,'HCLS Adjustment'!B:L,11,FALSE)</f>
        <v>2518159.0457559479</v>
      </c>
      <c r="K996" s="21">
        <f>VLOOKUP(B996,'SNA Adjustment'!B:L,11,FALSE)</f>
        <v>79606.803352760195</v>
      </c>
      <c r="L996" s="21">
        <f>VLOOKUP(B996,'SVS Adjustment'!B:L,11,FALSE)</f>
        <v>0</v>
      </c>
      <c r="M996" s="21">
        <f>VLOOKUP(B996,'ICLS Adjustment'!B:N,13,FALSE)</f>
        <v>1844908.1199106441</v>
      </c>
      <c r="N996" s="50">
        <f t="shared" si="31"/>
        <v>4442673.9690193525</v>
      </c>
    </row>
    <row r="997" spans="1:14">
      <c r="A997" s="80" t="s">
        <v>1014</v>
      </c>
      <c r="B997" s="80">
        <v>500758</v>
      </c>
      <c r="C997" s="80" t="s">
        <v>1015</v>
      </c>
      <c r="D997" s="48">
        <f>VLOOKUP(B997,'HCLS Adjustment'!B:E,4,FALSE)</f>
        <v>231936</v>
      </c>
      <c r="E997" s="21">
        <f>VLOOKUP(B997,'SNA Adjustment'!B:E,4,FALSE)</f>
        <v>0</v>
      </c>
      <c r="F997" s="21">
        <f>VLOOKUP(B997,'SVS Adjustment'!B:E,4,FALSE)</f>
        <v>0</v>
      </c>
      <c r="G997" s="21">
        <f>VLOOKUP(B997,'ICLS Adjustment'!B:G,6,FALSE)</f>
        <v>647292</v>
      </c>
      <c r="H997" s="15">
        <f t="shared" si="30"/>
        <v>879228</v>
      </c>
      <c r="I997" s="69"/>
      <c r="J997" s="48">
        <f>VLOOKUP(B997,'HCLS Adjustment'!B:L,11,FALSE)</f>
        <v>215298.88342861895</v>
      </c>
      <c r="K997" s="21">
        <f>VLOOKUP(B997,'SNA Adjustment'!B:L,11,FALSE)</f>
        <v>0</v>
      </c>
      <c r="L997" s="21">
        <f>VLOOKUP(B997,'SVS Adjustment'!B:L,11,FALSE)</f>
        <v>0</v>
      </c>
      <c r="M997" s="21">
        <f>VLOOKUP(B997,'ICLS Adjustment'!B:N,13,FALSE)</f>
        <v>619168.82451217086</v>
      </c>
      <c r="N997" s="50">
        <f t="shared" si="31"/>
        <v>834467.70794078987</v>
      </c>
    </row>
    <row r="998" spans="1:14">
      <c r="A998" s="80" t="s">
        <v>1014</v>
      </c>
      <c r="B998" s="80">
        <v>502277</v>
      </c>
      <c r="C998" s="80" t="s">
        <v>1016</v>
      </c>
      <c r="D998" s="48">
        <f>VLOOKUP(B998,'HCLS Adjustment'!B:E,4,FALSE)</f>
        <v>108192</v>
      </c>
      <c r="E998" s="21">
        <f>VLOOKUP(B998,'SNA Adjustment'!B:E,4,FALSE)</f>
        <v>0</v>
      </c>
      <c r="F998" s="21">
        <f>VLOOKUP(B998,'SVS Adjustment'!B:E,4,FALSE)</f>
        <v>0</v>
      </c>
      <c r="G998" s="21">
        <f>VLOOKUP(B998,'ICLS Adjustment'!B:G,6,FALSE)</f>
        <v>437400</v>
      </c>
      <c r="H998" s="15">
        <f t="shared" si="30"/>
        <v>545592</v>
      </c>
      <c r="I998" s="69"/>
      <c r="J998" s="48">
        <f>VLOOKUP(B998,'HCLS Adjustment'!B:L,11,FALSE)</f>
        <v>97847.569507586522</v>
      </c>
      <c r="K998" s="21">
        <f>VLOOKUP(B998,'SNA Adjustment'!B:L,11,FALSE)</f>
        <v>0</v>
      </c>
      <c r="L998" s="21">
        <f>VLOOKUP(B998,'SVS Adjustment'!B:L,11,FALSE)</f>
        <v>0</v>
      </c>
      <c r="M998" s="21">
        <f>VLOOKUP(B998,'ICLS Adjustment'!B:N,13,FALSE)</f>
        <v>417178.0627738951</v>
      </c>
      <c r="N998" s="50">
        <f t="shared" si="31"/>
        <v>515025.63228148164</v>
      </c>
    </row>
    <row r="999" spans="1:14">
      <c r="A999" s="80" t="s">
        <v>1014</v>
      </c>
      <c r="B999" s="80">
        <v>502278</v>
      </c>
      <c r="C999" s="80" t="s">
        <v>1017</v>
      </c>
      <c r="D999" s="48">
        <f>VLOOKUP(B999,'HCLS Adjustment'!B:E,4,FALSE)</f>
        <v>0</v>
      </c>
      <c r="E999" s="21">
        <f>VLOOKUP(B999,'SNA Adjustment'!B:E,4,FALSE)</f>
        <v>0</v>
      </c>
      <c r="F999" s="21">
        <f>VLOOKUP(B999,'SVS Adjustment'!B:E,4,FALSE)</f>
        <v>0</v>
      </c>
      <c r="G999" s="21">
        <f>VLOOKUP(B999,'ICLS Adjustment'!B:G,6,FALSE)</f>
        <v>598044</v>
      </c>
      <c r="H999" s="15">
        <f t="shared" si="30"/>
        <v>598044</v>
      </c>
      <c r="I999" s="69"/>
      <c r="J999" s="48">
        <f>VLOOKUP(B999,'HCLS Adjustment'!B:L,11,FALSE)</f>
        <v>0</v>
      </c>
      <c r="K999" s="21">
        <f>VLOOKUP(B999,'SNA Adjustment'!B:L,11,FALSE)</f>
        <v>0</v>
      </c>
      <c r="L999" s="21">
        <f>VLOOKUP(B999,'SVS Adjustment'!B:L,11,FALSE)</f>
        <v>0</v>
      </c>
      <c r="M999" s="21">
        <f>VLOOKUP(B999,'ICLS Adjustment'!B:N,13,FALSE)</f>
        <v>551079.10658833291</v>
      </c>
      <c r="N999" s="50">
        <f t="shared" si="31"/>
        <v>551079.10658833291</v>
      </c>
    </row>
    <row r="1000" spans="1:14">
      <c r="A1000" s="80" t="s">
        <v>1014</v>
      </c>
      <c r="B1000" s="80">
        <v>502279</v>
      </c>
      <c r="C1000" s="80" t="s">
        <v>1018</v>
      </c>
      <c r="D1000" s="48">
        <f>VLOOKUP(B1000,'HCLS Adjustment'!B:E,4,FALSE)</f>
        <v>0</v>
      </c>
      <c r="E1000" s="21">
        <f>VLOOKUP(B1000,'SNA Adjustment'!B:E,4,FALSE)</f>
        <v>0</v>
      </c>
      <c r="F1000" s="21">
        <f>VLOOKUP(B1000,'SVS Adjustment'!B:E,4,FALSE)</f>
        <v>0</v>
      </c>
      <c r="G1000" s="21">
        <f>VLOOKUP(B1000,'ICLS Adjustment'!B:G,6,FALSE)</f>
        <v>103014</v>
      </c>
      <c r="H1000" s="15">
        <f t="shared" si="30"/>
        <v>103014</v>
      </c>
      <c r="I1000" s="69"/>
      <c r="J1000" s="48">
        <f>VLOOKUP(B1000,'HCLS Adjustment'!B:L,11,FALSE)</f>
        <v>0</v>
      </c>
      <c r="K1000" s="21">
        <f>VLOOKUP(B1000,'SNA Adjustment'!B:L,11,FALSE)</f>
        <v>0</v>
      </c>
      <c r="L1000" s="21">
        <f>VLOOKUP(B1000,'SVS Adjustment'!B:L,11,FALSE)</f>
        <v>0</v>
      </c>
      <c r="M1000" s="21">
        <f>VLOOKUP(B1000,'ICLS Adjustment'!B:N,13,FALSE)</f>
        <v>96618.543703251926</v>
      </c>
      <c r="N1000" s="50">
        <f t="shared" si="31"/>
        <v>96618.543703251926</v>
      </c>
    </row>
    <row r="1001" spans="1:14">
      <c r="A1001" s="80" t="s">
        <v>1014</v>
      </c>
      <c r="B1001" s="80">
        <v>502282</v>
      </c>
      <c r="C1001" s="80" t="s">
        <v>1019</v>
      </c>
      <c r="D1001" s="48">
        <f>VLOOKUP(B1001,'HCLS Adjustment'!B:E,4,FALSE)</f>
        <v>0</v>
      </c>
      <c r="E1001" s="21">
        <f>VLOOKUP(B1001,'SNA Adjustment'!B:E,4,FALSE)</f>
        <v>0</v>
      </c>
      <c r="F1001" s="21">
        <f>VLOOKUP(B1001,'SVS Adjustment'!B:E,4,FALSE)</f>
        <v>0</v>
      </c>
      <c r="G1001" s="21">
        <f>VLOOKUP(B1001,'ICLS Adjustment'!B:G,6,FALSE)</f>
        <v>195024</v>
      </c>
      <c r="H1001" s="15">
        <f t="shared" si="30"/>
        <v>195024</v>
      </c>
      <c r="I1001" s="69"/>
      <c r="J1001" s="48">
        <f>VLOOKUP(B1001,'HCLS Adjustment'!B:L,11,FALSE)</f>
        <v>0</v>
      </c>
      <c r="K1001" s="21">
        <f>VLOOKUP(B1001,'SNA Adjustment'!B:L,11,FALSE)</f>
        <v>0</v>
      </c>
      <c r="L1001" s="21">
        <f>VLOOKUP(B1001,'SVS Adjustment'!B:L,11,FALSE)</f>
        <v>0</v>
      </c>
      <c r="M1001" s="21">
        <f>VLOOKUP(B1001,'ICLS Adjustment'!B:N,13,FALSE)</f>
        <v>182988.4274582612</v>
      </c>
      <c r="N1001" s="50">
        <f t="shared" si="31"/>
        <v>182988.4274582612</v>
      </c>
    </row>
    <row r="1002" spans="1:14">
      <c r="A1002" s="80" t="s">
        <v>1014</v>
      </c>
      <c r="B1002" s="80">
        <v>502283</v>
      </c>
      <c r="C1002" s="80" t="s">
        <v>1020</v>
      </c>
      <c r="D1002" s="48">
        <f>VLOOKUP(B1002,'HCLS Adjustment'!B:E,4,FALSE)</f>
        <v>18156</v>
      </c>
      <c r="E1002" s="21">
        <f>VLOOKUP(B1002,'SNA Adjustment'!B:E,4,FALSE)</f>
        <v>0</v>
      </c>
      <c r="F1002" s="21">
        <f>VLOOKUP(B1002,'SVS Adjustment'!B:E,4,FALSE)</f>
        <v>0</v>
      </c>
      <c r="G1002" s="21">
        <f>VLOOKUP(B1002,'ICLS Adjustment'!B:G,6,FALSE)</f>
        <v>238362</v>
      </c>
      <c r="H1002" s="15">
        <f t="shared" si="30"/>
        <v>256518</v>
      </c>
      <c r="I1002" s="69"/>
      <c r="J1002" s="48">
        <f>VLOOKUP(B1002,'HCLS Adjustment'!B:L,11,FALSE)</f>
        <v>13245.151392028327</v>
      </c>
      <c r="K1002" s="21">
        <f>VLOOKUP(B1002,'SNA Adjustment'!B:L,11,FALSE)</f>
        <v>0</v>
      </c>
      <c r="L1002" s="21">
        <f>VLOOKUP(B1002,'SVS Adjustment'!B:L,11,FALSE)</f>
        <v>0</v>
      </c>
      <c r="M1002" s="21">
        <f>VLOOKUP(B1002,'ICLS Adjustment'!B:N,13,FALSE)</f>
        <v>226059.94920472265</v>
      </c>
      <c r="N1002" s="50">
        <f t="shared" si="31"/>
        <v>239305.10059675097</v>
      </c>
    </row>
    <row r="1003" spans="1:14">
      <c r="A1003" s="80" t="s">
        <v>1014</v>
      </c>
      <c r="B1003" s="80">
        <v>502284</v>
      </c>
      <c r="C1003" s="80" t="s">
        <v>1021</v>
      </c>
      <c r="D1003" s="48">
        <f>VLOOKUP(B1003,'HCLS Adjustment'!B:E,4,FALSE)</f>
        <v>436704</v>
      </c>
      <c r="E1003" s="21">
        <f>VLOOKUP(B1003,'SNA Adjustment'!B:E,4,FALSE)</f>
        <v>20268</v>
      </c>
      <c r="F1003" s="21">
        <f>VLOOKUP(B1003,'SVS Adjustment'!B:E,4,FALSE)</f>
        <v>0</v>
      </c>
      <c r="G1003" s="21">
        <f>VLOOKUP(B1003,'ICLS Adjustment'!B:G,6,FALSE)</f>
        <v>570576</v>
      </c>
      <c r="H1003" s="15">
        <f t="shared" si="30"/>
        <v>1027548</v>
      </c>
      <c r="I1003" s="69"/>
      <c r="J1003" s="48">
        <f>VLOOKUP(B1003,'HCLS Adjustment'!B:L,11,FALSE)</f>
        <v>419369.4177178067</v>
      </c>
      <c r="K1003" s="21">
        <f>VLOOKUP(B1003,'SNA Adjustment'!B:L,11,FALSE)</f>
        <v>19281.597850373608</v>
      </c>
      <c r="L1003" s="21">
        <f>VLOOKUP(B1003,'SVS Adjustment'!B:L,11,FALSE)</f>
        <v>0</v>
      </c>
      <c r="M1003" s="21">
        <f>VLOOKUP(B1003,'ICLS Adjustment'!B:N,13,FALSE)</f>
        <v>553903.664297126</v>
      </c>
      <c r="N1003" s="50">
        <f t="shared" si="31"/>
        <v>992554.67986530624</v>
      </c>
    </row>
    <row r="1004" spans="1:14">
      <c r="A1004" s="80" t="s">
        <v>1014</v>
      </c>
      <c r="B1004" s="80">
        <v>502286</v>
      </c>
      <c r="C1004" s="80" t="s">
        <v>1022</v>
      </c>
      <c r="D1004" s="48">
        <f>VLOOKUP(B1004,'HCLS Adjustment'!B:E,4,FALSE)</f>
        <v>706794</v>
      </c>
      <c r="E1004" s="21">
        <f>VLOOKUP(B1004,'SNA Adjustment'!B:E,4,FALSE)</f>
        <v>0</v>
      </c>
      <c r="F1004" s="21">
        <f>VLOOKUP(B1004,'SVS Adjustment'!B:E,4,FALSE)</f>
        <v>0</v>
      </c>
      <c r="G1004" s="21">
        <f>VLOOKUP(B1004,'ICLS Adjustment'!B:G,6,FALSE)</f>
        <v>1764954</v>
      </c>
      <c r="H1004" s="15">
        <f t="shared" si="30"/>
        <v>2471748</v>
      </c>
      <c r="I1004" s="69"/>
      <c r="J1004" s="48">
        <f>VLOOKUP(B1004,'HCLS Adjustment'!B:L,11,FALSE)</f>
        <v>659929.59447016846</v>
      </c>
      <c r="K1004" s="21">
        <f>VLOOKUP(B1004,'SNA Adjustment'!B:L,11,FALSE)</f>
        <v>0</v>
      </c>
      <c r="L1004" s="21">
        <f>VLOOKUP(B1004,'SVS Adjustment'!B:L,11,FALSE)</f>
        <v>0</v>
      </c>
      <c r="M1004" s="21">
        <f>VLOOKUP(B1004,'ICLS Adjustment'!B:N,13,FALSE)</f>
        <v>1689750.7396664515</v>
      </c>
      <c r="N1004" s="50">
        <f t="shared" si="31"/>
        <v>2349680.3341366202</v>
      </c>
    </row>
    <row r="1005" spans="1:14">
      <c r="A1005" s="80" t="s">
        <v>1014</v>
      </c>
      <c r="B1005" s="80">
        <v>502287</v>
      </c>
      <c r="C1005" s="80" t="s">
        <v>1023</v>
      </c>
      <c r="D1005" s="48">
        <f>VLOOKUP(B1005,'HCLS Adjustment'!B:E,4,FALSE)</f>
        <v>539016</v>
      </c>
      <c r="E1005" s="21">
        <f>VLOOKUP(B1005,'SNA Adjustment'!B:E,4,FALSE)</f>
        <v>0</v>
      </c>
      <c r="F1005" s="21">
        <f>VLOOKUP(B1005,'SVS Adjustment'!B:E,4,FALSE)</f>
        <v>0</v>
      </c>
      <c r="G1005" s="21">
        <f>VLOOKUP(B1005,'ICLS Adjustment'!B:G,6,FALSE)</f>
        <v>2171844</v>
      </c>
      <c r="H1005" s="15">
        <f t="shared" si="30"/>
        <v>2710860</v>
      </c>
      <c r="I1005" s="69"/>
      <c r="J1005" s="48">
        <f>VLOOKUP(B1005,'HCLS Adjustment'!B:L,11,FALSE)</f>
        <v>479251.60609466257</v>
      </c>
      <c r="K1005" s="21">
        <f>VLOOKUP(B1005,'SNA Adjustment'!B:L,11,FALSE)</f>
        <v>0</v>
      </c>
      <c r="L1005" s="21">
        <f>VLOOKUP(B1005,'SVS Adjustment'!B:L,11,FALSE)</f>
        <v>0</v>
      </c>
      <c r="M1005" s="21">
        <f>VLOOKUP(B1005,'ICLS Adjustment'!B:N,13,FALSE)</f>
        <v>2058645.9741699512</v>
      </c>
      <c r="N1005" s="50">
        <f t="shared" si="31"/>
        <v>2537897.580264614</v>
      </c>
    </row>
    <row r="1006" spans="1:14">
      <c r="A1006" s="80" t="s">
        <v>1014</v>
      </c>
      <c r="B1006" s="80">
        <v>502288</v>
      </c>
      <c r="C1006" s="80" t="s">
        <v>1024</v>
      </c>
      <c r="D1006" s="48">
        <f>VLOOKUP(B1006,'HCLS Adjustment'!B:E,4,FALSE)</f>
        <v>417036</v>
      </c>
      <c r="E1006" s="21">
        <f>VLOOKUP(B1006,'SNA Adjustment'!B:E,4,FALSE)</f>
        <v>0</v>
      </c>
      <c r="F1006" s="21">
        <f>VLOOKUP(B1006,'SVS Adjustment'!B:E,4,FALSE)</f>
        <v>0</v>
      </c>
      <c r="G1006" s="21">
        <f>VLOOKUP(B1006,'ICLS Adjustment'!B:G,6,FALSE)</f>
        <v>945678</v>
      </c>
      <c r="H1006" s="15">
        <f t="shared" si="30"/>
        <v>1362714</v>
      </c>
      <c r="I1006" s="69"/>
      <c r="J1006" s="48">
        <f>VLOOKUP(B1006,'HCLS Adjustment'!B:L,11,FALSE)</f>
        <v>389338.28082587186</v>
      </c>
      <c r="K1006" s="21">
        <f>VLOOKUP(B1006,'SNA Adjustment'!B:L,11,FALSE)</f>
        <v>0</v>
      </c>
      <c r="L1006" s="21">
        <f>VLOOKUP(B1006,'SVS Adjustment'!B:L,11,FALSE)</f>
        <v>0</v>
      </c>
      <c r="M1006" s="21">
        <f>VLOOKUP(B1006,'ICLS Adjustment'!B:N,13,FALSE)</f>
        <v>903674.15633612743</v>
      </c>
      <c r="N1006" s="50">
        <f t="shared" si="31"/>
        <v>1293012.4371619993</v>
      </c>
    </row>
    <row r="1007" spans="1:14">
      <c r="A1007" s="80" t="s">
        <v>1014</v>
      </c>
      <c r="B1007" s="80">
        <v>503032</v>
      </c>
      <c r="C1007" s="80" t="s">
        <v>1025</v>
      </c>
      <c r="D1007" s="48">
        <f>VLOOKUP(B1007,'HCLS Adjustment'!B:E,4,FALSE)</f>
        <v>44580</v>
      </c>
      <c r="E1007" s="21">
        <f>VLOOKUP(B1007,'SNA Adjustment'!B:E,4,FALSE)</f>
        <v>0</v>
      </c>
      <c r="F1007" s="21">
        <f>VLOOKUP(B1007,'SVS Adjustment'!B:E,4,FALSE)</f>
        <v>0</v>
      </c>
      <c r="G1007" s="21">
        <f>VLOOKUP(B1007,'ICLS Adjustment'!B:G,6,FALSE)</f>
        <v>130038</v>
      </c>
      <c r="H1007" s="15">
        <f t="shared" si="30"/>
        <v>174618</v>
      </c>
      <c r="I1007" s="69"/>
      <c r="J1007" s="48">
        <f>VLOOKUP(B1007,'HCLS Adjustment'!B:L,11,FALSE)</f>
        <v>41347.364482770929</v>
      </c>
      <c r="K1007" s="21">
        <f>VLOOKUP(B1007,'SNA Adjustment'!B:L,11,FALSE)</f>
        <v>0</v>
      </c>
      <c r="L1007" s="21">
        <f>VLOOKUP(B1007,'SVS Adjustment'!B:L,11,FALSE)</f>
        <v>0</v>
      </c>
      <c r="M1007" s="21">
        <f>VLOOKUP(B1007,'ICLS Adjustment'!B:N,13,FALSE)</f>
        <v>124388.89554890135</v>
      </c>
      <c r="N1007" s="50">
        <f t="shared" si="31"/>
        <v>165736.26003167228</v>
      </c>
    </row>
    <row r="1008" spans="1:14">
      <c r="A1008" s="80" t="s">
        <v>1026</v>
      </c>
      <c r="B1008" s="80">
        <v>512251</v>
      </c>
      <c r="C1008" s="80" t="s">
        <v>1027</v>
      </c>
      <c r="D1008" s="48">
        <f>VLOOKUP(B1008,'HCLS Adjustment'!B:E,4,FALSE)</f>
        <v>1570290</v>
      </c>
      <c r="E1008" s="21">
        <f>VLOOKUP(B1008,'SNA Adjustment'!B:E,4,FALSE)</f>
        <v>0</v>
      </c>
      <c r="F1008" s="21">
        <f>VLOOKUP(B1008,'SVS Adjustment'!B:E,4,FALSE)</f>
        <v>0</v>
      </c>
      <c r="G1008" s="21">
        <f>VLOOKUP(B1008,'ICLS Adjustment'!B:G,6,FALSE)</f>
        <v>1983210</v>
      </c>
      <c r="H1008" s="15">
        <f t="shared" si="30"/>
        <v>3553500</v>
      </c>
      <c r="I1008" s="69"/>
      <c r="J1008" s="48">
        <f>VLOOKUP(B1008,'HCLS Adjustment'!B:L,11,FALSE)</f>
        <v>1486589.6026780487</v>
      </c>
      <c r="K1008" s="21">
        <f>VLOOKUP(B1008,'SNA Adjustment'!B:L,11,FALSE)</f>
        <v>0</v>
      </c>
      <c r="L1008" s="21">
        <f>VLOOKUP(B1008,'SVS Adjustment'!B:L,11,FALSE)</f>
        <v>0</v>
      </c>
      <c r="M1008" s="21">
        <f>VLOOKUP(B1008,'ICLS Adjustment'!B:N,13,FALSE)</f>
        <v>1893129.5243894705</v>
      </c>
      <c r="N1008" s="50">
        <f t="shared" si="31"/>
        <v>3379719.1270675194</v>
      </c>
    </row>
    <row r="1009" spans="1:14">
      <c r="A1009" s="80" t="s">
        <v>1026</v>
      </c>
      <c r="B1009" s="80">
        <v>512289</v>
      </c>
      <c r="C1009" s="80" t="s">
        <v>1028</v>
      </c>
      <c r="D1009" s="48">
        <f>VLOOKUP(B1009,'HCLS Adjustment'!B:E,4,FALSE)</f>
        <v>25986</v>
      </c>
      <c r="E1009" s="21">
        <f>VLOOKUP(B1009,'SNA Adjustment'!B:E,4,FALSE)</f>
        <v>0</v>
      </c>
      <c r="F1009" s="21">
        <f>VLOOKUP(B1009,'SVS Adjustment'!B:E,4,FALSE)</f>
        <v>0</v>
      </c>
      <c r="G1009" s="21">
        <f>VLOOKUP(B1009,'ICLS Adjustment'!B:G,6,FALSE)</f>
        <v>88170</v>
      </c>
      <c r="H1009" s="15">
        <f t="shared" si="30"/>
        <v>114156</v>
      </c>
      <c r="I1009" s="69"/>
      <c r="J1009" s="48">
        <f>VLOOKUP(B1009,'HCLS Adjustment'!B:L,11,FALSE)</f>
        <v>24791.081246494588</v>
      </c>
      <c r="K1009" s="21">
        <f>VLOOKUP(B1009,'SNA Adjustment'!B:L,11,FALSE)</f>
        <v>0</v>
      </c>
      <c r="L1009" s="21">
        <f>VLOOKUP(B1009,'SVS Adjustment'!B:L,11,FALSE)</f>
        <v>0</v>
      </c>
      <c r="M1009" s="21">
        <f>VLOOKUP(B1009,'ICLS Adjustment'!B:N,13,FALSE)</f>
        <v>85575.868115903853</v>
      </c>
      <c r="N1009" s="50">
        <f t="shared" si="31"/>
        <v>110366.94936239845</v>
      </c>
    </row>
    <row r="1010" spans="1:14">
      <c r="A1010" s="80" t="s">
        <v>1026</v>
      </c>
      <c r="B1010" s="80">
        <v>512290</v>
      </c>
      <c r="C1010" s="80" t="s">
        <v>1029</v>
      </c>
      <c r="D1010" s="48">
        <f>VLOOKUP(B1010,'HCLS Adjustment'!B:E,4,FALSE)</f>
        <v>187734</v>
      </c>
      <c r="E1010" s="21">
        <f>VLOOKUP(B1010,'SNA Adjustment'!B:E,4,FALSE)</f>
        <v>7596</v>
      </c>
      <c r="F1010" s="21">
        <f>VLOOKUP(B1010,'SVS Adjustment'!B:E,4,FALSE)</f>
        <v>0</v>
      </c>
      <c r="G1010" s="21">
        <f>VLOOKUP(B1010,'ICLS Adjustment'!B:G,6,FALSE)</f>
        <v>173730</v>
      </c>
      <c r="H1010" s="15">
        <f t="shared" si="30"/>
        <v>369060</v>
      </c>
      <c r="I1010" s="69"/>
      <c r="J1010" s="48">
        <f>VLOOKUP(B1010,'HCLS Adjustment'!B:L,11,FALSE)</f>
        <v>180401.67972768805</v>
      </c>
      <c r="K1010" s="21">
        <f>VLOOKUP(B1010,'SNA Adjustment'!B:L,11,FALSE)</f>
        <v>7226.9311447032596</v>
      </c>
      <c r="L1010" s="21">
        <f>VLOOKUP(B1010,'SVS Adjustment'!B:L,11,FALSE)</f>
        <v>0</v>
      </c>
      <c r="M1010" s="21">
        <f>VLOOKUP(B1010,'ICLS Adjustment'!B:N,13,FALSE)</f>
        <v>168494.72733651722</v>
      </c>
      <c r="N1010" s="50">
        <f t="shared" si="31"/>
        <v>356123.33820890856</v>
      </c>
    </row>
    <row r="1011" spans="1:14">
      <c r="A1011" s="80" t="s">
        <v>1026</v>
      </c>
      <c r="B1011" s="80">
        <v>512291</v>
      </c>
      <c r="C1011" s="80" t="s">
        <v>1030</v>
      </c>
      <c r="D1011" s="48">
        <f>VLOOKUP(B1011,'HCLS Adjustment'!B:E,4,FALSE)</f>
        <v>499650</v>
      </c>
      <c r="E1011" s="21">
        <f>VLOOKUP(B1011,'SNA Adjustment'!B:E,4,FALSE)</f>
        <v>0</v>
      </c>
      <c r="F1011" s="21">
        <f>VLOOKUP(B1011,'SVS Adjustment'!B:E,4,FALSE)</f>
        <v>0</v>
      </c>
      <c r="G1011" s="21">
        <f>VLOOKUP(B1011,'ICLS Adjustment'!B:G,6,FALSE)</f>
        <v>475908</v>
      </c>
      <c r="H1011" s="15">
        <f t="shared" si="30"/>
        <v>975558</v>
      </c>
      <c r="I1011" s="69"/>
      <c r="J1011" s="48">
        <f>VLOOKUP(B1011,'HCLS Adjustment'!B:L,11,FALSE)</f>
        <v>477556.92894492496</v>
      </c>
      <c r="K1011" s="21">
        <f>VLOOKUP(B1011,'SNA Adjustment'!B:L,11,FALSE)</f>
        <v>0</v>
      </c>
      <c r="L1011" s="21">
        <f>VLOOKUP(B1011,'SVS Adjustment'!B:L,11,FALSE)</f>
        <v>0</v>
      </c>
      <c r="M1011" s="21">
        <f>VLOOKUP(B1011,'ICLS Adjustment'!B:N,13,FALSE)</f>
        <v>457844.8166741702</v>
      </c>
      <c r="N1011" s="50">
        <f t="shared" si="31"/>
        <v>935401.74561909516</v>
      </c>
    </row>
    <row r="1012" spans="1:14">
      <c r="A1012" s="80" t="s">
        <v>1026</v>
      </c>
      <c r="B1012" s="80">
        <v>512295</v>
      </c>
      <c r="C1012" s="80" t="s">
        <v>1031</v>
      </c>
      <c r="D1012" s="48">
        <f>VLOOKUP(B1012,'HCLS Adjustment'!B:E,4,FALSE)</f>
        <v>660006</v>
      </c>
      <c r="E1012" s="21">
        <f>VLOOKUP(B1012,'SNA Adjustment'!B:E,4,FALSE)</f>
        <v>39354</v>
      </c>
      <c r="F1012" s="21">
        <f>VLOOKUP(B1012,'SVS Adjustment'!B:E,4,FALSE)</f>
        <v>0</v>
      </c>
      <c r="G1012" s="21">
        <f>VLOOKUP(B1012,'ICLS Adjustment'!B:G,6,FALSE)</f>
        <v>776118</v>
      </c>
      <c r="H1012" s="15">
        <f t="shared" si="30"/>
        <v>1475478</v>
      </c>
      <c r="I1012" s="69"/>
      <c r="J1012" s="48">
        <f>VLOOKUP(B1012,'HCLS Adjustment'!B:L,11,FALSE)</f>
        <v>629635.59651004034</v>
      </c>
      <c r="K1012" s="21">
        <f>VLOOKUP(B1012,'SNA Adjustment'!B:L,11,FALSE)</f>
        <v>37329.425352362181</v>
      </c>
      <c r="L1012" s="21">
        <f>VLOOKUP(B1012,'SVS Adjustment'!B:L,11,FALSE)</f>
        <v>0</v>
      </c>
      <c r="M1012" s="21">
        <f>VLOOKUP(B1012,'ICLS Adjustment'!B:N,13,FALSE)</f>
        <v>747742.74078158918</v>
      </c>
      <c r="N1012" s="50">
        <f t="shared" si="31"/>
        <v>1414707.7626439917</v>
      </c>
    </row>
    <row r="1013" spans="1:14">
      <c r="A1013" s="80" t="s">
        <v>1026</v>
      </c>
      <c r="B1013" s="80">
        <v>512296</v>
      </c>
      <c r="C1013" s="80" t="s">
        <v>1032</v>
      </c>
      <c r="D1013" s="48">
        <f>VLOOKUP(B1013,'HCLS Adjustment'!B:E,4,FALSE)</f>
        <v>1867752</v>
      </c>
      <c r="E1013" s="21">
        <f>VLOOKUP(B1013,'SNA Adjustment'!B:E,4,FALSE)</f>
        <v>0</v>
      </c>
      <c r="F1013" s="21">
        <f>VLOOKUP(B1013,'SVS Adjustment'!B:E,4,FALSE)</f>
        <v>0</v>
      </c>
      <c r="G1013" s="21">
        <f>VLOOKUP(B1013,'ICLS Adjustment'!B:G,6,FALSE)</f>
        <v>1064166</v>
      </c>
      <c r="H1013" s="15">
        <f t="shared" si="30"/>
        <v>2931918</v>
      </c>
      <c r="I1013" s="69"/>
      <c r="J1013" s="48">
        <f>VLOOKUP(B1013,'HCLS Adjustment'!B:L,11,FALSE)</f>
        <v>1792040.0296979658</v>
      </c>
      <c r="K1013" s="21">
        <f>VLOOKUP(B1013,'SNA Adjustment'!B:L,11,FALSE)</f>
        <v>0</v>
      </c>
      <c r="L1013" s="21">
        <f>VLOOKUP(B1013,'SVS Adjustment'!B:L,11,FALSE)</f>
        <v>0</v>
      </c>
      <c r="M1013" s="21">
        <f>VLOOKUP(B1013,'ICLS Adjustment'!B:N,13,FALSE)</f>
        <v>1024061.3848807788</v>
      </c>
      <c r="N1013" s="50">
        <f t="shared" si="31"/>
        <v>2816101.4145787447</v>
      </c>
    </row>
    <row r="1014" spans="1:14">
      <c r="A1014" s="80" t="s">
        <v>1026</v>
      </c>
      <c r="B1014" s="80">
        <v>512297</v>
      </c>
      <c r="C1014" s="80" t="s">
        <v>1033</v>
      </c>
      <c r="D1014" s="48">
        <f>VLOOKUP(B1014,'HCLS Adjustment'!B:E,4,FALSE)</f>
        <v>0</v>
      </c>
      <c r="E1014" s="21">
        <f>VLOOKUP(B1014,'SNA Adjustment'!B:E,4,FALSE)</f>
        <v>0</v>
      </c>
      <c r="F1014" s="21">
        <f>VLOOKUP(B1014,'SVS Adjustment'!B:E,4,FALSE)</f>
        <v>0</v>
      </c>
      <c r="G1014" s="21">
        <f>VLOOKUP(B1014,'ICLS Adjustment'!B:G,6,FALSE)</f>
        <v>872340</v>
      </c>
      <c r="H1014" s="15">
        <f t="shared" si="30"/>
        <v>872340</v>
      </c>
      <c r="I1014" s="69"/>
      <c r="J1014" s="48">
        <f>VLOOKUP(B1014,'HCLS Adjustment'!B:L,11,FALSE)</f>
        <v>0</v>
      </c>
      <c r="K1014" s="21">
        <f>VLOOKUP(B1014,'SNA Adjustment'!B:L,11,FALSE)</f>
        <v>0</v>
      </c>
      <c r="L1014" s="21">
        <f>VLOOKUP(B1014,'SVS Adjustment'!B:L,11,FALSE)</f>
        <v>0</v>
      </c>
      <c r="M1014" s="21">
        <f>VLOOKUP(B1014,'ICLS Adjustment'!B:N,13,FALSE)</f>
        <v>837711.02569977136</v>
      </c>
      <c r="N1014" s="50">
        <f t="shared" si="31"/>
        <v>837711.02569977136</v>
      </c>
    </row>
    <row r="1015" spans="1:14">
      <c r="A1015" s="80" t="s">
        <v>1034</v>
      </c>
      <c r="B1015" s="80">
        <v>520580</v>
      </c>
      <c r="C1015" s="80" t="s">
        <v>1035</v>
      </c>
      <c r="D1015" s="48">
        <f>VLOOKUP(B1015,'HCLS Adjustment'!B:E,4,FALSE)</f>
        <v>46068</v>
      </c>
      <c r="E1015" s="21">
        <f>VLOOKUP(B1015,'SNA Adjustment'!B:E,4,FALSE)</f>
        <v>0</v>
      </c>
      <c r="F1015" s="21">
        <f>VLOOKUP(B1015,'SVS Adjustment'!B:E,4,FALSE)</f>
        <v>0</v>
      </c>
      <c r="G1015" s="21">
        <f>VLOOKUP(B1015,'ICLS Adjustment'!B:G,6,FALSE)</f>
        <v>39654</v>
      </c>
      <c r="H1015" s="15">
        <f t="shared" si="30"/>
        <v>85722</v>
      </c>
      <c r="I1015" s="69"/>
      <c r="J1015" s="48">
        <f>VLOOKUP(B1015,'HCLS Adjustment'!B:L,11,FALSE)</f>
        <v>44300.197437402348</v>
      </c>
      <c r="K1015" s="21">
        <f>VLOOKUP(B1015,'SNA Adjustment'!B:L,11,FALSE)</f>
        <v>0</v>
      </c>
      <c r="L1015" s="21">
        <f>VLOOKUP(B1015,'SVS Adjustment'!B:L,11,FALSE)</f>
        <v>0</v>
      </c>
      <c r="M1015" s="21">
        <f>VLOOKUP(B1015,'ICLS Adjustment'!B:N,13,FALSE)</f>
        <v>38469.272530456859</v>
      </c>
      <c r="N1015" s="50">
        <f t="shared" si="31"/>
        <v>82769.469967859215</v>
      </c>
    </row>
    <row r="1016" spans="1:14">
      <c r="A1016" s="80" t="s">
        <v>1034</v>
      </c>
      <c r="B1016" s="80">
        <v>520581</v>
      </c>
      <c r="C1016" s="80" t="s">
        <v>1036</v>
      </c>
      <c r="D1016" s="48">
        <f>VLOOKUP(B1016,'HCLS Adjustment'!B:E,4,FALSE)</f>
        <v>110418</v>
      </c>
      <c r="E1016" s="21">
        <f>VLOOKUP(B1016,'SNA Adjustment'!B:E,4,FALSE)</f>
        <v>19926</v>
      </c>
      <c r="F1016" s="21">
        <f>VLOOKUP(B1016,'SVS Adjustment'!B:E,4,FALSE)</f>
        <v>0</v>
      </c>
      <c r="G1016" s="21">
        <f>VLOOKUP(B1016,'ICLS Adjustment'!B:G,6,FALSE)</f>
        <v>62748</v>
      </c>
      <c r="H1016" s="15">
        <f t="shared" si="30"/>
        <v>193092</v>
      </c>
      <c r="I1016" s="69"/>
      <c r="J1016" s="48">
        <f>VLOOKUP(B1016,'HCLS Adjustment'!B:L,11,FALSE)</f>
        <v>106220.39157265621</v>
      </c>
      <c r="K1016" s="21">
        <f>VLOOKUP(B1016,'SNA Adjustment'!B:L,11,FALSE)</f>
        <v>19005.261624179177</v>
      </c>
      <c r="L1016" s="21">
        <f>VLOOKUP(B1016,'SVS Adjustment'!B:L,11,FALSE)</f>
        <v>0</v>
      </c>
      <c r="M1016" s="21">
        <f>VLOOKUP(B1016,'ICLS Adjustment'!B:N,13,FALSE)</f>
        <v>60798.797824993526</v>
      </c>
      <c r="N1016" s="50">
        <f t="shared" si="31"/>
        <v>186024.45102182892</v>
      </c>
    </row>
    <row r="1017" spans="1:14">
      <c r="A1017" s="80" t="s">
        <v>1034</v>
      </c>
      <c r="B1017" s="80">
        <v>522404</v>
      </c>
      <c r="C1017" s="80" t="s">
        <v>1037</v>
      </c>
      <c r="D1017" s="48">
        <f>VLOOKUP(B1017,'HCLS Adjustment'!B:E,4,FALSE)</f>
        <v>5118</v>
      </c>
      <c r="E1017" s="21">
        <f>VLOOKUP(B1017,'SNA Adjustment'!B:E,4,FALSE)</f>
        <v>0</v>
      </c>
      <c r="F1017" s="21">
        <f>VLOOKUP(B1017,'SVS Adjustment'!B:E,4,FALSE)</f>
        <v>0</v>
      </c>
      <c r="G1017" s="21">
        <f>VLOOKUP(B1017,'ICLS Adjustment'!B:G,6,FALSE)</f>
        <v>94608</v>
      </c>
      <c r="H1017" s="15">
        <f t="shared" si="30"/>
        <v>99726</v>
      </c>
      <c r="I1017" s="69"/>
      <c r="J1017" s="48">
        <f>VLOOKUP(B1017,'HCLS Adjustment'!B:L,11,FALSE)</f>
        <v>2887.1684926092103</v>
      </c>
      <c r="K1017" s="21">
        <f>VLOOKUP(B1017,'SNA Adjustment'!B:L,11,FALSE)</f>
        <v>0</v>
      </c>
      <c r="L1017" s="21">
        <f>VLOOKUP(B1017,'SVS Adjustment'!B:L,11,FALSE)</f>
        <v>0</v>
      </c>
      <c r="M1017" s="21">
        <f>VLOOKUP(B1017,'ICLS Adjustment'!B:N,13,FALSE)</f>
        <v>89267.780856793965</v>
      </c>
      <c r="N1017" s="50">
        <f t="shared" si="31"/>
        <v>92154.949349403178</v>
      </c>
    </row>
    <row r="1018" spans="1:14">
      <c r="A1018" s="80" t="s">
        <v>1034</v>
      </c>
      <c r="B1018" s="80">
        <v>522417</v>
      </c>
      <c r="C1018" s="80" t="s">
        <v>1038</v>
      </c>
      <c r="D1018" s="48">
        <f>VLOOKUP(B1018,'HCLS Adjustment'!B:E,4,FALSE)</f>
        <v>0</v>
      </c>
      <c r="E1018" s="21">
        <f>VLOOKUP(B1018,'SNA Adjustment'!B:E,4,FALSE)</f>
        <v>0</v>
      </c>
      <c r="F1018" s="21">
        <f>VLOOKUP(B1018,'SVS Adjustment'!B:E,4,FALSE)</f>
        <v>0</v>
      </c>
      <c r="G1018" s="21">
        <f>VLOOKUP(B1018,'ICLS Adjustment'!B:G,6,FALSE)</f>
        <v>3048</v>
      </c>
      <c r="H1018" s="15">
        <f t="shared" si="30"/>
        <v>3048</v>
      </c>
      <c r="I1018" s="69"/>
      <c r="J1018" s="48">
        <f>VLOOKUP(B1018,'HCLS Adjustment'!B:L,11,FALSE)</f>
        <v>0</v>
      </c>
      <c r="K1018" s="21">
        <f>VLOOKUP(B1018,'SNA Adjustment'!B:L,11,FALSE)</f>
        <v>0</v>
      </c>
      <c r="L1018" s="21">
        <f>VLOOKUP(B1018,'SVS Adjustment'!B:L,11,FALSE)</f>
        <v>0</v>
      </c>
      <c r="M1018" s="21">
        <f>VLOOKUP(B1018,'ICLS Adjustment'!B:N,13,FALSE)</f>
        <v>2759.747702868714</v>
      </c>
      <c r="N1018" s="50">
        <f t="shared" si="31"/>
        <v>2759.747702868714</v>
      </c>
    </row>
    <row r="1019" spans="1:14">
      <c r="A1019" s="80" t="s">
        <v>1034</v>
      </c>
      <c r="B1019" s="80">
        <v>522418</v>
      </c>
      <c r="C1019" s="80" t="s">
        <v>1039</v>
      </c>
      <c r="D1019" s="48">
        <f>VLOOKUP(B1019,'HCLS Adjustment'!B:E,4,FALSE)</f>
        <v>53196</v>
      </c>
      <c r="E1019" s="21">
        <f>VLOOKUP(B1019,'SNA Adjustment'!B:E,4,FALSE)</f>
        <v>0</v>
      </c>
      <c r="F1019" s="21">
        <f>VLOOKUP(B1019,'SVS Adjustment'!B:E,4,FALSE)</f>
        <v>0</v>
      </c>
      <c r="G1019" s="21">
        <f>VLOOKUP(B1019,'ICLS Adjustment'!B:G,6,FALSE)</f>
        <v>191964</v>
      </c>
      <c r="H1019" s="15">
        <f t="shared" si="30"/>
        <v>245160</v>
      </c>
      <c r="I1019" s="69"/>
      <c r="J1019" s="48">
        <f>VLOOKUP(B1019,'HCLS Adjustment'!B:L,11,FALSE)</f>
        <v>48071.688484462546</v>
      </c>
      <c r="K1019" s="21">
        <f>VLOOKUP(B1019,'SNA Adjustment'!B:L,11,FALSE)</f>
        <v>0</v>
      </c>
      <c r="L1019" s="21">
        <f>VLOOKUP(B1019,'SVS Adjustment'!B:L,11,FALSE)</f>
        <v>0</v>
      </c>
      <c r="M1019" s="21">
        <f>VLOOKUP(B1019,'ICLS Adjustment'!B:N,13,FALSE)</f>
        <v>182415.43257434655</v>
      </c>
      <c r="N1019" s="50">
        <f t="shared" si="31"/>
        <v>230487.12105880911</v>
      </c>
    </row>
    <row r="1020" spans="1:14">
      <c r="A1020" s="80" t="s">
        <v>1034</v>
      </c>
      <c r="B1020" s="80">
        <v>522419</v>
      </c>
      <c r="C1020" s="80" t="s">
        <v>1040</v>
      </c>
      <c r="D1020" s="48">
        <f>VLOOKUP(B1020,'HCLS Adjustment'!B:E,4,FALSE)</f>
        <v>170124</v>
      </c>
      <c r="E1020" s="21">
        <f>VLOOKUP(B1020,'SNA Adjustment'!B:E,4,FALSE)</f>
        <v>0</v>
      </c>
      <c r="F1020" s="21">
        <f>VLOOKUP(B1020,'SVS Adjustment'!B:E,4,FALSE)</f>
        <v>0</v>
      </c>
      <c r="G1020" s="21">
        <f>VLOOKUP(B1020,'ICLS Adjustment'!B:G,6,FALSE)</f>
        <v>296682</v>
      </c>
      <c r="H1020" s="15">
        <f t="shared" si="30"/>
        <v>466806</v>
      </c>
      <c r="I1020" s="69"/>
      <c r="J1020" s="48">
        <f>VLOOKUP(B1020,'HCLS Adjustment'!B:L,11,FALSE)</f>
        <v>162277.74458521974</v>
      </c>
      <c r="K1020" s="21">
        <f>VLOOKUP(B1020,'SNA Adjustment'!B:L,11,FALSE)</f>
        <v>0</v>
      </c>
      <c r="L1020" s="21">
        <f>VLOOKUP(B1020,'SVS Adjustment'!B:L,11,FALSE)</f>
        <v>0</v>
      </c>
      <c r="M1020" s="21">
        <f>VLOOKUP(B1020,'ICLS Adjustment'!B:N,13,FALSE)</f>
        <v>286794.91177991044</v>
      </c>
      <c r="N1020" s="50">
        <f t="shared" si="31"/>
        <v>449072.65636513021</v>
      </c>
    </row>
    <row r="1021" spans="1:14">
      <c r="A1021" s="80" t="s">
        <v>1034</v>
      </c>
      <c r="B1021" s="80">
        <v>522423</v>
      </c>
      <c r="C1021" s="80" t="s">
        <v>1041</v>
      </c>
      <c r="D1021" s="48">
        <f>VLOOKUP(B1021,'HCLS Adjustment'!B:E,4,FALSE)</f>
        <v>101922</v>
      </c>
      <c r="E1021" s="21">
        <f>VLOOKUP(B1021,'SNA Adjustment'!B:E,4,FALSE)</f>
        <v>0</v>
      </c>
      <c r="F1021" s="21">
        <f>VLOOKUP(B1021,'SVS Adjustment'!B:E,4,FALSE)</f>
        <v>0</v>
      </c>
      <c r="G1021" s="21">
        <f>VLOOKUP(B1021,'ICLS Adjustment'!B:G,6,FALSE)</f>
        <v>463926</v>
      </c>
      <c r="H1021" s="15">
        <f t="shared" si="30"/>
        <v>565848</v>
      </c>
      <c r="I1021" s="69"/>
      <c r="J1021" s="48">
        <f>VLOOKUP(B1021,'HCLS Adjustment'!B:L,11,FALSE)</f>
        <v>93322.16395745115</v>
      </c>
      <c r="K1021" s="21">
        <f>VLOOKUP(B1021,'SNA Adjustment'!B:L,11,FALSE)</f>
        <v>0</v>
      </c>
      <c r="L1021" s="21">
        <f>VLOOKUP(B1021,'SVS Adjustment'!B:L,11,FALSE)</f>
        <v>0</v>
      </c>
      <c r="M1021" s="21">
        <f>VLOOKUP(B1021,'ICLS Adjustment'!B:N,13,FALSE)</f>
        <v>445597.95279186266</v>
      </c>
      <c r="N1021" s="50">
        <f t="shared" si="31"/>
        <v>538920.11674931378</v>
      </c>
    </row>
    <row r="1022" spans="1:14">
      <c r="A1022" s="80" t="s">
        <v>1034</v>
      </c>
      <c r="B1022" s="80">
        <v>522426</v>
      </c>
      <c r="C1022" s="80" t="s">
        <v>1042</v>
      </c>
      <c r="D1022" s="48">
        <f>VLOOKUP(B1022,'HCLS Adjustment'!B:E,4,FALSE)</f>
        <v>164916</v>
      </c>
      <c r="E1022" s="21">
        <f>VLOOKUP(B1022,'SNA Adjustment'!B:E,4,FALSE)</f>
        <v>0</v>
      </c>
      <c r="F1022" s="21">
        <f>VLOOKUP(B1022,'SVS Adjustment'!B:E,4,FALSE)</f>
        <v>0</v>
      </c>
      <c r="G1022" s="21">
        <f>VLOOKUP(B1022,'ICLS Adjustment'!B:G,6,FALSE)</f>
        <v>375000</v>
      </c>
      <c r="H1022" s="15">
        <f t="shared" si="30"/>
        <v>539916</v>
      </c>
      <c r="I1022" s="69"/>
      <c r="J1022" s="48">
        <f>VLOOKUP(B1022,'HCLS Adjustment'!B:L,11,FALSE)</f>
        <v>154272.4837499492</v>
      </c>
      <c r="K1022" s="21">
        <f>VLOOKUP(B1022,'SNA Adjustment'!B:L,11,FALSE)</f>
        <v>0</v>
      </c>
      <c r="L1022" s="21">
        <f>VLOOKUP(B1022,'SVS Adjustment'!B:L,11,FALSE)</f>
        <v>0</v>
      </c>
      <c r="M1022" s="21">
        <f>VLOOKUP(B1022,'ICLS Adjustment'!B:N,13,FALSE)</f>
        <v>358751.74366247875</v>
      </c>
      <c r="N1022" s="50">
        <f t="shared" si="31"/>
        <v>513024.22741242795</v>
      </c>
    </row>
    <row r="1023" spans="1:14">
      <c r="A1023" s="80" t="s">
        <v>1034</v>
      </c>
      <c r="B1023" s="80">
        <v>522427</v>
      </c>
      <c r="C1023" s="80" t="s">
        <v>1043</v>
      </c>
      <c r="D1023" s="48">
        <f>VLOOKUP(B1023,'HCLS Adjustment'!B:E,4,FALSE)</f>
        <v>0</v>
      </c>
      <c r="E1023" s="21">
        <f>VLOOKUP(B1023,'SNA Adjustment'!B:E,4,FALSE)</f>
        <v>0</v>
      </c>
      <c r="F1023" s="21">
        <f>VLOOKUP(B1023,'SVS Adjustment'!B:E,4,FALSE)</f>
        <v>0</v>
      </c>
      <c r="G1023" s="21">
        <f>VLOOKUP(B1023,'ICLS Adjustment'!B:G,6,FALSE)</f>
        <v>130158</v>
      </c>
      <c r="H1023" s="15">
        <f t="shared" si="30"/>
        <v>130158</v>
      </c>
      <c r="I1023" s="69"/>
      <c r="J1023" s="48">
        <f>VLOOKUP(B1023,'HCLS Adjustment'!B:L,11,FALSE)</f>
        <v>0</v>
      </c>
      <c r="K1023" s="21">
        <f>VLOOKUP(B1023,'SNA Adjustment'!B:L,11,FALSE)</f>
        <v>0</v>
      </c>
      <c r="L1023" s="21">
        <f>VLOOKUP(B1023,'SVS Adjustment'!B:L,11,FALSE)</f>
        <v>0</v>
      </c>
      <c r="M1023" s="21">
        <f>VLOOKUP(B1023,'ICLS Adjustment'!B:N,13,FALSE)</f>
        <v>113067.70408907084</v>
      </c>
      <c r="N1023" s="50">
        <f t="shared" si="31"/>
        <v>113067.70408907084</v>
      </c>
    </row>
    <row r="1024" spans="1:14">
      <c r="A1024" s="80" t="s">
        <v>1034</v>
      </c>
      <c r="B1024" s="80">
        <v>522430</v>
      </c>
      <c r="C1024" s="80" t="s">
        <v>1044</v>
      </c>
      <c r="D1024" s="48">
        <f>VLOOKUP(B1024,'HCLS Adjustment'!B:E,4,FALSE)</f>
        <v>0</v>
      </c>
      <c r="E1024" s="21">
        <f>VLOOKUP(B1024,'SNA Adjustment'!B:E,4,FALSE)</f>
        <v>0</v>
      </c>
      <c r="F1024" s="21">
        <f>VLOOKUP(B1024,'SVS Adjustment'!B:E,4,FALSE)</f>
        <v>0</v>
      </c>
      <c r="G1024" s="21">
        <f>VLOOKUP(B1024,'ICLS Adjustment'!B:G,6,FALSE)</f>
        <v>187272</v>
      </c>
      <c r="H1024" s="15">
        <f t="shared" si="30"/>
        <v>187272</v>
      </c>
      <c r="I1024" s="69"/>
      <c r="J1024" s="48">
        <f>VLOOKUP(B1024,'HCLS Adjustment'!B:L,11,FALSE)</f>
        <v>0</v>
      </c>
      <c r="K1024" s="21">
        <f>VLOOKUP(B1024,'SNA Adjustment'!B:L,11,FALSE)</f>
        <v>0</v>
      </c>
      <c r="L1024" s="21">
        <f>VLOOKUP(B1024,'SVS Adjustment'!B:L,11,FALSE)</f>
        <v>0</v>
      </c>
      <c r="M1024" s="21">
        <f>VLOOKUP(B1024,'ICLS Adjustment'!B:N,13,FALSE)</f>
        <v>171931.42070169307</v>
      </c>
      <c r="N1024" s="50">
        <f t="shared" si="31"/>
        <v>171931.42070169307</v>
      </c>
    </row>
    <row r="1025" spans="1:14">
      <c r="A1025" s="80" t="s">
        <v>1034</v>
      </c>
      <c r="B1025" s="80">
        <v>522431</v>
      </c>
      <c r="C1025" s="80" t="s">
        <v>1045</v>
      </c>
      <c r="D1025" s="48">
        <f>VLOOKUP(B1025,'HCLS Adjustment'!B:E,4,FALSE)</f>
        <v>210372</v>
      </c>
      <c r="E1025" s="21">
        <f>VLOOKUP(B1025,'SNA Adjustment'!B:E,4,FALSE)</f>
        <v>0</v>
      </c>
      <c r="F1025" s="21">
        <f>VLOOKUP(B1025,'SVS Adjustment'!B:E,4,FALSE)</f>
        <v>0</v>
      </c>
      <c r="G1025" s="21">
        <f>VLOOKUP(B1025,'ICLS Adjustment'!B:G,6,FALSE)</f>
        <v>491718</v>
      </c>
      <c r="H1025" s="15">
        <f t="shared" si="30"/>
        <v>702090</v>
      </c>
      <c r="I1025" s="69"/>
      <c r="J1025" s="48">
        <f>VLOOKUP(B1025,'HCLS Adjustment'!B:L,11,FALSE)</f>
        <v>197123.67391911559</v>
      </c>
      <c r="K1025" s="21">
        <f>VLOOKUP(B1025,'SNA Adjustment'!B:L,11,FALSE)</f>
        <v>0</v>
      </c>
      <c r="L1025" s="21">
        <f>VLOOKUP(B1025,'SVS Adjustment'!B:L,11,FALSE)</f>
        <v>0</v>
      </c>
      <c r="M1025" s="21">
        <f>VLOOKUP(B1025,'ICLS Adjustment'!B:N,13,FALSE)</f>
        <v>471185.83348482859</v>
      </c>
      <c r="N1025" s="50">
        <f t="shared" si="31"/>
        <v>668309.50740394415</v>
      </c>
    </row>
    <row r="1026" spans="1:14">
      <c r="A1026" s="80" t="s">
        <v>1034</v>
      </c>
      <c r="B1026" s="80">
        <v>522437</v>
      </c>
      <c r="C1026" s="80" t="s">
        <v>1046</v>
      </c>
      <c r="D1026" s="48">
        <f>VLOOKUP(B1026,'HCLS Adjustment'!B:E,4,FALSE)</f>
        <v>137526</v>
      </c>
      <c r="E1026" s="21">
        <f>VLOOKUP(B1026,'SNA Adjustment'!B:E,4,FALSE)</f>
        <v>0</v>
      </c>
      <c r="F1026" s="21">
        <f>VLOOKUP(B1026,'SVS Adjustment'!B:E,4,FALSE)</f>
        <v>0</v>
      </c>
      <c r="G1026" s="21">
        <f>VLOOKUP(B1026,'ICLS Adjustment'!B:G,6,FALSE)</f>
        <v>122094</v>
      </c>
      <c r="H1026" s="15">
        <f t="shared" si="30"/>
        <v>259620</v>
      </c>
      <c r="I1026" s="69"/>
      <c r="J1026" s="48">
        <f>VLOOKUP(B1026,'HCLS Adjustment'!B:L,11,FALSE)</f>
        <v>131196.62515984714</v>
      </c>
      <c r="K1026" s="21">
        <f>VLOOKUP(B1026,'SNA Adjustment'!B:L,11,FALSE)</f>
        <v>0</v>
      </c>
      <c r="L1026" s="21">
        <f>VLOOKUP(B1026,'SVS Adjustment'!B:L,11,FALSE)</f>
        <v>0</v>
      </c>
      <c r="M1026" s="21">
        <f>VLOOKUP(B1026,'ICLS Adjustment'!B:N,13,FALSE)</f>
        <v>116970.93237467096</v>
      </c>
      <c r="N1026" s="50">
        <f t="shared" si="31"/>
        <v>248167.5575345181</v>
      </c>
    </row>
    <row r="1027" spans="1:14">
      <c r="A1027" s="80" t="s">
        <v>1034</v>
      </c>
      <c r="B1027" s="80">
        <v>522442</v>
      </c>
      <c r="C1027" s="80" t="s">
        <v>1047</v>
      </c>
      <c r="D1027" s="48">
        <f>VLOOKUP(B1027,'HCLS Adjustment'!B:E,4,FALSE)</f>
        <v>420150</v>
      </c>
      <c r="E1027" s="21">
        <f>VLOOKUP(B1027,'SNA Adjustment'!B:E,4,FALSE)</f>
        <v>0</v>
      </c>
      <c r="F1027" s="21">
        <f>VLOOKUP(B1027,'SVS Adjustment'!B:E,4,FALSE)</f>
        <v>0</v>
      </c>
      <c r="G1027" s="21">
        <f>VLOOKUP(B1027,'ICLS Adjustment'!B:G,6,FALSE)</f>
        <v>217038</v>
      </c>
      <c r="H1027" s="15">
        <f t="shared" si="30"/>
        <v>637188</v>
      </c>
      <c r="I1027" s="69"/>
      <c r="J1027" s="48">
        <f>VLOOKUP(B1027,'HCLS Adjustment'!B:L,11,FALSE)</f>
        <v>404062.23599821172</v>
      </c>
      <c r="K1027" s="21">
        <f>VLOOKUP(B1027,'SNA Adjustment'!B:L,11,FALSE)</f>
        <v>0</v>
      </c>
      <c r="L1027" s="21">
        <f>VLOOKUP(B1027,'SVS Adjustment'!B:L,11,FALSE)</f>
        <v>0</v>
      </c>
      <c r="M1027" s="21">
        <f>VLOOKUP(B1027,'ICLS Adjustment'!B:N,13,FALSE)</f>
        <v>209918.56364105758</v>
      </c>
      <c r="N1027" s="50">
        <f t="shared" si="31"/>
        <v>613980.79963926924</v>
      </c>
    </row>
    <row r="1028" spans="1:14">
      <c r="A1028" s="80" t="s">
        <v>1034</v>
      </c>
      <c r="B1028" s="80">
        <v>522446</v>
      </c>
      <c r="C1028" s="80" t="s">
        <v>1048</v>
      </c>
      <c r="D1028" s="48">
        <f>VLOOKUP(B1028,'HCLS Adjustment'!B:E,4,FALSE)</f>
        <v>118368</v>
      </c>
      <c r="E1028" s="21">
        <f>VLOOKUP(B1028,'SNA Adjustment'!B:E,4,FALSE)</f>
        <v>0</v>
      </c>
      <c r="F1028" s="21">
        <f>VLOOKUP(B1028,'SVS Adjustment'!B:E,4,FALSE)</f>
        <v>0</v>
      </c>
      <c r="G1028" s="21">
        <f>VLOOKUP(B1028,'ICLS Adjustment'!B:G,6,FALSE)</f>
        <v>363408</v>
      </c>
      <c r="H1028" s="15">
        <f t="shared" si="30"/>
        <v>481776</v>
      </c>
      <c r="I1028" s="69"/>
      <c r="J1028" s="48">
        <f>VLOOKUP(B1028,'HCLS Adjustment'!B:L,11,FALSE)</f>
        <v>108501.79951832072</v>
      </c>
      <c r="K1028" s="21">
        <f>VLOOKUP(B1028,'SNA Adjustment'!B:L,11,FALSE)</f>
        <v>0</v>
      </c>
      <c r="L1028" s="21">
        <f>VLOOKUP(B1028,'SVS Adjustment'!B:L,11,FALSE)</f>
        <v>0</v>
      </c>
      <c r="M1028" s="21">
        <f>VLOOKUP(B1028,'ICLS Adjustment'!B:N,13,FALSE)</f>
        <v>346149.1934276981</v>
      </c>
      <c r="N1028" s="50">
        <f t="shared" si="31"/>
        <v>454650.99294601881</v>
      </c>
    </row>
    <row r="1029" spans="1:14">
      <c r="A1029" s="80" t="s">
        <v>1034</v>
      </c>
      <c r="B1029" s="80">
        <v>522447</v>
      </c>
      <c r="C1029" s="80" t="s">
        <v>1049</v>
      </c>
      <c r="D1029" s="48">
        <f>VLOOKUP(B1029,'HCLS Adjustment'!B:E,4,FALSE)</f>
        <v>571614</v>
      </c>
      <c r="E1029" s="21">
        <f>VLOOKUP(B1029,'SNA Adjustment'!B:E,4,FALSE)</f>
        <v>0</v>
      </c>
      <c r="F1029" s="21">
        <f>VLOOKUP(B1029,'SVS Adjustment'!B:E,4,FALSE)</f>
        <v>0</v>
      </c>
      <c r="G1029" s="21">
        <f>VLOOKUP(B1029,'ICLS Adjustment'!B:G,6,FALSE)</f>
        <v>420246</v>
      </c>
      <c r="H1029" s="15">
        <f t="shared" ref="H1029:H1092" si="32">SUM(D1029:G1029)</f>
        <v>991860</v>
      </c>
      <c r="I1029" s="69"/>
      <c r="J1029" s="48">
        <f>VLOOKUP(B1029,'HCLS Adjustment'!B:L,11,FALSE)</f>
        <v>547685.84471061372</v>
      </c>
      <c r="K1029" s="21">
        <f>VLOOKUP(B1029,'SNA Adjustment'!B:L,11,FALSE)</f>
        <v>0</v>
      </c>
      <c r="L1029" s="21">
        <f>VLOOKUP(B1029,'SVS Adjustment'!B:L,11,FALSE)</f>
        <v>0</v>
      </c>
      <c r="M1029" s="21">
        <f>VLOOKUP(B1029,'ICLS Adjustment'!B:N,13,FALSE)</f>
        <v>404472.5118757509</v>
      </c>
      <c r="N1029" s="50">
        <f t="shared" ref="N1029:N1092" si="33">SUM(J1029:M1029)</f>
        <v>952158.35658636456</v>
      </c>
    </row>
    <row r="1030" spans="1:14">
      <c r="A1030" s="80" t="s">
        <v>1034</v>
      </c>
      <c r="B1030" s="80">
        <v>522451</v>
      </c>
      <c r="C1030" s="80" t="s">
        <v>1050</v>
      </c>
      <c r="D1030" s="48">
        <f>VLOOKUP(B1030,'HCLS Adjustment'!B:E,4,FALSE)</f>
        <v>572448</v>
      </c>
      <c r="E1030" s="21">
        <f>VLOOKUP(B1030,'SNA Adjustment'!B:E,4,FALSE)</f>
        <v>0</v>
      </c>
      <c r="F1030" s="21">
        <f>VLOOKUP(B1030,'SVS Adjustment'!B:E,4,FALSE)</f>
        <v>0</v>
      </c>
      <c r="G1030" s="21">
        <f>VLOOKUP(B1030,'ICLS Adjustment'!B:G,6,FALSE)</f>
        <v>483024</v>
      </c>
      <c r="H1030" s="15">
        <f t="shared" si="32"/>
        <v>1055472</v>
      </c>
      <c r="I1030" s="69"/>
      <c r="J1030" s="48">
        <f>VLOOKUP(B1030,'HCLS Adjustment'!B:L,11,FALSE)</f>
        <v>549880.36737430003</v>
      </c>
      <c r="K1030" s="21">
        <f>VLOOKUP(B1030,'SNA Adjustment'!B:L,11,FALSE)</f>
        <v>0</v>
      </c>
      <c r="L1030" s="21">
        <f>VLOOKUP(B1030,'SVS Adjustment'!B:L,11,FALSE)</f>
        <v>0</v>
      </c>
      <c r="M1030" s="21">
        <f>VLOOKUP(B1030,'ICLS Adjustment'!B:N,13,FALSE)</f>
        <v>467760.95579228754</v>
      </c>
      <c r="N1030" s="50">
        <f t="shared" si="33"/>
        <v>1017641.3231665876</v>
      </c>
    </row>
    <row r="1031" spans="1:14">
      <c r="A1031" s="80" t="s">
        <v>1034</v>
      </c>
      <c r="B1031" s="80">
        <v>522452</v>
      </c>
      <c r="C1031" s="80" t="s">
        <v>1051</v>
      </c>
      <c r="D1031" s="48">
        <f>VLOOKUP(B1031,'HCLS Adjustment'!B:E,4,FALSE)</f>
        <v>0</v>
      </c>
      <c r="E1031" s="21">
        <f>VLOOKUP(B1031,'SNA Adjustment'!B:E,4,FALSE)</f>
        <v>0</v>
      </c>
      <c r="F1031" s="21">
        <f>VLOOKUP(B1031,'SVS Adjustment'!B:E,4,FALSE)</f>
        <v>0</v>
      </c>
      <c r="G1031" s="21">
        <f>VLOOKUP(B1031,'ICLS Adjustment'!B:G,6,FALSE)</f>
        <v>811602</v>
      </c>
      <c r="H1031" s="15">
        <f t="shared" si="32"/>
        <v>811602</v>
      </c>
      <c r="I1031" s="69"/>
      <c r="J1031" s="48">
        <f>VLOOKUP(B1031,'HCLS Adjustment'!B:L,11,FALSE)</f>
        <v>0</v>
      </c>
      <c r="K1031" s="21">
        <f>VLOOKUP(B1031,'SNA Adjustment'!B:L,11,FALSE)</f>
        <v>0</v>
      </c>
      <c r="L1031" s="21">
        <f>VLOOKUP(B1031,'SVS Adjustment'!B:L,11,FALSE)</f>
        <v>0</v>
      </c>
      <c r="M1031" s="21">
        <f>VLOOKUP(B1031,'ICLS Adjustment'!B:N,13,FALSE)</f>
        <v>761193.92066121357</v>
      </c>
      <c r="N1031" s="50">
        <f t="shared" si="33"/>
        <v>761193.92066121357</v>
      </c>
    </row>
    <row r="1032" spans="1:14">
      <c r="A1032" s="80" t="s">
        <v>1052</v>
      </c>
      <c r="B1032" s="80">
        <v>532359</v>
      </c>
      <c r="C1032" s="80" t="s">
        <v>1053</v>
      </c>
      <c r="D1032" s="48">
        <f>VLOOKUP(B1032,'HCLS Adjustment'!B:E,4,FALSE)</f>
        <v>0</v>
      </c>
      <c r="E1032" s="21">
        <f>VLOOKUP(B1032,'SNA Adjustment'!B:E,4,FALSE)</f>
        <v>0</v>
      </c>
      <c r="F1032" s="21">
        <f>VLOOKUP(B1032,'SVS Adjustment'!B:E,4,FALSE)</f>
        <v>0</v>
      </c>
      <c r="G1032" s="21">
        <f>VLOOKUP(B1032,'ICLS Adjustment'!B:G,6,FALSE)</f>
        <v>358644</v>
      </c>
      <c r="H1032" s="15">
        <f t="shared" si="32"/>
        <v>358644</v>
      </c>
      <c r="I1032" s="69"/>
      <c r="J1032" s="48">
        <f>VLOOKUP(B1032,'HCLS Adjustment'!B:L,11,FALSE)</f>
        <v>0</v>
      </c>
      <c r="K1032" s="21">
        <f>VLOOKUP(B1032,'SNA Adjustment'!B:L,11,FALSE)</f>
        <v>0</v>
      </c>
      <c r="L1032" s="21">
        <f>VLOOKUP(B1032,'SVS Adjustment'!B:L,11,FALSE)</f>
        <v>0</v>
      </c>
      <c r="M1032" s="21">
        <f>VLOOKUP(B1032,'ICLS Adjustment'!B:N,13,FALSE)</f>
        <v>339773.60114503681</v>
      </c>
      <c r="N1032" s="50">
        <f t="shared" si="33"/>
        <v>339773.60114503681</v>
      </c>
    </row>
    <row r="1033" spans="1:14">
      <c r="A1033" s="80" t="s">
        <v>1052</v>
      </c>
      <c r="B1033" s="80">
        <v>532362</v>
      </c>
      <c r="C1033" s="80" t="s">
        <v>1054</v>
      </c>
      <c r="D1033" s="48">
        <f>VLOOKUP(B1033,'HCLS Adjustment'!B:E,4,FALSE)</f>
        <v>0</v>
      </c>
      <c r="E1033" s="21">
        <f>VLOOKUP(B1033,'SNA Adjustment'!B:E,4,FALSE)</f>
        <v>0</v>
      </c>
      <c r="F1033" s="21">
        <f>VLOOKUP(B1033,'SVS Adjustment'!B:E,4,FALSE)</f>
        <v>0</v>
      </c>
      <c r="G1033" s="21">
        <f>VLOOKUP(B1033,'ICLS Adjustment'!B:G,6,FALSE)</f>
        <v>986172</v>
      </c>
      <c r="H1033" s="15">
        <f t="shared" si="32"/>
        <v>986172</v>
      </c>
      <c r="I1033" s="69"/>
      <c r="J1033" s="48">
        <f>VLOOKUP(B1033,'HCLS Adjustment'!B:L,11,FALSE)</f>
        <v>0</v>
      </c>
      <c r="K1033" s="21">
        <f>VLOOKUP(B1033,'SNA Adjustment'!B:L,11,FALSE)</f>
        <v>0</v>
      </c>
      <c r="L1033" s="21">
        <f>VLOOKUP(B1033,'SVS Adjustment'!B:L,11,FALSE)</f>
        <v>0</v>
      </c>
      <c r="M1033" s="21">
        <f>VLOOKUP(B1033,'ICLS Adjustment'!B:N,13,FALSE)</f>
        <v>936332.76753147086</v>
      </c>
      <c r="N1033" s="50">
        <f t="shared" si="33"/>
        <v>936332.76753147086</v>
      </c>
    </row>
    <row r="1034" spans="1:14">
      <c r="A1034" s="80" t="s">
        <v>1052</v>
      </c>
      <c r="B1034" s="80">
        <v>532363</v>
      </c>
      <c r="C1034" s="80" t="s">
        <v>1055</v>
      </c>
      <c r="D1034" s="48">
        <f>VLOOKUP(B1034,'HCLS Adjustment'!B:E,4,FALSE)</f>
        <v>63282</v>
      </c>
      <c r="E1034" s="21">
        <f>VLOOKUP(B1034,'SNA Adjustment'!B:E,4,FALSE)</f>
        <v>0</v>
      </c>
      <c r="F1034" s="21">
        <f>VLOOKUP(B1034,'SVS Adjustment'!B:E,4,FALSE)</f>
        <v>0</v>
      </c>
      <c r="G1034" s="21">
        <f>VLOOKUP(B1034,'ICLS Adjustment'!B:G,6,FALSE)</f>
        <v>160608</v>
      </c>
      <c r="H1034" s="15">
        <f t="shared" si="32"/>
        <v>223890</v>
      </c>
      <c r="I1034" s="69"/>
      <c r="J1034" s="48">
        <f>VLOOKUP(B1034,'HCLS Adjustment'!B:L,11,FALSE)</f>
        <v>56205.305902770851</v>
      </c>
      <c r="K1034" s="21">
        <f>VLOOKUP(B1034,'SNA Adjustment'!B:L,11,FALSE)</f>
        <v>0</v>
      </c>
      <c r="L1034" s="21">
        <f>VLOOKUP(B1034,'SVS Adjustment'!B:L,11,FALSE)</f>
        <v>0</v>
      </c>
      <c r="M1034" s="21">
        <f>VLOOKUP(B1034,'ICLS Adjustment'!B:N,13,FALSE)</f>
        <v>149644.91009773288</v>
      </c>
      <c r="N1034" s="50">
        <f t="shared" si="33"/>
        <v>205850.21600050374</v>
      </c>
    </row>
    <row r="1035" spans="1:14">
      <c r="A1035" s="80" t="s">
        <v>1052</v>
      </c>
      <c r="B1035" s="80">
        <v>532364</v>
      </c>
      <c r="C1035" s="80" t="s">
        <v>1056</v>
      </c>
      <c r="D1035" s="48">
        <f>VLOOKUP(B1035,'HCLS Adjustment'!B:E,4,FALSE)</f>
        <v>327450</v>
      </c>
      <c r="E1035" s="21">
        <f>VLOOKUP(B1035,'SNA Adjustment'!B:E,4,FALSE)</f>
        <v>0</v>
      </c>
      <c r="F1035" s="21">
        <f>VLOOKUP(B1035,'SVS Adjustment'!B:E,4,FALSE)</f>
        <v>0</v>
      </c>
      <c r="G1035" s="21">
        <f>VLOOKUP(B1035,'ICLS Adjustment'!B:G,6,FALSE)</f>
        <v>273138</v>
      </c>
      <c r="H1035" s="15">
        <f t="shared" si="32"/>
        <v>600588</v>
      </c>
      <c r="I1035" s="69"/>
      <c r="J1035" s="48">
        <f>VLOOKUP(B1035,'HCLS Adjustment'!B:L,11,FALSE)</f>
        <v>313761.54562363285</v>
      </c>
      <c r="K1035" s="21">
        <f>VLOOKUP(B1035,'SNA Adjustment'!B:L,11,FALSE)</f>
        <v>0</v>
      </c>
      <c r="L1035" s="21">
        <f>VLOOKUP(B1035,'SVS Adjustment'!B:L,11,FALSE)</f>
        <v>0</v>
      </c>
      <c r="M1035" s="21">
        <f>VLOOKUP(B1035,'ICLS Adjustment'!B:N,13,FALSE)</f>
        <v>263371.7786376205</v>
      </c>
      <c r="N1035" s="50">
        <f t="shared" si="33"/>
        <v>577133.32426125335</v>
      </c>
    </row>
    <row r="1036" spans="1:14">
      <c r="A1036" s="80" t="s">
        <v>1052</v>
      </c>
      <c r="B1036" s="80">
        <v>532369</v>
      </c>
      <c r="C1036" s="80" t="s">
        <v>1057</v>
      </c>
      <c r="D1036" s="48">
        <f>VLOOKUP(B1036,'HCLS Adjustment'!B:E,4,FALSE)</f>
        <v>209088</v>
      </c>
      <c r="E1036" s="21">
        <f>VLOOKUP(B1036,'SNA Adjustment'!B:E,4,FALSE)</f>
        <v>0</v>
      </c>
      <c r="F1036" s="21">
        <f>VLOOKUP(B1036,'SVS Adjustment'!B:E,4,FALSE)</f>
        <v>0</v>
      </c>
      <c r="G1036" s="21">
        <f>VLOOKUP(B1036,'ICLS Adjustment'!B:G,6,FALSE)</f>
        <v>240852</v>
      </c>
      <c r="H1036" s="15">
        <f t="shared" si="32"/>
        <v>449940</v>
      </c>
      <c r="I1036" s="69"/>
      <c r="J1036" s="48">
        <f>VLOOKUP(B1036,'HCLS Adjustment'!B:L,11,FALSE)</f>
        <v>200738.01104005863</v>
      </c>
      <c r="K1036" s="21">
        <f>VLOOKUP(B1036,'SNA Adjustment'!B:L,11,FALSE)</f>
        <v>0</v>
      </c>
      <c r="L1036" s="21">
        <f>VLOOKUP(B1036,'SVS Adjustment'!B:L,11,FALSE)</f>
        <v>0</v>
      </c>
      <c r="M1036" s="21">
        <f>VLOOKUP(B1036,'ICLS Adjustment'!B:N,13,FALSE)</f>
        <v>233526.9872027665</v>
      </c>
      <c r="N1036" s="50">
        <f t="shared" si="33"/>
        <v>434264.99824282515</v>
      </c>
    </row>
    <row r="1037" spans="1:14">
      <c r="A1037" s="80" t="s">
        <v>1052</v>
      </c>
      <c r="B1037" s="80">
        <v>532371</v>
      </c>
      <c r="C1037" s="80" t="s">
        <v>1058</v>
      </c>
      <c r="D1037" s="48">
        <f>VLOOKUP(B1037,'HCLS Adjustment'!B:E,4,FALSE)</f>
        <v>0</v>
      </c>
      <c r="E1037" s="21">
        <f>VLOOKUP(B1037,'SNA Adjustment'!B:E,4,FALSE)</f>
        <v>0</v>
      </c>
      <c r="F1037" s="21">
        <f>VLOOKUP(B1037,'SVS Adjustment'!B:E,4,FALSE)</f>
        <v>0</v>
      </c>
      <c r="G1037" s="21">
        <f>VLOOKUP(B1037,'ICLS Adjustment'!B:G,6,FALSE)</f>
        <v>1070922</v>
      </c>
      <c r="H1037" s="15">
        <f t="shared" si="32"/>
        <v>1070922</v>
      </c>
      <c r="I1037" s="69"/>
      <c r="J1037" s="48">
        <f>VLOOKUP(B1037,'HCLS Adjustment'!B:L,11,FALSE)</f>
        <v>0</v>
      </c>
      <c r="K1037" s="21">
        <f>VLOOKUP(B1037,'SNA Adjustment'!B:L,11,FALSE)</f>
        <v>0</v>
      </c>
      <c r="L1037" s="21">
        <f>VLOOKUP(B1037,'SVS Adjustment'!B:L,11,FALSE)</f>
        <v>0</v>
      </c>
      <c r="M1037" s="21">
        <f>VLOOKUP(B1037,'ICLS Adjustment'!B:N,13,FALSE)</f>
        <v>1023460.6290961331</v>
      </c>
      <c r="N1037" s="50">
        <f t="shared" si="33"/>
        <v>1023460.6290961331</v>
      </c>
    </row>
    <row r="1038" spans="1:14">
      <c r="A1038" s="80" t="s">
        <v>1052</v>
      </c>
      <c r="B1038" s="80">
        <v>532373</v>
      </c>
      <c r="C1038" s="80" t="s">
        <v>1059</v>
      </c>
      <c r="D1038" s="48">
        <f>VLOOKUP(B1038,'HCLS Adjustment'!B:E,4,FALSE)</f>
        <v>190002</v>
      </c>
      <c r="E1038" s="21">
        <f>VLOOKUP(B1038,'SNA Adjustment'!B:E,4,FALSE)</f>
        <v>0</v>
      </c>
      <c r="F1038" s="21">
        <f>VLOOKUP(B1038,'SVS Adjustment'!B:E,4,FALSE)</f>
        <v>0</v>
      </c>
      <c r="G1038" s="21">
        <f>VLOOKUP(B1038,'ICLS Adjustment'!B:G,6,FALSE)</f>
        <v>212898</v>
      </c>
      <c r="H1038" s="15">
        <f t="shared" si="32"/>
        <v>402900</v>
      </c>
      <c r="I1038" s="69"/>
      <c r="J1038" s="48">
        <f>VLOOKUP(B1038,'HCLS Adjustment'!B:L,11,FALSE)</f>
        <v>181936.57777972156</v>
      </c>
      <c r="K1038" s="21">
        <f>VLOOKUP(B1038,'SNA Adjustment'!B:L,11,FALSE)</f>
        <v>0</v>
      </c>
      <c r="L1038" s="21">
        <f>VLOOKUP(B1038,'SVS Adjustment'!B:L,11,FALSE)</f>
        <v>0</v>
      </c>
      <c r="M1038" s="21">
        <f>VLOOKUP(B1038,'ICLS Adjustment'!B:N,13,FALSE)</f>
        <v>205716.79388854132</v>
      </c>
      <c r="N1038" s="50">
        <f t="shared" si="33"/>
        <v>387653.37166826287</v>
      </c>
    </row>
    <row r="1039" spans="1:14">
      <c r="A1039" s="80" t="s">
        <v>1052</v>
      </c>
      <c r="B1039" s="80">
        <v>532375</v>
      </c>
      <c r="C1039" s="80" t="s">
        <v>1060</v>
      </c>
      <c r="D1039" s="48">
        <f>VLOOKUP(B1039,'HCLS Adjustment'!B:E,4,FALSE)</f>
        <v>0</v>
      </c>
      <c r="E1039" s="21">
        <f>VLOOKUP(B1039,'SNA Adjustment'!B:E,4,FALSE)</f>
        <v>0</v>
      </c>
      <c r="F1039" s="21">
        <f>VLOOKUP(B1039,'SVS Adjustment'!B:E,4,FALSE)</f>
        <v>0</v>
      </c>
      <c r="G1039" s="21">
        <f>VLOOKUP(B1039,'ICLS Adjustment'!B:G,6,FALSE)</f>
        <v>53046</v>
      </c>
      <c r="H1039" s="15">
        <f t="shared" si="32"/>
        <v>53046</v>
      </c>
      <c r="I1039" s="69"/>
      <c r="J1039" s="48">
        <f>VLOOKUP(B1039,'HCLS Adjustment'!B:L,11,FALSE)</f>
        <v>0</v>
      </c>
      <c r="K1039" s="21">
        <f>VLOOKUP(B1039,'SNA Adjustment'!B:L,11,FALSE)</f>
        <v>0</v>
      </c>
      <c r="L1039" s="21">
        <f>VLOOKUP(B1039,'SVS Adjustment'!B:L,11,FALSE)</f>
        <v>0</v>
      </c>
      <c r="M1039" s="21">
        <f>VLOOKUP(B1039,'ICLS Adjustment'!B:N,13,FALSE)</f>
        <v>50566.000761219286</v>
      </c>
      <c r="N1039" s="50">
        <f t="shared" si="33"/>
        <v>50566.000761219286</v>
      </c>
    </row>
    <row r="1040" spans="1:14">
      <c r="A1040" s="80" t="s">
        <v>1052</v>
      </c>
      <c r="B1040" s="80">
        <v>532376</v>
      </c>
      <c r="C1040" s="80" t="s">
        <v>1061</v>
      </c>
      <c r="D1040" s="48">
        <f>VLOOKUP(B1040,'HCLS Adjustment'!B:E,4,FALSE)</f>
        <v>88518</v>
      </c>
      <c r="E1040" s="21">
        <f>VLOOKUP(B1040,'SNA Adjustment'!B:E,4,FALSE)</f>
        <v>0</v>
      </c>
      <c r="F1040" s="21">
        <f>VLOOKUP(B1040,'SVS Adjustment'!B:E,4,FALSE)</f>
        <v>0</v>
      </c>
      <c r="G1040" s="21">
        <f>VLOOKUP(B1040,'ICLS Adjustment'!B:G,6,FALSE)</f>
        <v>73182</v>
      </c>
      <c r="H1040" s="15">
        <f t="shared" si="32"/>
        <v>161700</v>
      </c>
      <c r="I1040" s="69"/>
      <c r="J1040" s="48">
        <f>VLOOKUP(B1040,'HCLS Adjustment'!B:L,11,FALSE)</f>
        <v>84894.070205161013</v>
      </c>
      <c r="K1040" s="21">
        <f>VLOOKUP(B1040,'SNA Adjustment'!B:L,11,FALSE)</f>
        <v>0</v>
      </c>
      <c r="L1040" s="21">
        <f>VLOOKUP(B1040,'SVS Adjustment'!B:L,11,FALSE)</f>
        <v>0</v>
      </c>
      <c r="M1040" s="21">
        <f>VLOOKUP(B1040,'ICLS Adjustment'!B:N,13,FALSE)</f>
        <v>70669.455572852065</v>
      </c>
      <c r="N1040" s="50">
        <f t="shared" si="33"/>
        <v>155563.52577801308</v>
      </c>
    </row>
    <row r="1041" spans="1:14">
      <c r="A1041" s="80" t="s">
        <v>1052</v>
      </c>
      <c r="B1041" s="80">
        <v>532377</v>
      </c>
      <c r="C1041" s="80" t="s">
        <v>1062</v>
      </c>
      <c r="D1041" s="48">
        <f>VLOOKUP(B1041,'HCLS Adjustment'!B:E,4,FALSE)</f>
        <v>0</v>
      </c>
      <c r="E1041" s="21">
        <f>VLOOKUP(B1041,'SNA Adjustment'!B:E,4,FALSE)</f>
        <v>0</v>
      </c>
      <c r="F1041" s="21">
        <f>VLOOKUP(B1041,'SVS Adjustment'!B:E,4,FALSE)</f>
        <v>0</v>
      </c>
      <c r="G1041" s="21">
        <f>VLOOKUP(B1041,'ICLS Adjustment'!B:G,6,FALSE)</f>
        <v>55014</v>
      </c>
      <c r="H1041" s="15">
        <f t="shared" si="32"/>
        <v>55014</v>
      </c>
      <c r="I1041" s="69"/>
      <c r="J1041" s="48">
        <f>VLOOKUP(B1041,'HCLS Adjustment'!B:L,11,FALSE)</f>
        <v>0</v>
      </c>
      <c r="K1041" s="21">
        <f>VLOOKUP(B1041,'SNA Adjustment'!B:L,11,FALSE)</f>
        <v>0</v>
      </c>
      <c r="L1041" s="21">
        <f>VLOOKUP(B1041,'SVS Adjustment'!B:L,11,FALSE)</f>
        <v>0</v>
      </c>
      <c r="M1041" s="21">
        <f>VLOOKUP(B1041,'ICLS Adjustment'!B:N,13,FALSE)</f>
        <v>51911.018266714702</v>
      </c>
      <c r="N1041" s="50">
        <f t="shared" si="33"/>
        <v>51911.018266714702</v>
      </c>
    </row>
    <row r="1042" spans="1:14">
      <c r="A1042" s="80" t="s">
        <v>1052</v>
      </c>
      <c r="B1042" s="80">
        <v>532378</v>
      </c>
      <c r="C1042" s="80" t="s">
        <v>1063</v>
      </c>
      <c r="D1042" s="48">
        <f>VLOOKUP(B1042,'HCLS Adjustment'!B:E,4,FALSE)</f>
        <v>95880</v>
      </c>
      <c r="E1042" s="21">
        <f>VLOOKUP(B1042,'SNA Adjustment'!B:E,4,FALSE)</f>
        <v>0</v>
      </c>
      <c r="F1042" s="21">
        <f>VLOOKUP(B1042,'SVS Adjustment'!B:E,4,FALSE)</f>
        <v>0</v>
      </c>
      <c r="G1042" s="21">
        <f>VLOOKUP(B1042,'ICLS Adjustment'!B:G,6,FALSE)</f>
        <v>66504</v>
      </c>
      <c r="H1042" s="15">
        <f t="shared" si="32"/>
        <v>162384</v>
      </c>
      <c r="I1042" s="69"/>
      <c r="J1042" s="48">
        <f>VLOOKUP(B1042,'HCLS Adjustment'!B:L,11,FALSE)</f>
        <v>92077.521364993401</v>
      </c>
      <c r="K1042" s="21">
        <f>VLOOKUP(B1042,'SNA Adjustment'!B:L,11,FALSE)</f>
        <v>0</v>
      </c>
      <c r="L1042" s="21">
        <f>VLOOKUP(B1042,'SVS Adjustment'!B:L,11,FALSE)</f>
        <v>0</v>
      </c>
      <c r="M1042" s="21">
        <f>VLOOKUP(B1042,'ICLS Adjustment'!B:N,13,FALSE)</f>
        <v>64251.963215788543</v>
      </c>
      <c r="N1042" s="50">
        <f t="shared" si="33"/>
        <v>156329.48458078195</v>
      </c>
    </row>
    <row r="1043" spans="1:14">
      <c r="A1043" s="80" t="s">
        <v>1052</v>
      </c>
      <c r="B1043" s="80">
        <v>532383</v>
      </c>
      <c r="C1043" s="80" t="s">
        <v>1064</v>
      </c>
      <c r="D1043" s="48">
        <f>VLOOKUP(B1043,'HCLS Adjustment'!B:E,4,FALSE)</f>
        <v>1047804</v>
      </c>
      <c r="E1043" s="21">
        <f>VLOOKUP(B1043,'SNA Adjustment'!B:E,4,FALSE)</f>
        <v>0</v>
      </c>
      <c r="F1043" s="21">
        <f>VLOOKUP(B1043,'SVS Adjustment'!B:E,4,FALSE)</f>
        <v>0</v>
      </c>
      <c r="G1043" s="21">
        <f>VLOOKUP(B1043,'ICLS Adjustment'!B:G,6,FALSE)</f>
        <v>707730</v>
      </c>
      <c r="H1043" s="15">
        <f t="shared" si="32"/>
        <v>1755534</v>
      </c>
      <c r="I1043" s="69"/>
      <c r="J1043" s="48">
        <f>VLOOKUP(B1043,'HCLS Adjustment'!B:L,11,FALSE)</f>
        <v>1002904.9912029561</v>
      </c>
      <c r="K1043" s="21">
        <f>VLOOKUP(B1043,'SNA Adjustment'!B:L,11,FALSE)</f>
        <v>0</v>
      </c>
      <c r="L1043" s="21">
        <f>VLOOKUP(B1043,'SVS Adjustment'!B:L,11,FALSE)</f>
        <v>0</v>
      </c>
      <c r="M1043" s="21">
        <f>VLOOKUP(B1043,'ICLS Adjustment'!B:N,13,FALSE)</f>
        <v>679205.95675874164</v>
      </c>
      <c r="N1043" s="50">
        <f t="shared" si="33"/>
        <v>1682110.9479616978</v>
      </c>
    </row>
    <row r="1044" spans="1:14">
      <c r="A1044" s="80" t="s">
        <v>1052</v>
      </c>
      <c r="B1044" s="80">
        <v>532384</v>
      </c>
      <c r="C1044" s="80" t="s">
        <v>1065</v>
      </c>
      <c r="D1044" s="48">
        <f>VLOOKUP(B1044,'HCLS Adjustment'!B:E,4,FALSE)</f>
        <v>266304</v>
      </c>
      <c r="E1044" s="21">
        <f>VLOOKUP(B1044,'SNA Adjustment'!B:E,4,FALSE)</f>
        <v>0</v>
      </c>
      <c r="F1044" s="21">
        <f>VLOOKUP(B1044,'SVS Adjustment'!B:E,4,FALSE)</f>
        <v>0</v>
      </c>
      <c r="G1044" s="21">
        <f>VLOOKUP(B1044,'ICLS Adjustment'!B:G,6,FALSE)</f>
        <v>184944</v>
      </c>
      <c r="H1044" s="15">
        <f t="shared" si="32"/>
        <v>451248</v>
      </c>
      <c r="I1044" s="69"/>
      <c r="J1044" s="48">
        <f>VLOOKUP(B1044,'HCLS Adjustment'!B:L,11,FALSE)</f>
        <v>255671.27546940028</v>
      </c>
      <c r="K1044" s="21">
        <f>VLOOKUP(B1044,'SNA Adjustment'!B:L,11,FALSE)</f>
        <v>0</v>
      </c>
      <c r="L1044" s="21">
        <f>VLOOKUP(B1044,'SVS Adjustment'!B:L,11,FALSE)</f>
        <v>0</v>
      </c>
      <c r="M1044" s="21">
        <f>VLOOKUP(B1044,'ICLS Adjustment'!B:N,13,FALSE)</f>
        <v>178698.66725951617</v>
      </c>
      <c r="N1044" s="50">
        <f t="shared" si="33"/>
        <v>434369.94272891642</v>
      </c>
    </row>
    <row r="1045" spans="1:14">
      <c r="A1045" s="80" t="s">
        <v>1052</v>
      </c>
      <c r="B1045" s="80">
        <v>532385</v>
      </c>
      <c r="C1045" s="80" t="s">
        <v>1066</v>
      </c>
      <c r="D1045" s="48">
        <f>VLOOKUP(B1045,'HCLS Adjustment'!B:E,4,FALSE)</f>
        <v>88440</v>
      </c>
      <c r="E1045" s="21">
        <f>VLOOKUP(B1045,'SNA Adjustment'!B:E,4,FALSE)</f>
        <v>0</v>
      </c>
      <c r="F1045" s="21">
        <f>VLOOKUP(B1045,'SVS Adjustment'!B:E,4,FALSE)</f>
        <v>0</v>
      </c>
      <c r="G1045" s="21">
        <f>VLOOKUP(B1045,'ICLS Adjustment'!B:G,6,FALSE)</f>
        <v>124884</v>
      </c>
      <c r="H1045" s="15">
        <f t="shared" si="32"/>
        <v>213324</v>
      </c>
      <c r="I1045" s="69"/>
      <c r="J1045" s="48">
        <f>VLOOKUP(B1045,'HCLS Adjustment'!B:L,11,FALSE)</f>
        <v>83564.737889252283</v>
      </c>
      <c r="K1045" s="21">
        <f>VLOOKUP(B1045,'SNA Adjustment'!B:L,11,FALSE)</f>
        <v>0</v>
      </c>
      <c r="L1045" s="21">
        <f>VLOOKUP(B1045,'SVS Adjustment'!B:L,11,FALSE)</f>
        <v>0</v>
      </c>
      <c r="M1045" s="21">
        <f>VLOOKUP(B1045,'ICLS Adjustment'!B:N,13,FALSE)</f>
        <v>119338.80355216668</v>
      </c>
      <c r="N1045" s="50">
        <f t="shared" si="33"/>
        <v>202903.54144141896</v>
      </c>
    </row>
    <row r="1046" spans="1:14">
      <c r="A1046" s="80" t="s">
        <v>1052</v>
      </c>
      <c r="B1046" s="80">
        <v>532386</v>
      </c>
      <c r="C1046" s="80" t="s">
        <v>1067</v>
      </c>
      <c r="D1046" s="48">
        <f>VLOOKUP(B1046,'HCLS Adjustment'!B:E,4,FALSE)</f>
        <v>0</v>
      </c>
      <c r="E1046" s="21">
        <f>VLOOKUP(B1046,'SNA Adjustment'!B:E,4,FALSE)</f>
        <v>0</v>
      </c>
      <c r="F1046" s="21">
        <f>VLOOKUP(B1046,'SVS Adjustment'!B:E,4,FALSE)</f>
        <v>0</v>
      </c>
      <c r="G1046" s="21">
        <f>VLOOKUP(B1046,'ICLS Adjustment'!B:G,6,FALSE)</f>
        <v>105606</v>
      </c>
      <c r="H1046" s="15">
        <f t="shared" si="32"/>
        <v>105606</v>
      </c>
      <c r="I1046" s="69"/>
      <c r="J1046" s="48">
        <f>VLOOKUP(B1046,'HCLS Adjustment'!B:L,11,FALSE)</f>
        <v>0</v>
      </c>
      <c r="K1046" s="21">
        <f>VLOOKUP(B1046,'SNA Adjustment'!B:L,11,FALSE)</f>
        <v>0</v>
      </c>
      <c r="L1046" s="21">
        <f>VLOOKUP(B1046,'SVS Adjustment'!B:L,11,FALSE)</f>
        <v>0</v>
      </c>
      <c r="M1046" s="21">
        <f>VLOOKUP(B1046,'ICLS Adjustment'!B:N,13,FALSE)</f>
        <v>98503.356404070364</v>
      </c>
      <c r="N1046" s="50">
        <f t="shared" si="33"/>
        <v>98503.356404070364</v>
      </c>
    </row>
    <row r="1047" spans="1:14">
      <c r="A1047" s="80" t="s">
        <v>1052</v>
      </c>
      <c r="B1047" s="80">
        <v>532387</v>
      </c>
      <c r="C1047" s="80" t="s">
        <v>1068</v>
      </c>
      <c r="D1047" s="48">
        <f>VLOOKUP(B1047,'HCLS Adjustment'!B:E,4,FALSE)</f>
        <v>0</v>
      </c>
      <c r="E1047" s="21">
        <f>VLOOKUP(B1047,'SNA Adjustment'!B:E,4,FALSE)</f>
        <v>0</v>
      </c>
      <c r="F1047" s="21">
        <f>VLOOKUP(B1047,'SVS Adjustment'!B:E,4,FALSE)</f>
        <v>0</v>
      </c>
      <c r="G1047" s="21">
        <f>VLOOKUP(B1047,'ICLS Adjustment'!B:G,6,FALSE)</f>
        <v>144654</v>
      </c>
      <c r="H1047" s="15">
        <f t="shared" si="32"/>
        <v>144654</v>
      </c>
      <c r="I1047" s="69"/>
      <c r="J1047" s="48">
        <f>VLOOKUP(B1047,'HCLS Adjustment'!B:L,11,FALSE)</f>
        <v>0</v>
      </c>
      <c r="K1047" s="21">
        <f>VLOOKUP(B1047,'SNA Adjustment'!B:L,11,FALSE)</f>
        <v>0</v>
      </c>
      <c r="L1047" s="21">
        <f>VLOOKUP(B1047,'SVS Adjustment'!B:L,11,FALSE)</f>
        <v>0</v>
      </c>
      <c r="M1047" s="21">
        <f>VLOOKUP(B1047,'ICLS Adjustment'!B:N,13,FALSE)</f>
        <v>134014.93458344162</v>
      </c>
      <c r="N1047" s="50">
        <f t="shared" si="33"/>
        <v>134014.93458344162</v>
      </c>
    </row>
    <row r="1048" spans="1:14">
      <c r="A1048" s="80" t="s">
        <v>1052</v>
      </c>
      <c r="B1048" s="80">
        <v>532388</v>
      </c>
      <c r="C1048" s="80" t="s">
        <v>1069</v>
      </c>
      <c r="D1048" s="48">
        <f>VLOOKUP(B1048,'HCLS Adjustment'!B:E,4,FALSE)</f>
        <v>355458</v>
      </c>
      <c r="E1048" s="21">
        <f>VLOOKUP(B1048,'SNA Adjustment'!B:E,4,FALSE)</f>
        <v>0</v>
      </c>
      <c r="F1048" s="21">
        <f>VLOOKUP(B1048,'SVS Adjustment'!B:E,4,FALSE)</f>
        <v>0</v>
      </c>
      <c r="G1048" s="21">
        <f>VLOOKUP(B1048,'ICLS Adjustment'!B:G,6,FALSE)</f>
        <v>199339</v>
      </c>
      <c r="H1048" s="15">
        <f t="shared" si="32"/>
        <v>554797</v>
      </c>
      <c r="I1048" s="69"/>
      <c r="J1048" s="48">
        <f>VLOOKUP(B1048,'HCLS Adjustment'!B:L,11,FALSE)</f>
        <v>342039.62622659176</v>
      </c>
      <c r="K1048" s="21">
        <f>VLOOKUP(B1048,'SNA Adjustment'!B:L,11,FALSE)</f>
        <v>0</v>
      </c>
      <c r="L1048" s="21">
        <f>VLOOKUP(B1048,'SVS Adjustment'!B:L,11,FALSE)</f>
        <v>0</v>
      </c>
      <c r="M1048" s="21">
        <f>VLOOKUP(B1048,'ICLS Adjustment'!B:N,13,FALSE)</f>
        <v>193198.41587887902</v>
      </c>
      <c r="N1048" s="50">
        <f t="shared" si="33"/>
        <v>535238.04210547078</v>
      </c>
    </row>
    <row r="1049" spans="1:14">
      <c r="A1049" s="80" t="s">
        <v>1052</v>
      </c>
      <c r="B1049" s="80">
        <v>532389</v>
      </c>
      <c r="C1049" s="80" t="s">
        <v>1070</v>
      </c>
      <c r="D1049" s="48">
        <f>VLOOKUP(B1049,'HCLS Adjustment'!B:E,4,FALSE)</f>
        <v>1033800</v>
      </c>
      <c r="E1049" s="21">
        <f>VLOOKUP(B1049,'SNA Adjustment'!B:E,4,FALSE)</f>
        <v>18822</v>
      </c>
      <c r="F1049" s="21">
        <f>VLOOKUP(B1049,'SVS Adjustment'!B:E,4,FALSE)</f>
        <v>0</v>
      </c>
      <c r="G1049" s="21">
        <f>VLOOKUP(B1049,'ICLS Adjustment'!B:G,6,FALSE)</f>
        <v>636714</v>
      </c>
      <c r="H1049" s="15">
        <f t="shared" si="32"/>
        <v>1689336</v>
      </c>
      <c r="I1049" s="69"/>
      <c r="J1049" s="48">
        <f>VLOOKUP(B1049,'HCLS Adjustment'!B:L,11,FALSE)</f>
        <v>994191.53769564687</v>
      </c>
      <c r="K1049" s="21">
        <f>VLOOKUP(B1049,'SNA Adjustment'!B:L,11,FALSE)</f>
        <v>17867.258430224214</v>
      </c>
      <c r="L1049" s="21">
        <f>VLOOKUP(B1049,'SVS Adjustment'!B:L,11,FALSE)</f>
        <v>0</v>
      </c>
      <c r="M1049" s="21">
        <f>VLOOKUP(B1049,'ICLS Adjustment'!B:N,13,FALSE)</f>
        <v>616613.79621192359</v>
      </c>
      <c r="N1049" s="50">
        <f t="shared" si="33"/>
        <v>1628672.5923377946</v>
      </c>
    </row>
    <row r="1050" spans="1:14">
      <c r="A1050" s="80" t="s">
        <v>1052</v>
      </c>
      <c r="B1050" s="80">
        <v>532390</v>
      </c>
      <c r="C1050" s="80" t="s">
        <v>1071</v>
      </c>
      <c r="D1050" s="48">
        <f>VLOOKUP(B1050,'HCLS Adjustment'!B:E,4,FALSE)</f>
        <v>566994</v>
      </c>
      <c r="E1050" s="21">
        <f>VLOOKUP(B1050,'SNA Adjustment'!B:E,4,FALSE)</f>
        <v>0</v>
      </c>
      <c r="F1050" s="21">
        <f>VLOOKUP(B1050,'SVS Adjustment'!B:E,4,FALSE)</f>
        <v>0</v>
      </c>
      <c r="G1050" s="21">
        <f>VLOOKUP(B1050,'ICLS Adjustment'!B:G,6,FALSE)</f>
        <v>315605</v>
      </c>
      <c r="H1050" s="15">
        <f t="shared" si="32"/>
        <v>882599</v>
      </c>
      <c r="I1050" s="69"/>
      <c r="J1050" s="48">
        <f>VLOOKUP(B1050,'HCLS Adjustment'!B:L,11,FALSE)</f>
        <v>545582.95111162274</v>
      </c>
      <c r="K1050" s="21">
        <f>VLOOKUP(B1050,'SNA Adjustment'!B:L,11,FALSE)</f>
        <v>0</v>
      </c>
      <c r="L1050" s="21">
        <f>VLOOKUP(B1050,'SVS Adjustment'!B:L,11,FALSE)</f>
        <v>0</v>
      </c>
      <c r="M1050" s="21">
        <f>VLOOKUP(B1050,'ICLS Adjustment'!B:N,13,FALSE)</f>
        <v>305896.55838591093</v>
      </c>
      <c r="N1050" s="50">
        <f t="shared" si="33"/>
        <v>851479.50949753367</v>
      </c>
    </row>
    <row r="1051" spans="1:14">
      <c r="A1051" s="80" t="s">
        <v>1052</v>
      </c>
      <c r="B1051" s="80">
        <v>532391</v>
      </c>
      <c r="C1051" s="80" t="s">
        <v>1072</v>
      </c>
      <c r="D1051" s="48">
        <f>VLOOKUP(B1051,'HCLS Adjustment'!B:E,4,FALSE)</f>
        <v>409002</v>
      </c>
      <c r="E1051" s="21">
        <f>VLOOKUP(B1051,'SNA Adjustment'!B:E,4,FALSE)</f>
        <v>22188</v>
      </c>
      <c r="F1051" s="21">
        <f>VLOOKUP(B1051,'SVS Adjustment'!B:E,4,FALSE)</f>
        <v>0</v>
      </c>
      <c r="G1051" s="21">
        <f>VLOOKUP(B1051,'ICLS Adjustment'!B:G,6,FALSE)</f>
        <v>205314</v>
      </c>
      <c r="H1051" s="15">
        <f t="shared" si="32"/>
        <v>636504</v>
      </c>
      <c r="I1051" s="69"/>
      <c r="J1051" s="48">
        <f>VLOOKUP(B1051,'HCLS Adjustment'!B:L,11,FALSE)</f>
        <v>392793.61545036372</v>
      </c>
      <c r="K1051" s="21">
        <f>VLOOKUP(B1051,'SNA Adjustment'!B:L,11,FALSE)</f>
        <v>21118.334687826606</v>
      </c>
      <c r="L1051" s="21">
        <f>VLOOKUP(B1051,'SVS Adjustment'!B:L,11,FALSE)</f>
        <v>0</v>
      </c>
      <c r="M1051" s="21">
        <f>VLOOKUP(B1051,'ICLS Adjustment'!B:N,13,FALSE)</f>
        <v>197729.91039705061</v>
      </c>
      <c r="N1051" s="50">
        <f t="shared" si="33"/>
        <v>611641.86053524096</v>
      </c>
    </row>
    <row r="1052" spans="1:14">
      <c r="A1052" s="80" t="s">
        <v>1052</v>
      </c>
      <c r="B1052" s="80">
        <v>532392</v>
      </c>
      <c r="C1052" s="80" t="s">
        <v>1073</v>
      </c>
      <c r="D1052" s="48">
        <f>VLOOKUP(B1052,'HCLS Adjustment'!B:E,4,FALSE)</f>
        <v>897600</v>
      </c>
      <c r="E1052" s="21">
        <f>VLOOKUP(B1052,'SNA Adjustment'!B:E,4,FALSE)</f>
        <v>8454</v>
      </c>
      <c r="F1052" s="21">
        <f>VLOOKUP(B1052,'SVS Adjustment'!B:E,4,FALSE)</f>
        <v>0</v>
      </c>
      <c r="G1052" s="21">
        <f>VLOOKUP(B1052,'ICLS Adjustment'!B:G,6,FALSE)</f>
        <v>416280</v>
      </c>
      <c r="H1052" s="15">
        <f t="shared" si="32"/>
        <v>1322334</v>
      </c>
      <c r="I1052" s="69"/>
      <c r="J1052" s="48">
        <f>VLOOKUP(B1052,'HCLS Adjustment'!B:L,11,FALSE)</f>
        <v>863795.56285660469</v>
      </c>
      <c r="K1052" s="21">
        <f>VLOOKUP(B1052,'SNA Adjustment'!B:L,11,FALSE)</f>
        <v>8004.9168658985673</v>
      </c>
      <c r="L1052" s="21">
        <f>VLOOKUP(B1052,'SVS Adjustment'!B:L,11,FALSE)</f>
        <v>0</v>
      </c>
      <c r="M1052" s="21">
        <f>VLOOKUP(B1052,'ICLS Adjustment'!B:N,13,FALSE)</f>
        <v>403125.31091538543</v>
      </c>
      <c r="N1052" s="50">
        <f t="shared" si="33"/>
        <v>1274925.7906378887</v>
      </c>
    </row>
    <row r="1053" spans="1:14">
      <c r="A1053" s="80" t="s">
        <v>1052</v>
      </c>
      <c r="B1053" s="80">
        <v>532393</v>
      </c>
      <c r="C1053" s="80" t="s">
        <v>1074</v>
      </c>
      <c r="D1053" s="48">
        <f>VLOOKUP(B1053,'HCLS Adjustment'!B:E,4,FALSE)</f>
        <v>574392</v>
      </c>
      <c r="E1053" s="21">
        <f>VLOOKUP(B1053,'SNA Adjustment'!B:E,4,FALSE)</f>
        <v>0</v>
      </c>
      <c r="F1053" s="21">
        <f>VLOOKUP(B1053,'SVS Adjustment'!B:E,4,FALSE)</f>
        <v>0</v>
      </c>
      <c r="G1053" s="21">
        <f>VLOOKUP(B1053,'ICLS Adjustment'!B:G,6,FALSE)</f>
        <v>1120638</v>
      </c>
      <c r="H1053" s="15">
        <f t="shared" si="32"/>
        <v>1695030</v>
      </c>
      <c r="I1053" s="69"/>
      <c r="J1053" s="48">
        <f>VLOOKUP(B1053,'HCLS Adjustment'!B:L,11,FALSE)</f>
        <v>531475.00732502132</v>
      </c>
      <c r="K1053" s="21">
        <f>VLOOKUP(B1053,'SNA Adjustment'!B:L,11,FALSE)</f>
        <v>0</v>
      </c>
      <c r="L1053" s="21">
        <f>VLOOKUP(B1053,'SVS Adjustment'!B:L,11,FALSE)</f>
        <v>0</v>
      </c>
      <c r="M1053" s="21">
        <f>VLOOKUP(B1053,'ICLS Adjustment'!B:N,13,FALSE)</f>
        <v>1059772.0271778551</v>
      </c>
      <c r="N1053" s="50">
        <f t="shared" si="33"/>
        <v>1591247.0345028765</v>
      </c>
    </row>
    <row r="1054" spans="1:14">
      <c r="A1054" s="80" t="s">
        <v>1052</v>
      </c>
      <c r="B1054" s="80">
        <v>532396</v>
      </c>
      <c r="C1054" s="80" t="s">
        <v>1075</v>
      </c>
      <c r="D1054" s="48">
        <f>VLOOKUP(B1054,'HCLS Adjustment'!B:E,4,FALSE)</f>
        <v>4782</v>
      </c>
      <c r="E1054" s="21">
        <f>VLOOKUP(B1054,'SNA Adjustment'!B:E,4,FALSE)</f>
        <v>0</v>
      </c>
      <c r="F1054" s="21">
        <f>VLOOKUP(B1054,'SVS Adjustment'!B:E,4,FALSE)</f>
        <v>0</v>
      </c>
      <c r="G1054" s="21">
        <f>VLOOKUP(B1054,'ICLS Adjustment'!B:G,6,FALSE)</f>
        <v>58182</v>
      </c>
      <c r="H1054" s="15">
        <f t="shared" si="32"/>
        <v>62964</v>
      </c>
      <c r="I1054" s="69"/>
      <c r="J1054" s="48">
        <f>VLOOKUP(B1054,'HCLS Adjustment'!B:L,11,FALSE)</f>
        <v>3428.218930983101</v>
      </c>
      <c r="K1054" s="21">
        <f>VLOOKUP(B1054,'SNA Adjustment'!B:L,11,FALSE)</f>
        <v>0</v>
      </c>
      <c r="L1054" s="21">
        <f>VLOOKUP(B1054,'SVS Adjustment'!B:L,11,FALSE)</f>
        <v>0</v>
      </c>
      <c r="M1054" s="21">
        <f>VLOOKUP(B1054,'ICLS Adjustment'!B:N,13,FALSE)</f>
        <v>55018.525438959099</v>
      </c>
      <c r="N1054" s="50">
        <f t="shared" si="33"/>
        <v>58446.7443699422</v>
      </c>
    </row>
    <row r="1055" spans="1:14">
      <c r="A1055" s="80" t="s">
        <v>1052</v>
      </c>
      <c r="B1055" s="80">
        <v>532397</v>
      </c>
      <c r="C1055" s="80" t="s">
        <v>1076</v>
      </c>
      <c r="D1055" s="48">
        <f>VLOOKUP(B1055,'HCLS Adjustment'!B:E,4,FALSE)</f>
        <v>651684</v>
      </c>
      <c r="E1055" s="21">
        <f>VLOOKUP(B1055,'SNA Adjustment'!B:E,4,FALSE)</f>
        <v>0</v>
      </c>
      <c r="F1055" s="21">
        <f>VLOOKUP(B1055,'SVS Adjustment'!B:E,4,FALSE)</f>
        <v>0</v>
      </c>
      <c r="G1055" s="21">
        <f>VLOOKUP(B1055,'ICLS Adjustment'!B:G,6,FALSE)</f>
        <v>508704</v>
      </c>
      <c r="H1055" s="15">
        <f t="shared" si="32"/>
        <v>1160388</v>
      </c>
      <c r="I1055" s="69"/>
      <c r="J1055" s="48">
        <f>VLOOKUP(B1055,'HCLS Adjustment'!B:L,11,FALSE)</f>
        <v>625324.68004071957</v>
      </c>
      <c r="K1055" s="21">
        <f>VLOOKUP(B1055,'SNA Adjustment'!B:L,11,FALSE)</f>
        <v>0</v>
      </c>
      <c r="L1055" s="21">
        <f>VLOOKUP(B1055,'SVS Adjustment'!B:L,11,FALSE)</f>
        <v>0</v>
      </c>
      <c r="M1055" s="21">
        <f>VLOOKUP(B1055,'ICLS Adjustment'!B:N,13,FALSE)</f>
        <v>491348.88761094725</v>
      </c>
      <c r="N1055" s="50">
        <f t="shared" si="33"/>
        <v>1116673.5676516667</v>
      </c>
    </row>
    <row r="1056" spans="1:14">
      <c r="A1056" s="80" t="s">
        <v>1052</v>
      </c>
      <c r="B1056" s="80">
        <v>532399</v>
      </c>
      <c r="C1056" s="80" t="s">
        <v>1077</v>
      </c>
      <c r="D1056" s="48">
        <f>VLOOKUP(B1056,'HCLS Adjustment'!B:E,4,FALSE)</f>
        <v>622752</v>
      </c>
      <c r="E1056" s="21">
        <f>VLOOKUP(B1056,'SNA Adjustment'!B:E,4,FALSE)</f>
        <v>72246</v>
      </c>
      <c r="F1056" s="21">
        <f>VLOOKUP(B1056,'SVS Adjustment'!B:E,4,FALSE)</f>
        <v>0</v>
      </c>
      <c r="G1056" s="21">
        <f>VLOOKUP(B1056,'ICLS Adjustment'!B:G,6,FALSE)</f>
        <v>682098</v>
      </c>
      <c r="H1056" s="15">
        <f t="shared" si="32"/>
        <v>1377096</v>
      </c>
      <c r="I1056" s="69"/>
      <c r="J1056" s="48">
        <f>VLOOKUP(B1056,'HCLS Adjustment'!B:L,11,FALSE)</f>
        <v>591285.6703705882</v>
      </c>
      <c r="K1056" s="21">
        <f>VLOOKUP(B1056,'SNA Adjustment'!B:L,11,FALSE)</f>
        <v>68638.204196993931</v>
      </c>
      <c r="L1056" s="21">
        <f>VLOOKUP(B1056,'SVS Adjustment'!B:L,11,FALSE)</f>
        <v>0</v>
      </c>
      <c r="M1056" s="21">
        <f>VLOOKUP(B1056,'ICLS Adjustment'!B:N,13,FALSE)</f>
        <v>651426.95629055379</v>
      </c>
      <c r="N1056" s="50">
        <f t="shared" si="33"/>
        <v>1311350.8308581361</v>
      </c>
    </row>
    <row r="1057" spans="1:14">
      <c r="A1057" s="80" t="s">
        <v>1052</v>
      </c>
      <c r="B1057" s="80">
        <v>532404</v>
      </c>
      <c r="C1057" s="80" t="s">
        <v>1078</v>
      </c>
      <c r="D1057" s="48">
        <f>VLOOKUP(B1057,'HCLS Adjustment'!B:E,4,FALSE)</f>
        <v>7584</v>
      </c>
      <c r="E1057" s="21">
        <f>VLOOKUP(B1057,'SNA Adjustment'!B:E,4,FALSE)</f>
        <v>0</v>
      </c>
      <c r="F1057" s="21">
        <f>VLOOKUP(B1057,'SVS Adjustment'!B:E,4,FALSE)</f>
        <v>0</v>
      </c>
      <c r="G1057" s="21">
        <f>VLOOKUP(B1057,'ICLS Adjustment'!B:G,6,FALSE)</f>
        <v>-4116</v>
      </c>
      <c r="H1057" s="15">
        <f t="shared" si="32"/>
        <v>3468</v>
      </c>
      <c r="I1057" s="69"/>
      <c r="J1057" s="48">
        <f>VLOOKUP(B1057,'HCLS Adjustment'!B:L,11,FALSE)</f>
        <v>7097.8580590944102</v>
      </c>
      <c r="K1057" s="21">
        <f>VLOOKUP(B1057,'SNA Adjustment'!B:L,11,FALSE)</f>
        <v>0</v>
      </c>
      <c r="L1057" s="21">
        <f>VLOOKUP(B1057,'SVS Adjustment'!B:L,11,FALSE)</f>
        <v>0</v>
      </c>
      <c r="M1057" s="21">
        <f>VLOOKUP(B1057,'ICLS Adjustment'!B:N,13,FALSE)</f>
        <v>-4116</v>
      </c>
      <c r="N1057" s="50">
        <f t="shared" si="33"/>
        <v>2981.8580590944102</v>
      </c>
    </row>
    <row r="1058" spans="1:14">
      <c r="A1058" s="80" t="s">
        <v>1052</v>
      </c>
      <c r="B1058" s="80">
        <v>533336</v>
      </c>
      <c r="C1058" s="80" t="s">
        <v>1079</v>
      </c>
      <c r="D1058" s="48">
        <f>VLOOKUP(B1058,'HCLS Adjustment'!B:E,4,FALSE)</f>
        <v>26304</v>
      </c>
      <c r="E1058" s="21">
        <f>VLOOKUP(B1058,'SNA Adjustment'!B:E,4,FALSE)</f>
        <v>0</v>
      </c>
      <c r="F1058" s="21">
        <f>VLOOKUP(B1058,'SVS Adjustment'!B:E,4,FALSE)</f>
        <v>0</v>
      </c>
      <c r="G1058" s="21">
        <f>VLOOKUP(B1058,'ICLS Adjustment'!B:G,6,FALSE)</f>
        <v>21882</v>
      </c>
      <c r="H1058" s="15">
        <f t="shared" si="32"/>
        <v>48186</v>
      </c>
      <c r="I1058" s="69"/>
      <c r="J1058" s="48">
        <f>VLOOKUP(B1058,'HCLS Adjustment'!B:L,11,FALSE)</f>
        <v>24944.74509743648</v>
      </c>
      <c r="K1058" s="21">
        <f>VLOOKUP(B1058,'SNA Adjustment'!B:L,11,FALSE)</f>
        <v>0</v>
      </c>
      <c r="L1058" s="21">
        <f>VLOOKUP(B1058,'SVS Adjustment'!B:L,11,FALSE)</f>
        <v>0</v>
      </c>
      <c r="M1058" s="21">
        <f>VLOOKUP(B1058,'ICLS Adjustment'!B:N,13,FALSE)</f>
        <v>20006.502030752807</v>
      </c>
      <c r="N1058" s="50">
        <f t="shared" si="33"/>
        <v>44951.247128189287</v>
      </c>
    </row>
    <row r="1059" spans="1:14">
      <c r="A1059" s="80" t="s">
        <v>1080</v>
      </c>
      <c r="B1059" s="80">
        <v>542301</v>
      </c>
      <c r="C1059" s="80" t="s">
        <v>1081</v>
      </c>
      <c r="D1059" s="48">
        <f>VLOOKUP(B1059,'HCLS Adjustment'!B:E,4,FALSE)</f>
        <v>1107576</v>
      </c>
      <c r="E1059" s="21">
        <f>VLOOKUP(B1059,'SNA Adjustment'!B:E,4,FALSE)</f>
        <v>0</v>
      </c>
      <c r="F1059" s="21">
        <f>VLOOKUP(B1059,'SVS Adjustment'!B:E,4,FALSE)</f>
        <v>0</v>
      </c>
      <c r="G1059" s="21">
        <f>VLOOKUP(B1059,'ICLS Adjustment'!B:G,6,FALSE)</f>
        <v>1131336</v>
      </c>
      <c r="H1059" s="15">
        <f t="shared" si="32"/>
        <v>2238912</v>
      </c>
      <c r="I1059" s="69"/>
      <c r="J1059" s="48">
        <f>VLOOKUP(B1059,'HCLS Adjustment'!B:L,11,FALSE)</f>
        <v>1060560.6815154774</v>
      </c>
      <c r="K1059" s="21">
        <f>VLOOKUP(B1059,'SNA Adjustment'!B:L,11,FALSE)</f>
        <v>0</v>
      </c>
      <c r="L1059" s="21">
        <f>VLOOKUP(B1059,'SVS Adjustment'!B:L,11,FALSE)</f>
        <v>0</v>
      </c>
      <c r="M1059" s="21">
        <f>VLOOKUP(B1059,'ICLS Adjustment'!B:N,13,FALSE)</f>
        <v>1091928.2699626794</v>
      </c>
      <c r="N1059" s="50">
        <f t="shared" si="33"/>
        <v>2152488.9514781567</v>
      </c>
    </row>
    <row r="1060" spans="1:14">
      <c r="A1060" s="80" t="s">
        <v>1080</v>
      </c>
      <c r="B1060" s="80">
        <v>542311</v>
      </c>
      <c r="C1060" s="80" t="s">
        <v>1082</v>
      </c>
      <c r="D1060" s="48">
        <f>VLOOKUP(B1060,'HCLS Adjustment'!B:E,4,FALSE)</f>
        <v>449532</v>
      </c>
      <c r="E1060" s="21">
        <f>VLOOKUP(B1060,'SNA Adjustment'!B:E,4,FALSE)</f>
        <v>0</v>
      </c>
      <c r="F1060" s="21">
        <f>VLOOKUP(B1060,'SVS Adjustment'!B:E,4,FALSE)</f>
        <v>0</v>
      </c>
      <c r="G1060" s="21">
        <f>VLOOKUP(B1060,'ICLS Adjustment'!B:G,6,FALSE)</f>
        <v>450900</v>
      </c>
      <c r="H1060" s="15">
        <f t="shared" si="32"/>
        <v>900432</v>
      </c>
      <c r="I1060" s="69"/>
      <c r="J1060" s="48">
        <f>VLOOKUP(B1060,'HCLS Adjustment'!B:L,11,FALSE)</f>
        <v>429646.01739840861</v>
      </c>
      <c r="K1060" s="21">
        <f>VLOOKUP(B1060,'SNA Adjustment'!B:L,11,FALSE)</f>
        <v>0</v>
      </c>
      <c r="L1060" s="21">
        <f>VLOOKUP(B1060,'SVS Adjustment'!B:L,11,FALSE)</f>
        <v>0</v>
      </c>
      <c r="M1060" s="21">
        <f>VLOOKUP(B1060,'ICLS Adjustment'!B:N,13,FALSE)</f>
        <v>433973.45399979351</v>
      </c>
      <c r="N1060" s="50">
        <f t="shared" si="33"/>
        <v>863619.47139820212</v>
      </c>
    </row>
    <row r="1061" spans="1:14">
      <c r="A1061" s="80" t="s">
        <v>1080</v>
      </c>
      <c r="B1061" s="80">
        <v>542313</v>
      </c>
      <c r="C1061" s="80" t="s">
        <v>1083</v>
      </c>
      <c r="D1061" s="48">
        <f>VLOOKUP(B1061,'HCLS Adjustment'!B:E,4,FALSE)</f>
        <v>289920</v>
      </c>
      <c r="E1061" s="21">
        <f>VLOOKUP(B1061,'SNA Adjustment'!B:E,4,FALSE)</f>
        <v>0</v>
      </c>
      <c r="F1061" s="21">
        <f>VLOOKUP(B1061,'SVS Adjustment'!B:E,4,FALSE)</f>
        <v>0</v>
      </c>
      <c r="G1061" s="21">
        <f>VLOOKUP(B1061,'ICLS Adjustment'!B:G,6,FALSE)</f>
        <v>199998</v>
      </c>
      <c r="H1061" s="15">
        <f t="shared" si="32"/>
        <v>489918</v>
      </c>
      <c r="I1061" s="69"/>
      <c r="J1061" s="48">
        <f>VLOOKUP(B1061,'HCLS Adjustment'!B:L,11,FALSE)</f>
        <v>277483.5779827261</v>
      </c>
      <c r="K1061" s="21">
        <f>VLOOKUP(B1061,'SNA Adjustment'!B:L,11,FALSE)</f>
        <v>0</v>
      </c>
      <c r="L1061" s="21">
        <f>VLOOKUP(B1061,'SVS Adjustment'!B:L,11,FALSE)</f>
        <v>0</v>
      </c>
      <c r="M1061" s="21">
        <f>VLOOKUP(B1061,'ICLS Adjustment'!B:N,13,FALSE)</f>
        <v>191988.6268122583</v>
      </c>
      <c r="N1061" s="50">
        <f t="shared" si="33"/>
        <v>469472.20479498443</v>
      </c>
    </row>
    <row r="1062" spans="1:14">
      <c r="A1062" s="80" t="s">
        <v>1080</v>
      </c>
      <c r="B1062" s="80">
        <v>542318</v>
      </c>
      <c r="C1062" s="80" t="s">
        <v>1084</v>
      </c>
      <c r="D1062" s="48">
        <f>VLOOKUP(B1062,'HCLS Adjustment'!B:E,4,FALSE)</f>
        <v>938766</v>
      </c>
      <c r="E1062" s="21">
        <f>VLOOKUP(B1062,'SNA Adjustment'!B:E,4,FALSE)</f>
        <v>0</v>
      </c>
      <c r="F1062" s="21">
        <f>VLOOKUP(B1062,'SVS Adjustment'!B:E,4,FALSE)</f>
        <v>0</v>
      </c>
      <c r="G1062" s="21">
        <f>VLOOKUP(B1062,'ICLS Adjustment'!B:G,6,FALSE)</f>
        <v>754890</v>
      </c>
      <c r="H1062" s="15">
        <f t="shared" si="32"/>
        <v>1693656</v>
      </c>
      <c r="I1062" s="69"/>
      <c r="J1062" s="48">
        <f>VLOOKUP(B1062,'HCLS Adjustment'!B:L,11,FALSE)</f>
        <v>900009.4017627897</v>
      </c>
      <c r="K1062" s="21">
        <f>VLOOKUP(B1062,'SNA Adjustment'!B:L,11,FALSE)</f>
        <v>0</v>
      </c>
      <c r="L1062" s="21">
        <f>VLOOKUP(B1062,'SVS Adjustment'!B:L,11,FALSE)</f>
        <v>0</v>
      </c>
      <c r="M1062" s="21">
        <f>VLOOKUP(B1062,'ICLS Adjustment'!B:N,13,FALSE)</f>
        <v>728183.66737886157</v>
      </c>
      <c r="N1062" s="50">
        <f t="shared" si="33"/>
        <v>1628193.0691416513</v>
      </c>
    </row>
    <row r="1063" spans="1:14">
      <c r="A1063" s="80" t="s">
        <v>1080</v>
      </c>
      <c r="B1063" s="80">
        <v>542321</v>
      </c>
      <c r="C1063" s="80" t="s">
        <v>1085</v>
      </c>
      <c r="D1063" s="48">
        <f>VLOOKUP(B1063,'HCLS Adjustment'!B:E,4,FALSE)</f>
        <v>0</v>
      </c>
      <c r="E1063" s="21">
        <f>VLOOKUP(B1063,'SNA Adjustment'!B:E,4,FALSE)</f>
        <v>0</v>
      </c>
      <c r="F1063" s="21">
        <f>VLOOKUP(B1063,'SVS Adjustment'!B:E,4,FALSE)</f>
        <v>0</v>
      </c>
      <c r="G1063" s="21">
        <f>VLOOKUP(B1063,'ICLS Adjustment'!B:G,6,FALSE)</f>
        <v>136566</v>
      </c>
      <c r="H1063" s="15">
        <f t="shared" si="32"/>
        <v>136566</v>
      </c>
      <c r="I1063" s="69"/>
      <c r="J1063" s="48">
        <f>VLOOKUP(B1063,'HCLS Adjustment'!B:L,11,FALSE)</f>
        <v>0</v>
      </c>
      <c r="K1063" s="21">
        <f>VLOOKUP(B1063,'SNA Adjustment'!B:L,11,FALSE)</f>
        <v>0</v>
      </c>
      <c r="L1063" s="21">
        <f>VLOOKUP(B1063,'SVS Adjustment'!B:L,11,FALSE)</f>
        <v>0</v>
      </c>
      <c r="M1063" s="21">
        <f>VLOOKUP(B1063,'ICLS Adjustment'!B:N,13,FALSE)</f>
        <v>125268.47152070279</v>
      </c>
      <c r="N1063" s="50">
        <f t="shared" si="33"/>
        <v>125268.47152070279</v>
      </c>
    </row>
    <row r="1064" spans="1:14">
      <c r="A1064" s="80" t="s">
        <v>1080</v>
      </c>
      <c r="B1064" s="80">
        <v>542322</v>
      </c>
      <c r="C1064" s="80" t="s">
        <v>1086</v>
      </c>
      <c r="D1064" s="48">
        <f>VLOOKUP(B1064,'HCLS Adjustment'!B:E,4,FALSE)</f>
        <v>0</v>
      </c>
      <c r="E1064" s="21">
        <f>VLOOKUP(B1064,'SNA Adjustment'!B:E,4,FALSE)</f>
        <v>0</v>
      </c>
      <c r="F1064" s="21">
        <f>VLOOKUP(B1064,'SVS Adjustment'!B:E,4,FALSE)</f>
        <v>0</v>
      </c>
      <c r="G1064" s="21">
        <f>VLOOKUP(B1064,'ICLS Adjustment'!B:G,6,FALSE)</f>
        <v>23820</v>
      </c>
      <c r="H1064" s="15">
        <f t="shared" si="32"/>
        <v>23820</v>
      </c>
      <c r="I1064" s="69"/>
      <c r="J1064" s="48">
        <f>VLOOKUP(B1064,'HCLS Adjustment'!B:L,11,FALSE)</f>
        <v>0</v>
      </c>
      <c r="K1064" s="21">
        <f>VLOOKUP(B1064,'SNA Adjustment'!B:L,11,FALSE)</f>
        <v>0</v>
      </c>
      <c r="L1064" s="21">
        <f>VLOOKUP(B1064,'SVS Adjustment'!B:L,11,FALSE)</f>
        <v>0</v>
      </c>
      <c r="M1064" s="21">
        <f>VLOOKUP(B1064,'ICLS Adjustment'!B:N,13,FALSE)</f>
        <v>21534.318914061001</v>
      </c>
      <c r="N1064" s="50">
        <f t="shared" si="33"/>
        <v>21534.318914061001</v>
      </c>
    </row>
    <row r="1065" spans="1:14">
      <c r="A1065" s="80" t="s">
        <v>1080</v>
      </c>
      <c r="B1065" s="80">
        <v>542323</v>
      </c>
      <c r="C1065" s="80" t="s">
        <v>1087</v>
      </c>
      <c r="D1065" s="48">
        <f>VLOOKUP(B1065,'HCLS Adjustment'!B:E,4,FALSE)</f>
        <v>41322</v>
      </c>
      <c r="E1065" s="21">
        <f>VLOOKUP(B1065,'SNA Adjustment'!B:E,4,FALSE)</f>
        <v>0</v>
      </c>
      <c r="F1065" s="21">
        <f>VLOOKUP(B1065,'SVS Adjustment'!B:E,4,FALSE)</f>
        <v>0</v>
      </c>
      <c r="G1065" s="21">
        <f>VLOOKUP(B1065,'ICLS Adjustment'!B:G,6,FALSE)</f>
        <v>114744</v>
      </c>
      <c r="H1065" s="15">
        <f t="shared" si="32"/>
        <v>156066</v>
      </c>
      <c r="I1065" s="69"/>
      <c r="J1065" s="48">
        <f>VLOOKUP(B1065,'HCLS Adjustment'!B:L,11,FALSE)</f>
        <v>38332.601855056615</v>
      </c>
      <c r="K1065" s="21">
        <f>VLOOKUP(B1065,'SNA Adjustment'!B:L,11,FALSE)</f>
        <v>0</v>
      </c>
      <c r="L1065" s="21">
        <f>VLOOKUP(B1065,'SVS Adjustment'!B:L,11,FALSE)</f>
        <v>0</v>
      </c>
      <c r="M1065" s="21">
        <f>VLOOKUP(B1065,'ICLS Adjustment'!B:N,13,FALSE)</f>
        <v>109558.33803500942</v>
      </c>
      <c r="N1065" s="50">
        <f t="shared" si="33"/>
        <v>147890.93989006605</v>
      </c>
    </row>
    <row r="1066" spans="1:14">
      <c r="A1066" s="80" t="s">
        <v>1080</v>
      </c>
      <c r="B1066" s="80">
        <v>542324</v>
      </c>
      <c r="C1066" s="80" t="s">
        <v>1088</v>
      </c>
      <c r="D1066" s="48">
        <f>VLOOKUP(B1066,'HCLS Adjustment'!B:E,4,FALSE)</f>
        <v>996822</v>
      </c>
      <c r="E1066" s="21">
        <f>VLOOKUP(B1066,'SNA Adjustment'!B:E,4,FALSE)</f>
        <v>0</v>
      </c>
      <c r="F1066" s="21">
        <f>VLOOKUP(B1066,'SVS Adjustment'!B:E,4,FALSE)</f>
        <v>0</v>
      </c>
      <c r="G1066" s="21">
        <f>VLOOKUP(B1066,'ICLS Adjustment'!B:G,6,FALSE)</f>
        <v>1144884</v>
      </c>
      <c r="H1066" s="15">
        <f t="shared" si="32"/>
        <v>2141706</v>
      </c>
      <c r="I1066" s="69"/>
      <c r="J1066" s="48">
        <f>VLOOKUP(B1066,'HCLS Adjustment'!B:L,11,FALSE)</f>
        <v>950645.02520752954</v>
      </c>
      <c r="K1066" s="21">
        <f>VLOOKUP(B1066,'SNA Adjustment'!B:L,11,FALSE)</f>
        <v>0</v>
      </c>
      <c r="L1066" s="21">
        <f>VLOOKUP(B1066,'SVS Adjustment'!B:L,11,FALSE)</f>
        <v>0</v>
      </c>
      <c r="M1066" s="21">
        <f>VLOOKUP(B1066,'ICLS Adjustment'!B:N,13,FALSE)</f>
        <v>1100721.9410063159</v>
      </c>
      <c r="N1066" s="50">
        <f t="shared" si="33"/>
        <v>2051366.9662138454</v>
      </c>
    </row>
    <row r="1067" spans="1:14">
      <c r="A1067" s="80" t="s">
        <v>1080</v>
      </c>
      <c r="B1067" s="80">
        <v>542332</v>
      </c>
      <c r="C1067" s="80" t="s">
        <v>1089</v>
      </c>
      <c r="D1067" s="48">
        <f>VLOOKUP(B1067,'HCLS Adjustment'!B:E,4,FALSE)</f>
        <v>2943798</v>
      </c>
      <c r="E1067" s="21">
        <f>VLOOKUP(B1067,'SNA Adjustment'!B:E,4,FALSE)</f>
        <v>0</v>
      </c>
      <c r="F1067" s="21">
        <f>VLOOKUP(B1067,'SVS Adjustment'!B:E,4,FALSE)</f>
        <v>0</v>
      </c>
      <c r="G1067" s="21">
        <f>VLOOKUP(B1067,'ICLS Adjustment'!B:G,6,FALSE)</f>
        <v>1858602</v>
      </c>
      <c r="H1067" s="15">
        <f t="shared" si="32"/>
        <v>4802400</v>
      </c>
      <c r="I1067" s="69"/>
      <c r="J1067" s="48">
        <f>VLOOKUP(B1067,'HCLS Adjustment'!B:L,11,FALSE)</f>
        <v>2822490.1471215966</v>
      </c>
      <c r="K1067" s="21">
        <f>VLOOKUP(B1067,'SNA Adjustment'!B:L,11,FALSE)</f>
        <v>0</v>
      </c>
      <c r="L1067" s="21">
        <f>VLOOKUP(B1067,'SVS Adjustment'!B:L,11,FALSE)</f>
        <v>0</v>
      </c>
      <c r="M1067" s="21">
        <f>VLOOKUP(B1067,'ICLS Adjustment'!B:N,13,FALSE)</f>
        <v>1788217.2329750841</v>
      </c>
      <c r="N1067" s="50">
        <f t="shared" si="33"/>
        <v>4610707.3800966805</v>
      </c>
    </row>
    <row r="1068" spans="1:14">
      <c r="A1068" s="80" t="s">
        <v>1080</v>
      </c>
      <c r="B1068" s="80">
        <v>542338</v>
      </c>
      <c r="C1068" s="80" t="s">
        <v>1090</v>
      </c>
      <c r="D1068" s="48">
        <f>VLOOKUP(B1068,'HCLS Adjustment'!B:E,4,FALSE)</f>
        <v>1119300</v>
      </c>
      <c r="E1068" s="21">
        <f>VLOOKUP(B1068,'SNA Adjustment'!B:E,4,FALSE)</f>
        <v>0</v>
      </c>
      <c r="F1068" s="21">
        <f>VLOOKUP(B1068,'SVS Adjustment'!B:E,4,FALSE)</f>
        <v>0</v>
      </c>
      <c r="G1068" s="21">
        <f>VLOOKUP(B1068,'ICLS Adjustment'!B:G,6,FALSE)</f>
        <v>2242842</v>
      </c>
      <c r="H1068" s="15">
        <f t="shared" si="32"/>
        <v>3362142</v>
      </c>
      <c r="I1068" s="69"/>
      <c r="J1068" s="48">
        <f>VLOOKUP(B1068,'HCLS Adjustment'!B:L,11,FALSE)</f>
        <v>1039897.2192896111</v>
      </c>
      <c r="K1068" s="21">
        <f>VLOOKUP(B1068,'SNA Adjustment'!B:L,11,FALSE)</f>
        <v>0</v>
      </c>
      <c r="L1068" s="21">
        <f>VLOOKUP(B1068,'SVS Adjustment'!B:L,11,FALSE)</f>
        <v>0</v>
      </c>
      <c r="M1068" s="21">
        <f>VLOOKUP(B1068,'ICLS Adjustment'!B:N,13,FALSE)</f>
        <v>2130563.2295722086</v>
      </c>
      <c r="N1068" s="50">
        <f t="shared" si="33"/>
        <v>3170460.4488618197</v>
      </c>
    </row>
    <row r="1069" spans="1:14">
      <c r="A1069" s="80" t="s">
        <v>1080</v>
      </c>
      <c r="B1069" s="80">
        <v>542339</v>
      </c>
      <c r="C1069" s="80" t="s">
        <v>1091</v>
      </c>
      <c r="D1069" s="48">
        <f>VLOOKUP(B1069,'HCLS Adjustment'!B:E,4,FALSE)</f>
        <v>2897124</v>
      </c>
      <c r="E1069" s="21">
        <f>VLOOKUP(B1069,'SNA Adjustment'!B:E,4,FALSE)</f>
        <v>0</v>
      </c>
      <c r="F1069" s="21">
        <f>VLOOKUP(B1069,'SVS Adjustment'!B:E,4,FALSE)</f>
        <v>0</v>
      </c>
      <c r="G1069" s="21">
        <f>VLOOKUP(B1069,'ICLS Adjustment'!B:G,6,FALSE)</f>
        <v>1801512</v>
      </c>
      <c r="H1069" s="15">
        <f t="shared" si="32"/>
        <v>4698636</v>
      </c>
      <c r="I1069" s="69"/>
      <c r="J1069" s="48">
        <f>VLOOKUP(B1069,'HCLS Adjustment'!B:L,11,FALSE)</f>
        <v>2785905.9275730993</v>
      </c>
      <c r="K1069" s="21">
        <f>VLOOKUP(B1069,'SNA Adjustment'!B:L,11,FALSE)</f>
        <v>0</v>
      </c>
      <c r="L1069" s="21">
        <f>VLOOKUP(B1069,'SVS Adjustment'!B:L,11,FALSE)</f>
        <v>0</v>
      </c>
      <c r="M1069" s="21">
        <f>VLOOKUP(B1069,'ICLS Adjustment'!B:N,13,FALSE)</f>
        <v>1744918.8862567139</v>
      </c>
      <c r="N1069" s="50">
        <f t="shared" si="33"/>
        <v>4530824.8138298132</v>
      </c>
    </row>
    <row r="1070" spans="1:14">
      <c r="A1070" s="80" t="s">
        <v>1080</v>
      </c>
      <c r="B1070" s="80">
        <v>542343</v>
      </c>
      <c r="C1070" s="80" t="s">
        <v>1092</v>
      </c>
      <c r="D1070" s="48">
        <f>VLOOKUP(B1070,'HCLS Adjustment'!B:E,4,FALSE)</f>
        <v>536982</v>
      </c>
      <c r="E1070" s="21">
        <f>VLOOKUP(B1070,'SNA Adjustment'!B:E,4,FALSE)</f>
        <v>0</v>
      </c>
      <c r="F1070" s="21">
        <f>VLOOKUP(B1070,'SVS Adjustment'!B:E,4,FALSE)</f>
        <v>0</v>
      </c>
      <c r="G1070" s="21">
        <f>VLOOKUP(B1070,'ICLS Adjustment'!B:G,6,FALSE)</f>
        <v>1456224</v>
      </c>
      <c r="H1070" s="15">
        <f t="shared" si="32"/>
        <v>1993206</v>
      </c>
      <c r="I1070" s="69"/>
      <c r="J1070" s="48">
        <f>VLOOKUP(B1070,'HCLS Adjustment'!B:L,11,FALSE)</f>
        <v>497835.86196624447</v>
      </c>
      <c r="K1070" s="21">
        <f>VLOOKUP(B1070,'SNA Adjustment'!B:L,11,FALSE)</f>
        <v>0</v>
      </c>
      <c r="L1070" s="21">
        <f>VLOOKUP(B1070,'SVS Adjustment'!B:L,11,FALSE)</f>
        <v>0</v>
      </c>
      <c r="M1070" s="21">
        <f>VLOOKUP(B1070,'ICLS Adjustment'!B:N,13,FALSE)</f>
        <v>1391389.9051616297</v>
      </c>
      <c r="N1070" s="50">
        <f t="shared" si="33"/>
        <v>1889225.7671278741</v>
      </c>
    </row>
    <row r="1071" spans="1:14">
      <c r="A1071" s="80" t="s">
        <v>1080</v>
      </c>
      <c r="B1071" s="80">
        <v>542346</v>
      </c>
      <c r="C1071" s="80" t="s">
        <v>1093</v>
      </c>
      <c r="D1071" s="48">
        <f>VLOOKUP(B1071,'HCLS Adjustment'!B:E,4,FALSE)</f>
        <v>114234</v>
      </c>
      <c r="E1071" s="21">
        <f>VLOOKUP(B1071,'SNA Adjustment'!B:E,4,FALSE)</f>
        <v>0</v>
      </c>
      <c r="F1071" s="21">
        <f>VLOOKUP(B1071,'SVS Adjustment'!B:E,4,FALSE)</f>
        <v>0</v>
      </c>
      <c r="G1071" s="21">
        <f>VLOOKUP(B1071,'ICLS Adjustment'!B:G,6,FALSE)</f>
        <v>26838</v>
      </c>
      <c r="H1071" s="15">
        <f t="shared" si="32"/>
        <v>141072</v>
      </c>
      <c r="I1071" s="69"/>
      <c r="J1071" s="48">
        <f>VLOOKUP(B1071,'HCLS Adjustment'!B:L,11,FALSE)</f>
        <v>109660.68126384993</v>
      </c>
      <c r="K1071" s="21">
        <f>VLOOKUP(B1071,'SNA Adjustment'!B:L,11,FALSE)</f>
        <v>0</v>
      </c>
      <c r="L1071" s="21">
        <f>VLOOKUP(B1071,'SVS Adjustment'!B:L,11,FALSE)</f>
        <v>0</v>
      </c>
      <c r="M1071" s="21">
        <f>VLOOKUP(B1071,'ICLS Adjustment'!B:N,13,FALSE)</f>
        <v>25443.561555419634</v>
      </c>
      <c r="N1071" s="50">
        <f t="shared" si="33"/>
        <v>135104.24281926957</v>
      </c>
    </row>
    <row r="1072" spans="1:14">
      <c r="A1072" s="80" t="s">
        <v>1094</v>
      </c>
      <c r="B1072" s="80">
        <v>552220</v>
      </c>
      <c r="C1072" s="80" t="s">
        <v>1095</v>
      </c>
      <c r="D1072" s="48">
        <f>VLOOKUP(B1072,'HCLS Adjustment'!B:E,4,FALSE)</f>
        <v>0</v>
      </c>
      <c r="E1072" s="21">
        <f>VLOOKUP(B1072,'SNA Adjustment'!B:E,4,FALSE)</f>
        <v>0</v>
      </c>
      <c r="F1072" s="21">
        <f>VLOOKUP(B1072,'SVS Adjustment'!B:E,4,FALSE)</f>
        <v>0</v>
      </c>
      <c r="G1072" s="21">
        <f>VLOOKUP(B1072,'ICLS Adjustment'!B:G,6,FALSE)</f>
        <v>68886</v>
      </c>
      <c r="H1072" s="15">
        <f t="shared" si="32"/>
        <v>68886</v>
      </c>
      <c r="I1072" s="69"/>
      <c r="J1072" s="48">
        <f>VLOOKUP(B1072,'HCLS Adjustment'!B:L,11,FALSE)</f>
        <v>0</v>
      </c>
      <c r="K1072" s="21">
        <f>VLOOKUP(B1072,'SNA Adjustment'!B:L,11,FALSE)</f>
        <v>0</v>
      </c>
      <c r="L1072" s="21">
        <f>VLOOKUP(B1072,'SVS Adjustment'!B:L,11,FALSE)</f>
        <v>0</v>
      </c>
      <c r="M1072" s="21">
        <f>VLOOKUP(B1072,'ICLS Adjustment'!B:N,13,FALSE)</f>
        <v>65657.609315419235</v>
      </c>
      <c r="N1072" s="50">
        <f t="shared" si="33"/>
        <v>65657.609315419235</v>
      </c>
    </row>
    <row r="1073" spans="1:14">
      <c r="A1073" s="80" t="s">
        <v>1094</v>
      </c>
      <c r="B1073" s="80">
        <v>552233</v>
      </c>
      <c r="C1073" s="80" t="s">
        <v>1096</v>
      </c>
      <c r="D1073" s="48">
        <f>VLOOKUP(B1073,'HCLS Adjustment'!B:E,4,FALSE)</f>
        <v>199152</v>
      </c>
      <c r="E1073" s="21">
        <f>VLOOKUP(B1073,'SNA Adjustment'!B:E,4,FALSE)</f>
        <v>0</v>
      </c>
      <c r="F1073" s="21">
        <f>VLOOKUP(B1073,'SVS Adjustment'!B:E,4,FALSE)</f>
        <v>0</v>
      </c>
      <c r="G1073" s="21">
        <f>VLOOKUP(B1073,'ICLS Adjustment'!B:G,6,FALSE)</f>
        <v>202722</v>
      </c>
      <c r="H1073" s="15">
        <f t="shared" si="32"/>
        <v>401874</v>
      </c>
      <c r="I1073" s="69"/>
      <c r="J1073" s="48">
        <f>VLOOKUP(B1073,'HCLS Adjustment'!B:L,11,FALSE)</f>
        <v>190247.23878583737</v>
      </c>
      <c r="K1073" s="21">
        <f>VLOOKUP(B1073,'SNA Adjustment'!B:L,11,FALSE)</f>
        <v>0</v>
      </c>
      <c r="L1073" s="21">
        <f>VLOOKUP(B1073,'SVS Adjustment'!B:L,11,FALSE)</f>
        <v>0</v>
      </c>
      <c r="M1073" s="21">
        <f>VLOOKUP(B1073,'ICLS Adjustment'!B:N,13,FALSE)</f>
        <v>195056.14938380857</v>
      </c>
      <c r="N1073" s="50">
        <f t="shared" si="33"/>
        <v>385303.38816964591</v>
      </c>
    </row>
    <row r="1074" spans="1:14">
      <c r="A1074" s="80" t="s">
        <v>1094</v>
      </c>
      <c r="B1074" s="80">
        <v>552284</v>
      </c>
      <c r="C1074" s="80" t="s">
        <v>1097</v>
      </c>
      <c r="D1074" s="48">
        <f>VLOOKUP(B1074,'HCLS Adjustment'!B:E,4,FALSE)</f>
        <v>134724</v>
      </c>
      <c r="E1074" s="21">
        <f>VLOOKUP(B1074,'SNA Adjustment'!B:E,4,FALSE)</f>
        <v>0</v>
      </c>
      <c r="F1074" s="21">
        <f>VLOOKUP(B1074,'SVS Adjustment'!B:E,4,FALSE)</f>
        <v>0</v>
      </c>
      <c r="G1074" s="21">
        <f>VLOOKUP(B1074,'ICLS Adjustment'!B:G,6,FALSE)</f>
        <v>142140</v>
      </c>
      <c r="H1074" s="15">
        <f t="shared" si="32"/>
        <v>276864</v>
      </c>
      <c r="I1074" s="69"/>
      <c r="J1074" s="48">
        <f>VLOOKUP(B1074,'HCLS Adjustment'!B:L,11,FALSE)</f>
        <v>129627.07604256447</v>
      </c>
      <c r="K1074" s="21">
        <f>VLOOKUP(B1074,'SNA Adjustment'!B:L,11,FALSE)</f>
        <v>0</v>
      </c>
      <c r="L1074" s="21">
        <f>VLOOKUP(B1074,'SVS Adjustment'!B:L,11,FALSE)</f>
        <v>0</v>
      </c>
      <c r="M1074" s="21">
        <f>VLOOKUP(B1074,'ICLS Adjustment'!B:N,13,FALSE)</f>
        <v>138171.61892838456</v>
      </c>
      <c r="N1074" s="50">
        <f t="shared" si="33"/>
        <v>267798.69497094903</v>
      </c>
    </row>
    <row r="1075" spans="1:14">
      <c r="A1075" s="80" t="s">
        <v>1094</v>
      </c>
      <c r="B1075" s="80">
        <v>552349</v>
      </c>
      <c r="C1075" s="80" t="s">
        <v>1098</v>
      </c>
      <c r="D1075" s="48">
        <f>VLOOKUP(B1075,'HCLS Adjustment'!B:E,4,FALSE)</f>
        <v>1003080</v>
      </c>
      <c r="E1075" s="21">
        <f>VLOOKUP(B1075,'SNA Adjustment'!B:E,4,FALSE)</f>
        <v>0</v>
      </c>
      <c r="F1075" s="21">
        <f>VLOOKUP(B1075,'SVS Adjustment'!B:E,4,FALSE)</f>
        <v>0</v>
      </c>
      <c r="G1075" s="21">
        <f>VLOOKUP(B1075,'ICLS Adjustment'!B:G,6,FALSE)</f>
        <v>1110462</v>
      </c>
      <c r="H1075" s="15">
        <f t="shared" si="32"/>
        <v>2113542</v>
      </c>
      <c r="I1075" s="69"/>
      <c r="J1075" s="48">
        <f>VLOOKUP(B1075,'HCLS Adjustment'!B:L,11,FALSE)</f>
        <v>950242.350644066</v>
      </c>
      <c r="K1075" s="21">
        <f>VLOOKUP(B1075,'SNA Adjustment'!B:L,11,FALSE)</f>
        <v>0</v>
      </c>
      <c r="L1075" s="21">
        <f>VLOOKUP(B1075,'SVS Adjustment'!B:L,11,FALSE)</f>
        <v>0</v>
      </c>
      <c r="M1075" s="21">
        <f>VLOOKUP(B1075,'ICLS Adjustment'!B:N,13,FALSE)</f>
        <v>1057574.646388212</v>
      </c>
      <c r="N1075" s="50">
        <f t="shared" si="33"/>
        <v>2007816.997032278</v>
      </c>
    </row>
    <row r="1076" spans="1:14">
      <c r="A1076" s="80" t="s">
        <v>1094</v>
      </c>
      <c r="B1076" s="80">
        <v>552351</v>
      </c>
      <c r="C1076" s="80" t="s">
        <v>1099</v>
      </c>
      <c r="D1076" s="48">
        <f>VLOOKUP(B1076,'HCLS Adjustment'!B:E,4,FALSE)</f>
        <v>45126</v>
      </c>
      <c r="E1076" s="21">
        <f>VLOOKUP(B1076,'SNA Adjustment'!B:E,4,FALSE)</f>
        <v>0</v>
      </c>
      <c r="F1076" s="21">
        <f>VLOOKUP(B1076,'SVS Adjustment'!B:E,4,FALSE)</f>
        <v>0</v>
      </c>
      <c r="G1076" s="21">
        <f>VLOOKUP(B1076,'ICLS Adjustment'!B:G,6,FALSE)</f>
        <v>326538</v>
      </c>
      <c r="H1076" s="15">
        <f t="shared" si="32"/>
        <v>371664</v>
      </c>
      <c r="I1076" s="69"/>
      <c r="J1076" s="48">
        <f>VLOOKUP(B1076,'HCLS Adjustment'!B:L,11,FALSE)</f>
        <v>38904.51509711799</v>
      </c>
      <c r="K1076" s="21">
        <f>VLOOKUP(B1076,'SNA Adjustment'!B:L,11,FALSE)</f>
        <v>0</v>
      </c>
      <c r="L1076" s="21">
        <f>VLOOKUP(B1076,'SVS Adjustment'!B:L,11,FALSE)</f>
        <v>0</v>
      </c>
      <c r="M1076" s="21">
        <f>VLOOKUP(B1076,'ICLS Adjustment'!B:N,13,FALSE)</f>
        <v>311635.43056926987</v>
      </c>
      <c r="N1076" s="50">
        <f t="shared" si="33"/>
        <v>350539.94566638785</v>
      </c>
    </row>
    <row r="1077" spans="1:14">
      <c r="A1077" s="80" t="s">
        <v>1094</v>
      </c>
      <c r="B1077" s="80">
        <v>552353</v>
      </c>
      <c r="C1077" s="80" t="s">
        <v>1100</v>
      </c>
      <c r="D1077" s="48">
        <f>VLOOKUP(B1077,'HCLS Adjustment'!B:E,4,FALSE)</f>
        <v>0</v>
      </c>
      <c r="E1077" s="21">
        <f>VLOOKUP(B1077,'SNA Adjustment'!B:E,4,FALSE)</f>
        <v>0</v>
      </c>
      <c r="F1077" s="21">
        <f>VLOOKUP(B1077,'SVS Adjustment'!B:E,4,FALSE)</f>
        <v>0</v>
      </c>
      <c r="G1077" s="21">
        <f>VLOOKUP(B1077,'ICLS Adjustment'!B:G,6,FALSE)</f>
        <v>249384</v>
      </c>
      <c r="H1077" s="15">
        <f t="shared" si="32"/>
        <v>249384</v>
      </c>
      <c r="I1077" s="69"/>
      <c r="J1077" s="48">
        <f>VLOOKUP(B1077,'HCLS Adjustment'!B:L,11,FALSE)</f>
        <v>0</v>
      </c>
      <c r="K1077" s="21">
        <f>VLOOKUP(B1077,'SNA Adjustment'!B:L,11,FALSE)</f>
        <v>0</v>
      </c>
      <c r="L1077" s="21">
        <f>VLOOKUP(B1077,'SVS Adjustment'!B:L,11,FALSE)</f>
        <v>0</v>
      </c>
      <c r="M1077" s="21">
        <f>VLOOKUP(B1077,'ICLS Adjustment'!B:N,13,FALSE)</f>
        <v>234601.69899021686</v>
      </c>
      <c r="N1077" s="50">
        <f t="shared" si="33"/>
        <v>234601.69899021686</v>
      </c>
    </row>
    <row r="1078" spans="1:14">
      <c r="A1078" s="80" t="s">
        <v>1094</v>
      </c>
      <c r="B1078" s="80">
        <v>552356</v>
      </c>
      <c r="C1078" s="80" t="s">
        <v>1101</v>
      </c>
      <c r="D1078" s="48">
        <f>VLOOKUP(B1078,'HCLS Adjustment'!B:E,4,FALSE)</f>
        <v>0</v>
      </c>
      <c r="E1078" s="21">
        <f>VLOOKUP(B1078,'SNA Adjustment'!B:E,4,FALSE)</f>
        <v>0</v>
      </c>
      <c r="F1078" s="21">
        <f>VLOOKUP(B1078,'SVS Adjustment'!B:E,4,FALSE)</f>
        <v>0</v>
      </c>
      <c r="G1078" s="21">
        <f>VLOOKUP(B1078,'ICLS Adjustment'!B:G,6,FALSE)</f>
        <v>385518</v>
      </c>
      <c r="H1078" s="15">
        <f t="shared" si="32"/>
        <v>385518</v>
      </c>
      <c r="I1078" s="69"/>
      <c r="J1078" s="48">
        <f>VLOOKUP(B1078,'HCLS Adjustment'!B:L,11,FALSE)</f>
        <v>0</v>
      </c>
      <c r="K1078" s="21">
        <f>VLOOKUP(B1078,'SNA Adjustment'!B:L,11,FALSE)</f>
        <v>0</v>
      </c>
      <c r="L1078" s="21">
        <f>VLOOKUP(B1078,'SVS Adjustment'!B:L,11,FALSE)</f>
        <v>0</v>
      </c>
      <c r="M1078" s="21">
        <f>VLOOKUP(B1078,'ICLS Adjustment'!B:N,13,FALSE)</f>
        <v>348740.47881471249</v>
      </c>
      <c r="N1078" s="50">
        <f t="shared" si="33"/>
        <v>348740.47881471249</v>
      </c>
    </row>
    <row r="1079" spans="1:14">
      <c r="A1079" s="80" t="s">
        <v>1094</v>
      </c>
      <c r="B1079" s="80">
        <v>553304</v>
      </c>
      <c r="C1079" s="80" t="s">
        <v>1102</v>
      </c>
      <c r="D1079" s="48">
        <f>VLOOKUP(B1079,'HCLS Adjustment'!B:E,4,FALSE)</f>
        <v>438564</v>
      </c>
      <c r="E1079" s="21">
        <f>VLOOKUP(B1079,'SNA Adjustment'!B:E,4,FALSE)</f>
        <v>0</v>
      </c>
      <c r="F1079" s="21">
        <f>VLOOKUP(B1079,'SVS Adjustment'!B:E,4,FALSE)</f>
        <v>0</v>
      </c>
      <c r="G1079" s="21">
        <f>VLOOKUP(B1079,'ICLS Adjustment'!B:G,6,FALSE)</f>
        <v>269250</v>
      </c>
      <c r="H1079" s="15">
        <f t="shared" si="32"/>
        <v>707814</v>
      </c>
      <c r="I1079" s="69"/>
      <c r="J1079" s="48">
        <f>VLOOKUP(B1079,'HCLS Adjustment'!B:L,11,FALSE)</f>
        <v>421307.90403869905</v>
      </c>
      <c r="K1079" s="21">
        <f>VLOOKUP(B1079,'SNA Adjustment'!B:L,11,FALSE)</f>
        <v>0</v>
      </c>
      <c r="L1079" s="21">
        <f>VLOOKUP(B1079,'SVS Adjustment'!B:L,11,FALSE)</f>
        <v>0</v>
      </c>
      <c r="M1079" s="21">
        <f>VLOOKUP(B1079,'ICLS Adjustment'!B:N,13,FALSE)</f>
        <v>260220.24881764958</v>
      </c>
      <c r="N1079" s="50">
        <f t="shared" si="33"/>
        <v>681528.15285634866</v>
      </c>
    </row>
    <row r="1080" spans="1:14">
      <c r="A1080" s="80" t="s">
        <v>1103</v>
      </c>
      <c r="B1080" s="80">
        <v>610989</v>
      </c>
      <c r="C1080" s="80" t="s">
        <v>1104</v>
      </c>
      <c r="D1080" s="48">
        <f>VLOOKUP(B1080,'HCLS Adjustment'!B:E,4,FALSE)</f>
        <v>107790</v>
      </c>
      <c r="E1080" s="21">
        <f>VLOOKUP(B1080,'SNA Adjustment'!B:E,4,FALSE)</f>
        <v>0</v>
      </c>
      <c r="F1080" s="21">
        <f>VLOOKUP(B1080,'SVS Adjustment'!B:E,4,FALSE)</f>
        <v>0</v>
      </c>
      <c r="G1080" s="21">
        <f>VLOOKUP(B1080,'ICLS Adjustment'!B:G,6,FALSE)</f>
        <v>48576</v>
      </c>
      <c r="H1080" s="15">
        <f t="shared" si="32"/>
        <v>156366</v>
      </c>
      <c r="I1080" s="69"/>
      <c r="J1080" s="48">
        <f>VLOOKUP(B1080,'HCLS Adjustment'!B:L,11,FALSE)</f>
        <v>103726.10623439736</v>
      </c>
      <c r="K1080" s="21">
        <f>VLOOKUP(B1080,'SNA Adjustment'!B:L,11,FALSE)</f>
        <v>0</v>
      </c>
      <c r="L1080" s="21">
        <f>VLOOKUP(B1080,'SVS Adjustment'!B:L,11,FALSE)</f>
        <v>0</v>
      </c>
      <c r="M1080" s="21">
        <f>VLOOKUP(B1080,'ICLS Adjustment'!B:N,13,FALSE)</f>
        <v>47024.768752471835</v>
      </c>
      <c r="N1080" s="50">
        <f t="shared" si="33"/>
        <v>150750.8749868692</v>
      </c>
    </row>
    <row r="1081" spans="1:14">
      <c r="A1081" s="80" t="s">
        <v>1103</v>
      </c>
      <c r="B1081" s="80">
        <v>613001</v>
      </c>
      <c r="C1081" s="80" t="s">
        <v>1105</v>
      </c>
      <c r="D1081" s="48">
        <f>VLOOKUP(B1081,'HCLS Adjustment'!B:E,4,FALSE)</f>
        <v>669138</v>
      </c>
      <c r="E1081" s="21">
        <f>VLOOKUP(B1081,'SNA Adjustment'!B:E,4,FALSE)</f>
        <v>0</v>
      </c>
      <c r="F1081" s="21">
        <f>VLOOKUP(B1081,'SVS Adjustment'!B:E,4,FALSE)</f>
        <v>0</v>
      </c>
      <c r="G1081" s="21">
        <f>VLOOKUP(B1081,'ICLS Adjustment'!B:G,6,FALSE)</f>
        <v>1315644</v>
      </c>
      <c r="H1081" s="15">
        <f t="shared" si="32"/>
        <v>1984782</v>
      </c>
      <c r="I1081" s="69"/>
      <c r="J1081" s="48">
        <f>VLOOKUP(B1081,'HCLS Adjustment'!B:L,11,FALSE)</f>
        <v>636706.67837444565</v>
      </c>
      <c r="K1081" s="21">
        <f>VLOOKUP(B1081,'SNA Adjustment'!B:L,11,FALSE)</f>
        <v>0</v>
      </c>
      <c r="L1081" s="21">
        <f>VLOOKUP(B1081,'SVS Adjustment'!B:L,11,FALSE)</f>
        <v>0</v>
      </c>
      <c r="M1081" s="21">
        <f>VLOOKUP(B1081,'ICLS Adjustment'!B:N,13,FALSE)</f>
        <v>1270424.6997894344</v>
      </c>
      <c r="N1081" s="50">
        <f t="shared" si="33"/>
        <v>1907131.3781638802</v>
      </c>
    </row>
    <row r="1082" spans="1:14">
      <c r="A1082" s="80" t="s">
        <v>1103</v>
      </c>
      <c r="B1082" s="80">
        <v>613002</v>
      </c>
      <c r="C1082" s="80" t="s">
        <v>1106</v>
      </c>
      <c r="D1082" s="48">
        <f>VLOOKUP(B1082,'HCLS Adjustment'!B:E,4,FALSE)</f>
        <v>0</v>
      </c>
      <c r="E1082" s="21">
        <f>VLOOKUP(B1082,'SNA Adjustment'!B:E,4,FALSE)</f>
        <v>0</v>
      </c>
      <c r="F1082" s="21">
        <f>VLOOKUP(B1082,'SVS Adjustment'!B:E,4,FALSE)</f>
        <v>0</v>
      </c>
      <c r="G1082" s="21">
        <f>VLOOKUP(B1082,'ICLS Adjustment'!B:G,6,FALSE)</f>
        <v>11646</v>
      </c>
      <c r="H1082" s="15">
        <f t="shared" si="32"/>
        <v>11646</v>
      </c>
      <c r="I1082" s="69"/>
      <c r="J1082" s="48">
        <f>VLOOKUP(B1082,'HCLS Adjustment'!B:L,11,FALSE)</f>
        <v>0</v>
      </c>
      <c r="K1082" s="21">
        <f>VLOOKUP(B1082,'SNA Adjustment'!B:L,11,FALSE)</f>
        <v>0</v>
      </c>
      <c r="L1082" s="21">
        <f>VLOOKUP(B1082,'SVS Adjustment'!B:L,11,FALSE)</f>
        <v>0</v>
      </c>
      <c r="M1082" s="21">
        <f>VLOOKUP(B1082,'ICLS Adjustment'!B:N,13,FALSE)</f>
        <v>10840.307226694382</v>
      </c>
      <c r="N1082" s="50">
        <f t="shared" si="33"/>
        <v>10840.307226694382</v>
      </c>
    </row>
    <row r="1083" spans="1:14">
      <c r="A1083" s="80" t="s">
        <v>1103</v>
      </c>
      <c r="B1083" s="80">
        <v>613003</v>
      </c>
      <c r="C1083" s="80" t="s">
        <v>1107</v>
      </c>
      <c r="D1083" s="48">
        <f>VLOOKUP(B1083,'HCLS Adjustment'!B:E,4,FALSE)</f>
        <v>249498</v>
      </c>
      <c r="E1083" s="21">
        <f>VLOOKUP(B1083,'SNA Adjustment'!B:E,4,FALSE)</f>
        <v>0</v>
      </c>
      <c r="F1083" s="21">
        <f>VLOOKUP(B1083,'SVS Adjustment'!B:E,4,FALSE)</f>
        <v>0</v>
      </c>
      <c r="G1083" s="21">
        <f>VLOOKUP(B1083,'ICLS Adjustment'!B:G,6,FALSE)</f>
        <v>200640</v>
      </c>
      <c r="H1083" s="15">
        <f t="shared" si="32"/>
        <v>450138</v>
      </c>
      <c r="I1083" s="69"/>
      <c r="J1083" s="48">
        <f>VLOOKUP(B1083,'HCLS Adjustment'!B:L,11,FALSE)</f>
        <v>237706.36464730353</v>
      </c>
      <c r="K1083" s="21">
        <f>VLOOKUP(B1083,'SNA Adjustment'!B:L,11,FALSE)</f>
        <v>0</v>
      </c>
      <c r="L1083" s="21">
        <f>VLOOKUP(B1083,'SVS Adjustment'!B:L,11,FALSE)</f>
        <v>0</v>
      </c>
      <c r="M1083" s="21">
        <f>VLOOKUP(B1083,'ICLS Adjustment'!B:N,13,FALSE)</f>
        <v>191423.35779067382</v>
      </c>
      <c r="N1083" s="50">
        <f t="shared" si="33"/>
        <v>429129.72243797733</v>
      </c>
    </row>
    <row r="1084" spans="1:14">
      <c r="A1084" s="80" t="s">
        <v>1103</v>
      </c>
      <c r="B1084" s="80">
        <v>613004</v>
      </c>
      <c r="C1084" s="80" t="s">
        <v>1108</v>
      </c>
      <c r="D1084" s="48">
        <f>VLOOKUP(B1084,'HCLS Adjustment'!B:E,4,FALSE)</f>
        <v>65094</v>
      </c>
      <c r="E1084" s="21">
        <f>VLOOKUP(B1084,'SNA Adjustment'!B:E,4,FALSE)</f>
        <v>0</v>
      </c>
      <c r="F1084" s="21">
        <f>VLOOKUP(B1084,'SVS Adjustment'!B:E,4,FALSE)</f>
        <v>0</v>
      </c>
      <c r="G1084" s="21">
        <f>VLOOKUP(B1084,'ICLS Adjustment'!B:G,6,FALSE)</f>
        <v>187800</v>
      </c>
      <c r="H1084" s="15">
        <f t="shared" si="32"/>
        <v>252894</v>
      </c>
      <c r="I1084" s="69"/>
      <c r="J1084" s="48">
        <f>VLOOKUP(B1084,'HCLS Adjustment'!B:L,11,FALSE)</f>
        <v>61243.380672317129</v>
      </c>
      <c r="K1084" s="21">
        <f>VLOOKUP(B1084,'SNA Adjustment'!B:L,11,FALSE)</f>
        <v>0</v>
      </c>
      <c r="L1084" s="21">
        <f>VLOOKUP(B1084,'SVS Adjustment'!B:L,11,FALSE)</f>
        <v>0</v>
      </c>
      <c r="M1084" s="21">
        <f>VLOOKUP(B1084,'ICLS Adjustment'!B:N,13,FALSE)</f>
        <v>181193.2558286975</v>
      </c>
      <c r="N1084" s="50">
        <f t="shared" si="33"/>
        <v>242436.63650101464</v>
      </c>
    </row>
    <row r="1085" spans="1:14">
      <c r="A1085" s="80" t="s">
        <v>1103</v>
      </c>
      <c r="B1085" s="80">
        <v>613005</v>
      </c>
      <c r="C1085" s="80" t="s">
        <v>1109</v>
      </c>
      <c r="D1085" s="48">
        <f>VLOOKUP(B1085,'HCLS Adjustment'!B:E,4,FALSE)</f>
        <v>5418</v>
      </c>
      <c r="E1085" s="21">
        <f>VLOOKUP(B1085,'SNA Adjustment'!B:E,4,FALSE)</f>
        <v>0</v>
      </c>
      <c r="F1085" s="21">
        <f>VLOOKUP(B1085,'SVS Adjustment'!B:E,4,FALSE)</f>
        <v>0</v>
      </c>
      <c r="G1085" s="21">
        <f>VLOOKUP(B1085,'ICLS Adjustment'!B:G,6,FALSE)</f>
        <v>13422</v>
      </c>
      <c r="H1085" s="15">
        <f t="shared" si="32"/>
        <v>18840</v>
      </c>
      <c r="I1085" s="69"/>
      <c r="J1085" s="48">
        <f>VLOOKUP(B1085,'HCLS Adjustment'!B:L,11,FALSE)</f>
        <v>5078.9240487005918</v>
      </c>
      <c r="K1085" s="21">
        <f>VLOOKUP(B1085,'SNA Adjustment'!B:L,11,FALSE)</f>
        <v>0</v>
      </c>
      <c r="L1085" s="21">
        <f>VLOOKUP(B1085,'SVS Adjustment'!B:L,11,FALSE)</f>
        <v>0</v>
      </c>
      <c r="M1085" s="21">
        <f>VLOOKUP(B1085,'ICLS Adjustment'!B:N,13,FALSE)</f>
        <v>12886.861159179563</v>
      </c>
      <c r="N1085" s="50">
        <f t="shared" si="33"/>
        <v>17965.785207880155</v>
      </c>
    </row>
    <row r="1086" spans="1:14">
      <c r="A1086" s="80" t="s">
        <v>1103</v>
      </c>
      <c r="B1086" s="80">
        <v>613006</v>
      </c>
      <c r="C1086" s="80" t="s">
        <v>1110</v>
      </c>
      <c r="D1086" s="48">
        <f>VLOOKUP(B1086,'HCLS Adjustment'!B:E,4,FALSE)</f>
        <v>2990388</v>
      </c>
      <c r="E1086" s="21">
        <f>VLOOKUP(B1086,'SNA Adjustment'!B:E,4,FALSE)</f>
        <v>0</v>
      </c>
      <c r="F1086" s="21">
        <f>VLOOKUP(B1086,'SVS Adjustment'!B:E,4,FALSE)</f>
        <v>0</v>
      </c>
      <c r="G1086" s="21">
        <f>VLOOKUP(B1086,'ICLS Adjustment'!B:G,6,FALSE)</f>
        <v>1459176</v>
      </c>
      <c r="H1086" s="15">
        <f t="shared" si="32"/>
        <v>4449564</v>
      </c>
      <c r="I1086" s="69"/>
      <c r="J1086" s="48">
        <f>VLOOKUP(B1086,'HCLS Adjustment'!B:L,11,FALSE)</f>
        <v>2875704.7947721295</v>
      </c>
      <c r="K1086" s="21">
        <f>VLOOKUP(B1086,'SNA Adjustment'!B:L,11,FALSE)</f>
        <v>0</v>
      </c>
      <c r="L1086" s="21">
        <f>VLOOKUP(B1086,'SVS Adjustment'!B:L,11,FALSE)</f>
        <v>0</v>
      </c>
      <c r="M1086" s="21">
        <f>VLOOKUP(B1086,'ICLS Adjustment'!B:N,13,FALSE)</f>
        <v>1410549.1265716222</v>
      </c>
      <c r="N1086" s="50">
        <f t="shared" si="33"/>
        <v>4286253.9213437513</v>
      </c>
    </row>
    <row r="1087" spans="1:14">
      <c r="A1087" s="80" t="s">
        <v>1103</v>
      </c>
      <c r="B1087" s="80">
        <v>613007</v>
      </c>
      <c r="C1087" s="80" t="s">
        <v>1111</v>
      </c>
      <c r="D1087" s="48">
        <f>VLOOKUP(B1087,'HCLS Adjustment'!B:E,4,FALSE)</f>
        <v>744360</v>
      </c>
      <c r="E1087" s="21">
        <f>VLOOKUP(B1087,'SNA Adjustment'!B:E,4,FALSE)</f>
        <v>28902</v>
      </c>
      <c r="F1087" s="21">
        <f>VLOOKUP(B1087,'SVS Adjustment'!B:E,4,FALSE)</f>
        <v>0</v>
      </c>
      <c r="G1087" s="21">
        <f>VLOOKUP(B1087,'ICLS Adjustment'!B:G,6,FALSE)</f>
        <v>688920</v>
      </c>
      <c r="H1087" s="15">
        <f t="shared" si="32"/>
        <v>1462182</v>
      </c>
      <c r="I1087" s="69"/>
      <c r="J1087" s="48">
        <f>VLOOKUP(B1087,'HCLS Adjustment'!B:L,11,FALSE)</f>
        <v>714766.86303813884</v>
      </c>
      <c r="K1087" s="21">
        <f>VLOOKUP(B1087,'SNA Adjustment'!B:L,11,FALSE)</f>
        <v>27477.487535678738</v>
      </c>
      <c r="L1087" s="21">
        <f>VLOOKUP(B1087,'SVS Adjustment'!B:L,11,FALSE)</f>
        <v>0</v>
      </c>
      <c r="M1087" s="21">
        <f>VLOOKUP(B1087,'ICLS Adjustment'!B:N,13,FALSE)</f>
        <v>667021.89281426894</v>
      </c>
      <c r="N1087" s="50">
        <f t="shared" si="33"/>
        <v>1409266.2433880866</v>
      </c>
    </row>
    <row r="1088" spans="1:14">
      <c r="A1088" s="80" t="s">
        <v>1103</v>
      </c>
      <c r="B1088" s="80">
        <v>613011</v>
      </c>
      <c r="C1088" s="80" t="s">
        <v>1112</v>
      </c>
      <c r="D1088" s="48">
        <f>VLOOKUP(B1088,'HCLS Adjustment'!B:E,4,FALSE)</f>
        <v>370986</v>
      </c>
      <c r="E1088" s="21">
        <f>VLOOKUP(B1088,'SNA Adjustment'!B:E,4,FALSE)</f>
        <v>0</v>
      </c>
      <c r="F1088" s="21">
        <f>VLOOKUP(B1088,'SVS Adjustment'!B:E,4,FALSE)</f>
        <v>0</v>
      </c>
      <c r="G1088" s="21">
        <f>VLOOKUP(B1088,'ICLS Adjustment'!B:G,6,FALSE)</f>
        <v>805308</v>
      </c>
      <c r="H1088" s="15">
        <f t="shared" si="32"/>
        <v>1176294</v>
      </c>
      <c r="I1088" s="69"/>
      <c r="J1088" s="48">
        <f>VLOOKUP(B1088,'HCLS Adjustment'!B:L,11,FALSE)</f>
        <v>346422.20313821285</v>
      </c>
      <c r="K1088" s="21">
        <f>VLOOKUP(B1088,'SNA Adjustment'!B:L,11,FALSE)</f>
        <v>0</v>
      </c>
      <c r="L1088" s="21">
        <f>VLOOKUP(B1088,'SVS Adjustment'!B:L,11,FALSE)</f>
        <v>0</v>
      </c>
      <c r="M1088" s="21">
        <f>VLOOKUP(B1088,'ICLS Adjustment'!B:N,13,FALSE)</f>
        <v>768974.57445038937</v>
      </c>
      <c r="N1088" s="50">
        <f t="shared" si="33"/>
        <v>1115396.7775886022</v>
      </c>
    </row>
    <row r="1089" spans="1:14">
      <c r="A1089" s="80" t="s">
        <v>1103</v>
      </c>
      <c r="B1089" s="80">
        <v>613013</v>
      </c>
      <c r="C1089" s="80" t="s">
        <v>1113</v>
      </c>
      <c r="D1089" s="48">
        <f>VLOOKUP(B1089,'HCLS Adjustment'!B:E,4,FALSE)</f>
        <v>928626</v>
      </c>
      <c r="E1089" s="21">
        <f>VLOOKUP(B1089,'SNA Adjustment'!B:E,4,FALSE)</f>
        <v>0</v>
      </c>
      <c r="F1089" s="21">
        <f>VLOOKUP(B1089,'SVS Adjustment'!B:E,4,FALSE)</f>
        <v>0</v>
      </c>
      <c r="G1089" s="21">
        <f>VLOOKUP(B1089,'ICLS Adjustment'!B:G,6,FALSE)</f>
        <v>1129068</v>
      </c>
      <c r="H1089" s="15">
        <f t="shared" si="32"/>
        <v>2057694</v>
      </c>
      <c r="I1089" s="69"/>
      <c r="J1089" s="48">
        <f>VLOOKUP(B1089,'HCLS Adjustment'!B:L,11,FALSE)</f>
        <v>883529.62186512502</v>
      </c>
      <c r="K1089" s="21">
        <f>VLOOKUP(B1089,'SNA Adjustment'!B:L,11,FALSE)</f>
        <v>0</v>
      </c>
      <c r="L1089" s="21">
        <f>VLOOKUP(B1089,'SVS Adjustment'!B:L,11,FALSE)</f>
        <v>0</v>
      </c>
      <c r="M1089" s="21">
        <f>VLOOKUP(B1089,'ICLS Adjustment'!B:N,13,FALSE)</f>
        <v>1083143.4423439165</v>
      </c>
      <c r="N1089" s="50">
        <f t="shared" si="33"/>
        <v>1966673.0642090417</v>
      </c>
    </row>
    <row r="1090" spans="1:14">
      <c r="A1090" s="80" t="s">
        <v>1103</v>
      </c>
      <c r="B1090" s="80">
        <v>613015</v>
      </c>
      <c r="C1090" s="80" t="s">
        <v>1114</v>
      </c>
      <c r="D1090" s="48">
        <f>VLOOKUP(B1090,'HCLS Adjustment'!B:E,4,FALSE)</f>
        <v>1118160</v>
      </c>
      <c r="E1090" s="21">
        <f>VLOOKUP(B1090,'SNA Adjustment'!B:E,4,FALSE)</f>
        <v>0</v>
      </c>
      <c r="F1090" s="21">
        <f>VLOOKUP(B1090,'SVS Adjustment'!B:E,4,FALSE)</f>
        <v>0</v>
      </c>
      <c r="G1090" s="21">
        <f>VLOOKUP(B1090,'ICLS Adjustment'!B:G,6,FALSE)</f>
        <v>3966642</v>
      </c>
      <c r="H1090" s="15">
        <f t="shared" si="32"/>
        <v>5084802</v>
      </c>
      <c r="I1090" s="69"/>
      <c r="J1090" s="48">
        <f>VLOOKUP(B1090,'HCLS Adjustment'!B:L,11,FALSE)</f>
        <v>1000764.3938880744</v>
      </c>
      <c r="K1090" s="21">
        <f>VLOOKUP(B1090,'SNA Adjustment'!B:L,11,FALSE)</f>
        <v>0</v>
      </c>
      <c r="L1090" s="21">
        <f>VLOOKUP(B1090,'SVS Adjustment'!B:L,11,FALSE)</f>
        <v>0</v>
      </c>
      <c r="M1090" s="21">
        <f>VLOOKUP(B1090,'ICLS Adjustment'!B:N,13,FALSE)</f>
        <v>3754923.8028128077</v>
      </c>
      <c r="N1090" s="50">
        <f t="shared" si="33"/>
        <v>4755688.1967008822</v>
      </c>
    </row>
    <row r="1091" spans="1:14">
      <c r="A1091" s="80" t="s">
        <v>1103</v>
      </c>
      <c r="B1091" s="80">
        <v>613016</v>
      </c>
      <c r="C1091" s="80" t="s">
        <v>1115</v>
      </c>
      <c r="D1091" s="48">
        <f>VLOOKUP(B1091,'HCLS Adjustment'!B:E,4,FALSE)</f>
        <v>165936</v>
      </c>
      <c r="E1091" s="21">
        <f>VLOOKUP(B1091,'SNA Adjustment'!B:E,4,FALSE)</f>
        <v>0</v>
      </c>
      <c r="F1091" s="21">
        <f>VLOOKUP(B1091,'SVS Adjustment'!B:E,4,FALSE)</f>
        <v>0</v>
      </c>
      <c r="G1091" s="21">
        <f>VLOOKUP(B1091,'ICLS Adjustment'!B:G,6,FALSE)</f>
        <v>421392</v>
      </c>
      <c r="H1091" s="15">
        <f t="shared" si="32"/>
        <v>587328</v>
      </c>
      <c r="I1091" s="69"/>
      <c r="J1091" s="48">
        <f>VLOOKUP(B1091,'HCLS Adjustment'!B:L,11,FALSE)</f>
        <v>154875.77853652035</v>
      </c>
      <c r="K1091" s="21">
        <f>VLOOKUP(B1091,'SNA Adjustment'!B:L,11,FALSE)</f>
        <v>0</v>
      </c>
      <c r="L1091" s="21">
        <f>VLOOKUP(B1091,'SVS Adjustment'!B:L,11,FALSE)</f>
        <v>0</v>
      </c>
      <c r="M1091" s="21">
        <f>VLOOKUP(B1091,'ICLS Adjustment'!B:N,13,FALSE)</f>
        <v>403581.62869923498</v>
      </c>
      <c r="N1091" s="50">
        <f t="shared" si="33"/>
        <v>558457.40723575535</v>
      </c>
    </row>
    <row r="1092" spans="1:14">
      <c r="A1092" s="80" t="s">
        <v>1103</v>
      </c>
      <c r="B1092" s="80">
        <v>613017</v>
      </c>
      <c r="C1092" s="80" t="s">
        <v>1116</v>
      </c>
      <c r="D1092" s="48">
        <f>VLOOKUP(B1092,'HCLS Adjustment'!B:E,4,FALSE)</f>
        <v>0</v>
      </c>
      <c r="E1092" s="21">
        <f>VLOOKUP(B1092,'SNA Adjustment'!B:E,4,FALSE)</f>
        <v>0</v>
      </c>
      <c r="F1092" s="21">
        <f>VLOOKUP(B1092,'SVS Adjustment'!B:E,4,FALSE)</f>
        <v>0</v>
      </c>
      <c r="G1092" s="21">
        <f>VLOOKUP(B1092,'ICLS Adjustment'!B:G,6,FALSE)</f>
        <v>698958</v>
      </c>
      <c r="H1092" s="15">
        <f t="shared" si="32"/>
        <v>698958</v>
      </c>
      <c r="I1092" s="69"/>
      <c r="J1092" s="48">
        <f>VLOOKUP(B1092,'HCLS Adjustment'!B:L,11,FALSE)</f>
        <v>0</v>
      </c>
      <c r="K1092" s="21">
        <f>VLOOKUP(B1092,'SNA Adjustment'!B:L,11,FALSE)</f>
        <v>0</v>
      </c>
      <c r="L1092" s="21">
        <f>VLOOKUP(B1092,'SVS Adjustment'!B:L,11,FALSE)</f>
        <v>0</v>
      </c>
      <c r="M1092" s="21">
        <f>VLOOKUP(B1092,'ICLS Adjustment'!B:N,13,FALSE)</f>
        <v>656764.03289793059</v>
      </c>
      <c r="N1092" s="50">
        <f t="shared" si="33"/>
        <v>656764.03289793059</v>
      </c>
    </row>
    <row r="1093" spans="1:14">
      <c r="A1093" s="80" t="s">
        <v>1103</v>
      </c>
      <c r="B1093" s="80">
        <v>613018</v>
      </c>
      <c r="C1093" s="80" t="s">
        <v>1117</v>
      </c>
      <c r="D1093" s="48">
        <f>VLOOKUP(B1093,'HCLS Adjustment'!B:E,4,FALSE)</f>
        <v>277326</v>
      </c>
      <c r="E1093" s="21">
        <f>VLOOKUP(B1093,'SNA Adjustment'!B:E,4,FALSE)</f>
        <v>0</v>
      </c>
      <c r="F1093" s="21">
        <f>VLOOKUP(B1093,'SVS Adjustment'!B:E,4,FALSE)</f>
        <v>0</v>
      </c>
      <c r="G1093" s="21">
        <f>VLOOKUP(B1093,'ICLS Adjustment'!B:G,6,FALSE)</f>
        <v>247302</v>
      </c>
      <c r="H1093" s="15">
        <f t="shared" ref="H1093:H1100" si="34">SUM(D1093:G1093)</f>
        <v>524628</v>
      </c>
      <c r="I1093" s="69"/>
      <c r="J1093" s="48">
        <f>VLOOKUP(B1093,'HCLS Adjustment'!B:L,11,FALSE)</f>
        <v>264018.95918046031</v>
      </c>
      <c r="K1093" s="21">
        <f>VLOOKUP(B1093,'SNA Adjustment'!B:L,11,FALSE)</f>
        <v>0</v>
      </c>
      <c r="L1093" s="21">
        <f>VLOOKUP(B1093,'SVS Adjustment'!B:L,11,FALSE)</f>
        <v>0</v>
      </c>
      <c r="M1093" s="21">
        <f>VLOOKUP(B1093,'ICLS Adjustment'!B:N,13,FALSE)</f>
        <v>236232.72064360802</v>
      </c>
      <c r="N1093" s="50">
        <f t="shared" ref="N1093:N1100" si="35">SUM(J1093:M1093)</f>
        <v>500251.67982406833</v>
      </c>
    </row>
    <row r="1094" spans="1:14">
      <c r="A1094" s="80" t="s">
        <v>1103</v>
      </c>
      <c r="B1094" s="80">
        <v>613019</v>
      </c>
      <c r="C1094" s="80" t="s">
        <v>1118</v>
      </c>
      <c r="D1094" s="48">
        <f>VLOOKUP(B1094,'HCLS Adjustment'!B:E,4,FALSE)</f>
        <v>453984</v>
      </c>
      <c r="E1094" s="21">
        <f>VLOOKUP(B1094,'SNA Adjustment'!B:E,4,FALSE)</f>
        <v>0</v>
      </c>
      <c r="F1094" s="21">
        <f>VLOOKUP(B1094,'SVS Adjustment'!B:E,4,FALSE)</f>
        <v>0</v>
      </c>
      <c r="G1094" s="21">
        <f>VLOOKUP(B1094,'ICLS Adjustment'!B:G,6,FALSE)</f>
        <v>518718</v>
      </c>
      <c r="H1094" s="15">
        <f t="shared" si="34"/>
        <v>972702</v>
      </c>
      <c r="I1094" s="69"/>
      <c r="J1094" s="48">
        <f>VLOOKUP(B1094,'HCLS Adjustment'!B:L,11,FALSE)</f>
        <v>432617.79182189866</v>
      </c>
      <c r="K1094" s="21">
        <f>VLOOKUP(B1094,'SNA Adjustment'!B:L,11,FALSE)</f>
        <v>0</v>
      </c>
      <c r="L1094" s="21">
        <f>VLOOKUP(B1094,'SVS Adjustment'!B:L,11,FALSE)</f>
        <v>0</v>
      </c>
      <c r="M1094" s="21">
        <f>VLOOKUP(B1094,'ICLS Adjustment'!B:N,13,FALSE)</f>
        <v>498321.58428952325</v>
      </c>
      <c r="N1094" s="50">
        <f t="shared" si="35"/>
        <v>930939.37611142197</v>
      </c>
    </row>
    <row r="1095" spans="1:14">
      <c r="A1095" s="80" t="s">
        <v>1103</v>
      </c>
      <c r="B1095" s="80">
        <v>613023</v>
      </c>
      <c r="C1095" s="80" t="s">
        <v>1119</v>
      </c>
      <c r="D1095" s="48">
        <f>VLOOKUP(B1095,'HCLS Adjustment'!B:E,4,FALSE)</f>
        <v>839472</v>
      </c>
      <c r="E1095" s="21">
        <f>VLOOKUP(B1095,'SNA Adjustment'!B:E,4,FALSE)</f>
        <v>0</v>
      </c>
      <c r="F1095" s="21">
        <f>VLOOKUP(B1095,'SVS Adjustment'!B:E,4,FALSE)</f>
        <v>0</v>
      </c>
      <c r="G1095" s="21">
        <f>VLOOKUP(B1095,'ICLS Adjustment'!B:G,6,FALSE)</f>
        <v>1160406</v>
      </c>
      <c r="H1095" s="15">
        <f t="shared" si="34"/>
        <v>1999878</v>
      </c>
      <c r="I1095" s="69"/>
      <c r="J1095" s="48">
        <f>VLOOKUP(B1095,'HCLS Adjustment'!B:L,11,FALSE)</f>
        <v>793968.62414815149</v>
      </c>
      <c r="K1095" s="21">
        <f>VLOOKUP(B1095,'SNA Adjustment'!B:L,11,FALSE)</f>
        <v>0</v>
      </c>
      <c r="L1095" s="21">
        <f>VLOOKUP(B1095,'SVS Adjustment'!B:L,11,FALSE)</f>
        <v>0</v>
      </c>
      <c r="M1095" s="21">
        <f>VLOOKUP(B1095,'ICLS Adjustment'!B:N,13,FALSE)</f>
        <v>1108365.5445829891</v>
      </c>
      <c r="N1095" s="50">
        <f t="shared" si="35"/>
        <v>1902334.1687311404</v>
      </c>
    </row>
    <row r="1096" spans="1:14">
      <c r="A1096" s="80" t="s">
        <v>1103</v>
      </c>
      <c r="B1096" s="80">
        <v>613025</v>
      </c>
      <c r="C1096" s="80" t="s">
        <v>1120</v>
      </c>
      <c r="D1096" s="48">
        <f>VLOOKUP(B1096,'HCLS Adjustment'!B:E,4,FALSE)</f>
        <v>0</v>
      </c>
      <c r="E1096" s="21">
        <f>VLOOKUP(B1096,'SNA Adjustment'!B:E,4,FALSE)</f>
        <v>0</v>
      </c>
      <c r="F1096" s="21">
        <f>VLOOKUP(B1096,'SVS Adjustment'!B:E,4,FALSE)</f>
        <v>0</v>
      </c>
      <c r="G1096" s="21">
        <f>VLOOKUP(B1096,'ICLS Adjustment'!B:G,6,FALSE)</f>
        <v>29112</v>
      </c>
      <c r="H1096" s="15">
        <f t="shared" si="34"/>
        <v>29112</v>
      </c>
      <c r="I1096" s="69"/>
      <c r="J1096" s="48">
        <f>VLOOKUP(B1096,'HCLS Adjustment'!B:L,11,FALSE)</f>
        <v>0</v>
      </c>
      <c r="K1096" s="21">
        <f>VLOOKUP(B1096,'SNA Adjustment'!B:L,11,FALSE)</f>
        <v>0</v>
      </c>
      <c r="L1096" s="21">
        <f>VLOOKUP(B1096,'SVS Adjustment'!B:L,11,FALSE)</f>
        <v>0</v>
      </c>
      <c r="M1096" s="21">
        <f>VLOOKUP(B1096,'ICLS Adjustment'!B:N,13,FALSE)</f>
        <v>27093.165510473293</v>
      </c>
      <c r="N1096" s="50">
        <f t="shared" si="35"/>
        <v>27093.165510473293</v>
      </c>
    </row>
    <row r="1097" spans="1:14">
      <c r="A1097" s="80" t="s">
        <v>1103</v>
      </c>
      <c r="B1097" s="80">
        <v>613026</v>
      </c>
      <c r="C1097" s="80" t="s">
        <v>1121</v>
      </c>
      <c r="D1097" s="48">
        <f>VLOOKUP(B1097,'HCLS Adjustment'!B:E,4,FALSE)</f>
        <v>10572</v>
      </c>
      <c r="E1097" s="21">
        <f>VLOOKUP(B1097,'SNA Adjustment'!B:E,4,FALSE)</f>
        <v>0</v>
      </c>
      <c r="F1097" s="21">
        <f>VLOOKUP(B1097,'SVS Adjustment'!B:E,4,FALSE)</f>
        <v>0</v>
      </c>
      <c r="G1097" s="21">
        <f>VLOOKUP(B1097,'ICLS Adjustment'!B:G,6,FALSE)</f>
        <v>26562</v>
      </c>
      <c r="H1097" s="15">
        <f t="shared" si="34"/>
        <v>37134</v>
      </c>
      <c r="I1097" s="69"/>
      <c r="J1097" s="48">
        <f>VLOOKUP(B1097,'HCLS Adjustment'!B:L,11,FALSE)</f>
        <v>9843.7068236535542</v>
      </c>
      <c r="K1097" s="21">
        <f>VLOOKUP(B1097,'SNA Adjustment'!B:L,11,FALSE)</f>
        <v>0</v>
      </c>
      <c r="L1097" s="21">
        <f>VLOOKUP(B1097,'SVS Adjustment'!B:L,11,FALSE)</f>
        <v>0</v>
      </c>
      <c r="M1097" s="21">
        <f>VLOOKUP(B1097,'ICLS Adjustment'!B:N,13,FALSE)</f>
        <v>25427.050017281697</v>
      </c>
      <c r="N1097" s="50">
        <f t="shared" si="35"/>
        <v>35270.756840935253</v>
      </c>
    </row>
    <row r="1098" spans="1:14">
      <c r="A1098" s="80" t="s">
        <v>1103</v>
      </c>
      <c r="B1098" s="80">
        <v>613028</v>
      </c>
      <c r="C1098" s="80" t="s">
        <v>1122</v>
      </c>
      <c r="D1098" s="48">
        <f>VLOOKUP(B1098,'HCLS Adjustment'!B:E,4,FALSE)</f>
        <v>197874</v>
      </c>
      <c r="E1098" s="21">
        <f>VLOOKUP(B1098,'SNA Adjustment'!B:E,4,FALSE)</f>
        <v>0</v>
      </c>
      <c r="F1098" s="21">
        <f>VLOOKUP(B1098,'SVS Adjustment'!B:E,4,FALSE)</f>
        <v>0</v>
      </c>
      <c r="G1098" s="21">
        <f>VLOOKUP(B1098,'ICLS Adjustment'!B:G,6,FALSE)</f>
        <v>131336</v>
      </c>
      <c r="H1098" s="15">
        <f t="shared" si="34"/>
        <v>329210</v>
      </c>
      <c r="I1098" s="69"/>
      <c r="J1098" s="48">
        <f>VLOOKUP(B1098,'HCLS Adjustment'!B:L,11,FALSE)</f>
        <v>190368.6298751717</v>
      </c>
      <c r="K1098" s="21">
        <f>VLOOKUP(B1098,'SNA Adjustment'!B:L,11,FALSE)</f>
        <v>0</v>
      </c>
      <c r="L1098" s="21">
        <f>VLOOKUP(B1098,'SVS Adjustment'!B:L,11,FALSE)</f>
        <v>0</v>
      </c>
      <c r="M1098" s="21">
        <f>VLOOKUP(B1098,'ICLS Adjustment'!B:N,13,FALSE)</f>
        <v>127419.44328477279</v>
      </c>
      <c r="N1098" s="50">
        <f t="shared" si="35"/>
        <v>317788.0731599445</v>
      </c>
    </row>
    <row r="1099" spans="1:14">
      <c r="A1099" s="80" t="s">
        <v>1123</v>
      </c>
      <c r="B1099" s="80">
        <v>663800</v>
      </c>
      <c r="C1099" s="80" t="s">
        <v>1124</v>
      </c>
      <c r="D1099" s="48">
        <f>VLOOKUP(B1099,'HCLS Adjustment'!B:E,4,FALSE)</f>
        <v>0</v>
      </c>
      <c r="E1099" s="21">
        <f>VLOOKUP(B1099,'SNA Adjustment'!B:E,4,FALSE)</f>
        <v>0</v>
      </c>
      <c r="F1099" s="21">
        <f>VLOOKUP(B1099,'SVS Adjustment'!B:E,4,FALSE)</f>
        <v>0</v>
      </c>
      <c r="G1099" s="21">
        <f>VLOOKUP(B1099,'ICLS Adjustment'!B:G,6,FALSE)</f>
        <v>2981628</v>
      </c>
      <c r="H1099" s="15">
        <f t="shared" si="34"/>
        <v>2981628</v>
      </c>
      <c r="I1099" s="69"/>
      <c r="J1099" s="48">
        <f>VLOOKUP(B1099,'HCLS Adjustment'!B:L,11,FALSE)</f>
        <v>0</v>
      </c>
      <c r="K1099" s="21">
        <f>VLOOKUP(B1099,'SNA Adjustment'!B:L,11,FALSE)</f>
        <v>0</v>
      </c>
      <c r="L1099" s="21">
        <f>VLOOKUP(B1099,'SVS Adjustment'!B:L,11,FALSE)</f>
        <v>0</v>
      </c>
      <c r="M1099" s="21">
        <f>VLOOKUP(B1099,'ICLS Adjustment'!B:N,13,FALSE)</f>
        <v>2787990.6411615554</v>
      </c>
      <c r="N1099" s="50">
        <f t="shared" si="35"/>
        <v>2787990.6411615554</v>
      </c>
    </row>
    <row r="1100" spans="1:14" ht="15" thickBot="1">
      <c r="A1100" s="82" t="s">
        <v>1125</v>
      </c>
      <c r="B1100" s="82">
        <v>673900</v>
      </c>
      <c r="C1100" s="82" t="s">
        <v>1126</v>
      </c>
      <c r="D1100" s="46">
        <f>VLOOKUP(B1100,'HCLS Adjustment'!B:E,4,FALSE)</f>
        <v>0</v>
      </c>
      <c r="E1100" s="62">
        <f>VLOOKUP(B1100,'SNA Adjustment'!B:E,4,FALSE)</f>
        <v>0</v>
      </c>
      <c r="F1100" s="62">
        <f>VLOOKUP(B1100,'SVS Adjustment'!B:E,4,FALSE)</f>
        <v>0</v>
      </c>
      <c r="G1100" s="62">
        <f>VLOOKUP(B1100,'ICLS Adjustment'!B:G,6,FALSE)</f>
        <v>663876</v>
      </c>
      <c r="H1100" s="66">
        <f t="shared" si="34"/>
        <v>663876</v>
      </c>
      <c r="I1100" s="70"/>
      <c r="J1100" s="46">
        <f>VLOOKUP(B1100,'HCLS Adjustment'!B:L,11,FALSE)</f>
        <v>0</v>
      </c>
      <c r="K1100" s="62">
        <f>VLOOKUP(B1100,'SNA Adjustment'!B:L,11,FALSE)</f>
        <v>0</v>
      </c>
      <c r="L1100" s="62">
        <f>VLOOKUP(B1100,'SVS Adjustment'!B:L,11,FALSE)</f>
        <v>0</v>
      </c>
      <c r="M1100" s="62">
        <f>VLOOKUP(B1100,'ICLS Adjustment'!B:N,13,FALSE)</f>
        <v>620304.53331551072</v>
      </c>
      <c r="N1100" s="68">
        <f t="shared" si="35"/>
        <v>620304.53331551072</v>
      </c>
    </row>
    <row r="1102" spans="1:14">
      <c r="A1102" t="s">
        <v>1180</v>
      </c>
      <c r="C1102" s="9"/>
      <c r="H1102" s="1">
        <f>SUM(H4:H1101)</f>
        <v>846247571.15272725</v>
      </c>
      <c r="N1102" s="7">
        <f>SUM(N4:N1101)</f>
        <v>805085230</v>
      </c>
    </row>
    <row r="1103" spans="1:14">
      <c r="F1103" s="83"/>
    </row>
  </sheetData>
  <autoFilter ref="A3:N1100"/>
  <sortState ref="P4:P1101">
    <sortCondition ref="P4"/>
  </sortState>
  <mergeCells count="1">
    <mergeCell ref="J1:M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16"/>
  <sheetViews>
    <sheetView zoomScale="85" zoomScaleNormal="85" workbookViewId="0">
      <pane ySplit="1" topLeftCell="A2" activePane="bottomLeft" state="frozen"/>
      <selection activeCell="J4" sqref="J4"/>
      <selection pane="bottomLeft" activeCell="A2" sqref="A2"/>
    </sheetView>
  </sheetViews>
  <sheetFormatPr defaultRowHeight="14.4"/>
  <cols>
    <col min="1" max="1" width="5.5546875" bestFit="1" customWidth="1"/>
    <col min="2" max="2" width="7.88671875" bestFit="1" customWidth="1"/>
    <col min="3" max="3" width="30.88671875" customWidth="1"/>
    <col min="4" max="4" width="15.109375" customWidth="1"/>
    <col min="5" max="5" width="17.44140625" bestFit="1" customWidth="1"/>
    <col min="6" max="6" width="13.44140625" bestFit="1" customWidth="1"/>
    <col min="7" max="7" width="14.5546875" bestFit="1" customWidth="1"/>
    <col min="8" max="8" width="13.88671875" bestFit="1" customWidth="1"/>
    <col min="9" max="9" width="12.109375" customWidth="1"/>
    <col min="10" max="10" width="11.5546875" style="30" customWidth="1"/>
    <col min="11" max="11" width="21.44140625" style="7" customWidth="1"/>
    <col min="12" max="12" width="29.5546875" style="7" customWidth="1"/>
    <col min="13" max="13" width="10.5546875" style="31" customWidth="1"/>
    <col min="14" max="14" width="18.5546875" style="1" customWidth="1"/>
    <col min="16" max="16" width="9.5546875" bestFit="1" customWidth="1"/>
  </cols>
  <sheetData>
    <row r="1" spans="1:14" ht="43.2">
      <c r="A1" s="71" t="s">
        <v>0</v>
      </c>
      <c r="B1" s="71" t="s">
        <v>1</v>
      </c>
      <c r="C1" s="71" t="s">
        <v>2</v>
      </c>
      <c r="D1" s="71" t="s">
        <v>1127</v>
      </c>
      <c r="E1" s="84" t="s">
        <v>3</v>
      </c>
      <c r="F1" s="84" t="s">
        <v>1164</v>
      </c>
      <c r="G1" s="84" t="s">
        <v>1136</v>
      </c>
      <c r="H1" s="84" t="s">
        <v>1135</v>
      </c>
      <c r="I1" s="85" t="s">
        <v>1137</v>
      </c>
      <c r="J1" s="84" t="s">
        <v>1173</v>
      </c>
      <c r="K1" s="84" t="s">
        <v>1174</v>
      </c>
      <c r="L1" s="84" t="s">
        <v>1175</v>
      </c>
      <c r="M1" s="87" t="s">
        <v>1187</v>
      </c>
      <c r="N1" s="85" t="s">
        <v>1176</v>
      </c>
    </row>
    <row r="2" spans="1:14" ht="14.4" customHeight="1">
      <c r="A2" s="4" t="s">
        <v>7</v>
      </c>
      <c r="B2" s="4">
        <v>100002</v>
      </c>
      <c r="C2" s="4" t="s">
        <v>8</v>
      </c>
      <c r="D2" s="4" t="s">
        <v>1128</v>
      </c>
      <c r="E2" s="1">
        <v>310974</v>
      </c>
      <c r="F2" s="1">
        <v>-70020</v>
      </c>
      <c r="G2" s="1">
        <f>SUM(E2:F2)</f>
        <v>240954</v>
      </c>
      <c r="H2" s="11">
        <v>4394</v>
      </c>
      <c r="I2" s="2">
        <f t="shared" ref="I2:I65" si="0">G2/H2</f>
        <v>54.837050523441057</v>
      </c>
      <c r="J2" s="2">
        <f t="shared" ref="J2:J65" si="1">$D$1109</f>
        <v>3.1983342257786216</v>
      </c>
      <c r="K2" s="1">
        <f>IF(G2&lt;0,0,MIN(G2,J2*H2))</f>
        <v>14053.480588071263</v>
      </c>
      <c r="L2" s="1">
        <f>G2-K2</f>
        <v>226900.51941192875</v>
      </c>
      <c r="M2" s="31">
        <f t="shared" ref="M2:M65" si="2">$L$1107</f>
        <v>0.97499903269764188</v>
      </c>
      <c r="N2" s="1">
        <f>IF(L2&gt;0,M2*L2,L2)</f>
        <v>221227.78694522305</v>
      </c>
    </row>
    <row r="3" spans="1:14" ht="14.4" customHeight="1">
      <c r="A3" s="4" t="s">
        <v>7</v>
      </c>
      <c r="B3" s="4">
        <v>100003</v>
      </c>
      <c r="C3" s="4" t="s">
        <v>9</v>
      </c>
      <c r="D3" s="4" t="s">
        <v>1128</v>
      </c>
      <c r="E3" s="1">
        <v>391026</v>
      </c>
      <c r="F3" s="1">
        <v>-23622</v>
      </c>
      <c r="G3" s="1">
        <f t="shared" ref="G3:G66" si="3">SUM(E3:F3)</f>
        <v>367404</v>
      </c>
      <c r="H3" s="11">
        <v>9331</v>
      </c>
      <c r="I3" s="2">
        <f t="shared" si="0"/>
        <v>39.374557925195582</v>
      </c>
      <c r="J3" s="2">
        <f t="shared" si="1"/>
        <v>3.1983342257786216</v>
      </c>
      <c r="K3" s="1">
        <f t="shared" ref="K3:K66" si="4">IF(G3&lt;0,0,MIN(G3,J3*H3))</f>
        <v>29843.656660740318</v>
      </c>
      <c r="L3" s="1">
        <f t="shared" ref="L3:L66" si="5">G3-K3</f>
        <v>337560.34333925968</v>
      </c>
      <c r="M3" s="31">
        <f t="shared" si="2"/>
        <v>0.97499903269764188</v>
      </c>
      <c r="N3" s="1">
        <f t="shared" ref="N3:N66" si="6">IF(L3&gt;0,M3*L3,L3)</f>
        <v>329121.00823286205</v>
      </c>
    </row>
    <row r="4" spans="1:14" ht="14.4" customHeight="1">
      <c r="A4" s="4" t="s">
        <v>7</v>
      </c>
      <c r="B4" s="4">
        <v>100005</v>
      </c>
      <c r="C4" s="4" t="s">
        <v>10</v>
      </c>
      <c r="D4" s="4" t="s">
        <v>1128</v>
      </c>
      <c r="E4" s="1">
        <v>49092</v>
      </c>
      <c r="F4" s="1">
        <v>972</v>
      </c>
      <c r="G4" s="1">
        <f t="shared" si="3"/>
        <v>50064</v>
      </c>
      <c r="H4" s="11">
        <v>386</v>
      </c>
      <c r="I4" s="2">
        <f t="shared" si="0"/>
        <v>129.69948186528498</v>
      </c>
      <c r="J4" s="2">
        <f t="shared" si="1"/>
        <v>3.1983342257786216</v>
      </c>
      <c r="K4" s="1">
        <f t="shared" si="4"/>
        <v>1234.5570111505479</v>
      </c>
      <c r="L4" s="1">
        <f t="shared" si="5"/>
        <v>48829.442988849449</v>
      </c>
      <c r="M4" s="31">
        <f t="shared" si="2"/>
        <v>0.97499903269764188</v>
      </c>
      <c r="N4" s="1">
        <f t="shared" si="6"/>
        <v>47608.659681292862</v>
      </c>
    </row>
    <row r="5" spans="1:14" ht="14.4" customHeight="1">
      <c r="A5" s="4" t="s">
        <v>7</v>
      </c>
      <c r="B5" s="4">
        <v>100007</v>
      </c>
      <c r="C5" s="4" t="s">
        <v>11</v>
      </c>
      <c r="D5" s="4" t="s">
        <v>1128</v>
      </c>
      <c r="E5" s="1">
        <v>21708</v>
      </c>
      <c r="F5" s="1">
        <v>-4668</v>
      </c>
      <c r="G5" s="1">
        <f t="shared" si="3"/>
        <v>17040</v>
      </c>
      <c r="H5" s="11">
        <v>593</v>
      </c>
      <c r="I5" s="2">
        <f t="shared" si="0"/>
        <v>28.735244519392918</v>
      </c>
      <c r="J5" s="2">
        <f t="shared" si="1"/>
        <v>3.1983342257786216</v>
      </c>
      <c r="K5" s="1">
        <f t="shared" si="4"/>
        <v>1896.6121958867227</v>
      </c>
      <c r="L5" s="1">
        <f t="shared" si="5"/>
        <v>15143.387804113278</v>
      </c>
      <c r="M5" s="31">
        <f t="shared" si="2"/>
        <v>0.97499903269764188</v>
      </c>
      <c r="N5" s="1">
        <f t="shared" si="6"/>
        <v>14764.788460775713</v>
      </c>
    </row>
    <row r="6" spans="1:14" ht="14.4" customHeight="1">
      <c r="A6" s="4" t="s">
        <v>7</v>
      </c>
      <c r="B6" s="4">
        <v>100010</v>
      </c>
      <c r="C6" s="4" t="s">
        <v>12</v>
      </c>
      <c r="D6" s="4" t="s">
        <v>1128</v>
      </c>
      <c r="E6" s="1">
        <v>135996</v>
      </c>
      <c r="F6" s="1">
        <v>-61902</v>
      </c>
      <c r="G6" s="1">
        <f t="shared" si="3"/>
        <v>74094</v>
      </c>
      <c r="H6" s="11">
        <v>1814</v>
      </c>
      <c r="I6" s="2">
        <f t="shared" si="0"/>
        <v>40.845644983461959</v>
      </c>
      <c r="J6" s="2">
        <f t="shared" si="1"/>
        <v>3.1983342257786216</v>
      </c>
      <c r="K6" s="1">
        <f t="shared" si="4"/>
        <v>5801.7782855624191</v>
      </c>
      <c r="L6" s="1">
        <f t="shared" si="5"/>
        <v>68292.221714437575</v>
      </c>
      <c r="M6" s="31">
        <f t="shared" si="2"/>
        <v>0.97499903269764188</v>
      </c>
      <c r="N6" s="1">
        <f t="shared" si="6"/>
        <v>66584.850112349537</v>
      </c>
    </row>
    <row r="7" spans="1:14" ht="14.4" customHeight="1">
      <c r="A7" s="4" t="s">
        <v>7</v>
      </c>
      <c r="B7" s="4">
        <v>100011</v>
      </c>
      <c r="C7" s="4" t="s">
        <v>13</v>
      </c>
      <c r="D7" s="4" t="s">
        <v>1128</v>
      </c>
      <c r="E7" s="1">
        <v>156402</v>
      </c>
      <c r="F7" s="1">
        <v>17172</v>
      </c>
      <c r="G7" s="1">
        <f t="shared" si="3"/>
        <v>173574</v>
      </c>
      <c r="H7" s="11">
        <v>2609</v>
      </c>
      <c r="I7" s="2">
        <f t="shared" si="0"/>
        <v>66.528938290532764</v>
      </c>
      <c r="J7" s="2">
        <f t="shared" si="1"/>
        <v>3.1983342257786216</v>
      </c>
      <c r="K7" s="1">
        <f t="shared" si="4"/>
        <v>8344.4539950564231</v>
      </c>
      <c r="L7" s="1">
        <f t="shared" si="5"/>
        <v>165229.54600494358</v>
      </c>
      <c r="M7" s="31">
        <f t="shared" si="2"/>
        <v>0.97499903269764188</v>
      </c>
      <c r="N7" s="1">
        <f t="shared" si="6"/>
        <v>161098.64752789051</v>
      </c>
    </row>
    <row r="8" spans="1:14" ht="14.4" customHeight="1">
      <c r="A8" s="4" t="s">
        <v>7</v>
      </c>
      <c r="B8" s="4">
        <v>100019</v>
      </c>
      <c r="C8" s="4" t="s">
        <v>14</v>
      </c>
      <c r="D8" s="4" t="s">
        <v>1128</v>
      </c>
      <c r="E8" s="1">
        <v>365862</v>
      </c>
      <c r="F8" s="1">
        <v>-2172</v>
      </c>
      <c r="G8" s="1">
        <f t="shared" si="3"/>
        <v>363690</v>
      </c>
      <c r="H8" s="11">
        <v>3605</v>
      </c>
      <c r="I8" s="2">
        <f t="shared" si="0"/>
        <v>100.88488210818308</v>
      </c>
      <c r="J8" s="2">
        <f t="shared" si="1"/>
        <v>3.1983342257786216</v>
      </c>
      <c r="K8" s="1">
        <f t="shared" si="4"/>
        <v>11529.994883931931</v>
      </c>
      <c r="L8" s="1">
        <f t="shared" si="5"/>
        <v>352160.00511606806</v>
      </c>
      <c r="M8" s="31">
        <f t="shared" si="2"/>
        <v>0.97499903269764188</v>
      </c>
      <c r="N8" s="1">
        <f t="shared" si="6"/>
        <v>343355.66434296296</v>
      </c>
    </row>
    <row r="9" spans="1:14" ht="14.4" customHeight="1">
      <c r="A9" s="4" t="s">
        <v>7</v>
      </c>
      <c r="B9" s="4">
        <v>100020</v>
      </c>
      <c r="C9" s="4" t="s">
        <v>15</v>
      </c>
      <c r="D9" s="4" t="s">
        <v>1128</v>
      </c>
      <c r="E9" s="1">
        <v>239742</v>
      </c>
      <c r="F9" s="1">
        <v>-18258</v>
      </c>
      <c r="G9" s="1">
        <f t="shared" si="3"/>
        <v>221484</v>
      </c>
      <c r="H9" s="11">
        <v>2706</v>
      </c>
      <c r="I9" s="2">
        <f t="shared" si="0"/>
        <v>81.849223946784917</v>
      </c>
      <c r="J9" s="2">
        <f t="shared" si="1"/>
        <v>3.1983342257786216</v>
      </c>
      <c r="K9" s="1">
        <f t="shared" si="4"/>
        <v>8654.6924149569495</v>
      </c>
      <c r="L9" s="1">
        <f t="shared" si="5"/>
        <v>212829.30758504305</v>
      </c>
      <c r="M9" s="31">
        <f t="shared" si="2"/>
        <v>0.97499903269764188</v>
      </c>
      <c r="N9" s="1">
        <f t="shared" si="6"/>
        <v>207508.36902512587</v>
      </c>
    </row>
    <row r="10" spans="1:14" ht="14.4" customHeight="1">
      <c r="A10" s="4" t="s">
        <v>7</v>
      </c>
      <c r="B10" s="4">
        <v>100022</v>
      </c>
      <c r="C10" s="4" t="s">
        <v>16</v>
      </c>
      <c r="D10" s="4" t="s">
        <v>1128</v>
      </c>
      <c r="E10" s="1">
        <v>285726</v>
      </c>
      <c r="F10" s="1">
        <v>-30336</v>
      </c>
      <c r="G10" s="1">
        <f t="shared" si="3"/>
        <v>255390</v>
      </c>
      <c r="H10" s="11">
        <v>3530</v>
      </c>
      <c r="I10" s="2">
        <f t="shared" si="0"/>
        <v>72.348441926345615</v>
      </c>
      <c r="J10" s="2">
        <f t="shared" si="1"/>
        <v>3.1983342257786216</v>
      </c>
      <c r="K10" s="1">
        <f t="shared" si="4"/>
        <v>11290.119816998535</v>
      </c>
      <c r="L10" s="1">
        <f t="shared" si="5"/>
        <v>244099.88018300146</v>
      </c>
      <c r="M10" s="31">
        <f t="shared" si="2"/>
        <v>0.97499903269764188</v>
      </c>
      <c r="N10" s="1">
        <f t="shared" si="6"/>
        <v>237997.14706003669</v>
      </c>
    </row>
    <row r="11" spans="1:14" ht="14.4" customHeight="1">
      <c r="A11" s="4" t="s">
        <v>7</v>
      </c>
      <c r="B11" s="4">
        <v>100024</v>
      </c>
      <c r="C11" s="4" t="s">
        <v>17</v>
      </c>
      <c r="D11" s="4" t="s">
        <v>1128</v>
      </c>
      <c r="E11" s="1">
        <v>363144</v>
      </c>
      <c r="F11" s="1">
        <v>-127542</v>
      </c>
      <c r="G11" s="1">
        <f t="shared" si="3"/>
        <v>235602</v>
      </c>
      <c r="H11" s="11">
        <v>7793</v>
      </c>
      <c r="I11" s="2">
        <f t="shared" si="0"/>
        <v>30.232516360836648</v>
      </c>
      <c r="J11" s="2">
        <f t="shared" si="1"/>
        <v>3.1983342257786216</v>
      </c>
      <c r="K11" s="1">
        <f t="shared" si="4"/>
        <v>24924.618621492798</v>
      </c>
      <c r="L11" s="1">
        <f t="shared" si="5"/>
        <v>210677.38137850721</v>
      </c>
      <c r="M11" s="31">
        <f t="shared" si="2"/>
        <v>0.97499903269764188</v>
      </c>
      <c r="N11" s="1">
        <f t="shared" si="6"/>
        <v>205410.24305531674</v>
      </c>
    </row>
    <row r="12" spans="1:14" ht="14.4" customHeight="1">
      <c r="A12" s="4" t="s">
        <v>7</v>
      </c>
      <c r="B12" s="4">
        <v>100027</v>
      </c>
      <c r="C12" s="4" t="s">
        <v>18</v>
      </c>
      <c r="D12" s="4" t="s">
        <v>1128</v>
      </c>
      <c r="E12" s="1">
        <v>237048</v>
      </c>
      <c r="F12" s="1">
        <v>33504</v>
      </c>
      <c r="G12" s="1">
        <f t="shared" si="3"/>
        <v>270552</v>
      </c>
      <c r="H12" s="11">
        <v>1047</v>
      </c>
      <c r="I12" s="2">
        <f t="shared" si="0"/>
        <v>258.40687679083095</v>
      </c>
      <c r="J12" s="2">
        <f t="shared" si="1"/>
        <v>3.1983342257786216</v>
      </c>
      <c r="K12" s="1">
        <f t="shared" si="4"/>
        <v>3348.6559343902168</v>
      </c>
      <c r="L12" s="1">
        <f t="shared" si="5"/>
        <v>267203.3440656098</v>
      </c>
      <c r="M12" s="31">
        <f t="shared" si="2"/>
        <v>0.97499903269764188</v>
      </c>
      <c r="N12" s="1">
        <f t="shared" si="6"/>
        <v>260523.00199754475</v>
      </c>
    </row>
    <row r="13" spans="1:14" ht="14.4" customHeight="1">
      <c r="A13" s="4" t="s">
        <v>7</v>
      </c>
      <c r="B13" s="4">
        <v>100029</v>
      </c>
      <c r="C13" s="4" t="s">
        <v>19</v>
      </c>
      <c r="D13" s="4" t="s">
        <v>1128</v>
      </c>
      <c r="E13" s="1">
        <v>346122</v>
      </c>
      <c r="F13" s="1">
        <v>50532</v>
      </c>
      <c r="G13" s="1">
        <f t="shared" si="3"/>
        <v>396654</v>
      </c>
      <c r="H13" s="11">
        <v>3414</v>
      </c>
      <c r="I13" s="2">
        <f t="shared" si="0"/>
        <v>116.18453427065026</v>
      </c>
      <c r="J13" s="2">
        <f t="shared" si="1"/>
        <v>3.1983342257786216</v>
      </c>
      <c r="K13" s="1">
        <f t="shared" si="4"/>
        <v>10919.113046808214</v>
      </c>
      <c r="L13" s="1">
        <f t="shared" si="5"/>
        <v>385734.88695319177</v>
      </c>
      <c r="M13" s="31">
        <f t="shared" si="2"/>
        <v>0.97499903269764188</v>
      </c>
      <c r="N13" s="1">
        <f t="shared" si="6"/>
        <v>376091.14165709622</v>
      </c>
    </row>
    <row r="14" spans="1:14" ht="14.4" customHeight="1">
      <c r="A14" s="4" t="s">
        <v>7</v>
      </c>
      <c r="B14" s="4">
        <v>100031</v>
      </c>
      <c r="C14" s="4" t="s">
        <v>20</v>
      </c>
      <c r="D14" s="4" t="s">
        <v>1128</v>
      </c>
      <c r="E14" s="1">
        <v>59982</v>
      </c>
      <c r="F14" s="1">
        <v>-2982</v>
      </c>
      <c r="G14" s="1">
        <f t="shared" si="3"/>
        <v>57000</v>
      </c>
      <c r="H14" s="11">
        <v>889</v>
      </c>
      <c r="I14" s="2">
        <f t="shared" si="0"/>
        <v>64.116985376827898</v>
      </c>
      <c r="J14" s="2">
        <f t="shared" si="1"/>
        <v>3.1983342257786216</v>
      </c>
      <c r="K14" s="1">
        <f t="shared" si="4"/>
        <v>2843.3191267171946</v>
      </c>
      <c r="L14" s="1">
        <f t="shared" si="5"/>
        <v>54156.680873282807</v>
      </c>
      <c r="M14" s="31">
        <f t="shared" si="2"/>
        <v>0.97499903269764188</v>
      </c>
      <c r="N14" s="1">
        <f t="shared" si="6"/>
        <v>52802.711465565619</v>
      </c>
    </row>
    <row r="15" spans="1:14" ht="14.4" customHeight="1">
      <c r="A15" s="4" t="s">
        <v>7</v>
      </c>
      <c r="B15" s="4">
        <v>100034</v>
      </c>
      <c r="C15" s="4" t="s">
        <v>21</v>
      </c>
      <c r="D15" s="4" t="s">
        <v>1128</v>
      </c>
      <c r="E15" s="1">
        <v>71028</v>
      </c>
      <c r="F15" s="1">
        <v>-33408</v>
      </c>
      <c r="G15" s="1">
        <f t="shared" si="3"/>
        <v>37620</v>
      </c>
      <c r="H15" s="11">
        <v>1750</v>
      </c>
      <c r="I15" s="2">
        <f t="shared" si="0"/>
        <v>21.497142857142858</v>
      </c>
      <c r="J15" s="2">
        <f t="shared" si="1"/>
        <v>3.1983342257786216</v>
      </c>
      <c r="K15" s="1">
        <f t="shared" si="4"/>
        <v>5597.0848951125881</v>
      </c>
      <c r="L15" s="1">
        <f t="shared" si="5"/>
        <v>32022.915104887412</v>
      </c>
      <c r="M15" s="31">
        <f t="shared" si="2"/>
        <v>0.97499903269764188</v>
      </c>
      <c r="N15" s="1">
        <f t="shared" si="6"/>
        <v>31222.311251423933</v>
      </c>
    </row>
    <row r="16" spans="1:14" ht="14.4" customHeight="1">
      <c r="A16" s="4" t="s">
        <v>7</v>
      </c>
      <c r="B16" s="4">
        <v>103315</v>
      </c>
      <c r="C16" s="4" t="s">
        <v>22</v>
      </c>
      <c r="D16" s="4" t="s">
        <v>1128</v>
      </c>
      <c r="E16" s="1">
        <v>163014</v>
      </c>
      <c r="F16" s="1">
        <v>15900</v>
      </c>
      <c r="G16" s="1">
        <f t="shared" si="3"/>
        <v>178914</v>
      </c>
      <c r="H16" s="11">
        <v>2953</v>
      </c>
      <c r="I16" s="2">
        <f t="shared" si="0"/>
        <v>60.587199458178127</v>
      </c>
      <c r="J16" s="2">
        <f t="shared" si="1"/>
        <v>3.1983342257786216</v>
      </c>
      <c r="K16" s="1">
        <f t="shared" si="4"/>
        <v>9444.6809687242694</v>
      </c>
      <c r="L16" s="1">
        <f t="shared" si="5"/>
        <v>169469.31903127572</v>
      </c>
      <c r="M16" s="31">
        <f t="shared" si="2"/>
        <v>0.97499903269764188</v>
      </c>
      <c r="N16" s="1">
        <f t="shared" si="6"/>
        <v>165232.42212742189</v>
      </c>
    </row>
    <row r="17" spans="1:16" ht="14.4" customHeight="1">
      <c r="A17" s="4" t="s">
        <v>23</v>
      </c>
      <c r="B17" s="4">
        <v>110036</v>
      </c>
      <c r="C17" s="4" t="s">
        <v>24</v>
      </c>
      <c r="D17" s="4" t="s">
        <v>1128</v>
      </c>
      <c r="E17" s="1">
        <v>49662</v>
      </c>
      <c r="F17" s="1">
        <v>-708</v>
      </c>
      <c r="G17" s="1">
        <f t="shared" si="3"/>
        <v>48954</v>
      </c>
      <c r="H17" s="11">
        <v>1131</v>
      </c>
      <c r="I17" s="2">
        <f t="shared" si="0"/>
        <v>43.283819628647215</v>
      </c>
      <c r="J17" s="2">
        <f t="shared" si="1"/>
        <v>3.1983342257786216</v>
      </c>
      <c r="K17" s="1">
        <f t="shared" si="4"/>
        <v>3617.3160093556212</v>
      </c>
      <c r="L17" s="1">
        <f t="shared" si="5"/>
        <v>45336.683990644378</v>
      </c>
      <c r="M17" s="31">
        <f t="shared" si="2"/>
        <v>0.97499903269764188</v>
      </c>
      <c r="N17" s="1">
        <f t="shared" si="6"/>
        <v>44203.223036596937</v>
      </c>
    </row>
    <row r="18" spans="1:16" ht="14.4" customHeight="1">
      <c r="A18" s="4" t="s">
        <v>23</v>
      </c>
      <c r="B18" s="4">
        <v>110037</v>
      </c>
      <c r="C18" s="4" t="s">
        <v>25</v>
      </c>
      <c r="D18" s="4" t="s">
        <v>1128</v>
      </c>
      <c r="E18" s="1">
        <v>80316</v>
      </c>
      <c r="F18" s="1">
        <v>14484</v>
      </c>
      <c r="G18" s="1">
        <f t="shared" si="3"/>
        <v>94800</v>
      </c>
      <c r="H18" s="11">
        <v>699</v>
      </c>
      <c r="I18" s="2">
        <f t="shared" si="0"/>
        <v>135.62231759656652</v>
      </c>
      <c r="J18" s="2">
        <f t="shared" si="1"/>
        <v>3.1983342257786216</v>
      </c>
      <c r="K18" s="1">
        <f t="shared" si="4"/>
        <v>2235.6356238192566</v>
      </c>
      <c r="L18" s="1">
        <f t="shared" si="5"/>
        <v>92564.364376180747</v>
      </c>
      <c r="M18" s="31">
        <f t="shared" si="2"/>
        <v>0.97499903269764188</v>
      </c>
      <c r="N18" s="1">
        <f t="shared" si="6"/>
        <v>90250.165729048284</v>
      </c>
    </row>
    <row r="19" spans="1:16" ht="14.4" customHeight="1">
      <c r="A19" s="4" t="s">
        <v>26</v>
      </c>
      <c r="B19" s="4">
        <v>120038</v>
      </c>
      <c r="C19" s="4" t="s">
        <v>27</v>
      </c>
      <c r="D19" s="4" t="s">
        <v>1128</v>
      </c>
      <c r="E19" s="1">
        <v>135438</v>
      </c>
      <c r="F19" s="1">
        <v>36702</v>
      </c>
      <c r="G19" s="1">
        <f t="shared" si="3"/>
        <v>172140</v>
      </c>
      <c r="H19" s="11">
        <v>532</v>
      </c>
      <c r="I19" s="2">
        <f t="shared" si="0"/>
        <v>323.57142857142856</v>
      </c>
      <c r="J19" s="2">
        <f t="shared" si="1"/>
        <v>3.1983342257786216</v>
      </c>
      <c r="K19" s="1">
        <f t="shared" si="4"/>
        <v>1701.5138081142268</v>
      </c>
      <c r="L19" s="1">
        <f t="shared" si="5"/>
        <v>170438.48619188578</v>
      </c>
      <c r="M19" s="31">
        <f t="shared" si="2"/>
        <v>0.97499903269764188</v>
      </c>
      <c r="N19" s="1">
        <f t="shared" si="6"/>
        <v>166177.35917153902</v>
      </c>
    </row>
    <row r="20" spans="1:16" ht="14.4" customHeight="1">
      <c r="A20" s="4" t="s">
        <v>26</v>
      </c>
      <c r="B20" s="4">
        <v>120039</v>
      </c>
      <c r="C20" s="4" t="s">
        <v>28</v>
      </c>
      <c r="D20" s="4" t="s">
        <v>1128</v>
      </c>
      <c r="E20" s="1">
        <v>613644</v>
      </c>
      <c r="F20" s="1">
        <v>32244</v>
      </c>
      <c r="G20" s="1">
        <f t="shared" si="3"/>
        <v>645888</v>
      </c>
      <c r="H20" s="11">
        <v>6046</v>
      </c>
      <c r="I20" s="2">
        <f t="shared" si="0"/>
        <v>106.82897783658618</v>
      </c>
      <c r="J20" s="2">
        <f t="shared" si="1"/>
        <v>3.1983342257786216</v>
      </c>
      <c r="K20" s="1">
        <f t="shared" si="4"/>
        <v>19337.128729057546</v>
      </c>
      <c r="L20" s="1">
        <f t="shared" si="5"/>
        <v>626550.8712709425</v>
      </c>
      <c r="M20" s="31">
        <f t="shared" si="2"/>
        <v>0.97499903269764188</v>
      </c>
      <c r="N20" s="1">
        <f t="shared" si="6"/>
        <v>610886.49342503364</v>
      </c>
    </row>
    <row r="21" spans="1:16" ht="14.4" customHeight="1">
      <c r="A21" s="4" t="s">
        <v>26</v>
      </c>
      <c r="B21" s="4">
        <v>120042</v>
      </c>
      <c r="C21" s="4" t="s">
        <v>29</v>
      </c>
      <c r="D21" s="4" t="s">
        <v>1128</v>
      </c>
      <c r="E21" s="1">
        <v>10470</v>
      </c>
      <c r="F21" s="1">
        <v>-468</v>
      </c>
      <c r="G21" s="1">
        <f t="shared" si="3"/>
        <v>10002</v>
      </c>
      <c r="H21" s="11">
        <v>13</v>
      </c>
      <c r="I21" s="2">
        <f t="shared" si="0"/>
        <v>769.38461538461536</v>
      </c>
      <c r="J21" s="2">
        <f t="shared" si="1"/>
        <v>3.1983342257786216</v>
      </c>
      <c r="K21" s="1">
        <f t="shared" si="4"/>
        <v>41.578344935122082</v>
      </c>
      <c r="L21" s="1">
        <f t="shared" si="5"/>
        <v>9960.421655064878</v>
      </c>
      <c r="M21" s="31">
        <f t="shared" si="2"/>
        <v>0.97499903269764188</v>
      </c>
      <c r="N21" s="1">
        <f t="shared" si="6"/>
        <v>9711.4014789489011</v>
      </c>
    </row>
    <row r="22" spans="1:16" ht="14.4" customHeight="1">
      <c r="A22" s="4" t="s">
        <v>26</v>
      </c>
      <c r="B22" s="4">
        <v>120043</v>
      </c>
      <c r="C22" s="4" t="s">
        <v>30</v>
      </c>
      <c r="D22" s="4" t="s">
        <v>1128</v>
      </c>
      <c r="E22" s="1">
        <v>131496</v>
      </c>
      <c r="F22" s="1">
        <v>498</v>
      </c>
      <c r="G22" s="1">
        <f t="shared" si="3"/>
        <v>131994</v>
      </c>
      <c r="H22" s="11">
        <v>1425</v>
      </c>
      <c r="I22" s="2">
        <f t="shared" si="0"/>
        <v>92.627368421052637</v>
      </c>
      <c r="J22" s="2">
        <f t="shared" si="1"/>
        <v>3.1983342257786216</v>
      </c>
      <c r="K22" s="1">
        <f t="shared" si="4"/>
        <v>4557.6262717345362</v>
      </c>
      <c r="L22" s="1">
        <f t="shared" si="5"/>
        <v>127436.37372826546</v>
      </c>
      <c r="M22" s="31">
        <f t="shared" si="2"/>
        <v>0.97499903269764188</v>
      </c>
      <c r="N22" s="1">
        <f t="shared" si="6"/>
        <v>124250.34111555401</v>
      </c>
    </row>
    <row r="23" spans="1:16" ht="14.4" customHeight="1">
      <c r="A23" s="4" t="s">
        <v>26</v>
      </c>
      <c r="B23" s="4">
        <v>120045</v>
      </c>
      <c r="C23" s="4" t="s">
        <v>31</v>
      </c>
      <c r="D23" s="4" t="s">
        <v>1128</v>
      </c>
      <c r="E23" s="1">
        <v>583968</v>
      </c>
      <c r="F23" s="1">
        <v>-32004</v>
      </c>
      <c r="G23" s="1">
        <f t="shared" si="3"/>
        <v>551964</v>
      </c>
      <c r="H23" s="11">
        <v>5787</v>
      </c>
      <c r="I23" s="2">
        <f t="shared" si="0"/>
        <v>95.37998963193364</v>
      </c>
      <c r="J23" s="2">
        <f t="shared" si="1"/>
        <v>3.1983342257786216</v>
      </c>
      <c r="K23" s="1">
        <f t="shared" si="4"/>
        <v>18508.760164580883</v>
      </c>
      <c r="L23" s="1">
        <f t="shared" si="5"/>
        <v>533455.23983541911</v>
      </c>
      <c r="M23" s="31">
        <f t="shared" si="2"/>
        <v>0.97499903269764188</v>
      </c>
      <c r="N23" s="1">
        <f t="shared" si="6"/>
        <v>520118.34282702219</v>
      </c>
    </row>
    <row r="24" spans="1:16" ht="14.4" customHeight="1">
      <c r="A24" s="4" t="s">
        <v>26</v>
      </c>
      <c r="B24" s="4">
        <v>120047</v>
      </c>
      <c r="C24" s="4" t="s">
        <v>32</v>
      </c>
      <c r="D24" s="4" t="s">
        <v>1128</v>
      </c>
      <c r="E24" s="1">
        <v>423606</v>
      </c>
      <c r="F24" s="1">
        <v>81714</v>
      </c>
      <c r="G24" s="1">
        <f t="shared" si="3"/>
        <v>505320</v>
      </c>
      <c r="H24" s="11">
        <v>5489</v>
      </c>
      <c r="I24" s="2">
        <f t="shared" si="0"/>
        <v>92.060484605574786</v>
      </c>
      <c r="J24" s="2">
        <f t="shared" si="1"/>
        <v>3.1983342257786216</v>
      </c>
      <c r="K24" s="1">
        <f t="shared" si="4"/>
        <v>17555.656565298854</v>
      </c>
      <c r="L24" s="1">
        <f t="shared" si="5"/>
        <v>487764.34343470115</v>
      </c>
      <c r="M24" s="31">
        <f t="shared" si="2"/>
        <v>0.97499903269764188</v>
      </c>
      <c r="N24" s="1">
        <f t="shared" si="6"/>
        <v>475569.76303323399</v>
      </c>
    </row>
    <row r="25" spans="1:16" ht="14.4" customHeight="1">
      <c r="A25" s="4" t="s">
        <v>26</v>
      </c>
      <c r="B25" s="4">
        <v>120049</v>
      </c>
      <c r="C25" s="4" t="s">
        <v>33</v>
      </c>
      <c r="D25" s="4" t="s">
        <v>1128</v>
      </c>
      <c r="E25" s="1">
        <v>281136</v>
      </c>
      <c r="F25" s="1">
        <v>18582</v>
      </c>
      <c r="G25" s="1">
        <f t="shared" si="3"/>
        <v>299718</v>
      </c>
      <c r="H25" s="11">
        <v>4167</v>
      </c>
      <c r="I25" s="2">
        <f t="shared" si="0"/>
        <v>71.926565874730017</v>
      </c>
      <c r="J25" s="2">
        <f t="shared" si="1"/>
        <v>3.1983342257786216</v>
      </c>
      <c r="K25" s="1">
        <f t="shared" si="4"/>
        <v>13327.458718819516</v>
      </c>
      <c r="L25" s="1">
        <f t="shared" si="5"/>
        <v>286390.54128118046</v>
      </c>
      <c r="M25" s="31">
        <f t="shared" si="2"/>
        <v>0.97499903269764188</v>
      </c>
      <c r="N25" s="1">
        <f t="shared" si="6"/>
        <v>279230.50072290504</v>
      </c>
    </row>
    <row r="26" spans="1:16" ht="14.4" customHeight="1">
      <c r="A26" s="4" t="s">
        <v>26</v>
      </c>
      <c r="B26" s="4">
        <v>120050</v>
      </c>
      <c r="C26" s="4" t="s">
        <v>34</v>
      </c>
      <c r="D26" s="4" t="s">
        <v>1128</v>
      </c>
      <c r="E26" s="1">
        <v>95364</v>
      </c>
      <c r="F26" s="1">
        <v>-35790</v>
      </c>
      <c r="G26" s="1">
        <f t="shared" si="3"/>
        <v>59574</v>
      </c>
      <c r="H26" s="11">
        <v>2028</v>
      </c>
      <c r="I26" s="2">
        <f t="shared" si="0"/>
        <v>29.375739644970412</v>
      </c>
      <c r="J26" s="2">
        <f t="shared" si="1"/>
        <v>3.1983342257786216</v>
      </c>
      <c r="K26" s="1">
        <f t="shared" si="4"/>
        <v>6486.2218098790445</v>
      </c>
      <c r="L26" s="1">
        <f t="shared" si="5"/>
        <v>53087.778190120953</v>
      </c>
      <c r="M26" s="31">
        <f t="shared" si="2"/>
        <v>0.97499903269764188</v>
      </c>
      <c r="N26" s="1">
        <f t="shared" si="6"/>
        <v>51760.532383434896</v>
      </c>
    </row>
    <row r="27" spans="1:16" ht="14.4" customHeight="1">
      <c r="A27" s="4" t="s">
        <v>26</v>
      </c>
      <c r="B27" s="4">
        <v>123321</v>
      </c>
      <c r="C27" s="4" t="s">
        <v>35</v>
      </c>
      <c r="D27" s="4" t="s">
        <v>1128</v>
      </c>
      <c r="E27" s="1">
        <v>470616</v>
      </c>
      <c r="F27" s="1">
        <v>22524</v>
      </c>
      <c r="G27" s="1">
        <f t="shared" si="3"/>
        <v>493140</v>
      </c>
      <c r="H27" s="11">
        <v>6880</v>
      </c>
      <c r="I27" s="2">
        <f t="shared" si="0"/>
        <v>71.677325581395351</v>
      </c>
      <c r="J27" s="2">
        <f t="shared" si="1"/>
        <v>3.1983342257786216</v>
      </c>
      <c r="K27" s="1">
        <f t="shared" si="4"/>
        <v>22004.539473356916</v>
      </c>
      <c r="L27" s="1">
        <f t="shared" si="5"/>
        <v>471135.46052664309</v>
      </c>
      <c r="M27" s="31">
        <f t="shared" si="2"/>
        <v>0.97499903269764188</v>
      </c>
      <c r="N27" s="1">
        <f t="shared" si="6"/>
        <v>459356.61828303506</v>
      </c>
    </row>
    <row r="28" spans="1:16" ht="14.4" customHeight="1">
      <c r="A28" s="4" t="s">
        <v>36</v>
      </c>
      <c r="B28" s="4">
        <v>140053</v>
      </c>
      <c r="C28" s="4" t="s">
        <v>37</v>
      </c>
      <c r="D28" s="4" t="s">
        <v>1128</v>
      </c>
      <c r="E28" s="1">
        <v>83208</v>
      </c>
      <c r="F28" s="1">
        <v>6174</v>
      </c>
      <c r="G28" s="1">
        <f t="shared" si="3"/>
        <v>89382</v>
      </c>
      <c r="H28" s="11">
        <v>805</v>
      </c>
      <c r="I28" s="2">
        <f t="shared" si="0"/>
        <v>111.03354037267081</v>
      </c>
      <c r="J28" s="2">
        <f t="shared" si="1"/>
        <v>3.1983342257786216</v>
      </c>
      <c r="K28" s="1">
        <f t="shared" si="4"/>
        <v>2574.6590517517902</v>
      </c>
      <c r="L28" s="1">
        <f t="shared" si="5"/>
        <v>86807.340948248209</v>
      </c>
      <c r="M28" s="31">
        <f t="shared" si="2"/>
        <v>0.97499903269764188</v>
      </c>
      <c r="N28" s="1">
        <f t="shared" si="6"/>
        <v>84637.073455596401</v>
      </c>
    </row>
    <row r="29" spans="1:16" ht="14.4" customHeight="1">
      <c r="A29" s="4" t="s">
        <v>36</v>
      </c>
      <c r="B29" s="4">
        <v>140058</v>
      </c>
      <c r="C29" s="4" t="s">
        <v>38</v>
      </c>
      <c r="D29" s="4" t="s">
        <v>1128</v>
      </c>
      <c r="E29" s="1">
        <v>135396</v>
      </c>
      <c r="F29" s="1">
        <v>-10254</v>
      </c>
      <c r="G29" s="1">
        <f t="shared" si="3"/>
        <v>125142</v>
      </c>
      <c r="H29" s="11">
        <v>3088</v>
      </c>
      <c r="I29" s="2">
        <f t="shared" si="0"/>
        <v>40.52525906735751</v>
      </c>
      <c r="J29" s="2">
        <f t="shared" si="1"/>
        <v>3.1983342257786216</v>
      </c>
      <c r="K29" s="1">
        <f t="shared" si="4"/>
        <v>9876.4560892043828</v>
      </c>
      <c r="L29" s="1">
        <f t="shared" si="5"/>
        <v>115265.54391079562</v>
      </c>
      <c r="M29" s="31">
        <f t="shared" si="2"/>
        <v>0.97499903269764188</v>
      </c>
      <c r="N29" s="1">
        <f t="shared" si="6"/>
        <v>112383.7938163933</v>
      </c>
    </row>
    <row r="30" spans="1:16">
      <c r="A30" s="4" t="s">
        <v>36</v>
      </c>
      <c r="B30" s="4">
        <v>140061</v>
      </c>
      <c r="C30" s="4" t="s">
        <v>39</v>
      </c>
      <c r="D30" s="4" t="s">
        <v>1128</v>
      </c>
      <c r="E30" s="1">
        <v>30744</v>
      </c>
      <c r="F30" s="1">
        <v>-41520</v>
      </c>
      <c r="G30" s="1">
        <f t="shared" si="3"/>
        <v>-10776</v>
      </c>
      <c r="H30" s="11">
        <v>2051</v>
      </c>
      <c r="I30" s="2">
        <f t="shared" si="0"/>
        <v>-5.2540224280838617</v>
      </c>
      <c r="J30" s="2">
        <f t="shared" si="1"/>
        <v>3.1983342257786216</v>
      </c>
      <c r="K30" s="1">
        <f t="shared" si="4"/>
        <v>0</v>
      </c>
      <c r="L30" s="1">
        <f t="shared" si="5"/>
        <v>-10776</v>
      </c>
      <c r="M30" s="31">
        <f t="shared" si="2"/>
        <v>0.97499903269764188</v>
      </c>
      <c r="N30" s="1">
        <f t="shared" si="6"/>
        <v>-10776</v>
      </c>
      <c r="P30" s="7"/>
    </row>
    <row r="31" spans="1:16" ht="14.4" customHeight="1">
      <c r="A31" s="4" t="s">
        <v>36</v>
      </c>
      <c r="B31" s="4">
        <v>140062</v>
      </c>
      <c r="C31" s="4" t="s">
        <v>40</v>
      </c>
      <c r="D31" s="4" t="s">
        <v>1128</v>
      </c>
      <c r="E31" s="1">
        <v>9132</v>
      </c>
      <c r="F31" s="1">
        <v>-8994</v>
      </c>
      <c r="G31" s="1">
        <f t="shared" si="3"/>
        <v>138</v>
      </c>
      <c r="H31" s="11">
        <v>632</v>
      </c>
      <c r="I31" s="2">
        <f t="shared" si="0"/>
        <v>0.21835443037974683</v>
      </c>
      <c r="J31" s="2">
        <f t="shared" si="1"/>
        <v>3.1983342257786216</v>
      </c>
      <c r="K31" s="1">
        <f t="shared" si="4"/>
        <v>138</v>
      </c>
      <c r="L31" s="1">
        <f t="shared" si="5"/>
        <v>0</v>
      </c>
      <c r="M31" s="31">
        <f t="shared" si="2"/>
        <v>0.97499903269764188</v>
      </c>
      <c r="N31" s="1">
        <f t="shared" si="6"/>
        <v>0</v>
      </c>
    </row>
    <row r="32" spans="1:16" ht="14.4" customHeight="1">
      <c r="A32" s="4" t="s">
        <v>36</v>
      </c>
      <c r="B32" s="4">
        <v>140064</v>
      </c>
      <c r="C32" s="4" t="s">
        <v>41</v>
      </c>
      <c r="D32" s="4" t="s">
        <v>1128</v>
      </c>
      <c r="E32" s="1">
        <v>343962</v>
      </c>
      <c r="F32" s="1">
        <v>-810</v>
      </c>
      <c r="G32" s="1">
        <f t="shared" si="3"/>
        <v>343152</v>
      </c>
      <c r="H32" s="11">
        <v>3019</v>
      </c>
      <c r="I32" s="2">
        <f t="shared" si="0"/>
        <v>113.66412719443524</v>
      </c>
      <c r="J32" s="2">
        <f t="shared" si="1"/>
        <v>3.1983342257786216</v>
      </c>
      <c r="K32" s="1">
        <f t="shared" si="4"/>
        <v>9655.7710276256585</v>
      </c>
      <c r="L32" s="1">
        <f t="shared" si="5"/>
        <v>333496.22897237435</v>
      </c>
      <c r="M32" s="31">
        <f t="shared" si="2"/>
        <v>0.97499903269764188</v>
      </c>
      <c r="N32" s="1">
        <f t="shared" si="6"/>
        <v>325158.5006563763</v>
      </c>
    </row>
    <row r="33" spans="1:14" ht="14.4" customHeight="1">
      <c r="A33" s="4" t="s">
        <v>36</v>
      </c>
      <c r="B33" s="4">
        <v>140068</v>
      </c>
      <c r="C33" s="4" t="s">
        <v>42</v>
      </c>
      <c r="D33" s="4" t="s">
        <v>1128</v>
      </c>
      <c r="E33" s="1">
        <v>228678</v>
      </c>
      <c r="F33" s="1">
        <v>-28014</v>
      </c>
      <c r="G33" s="1">
        <f t="shared" si="3"/>
        <v>200664</v>
      </c>
      <c r="H33" s="11">
        <v>1515</v>
      </c>
      <c r="I33" s="2">
        <f t="shared" si="0"/>
        <v>132.45148514851485</v>
      </c>
      <c r="J33" s="2">
        <f t="shared" si="1"/>
        <v>3.1983342257786216</v>
      </c>
      <c r="K33" s="1">
        <f t="shared" si="4"/>
        <v>4845.4763520546121</v>
      </c>
      <c r="L33" s="1">
        <f t="shared" si="5"/>
        <v>195818.52364794537</v>
      </c>
      <c r="M33" s="31">
        <f t="shared" si="2"/>
        <v>0.97499903269764188</v>
      </c>
      <c r="N33" s="1">
        <f t="shared" si="6"/>
        <v>190922.87114102705</v>
      </c>
    </row>
    <row r="34" spans="1:14" ht="14.4" customHeight="1">
      <c r="A34" s="4" t="s">
        <v>36</v>
      </c>
      <c r="B34" s="4">
        <v>140069</v>
      </c>
      <c r="C34" s="4" t="s">
        <v>43</v>
      </c>
      <c r="D34" s="4" t="s">
        <v>1128</v>
      </c>
      <c r="E34" s="1">
        <v>1187268</v>
      </c>
      <c r="F34" s="1">
        <v>154614</v>
      </c>
      <c r="G34" s="1">
        <f t="shared" si="3"/>
        <v>1341882</v>
      </c>
      <c r="H34" s="11">
        <v>16423</v>
      </c>
      <c r="I34" s="2">
        <f t="shared" si="0"/>
        <v>81.707483407416433</v>
      </c>
      <c r="J34" s="2">
        <f t="shared" si="1"/>
        <v>3.1983342257786216</v>
      </c>
      <c r="K34" s="1">
        <f t="shared" si="4"/>
        <v>52526.242989962302</v>
      </c>
      <c r="L34" s="1">
        <f t="shared" si="5"/>
        <v>1289355.7570100378</v>
      </c>
      <c r="M34" s="31">
        <f t="shared" si="2"/>
        <v>0.97499903269764188</v>
      </c>
      <c r="N34" s="1">
        <f t="shared" si="6"/>
        <v>1257120.6158879227</v>
      </c>
    </row>
    <row r="35" spans="1:14" ht="14.4" customHeight="1">
      <c r="A35" s="4" t="s">
        <v>36</v>
      </c>
      <c r="B35" s="4">
        <v>147332</v>
      </c>
      <c r="C35" s="4" t="s">
        <v>44</v>
      </c>
      <c r="D35" s="4" t="s">
        <v>1128</v>
      </c>
      <c r="E35" s="1">
        <v>1163700</v>
      </c>
      <c r="F35" s="1">
        <v>348258</v>
      </c>
      <c r="G35" s="1">
        <f t="shared" si="3"/>
        <v>1511958</v>
      </c>
      <c r="H35" s="11">
        <v>15566</v>
      </c>
      <c r="I35" s="2">
        <f t="shared" si="0"/>
        <v>97.132082744443011</v>
      </c>
      <c r="J35" s="2">
        <f t="shared" si="1"/>
        <v>3.1983342257786216</v>
      </c>
      <c r="K35" s="1">
        <f t="shared" si="4"/>
        <v>49785.270558470023</v>
      </c>
      <c r="L35" s="1">
        <f t="shared" si="5"/>
        <v>1462172.7294415301</v>
      </c>
      <c r="M35" s="31">
        <f t="shared" si="2"/>
        <v>0.97499903269764188</v>
      </c>
      <c r="N35" s="1">
        <f t="shared" si="6"/>
        <v>1425616.9968423627</v>
      </c>
    </row>
    <row r="36" spans="1:14" ht="14.4" customHeight="1">
      <c r="A36" s="4" t="s">
        <v>45</v>
      </c>
      <c r="B36" s="4">
        <v>150071</v>
      </c>
      <c r="C36" s="4" t="s">
        <v>46</v>
      </c>
      <c r="D36" s="4" t="s">
        <v>1128</v>
      </c>
      <c r="E36" s="1">
        <v>249786</v>
      </c>
      <c r="F36" s="1">
        <v>20388</v>
      </c>
      <c r="G36" s="1">
        <f t="shared" si="3"/>
        <v>270174</v>
      </c>
      <c r="H36" s="11">
        <v>2508</v>
      </c>
      <c r="I36" s="2">
        <f t="shared" si="0"/>
        <v>107.72488038277513</v>
      </c>
      <c r="J36" s="2">
        <f t="shared" si="1"/>
        <v>3.1983342257786216</v>
      </c>
      <c r="K36" s="1">
        <f t="shared" si="4"/>
        <v>8021.4222382527832</v>
      </c>
      <c r="L36" s="1">
        <f t="shared" si="5"/>
        <v>262152.57776174723</v>
      </c>
      <c r="M36" s="31">
        <f t="shared" si="2"/>
        <v>0.97499903269764188</v>
      </c>
      <c r="N36" s="1">
        <f t="shared" si="6"/>
        <v>255598.5097368969</v>
      </c>
    </row>
    <row r="37" spans="1:14" ht="14.4" customHeight="1">
      <c r="A37" s="4" t="s">
        <v>45</v>
      </c>
      <c r="B37" s="4">
        <v>150076</v>
      </c>
      <c r="C37" s="4" t="s">
        <v>47</v>
      </c>
      <c r="D37" s="4" t="s">
        <v>1128</v>
      </c>
      <c r="E37" s="1">
        <v>70434</v>
      </c>
      <c r="F37" s="1">
        <v>-1608</v>
      </c>
      <c r="G37" s="1">
        <f t="shared" si="3"/>
        <v>68826</v>
      </c>
      <c r="H37" s="11">
        <v>839</v>
      </c>
      <c r="I37" s="2">
        <f t="shared" si="0"/>
        <v>82.033373063170444</v>
      </c>
      <c r="J37" s="2">
        <f t="shared" si="1"/>
        <v>3.1983342257786216</v>
      </c>
      <c r="K37" s="1">
        <f t="shared" si="4"/>
        <v>2683.4024154282633</v>
      </c>
      <c r="L37" s="1">
        <f t="shared" si="5"/>
        <v>66142.597584571733</v>
      </c>
      <c r="M37" s="31">
        <f t="shared" si="2"/>
        <v>0.97499903269764188</v>
      </c>
      <c r="N37" s="1">
        <f t="shared" si="6"/>
        <v>64488.968665066823</v>
      </c>
    </row>
    <row r="38" spans="1:14" ht="14.4" customHeight="1">
      <c r="A38" s="4" t="s">
        <v>45</v>
      </c>
      <c r="B38" s="4">
        <v>150077</v>
      </c>
      <c r="C38" s="4" t="s">
        <v>48</v>
      </c>
      <c r="D38" s="4" t="s">
        <v>1128</v>
      </c>
      <c r="E38" s="1">
        <v>257754</v>
      </c>
      <c r="F38" s="1">
        <v>54492</v>
      </c>
      <c r="G38" s="1">
        <f t="shared" si="3"/>
        <v>312246</v>
      </c>
      <c r="H38" s="11">
        <v>3839</v>
      </c>
      <c r="I38" s="2">
        <f t="shared" si="0"/>
        <v>81.335243553008596</v>
      </c>
      <c r="J38" s="2">
        <f t="shared" si="1"/>
        <v>3.1983342257786216</v>
      </c>
      <c r="K38" s="1">
        <f t="shared" si="4"/>
        <v>12278.405092764127</v>
      </c>
      <c r="L38" s="1">
        <f t="shared" si="5"/>
        <v>299967.59490723588</v>
      </c>
      <c r="M38" s="31">
        <f t="shared" si="2"/>
        <v>0.97499903269764188</v>
      </c>
      <c r="N38" s="1">
        <f t="shared" si="6"/>
        <v>292468.11487519305</v>
      </c>
    </row>
    <row r="39" spans="1:14" ht="14.4" customHeight="1">
      <c r="A39" s="4" t="s">
        <v>45</v>
      </c>
      <c r="B39" s="4">
        <v>150079</v>
      </c>
      <c r="C39" s="4" t="s">
        <v>49</v>
      </c>
      <c r="D39" s="4" t="s">
        <v>1128</v>
      </c>
      <c r="E39" s="1">
        <v>152844</v>
      </c>
      <c r="F39" s="1">
        <v>55518</v>
      </c>
      <c r="G39" s="1">
        <f t="shared" si="3"/>
        <v>208362</v>
      </c>
      <c r="H39" s="11">
        <v>2462</v>
      </c>
      <c r="I39" s="2">
        <f t="shared" si="0"/>
        <v>84.631194151096665</v>
      </c>
      <c r="J39" s="2">
        <f t="shared" si="1"/>
        <v>3.1983342257786216</v>
      </c>
      <c r="K39" s="1">
        <f t="shared" si="4"/>
        <v>7874.2988638669667</v>
      </c>
      <c r="L39" s="1">
        <f t="shared" si="5"/>
        <v>200487.70113613302</v>
      </c>
      <c r="M39" s="31">
        <f t="shared" si="2"/>
        <v>0.97499903269764188</v>
      </c>
      <c r="N39" s="1">
        <f t="shared" si="6"/>
        <v>195475.31467550361</v>
      </c>
    </row>
    <row r="40" spans="1:14" ht="14.4" customHeight="1">
      <c r="A40" s="4" t="s">
        <v>45</v>
      </c>
      <c r="B40" s="4">
        <v>150081</v>
      </c>
      <c r="C40" s="4" t="s">
        <v>50</v>
      </c>
      <c r="D40" s="4" t="s">
        <v>1128</v>
      </c>
      <c r="E40" s="1">
        <v>130902</v>
      </c>
      <c r="F40" s="1">
        <v>-39156</v>
      </c>
      <c r="G40" s="1">
        <f t="shared" si="3"/>
        <v>91746</v>
      </c>
      <c r="H40" s="11">
        <v>707</v>
      </c>
      <c r="I40" s="2">
        <f t="shared" si="0"/>
        <v>129.76803394625176</v>
      </c>
      <c r="J40" s="2">
        <f t="shared" si="1"/>
        <v>3.1983342257786216</v>
      </c>
      <c r="K40" s="1">
        <f t="shared" si="4"/>
        <v>2261.2222976254857</v>
      </c>
      <c r="L40" s="1">
        <f t="shared" si="5"/>
        <v>89484.777702374515</v>
      </c>
      <c r="M40" s="31">
        <f t="shared" si="2"/>
        <v>0.97499903269764188</v>
      </c>
      <c r="N40" s="1">
        <f t="shared" si="6"/>
        <v>87247.57170097866</v>
      </c>
    </row>
    <row r="41" spans="1:14" ht="14.4" customHeight="1">
      <c r="A41" s="4" t="s">
        <v>45</v>
      </c>
      <c r="B41" s="4">
        <v>150085</v>
      </c>
      <c r="C41" s="4" t="s">
        <v>51</v>
      </c>
      <c r="D41" s="4" t="s">
        <v>1128</v>
      </c>
      <c r="E41" s="1">
        <v>106368</v>
      </c>
      <c r="F41" s="1">
        <v>-11634</v>
      </c>
      <c r="G41" s="1">
        <f t="shared" si="3"/>
        <v>94734</v>
      </c>
      <c r="H41" s="11">
        <v>698</v>
      </c>
      <c r="I41" s="2">
        <f t="shared" si="0"/>
        <v>135.72206303724928</v>
      </c>
      <c r="J41" s="2">
        <f t="shared" si="1"/>
        <v>3.1983342257786216</v>
      </c>
      <c r="K41" s="1">
        <f t="shared" si="4"/>
        <v>2232.437289593478</v>
      </c>
      <c r="L41" s="1">
        <f t="shared" si="5"/>
        <v>92501.562710406521</v>
      </c>
      <c r="M41" s="31">
        <f t="shared" si="2"/>
        <v>0.97499903269764188</v>
      </c>
      <c r="N41" s="1">
        <f t="shared" si="6"/>
        <v>90188.934165666622</v>
      </c>
    </row>
    <row r="42" spans="1:14" ht="14.4" customHeight="1">
      <c r="A42" s="4" t="s">
        <v>45</v>
      </c>
      <c r="B42" s="4">
        <v>150088</v>
      </c>
      <c r="C42" s="4" t="s">
        <v>52</v>
      </c>
      <c r="D42" s="4" t="s">
        <v>1128</v>
      </c>
      <c r="E42" s="1">
        <v>292734</v>
      </c>
      <c r="F42" s="1">
        <v>38076</v>
      </c>
      <c r="G42" s="1">
        <f t="shared" si="3"/>
        <v>330810</v>
      </c>
      <c r="H42" s="11">
        <v>3128</v>
      </c>
      <c r="I42" s="2">
        <f t="shared" si="0"/>
        <v>105.7576726342711</v>
      </c>
      <c r="J42" s="2">
        <f t="shared" si="1"/>
        <v>3.1983342257786216</v>
      </c>
      <c r="K42" s="1">
        <f t="shared" si="4"/>
        <v>10004.389458235528</v>
      </c>
      <c r="L42" s="1">
        <f t="shared" si="5"/>
        <v>320805.61054176447</v>
      </c>
      <c r="M42" s="31">
        <f t="shared" si="2"/>
        <v>0.97499903269764188</v>
      </c>
      <c r="N42" s="1">
        <f t="shared" si="6"/>
        <v>312785.15996219678</v>
      </c>
    </row>
    <row r="43" spans="1:14" ht="14.4" customHeight="1">
      <c r="A43" s="4" t="s">
        <v>45</v>
      </c>
      <c r="B43" s="4">
        <v>150089</v>
      </c>
      <c r="C43" s="4" t="s">
        <v>53</v>
      </c>
      <c r="D43" s="4" t="s">
        <v>1128</v>
      </c>
      <c r="E43" s="1">
        <v>282372</v>
      </c>
      <c r="F43" s="1">
        <v>-66912</v>
      </c>
      <c r="G43" s="1">
        <f t="shared" si="3"/>
        <v>215460</v>
      </c>
      <c r="H43" s="11">
        <v>5341</v>
      </c>
      <c r="I43" s="2">
        <f t="shared" si="0"/>
        <v>40.34076015727392</v>
      </c>
      <c r="J43" s="2">
        <f t="shared" si="1"/>
        <v>3.1983342257786216</v>
      </c>
      <c r="K43" s="1">
        <f t="shared" si="4"/>
        <v>17082.303099883618</v>
      </c>
      <c r="L43" s="1">
        <f t="shared" si="5"/>
        <v>198377.6969001164</v>
      </c>
      <c r="M43" s="31">
        <f t="shared" si="2"/>
        <v>0.97499903269764188</v>
      </c>
      <c r="N43" s="1">
        <f t="shared" si="6"/>
        <v>193418.06258639946</v>
      </c>
    </row>
    <row r="44" spans="1:14" ht="14.4" customHeight="1">
      <c r="A44" s="4" t="s">
        <v>45</v>
      </c>
      <c r="B44" s="4">
        <v>150091</v>
      </c>
      <c r="C44" s="4" t="s">
        <v>54</v>
      </c>
      <c r="D44" s="4" t="s">
        <v>1128</v>
      </c>
      <c r="E44" s="1">
        <v>258816</v>
      </c>
      <c r="F44" s="1">
        <v>86706</v>
      </c>
      <c r="G44" s="1">
        <f t="shared" si="3"/>
        <v>345522</v>
      </c>
      <c r="H44" s="11">
        <v>4831</v>
      </c>
      <c r="I44" s="2">
        <f t="shared" si="0"/>
        <v>71.52183812875181</v>
      </c>
      <c r="J44" s="2">
        <f t="shared" si="1"/>
        <v>3.1983342257786216</v>
      </c>
      <c r="K44" s="1">
        <f t="shared" si="4"/>
        <v>15451.152644736521</v>
      </c>
      <c r="L44" s="1">
        <f t="shared" si="5"/>
        <v>330070.84735526348</v>
      </c>
      <c r="M44" s="31">
        <f t="shared" si="2"/>
        <v>0.97499903269764188</v>
      </c>
      <c r="N44" s="1">
        <f t="shared" si="6"/>
        <v>321818.75689307292</v>
      </c>
    </row>
    <row r="45" spans="1:14" ht="14.4" customHeight="1">
      <c r="A45" s="4" t="s">
        <v>45</v>
      </c>
      <c r="B45" s="4">
        <v>150092</v>
      </c>
      <c r="C45" s="4" t="s">
        <v>55</v>
      </c>
      <c r="D45" s="4" t="s">
        <v>1128</v>
      </c>
      <c r="E45" s="1">
        <v>128958</v>
      </c>
      <c r="F45" s="1">
        <v>31218</v>
      </c>
      <c r="G45" s="1">
        <f t="shared" si="3"/>
        <v>160176</v>
      </c>
      <c r="H45" s="11">
        <v>1438</v>
      </c>
      <c r="I45" s="2">
        <f t="shared" si="0"/>
        <v>111.38803894297635</v>
      </c>
      <c r="J45" s="2">
        <f t="shared" si="1"/>
        <v>3.1983342257786216</v>
      </c>
      <c r="K45" s="1">
        <f t="shared" si="4"/>
        <v>4599.2046166696582</v>
      </c>
      <c r="L45" s="1">
        <f t="shared" si="5"/>
        <v>155576.79538333035</v>
      </c>
      <c r="M45" s="31">
        <f t="shared" si="2"/>
        <v>0.97499903269764188</v>
      </c>
      <c r="N45" s="1">
        <f t="shared" si="6"/>
        <v>151687.22500894606</v>
      </c>
    </row>
    <row r="46" spans="1:14" ht="14.4" customHeight="1">
      <c r="A46" s="4" t="s">
        <v>45</v>
      </c>
      <c r="B46" s="4">
        <v>150093</v>
      </c>
      <c r="C46" s="4" t="s">
        <v>56</v>
      </c>
      <c r="D46" s="4" t="s">
        <v>1128</v>
      </c>
      <c r="E46" s="1">
        <v>374478</v>
      </c>
      <c r="F46" s="1">
        <v>-109026</v>
      </c>
      <c r="G46" s="1">
        <f t="shared" si="3"/>
        <v>265452</v>
      </c>
      <c r="H46" s="11">
        <v>4289</v>
      </c>
      <c r="I46" s="2">
        <f t="shared" si="0"/>
        <v>61.891349965026812</v>
      </c>
      <c r="J46" s="2">
        <f t="shared" si="1"/>
        <v>3.1983342257786216</v>
      </c>
      <c r="K46" s="1">
        <f t="shared" si="4"/>
        <v>13717.655494364508</v>
      </c>
      <c r="L46" s="1">
        <f t="shared" si="5"/>
        <v>251734.3445056355</v>
      </c>
      <c r="M46" s="31">
        <f t="shared" si="2"/>
        <v>0.97499903269764188</v>
      </c>
      <c r="N46" s="1">
        <f t="shared" si="6"/>
        <v>245440.74238976956</v>
      </c>
    </row>
    <row r="47" spans="1:14" ht="14.4" customHeight="1">
      <c r="A47" s="4" t="s">
        <v>45</v>
      </c>
      <c r="B47" s="4">
        <v>150095</v>
      </c>
      <c r="C47" s="4" t="s">
        <v>57</v>
      </c>
      <c r="D47" s="4" t="s">
        <v>1128</v>
      </c>
      <c r="E47" s="1">
        <v>76602</v>
      </c>
      <c r="F47" s="1">
        <v>19548</v>
      </c>
      <c r="G47" s="1">
        <f t="shared" si="3"/>
        <v>96150</v>
      </c>
      <c r="H47" s="11">
        <v>905</v>
      </c>
      <c r="I47" s="2">
        <f t="shared" si="0"/>
        <v>106.24309392265194</v>
      </c>
      <c r="J47" s="2">
        <f t="shared" si="1"/>
        <v>3.1983342257786216</v>
      </c>
      <c r="K47" s="1">
        <f t="shared" si="4"/>
        <v>2894.4924743296524</v>
      </c>
      <c r="L47" s="1">
        <f t="shared" si="5"/>
        <v>93255.507525670342</v>
      </c>
      <c r="M47" s="31">
        <f t="shared" si="2"/>
        <v>0.97499903269764188</v>
      </c>
      <c r="N47" s="1">
        <f t="shared" si="6"/>
        <v>90924.029631256242</v>
      </c>
    </row>
    <row r="48" spans="1:14" ht="14.4" customHeight="1">
      <c r="A48" s="4" t="s">
        <v>45</v>
      </c>
      <c r="B48" s="4">
        <v>150097</v>
      </c>
      <c r="C48" s="4" t="s">
        <v>58</v>
      </c>
      <c r="D48" s="4" t="s">
        <v>1128</v>
      </c>
      <c r="E48" s="1">
        <v>197010</v>
      </c>
      <c r="F48" s="1">
        <v>-14832</v>
      </c>
      <c r="G48" s="1">
        <f t="shared" si="3"/>
        <v>182178</v>
      </c>
      <c r="H48" s="11">
        <v>2105</v>
      </c>
      <c r="I48" s="2">
        <f t="shared" si="0"/>
        <v>86.54536817102138</v>
      </c>
      <c r="J48" s="2">
        <f t="shared" si="1"/>
        <v>3.1983342257786216</v>
      </c>
      <c r="K48" s="1">
        <f t="shared" si="4"/>
        <v>6732.4935452639984</v>
      </c>
      <c r="L48" s="1">
        <f t="shared" si="5"/>
        <v>175445.50645473599</v>
      </c>
      <c r="M48" s="31">
        <f t="shared" si="2"/>
        <v>0.97499903269764188</v>
      </c>
      <c r="N48" s="1">
        <f t="shared" si="6"/>
        <v>171059.19908451548</v>
      </c>
    </row>
    <row r="49" spans="1:14" ht="14.4" customHeight="1">
      <c r="A49" s="4" t="s">
        <v>45</v>
      </c>
      <c r="B49" s="4">
        <v>150099</v>
      </c>
      <c r="C49" s="4" t="s">
        <v>59</v>
      </c>
      <c r="D49" s="4" t="s">
        <v>1128</v>
      </c>
      <c r="E49" s="1">
        <v>105666</v>
      </c>
      <c r="F49" s="1">
        <v>-17598</v>
      </c>
      <c r="G49" s="1">
        <f t="shared" si="3"/>
        <v>88068</v>
      </c>
      <c r="H49" s="11">
        <v>1446</v>
      </c>
      <c r="I49" s="2">
        <f t="shared" si="0"/>
        <v>60.904564315352694</v>
      </c>
      <c r="J49" s="2">
        <f t="shared" si="1"/>
        <v>3.1983342257786216</v>
      </c>
      <c r="K49" s="1">
        <f t="shared" si="4"/>
        <v>4624.7912904758869</v>
      </c>
      <c r="L49" s="1">
        <f t="shared" si="5"/>
        <v>83443.208709524115</v>
      </c>
      <c r="M49" s="31">
        <f t="shared" si="2"/>
        <v>0.97499903269764188</v>
      </c>
      <c r="N49" s="1">
        <f t="shared" si="6"/>
        <v>81357.047776973457</v>
      </c>
    </row>
    <row r="50" spans="1:14" ht="14.4" customHeight="1">
      <c r="A50" s="4" t="s">
        <v>45</v>
      </c>
      <c r="B50" s="4">
        <v>150104</v>
      </c>
      <c r="C50" s="4" t="s">
        <v>60</v>
      </c>
      <c r="D50" s="4" t="s">
        <v>1128</v>
      </c>
      <c r="E50" s="1">
        <v>196248</v>
      </c>
      <c r="F50" s="1">
        <v>15780</v>
      </c>
      <c r="G50" s="1">
        <f t="shared" si="3"/>
        <v>212028</v>
      </c>
      <c r="H50" s="11">
        <v>2648</v>
      </c>
      <c r="I50" s="2">
        <f t="shared" si="0"/>
        <v>80.070996978851966</v>
      </c>
      <c r="J50" s="2">
        <f t="shared" si="1"/>
        <v>3.1983342257786216</v>
      </c>
      <c r="K50" s="1">
        <f t="shared" si="4"/>
        <v>8469.1890298617891</v>
      </c>
      <c r="L50" s="1">
        <f t="shared" si="5"/>
        <v>203558.81097013821</v>
      </c>
      <c r="M50" s="31">
        <f t="shared" si="2"/>
        <v>0.97499903269764188</v>
      </c>
      <c r="N50" s="1">
        <f t="shared" si="6"/>
        <v>198469.64379296688</v>
      </c>
    </row>
    <row r="51" spans="1:14" ht="14.4" customHeight="1">
      <c r="A51" s="4" t="s">
        <v>45</v>
      </c>
      <c r="B51" s="4">
        <v>150105</v>
      </c>
      <c r="C51" s="4" t="s">
        <v>61</v>
      </c>
      <c r="D51" s="4" t="s">
        <v>1128</v>
      </c>
      <c r="E51" s="1">
        <v>207768</v>
      </c>
      <c r="F51" s="1">
        <v>-19254</v>
      </c>
      <c r="G51" s="1">
        <f t="shared" si="3"/>
        <v>188514</v>
      </c>
      <c r="H51" s="11">
        <v>4861</v>
      </c>
      <c r="I51" s="2">
        <f t="shared" si="0"/>
        <v>38.780909277926355</v>
      </c>
      <c r="J51" s="2">
        <f t="shared" si="1"/>
        <v>3.1983342257786216</v>
      </c>
      <c r="K51" s="1">
        <f t="shared" si="4"/>
        <v>15547.10267150988</v>
      </c>
      <c r="L51" s="1">
        <f t="shared" si="5"/>
        <v>172966.89732849013</v>
      </c>
      <c r="M51" s="31">
        <f t="shared" si="2"/>
        <v>0.97499903269764188</v>
      </c>
      <c r="N51" s="1">
        <f t="shared" si="6"/>
        <v>168642.55758399022</v>
      </c>
    </row>
    <row r="52" spans="1:14" ht="14.4" customHeight="1">
      <c r="A52" s="4" t="s">
        <v>45</v>
      </c>
      <c r="B52" s="4">
        <v>150107</v>
      </c>
      <c r="C52" s="4" t="s">
        <v>62</v>
      </c>
      <c r="D52" s="4" t="s">
        <v>1128</v>
      </c>
      <c r="E52" s="1">
        <v>162246</v>
      </c>
      <c r="F52" s="1">
        <v>47880</v>
      </c>
      <c r="G52" s="1">
        <f t="shared" si="3"/>
        <v>210126</v>
      </c>
      <c r="H52" s="11">
        <v>2309</v>
      </c>
      <c r="I52" s="2">
        <f t="shared" si="0"/>
        <v>91.003031615417925</v>
      </c>
      <c r="J52" s="2">
        <f t="shared" si="1"/>
        <v>3.1983342257786216</v>
      </c>
      <c r="K52" s="1">
        <f t="shared" si="4"/>
        <v>7384.953727322837</v>
      </c>
      <c r="L52" s="1">
        <f t="shared" si="5"/>
        <v>202741.04627267717</v>
      </c>
      <c r="M52" s="31">
        <f t="shared" si="2"/>
        <v>0.97499903269764188</v>
      </c>
      <c r="N52" s="1">
        <f t="shared" si="6"/>
        <v>197672.3240039681</v>
      </c>
    </row>
    <row r="53" spans="1:14" ht="14.4" customHeight="1">
      <c r="A53" s="4" t="s">
        <v>45</v>
      </c>
      <c r="B53" s="4">
        <v>150108</v>
      </c>
      <c r="C53" s="4" t="s">
        <v>63</v>
      </c>
      <c r="D53" s="4" t="s">
        <v>1128</v>
      </c>
      <c r="E53" s="1">
        <v>112152</v>
      </c>
      <c r="F53" s="1">
        <v>17958</v>
      </c>
      <c r="G53" s="1">
        <f t="shared" si="3"/>
        <v>130110</v>
      </c>
      <c r="H53" s="11">
        <v>1206</v>
      </c>
      <c r="I53" s="2">
        <f t="shared" si="0"/>
        <v>107.88557213930348</v>
      </c>
      <c r="J53" s="2">
        <f t="shared" si="1"/>
        <v>3.1983342257786216</v>
      </c>
      <c r="K53" s="1">
        <f t="shared" si="4"/>
        <v>3857.1910762890175</v>
      </c>
      <c r="L53" s="1">
        <f t="shared" si="5"/>
        <v>126252.80892371098</v>
      </c>
      <c r="M53" s="31">
        <f t="shared" si="2"/>
        <v>0.97499903269764188</v>
      </c>
      <c r="N53" s="1">
        <f t="shared" si="6"/>
        <v>123096.36657597842</v>
      </c>
    </row>
    <row r="54" spans="1:14" ht="14.4" customHeight="1">
      <c r="A54" s="4" t="s">
        <v>45</v>
      </c>
      <c r="B54" s="4">
        <v>150111</v>
      </c>
      <c r="C54" s="4" t="s">
        <v>64</v>
      </c>
      <c r="D54" s="4" t="s">
        <v>1128</v>
      </c>
      <c r="E54" s="1">
        <v>172674</v>
      </c>
      <c r="F54" s="1">
        <v>-6336</v>
      </c>
      <c r="G54" s="1">
        <f t="shared" si="3"/>
        <v>166338</v>
      </c>
      <c r="H54" s="11">
        <v>1523</v>
      </c>
      <c r="I54" s="2">
        <f t="shared" si="0"/>
        <v>109.21733420879842</v>
      </c>
      <c r="J54" s="2">
        <f t="shared" si="1"/>
        <v>3.1983342257786216</v>
      </c>
      <c r="K54" s="1">
        <f t="shared" si="4"/>
        <v>4871.0630258608408</v>
      </c>
      <c r="L54" s="1">
        <f t="shared" si="5"/>
        <v>161466.93697413916</v>
      </c>
      <c r="M54" s="31">
        <f t="shared" si="2"/>
        <v>0.97499903269764188</v>
      </c>
      <c r="N54" s="1">
        <f t="shared" si="6"/>
        <v>157430.10736243677</v>
      </c>
    </row>
    <row r="55" spans="1:14" ht="14.4" customHeight="1">
      <c r="A55" s="4" t="s">
        <v>45</v>
      </c>
      <c r="B55" s="4">
        <v>150112</v>
      </c>
      <c r="C55" s="4" t="s">
        <v>65</v>
      </c>
      <c r="D55" s="4" t="s">
        <v>1128</v>
      </c>
      <c r="E55" s="1">
        <v>271680</v>
      </c>
      <c r="F55" s="1">
        <v>4278</v>
      </c>
      <c r="G55" s="1">
        <f t="shared" si="3"/>
        <v>275958</v>
      </c>
      <c r="H55" s="11">
        <v>1713</v>
      </c>
      <c r="I55" s="2">
        <f t="shared" si="0"/>
        <v>161.09632224168126</v>
      </c>
      <c r="J55" s="2">
        <f t="shared" si="1"/>
        <v>3.1983342257786216</v>
      </c>
      <c r="K55" s="1">
        <f t="shared" si="4"/>
        <v>5478.7465287587784</v>
      </c>
      <c r="L55" s="1">
        <f t="shared" si="5"/>
        <v>270479.25347124122</v>
      </c>
      <c r="M55" s="31">
        <f t="shared" si="2"/>
        <v>0.97499903269764188</v>
      </c>
      <c r="N55" s="1">
        <f t="shared" si="6"/>
        <v>263717.01049924048</v>
      </c>
    </row>
    <row r="56" spans="1:14" ht="14.4" customHeight="1">
      <c r="A56" s="4" t="s">
        <v>45</v>
      </c>
      <c r="B56" s="4">
        <v>150114</v>
      </c>
      <c r="C56" s="4" t="s">
        <v>66</v>
      </c>
      <c r="D56" s="4" t="s">
        <v>1128</v>
      </c>
      <c r="E56" s="1">
        <v>21630</v>
      </c>
      <c r="F56" s="1">
        <v>19404</v>
      </c>
      <c r="G56" s="1">
        <f t="shared" si="3"/>
        <v>41034</v>
      </c>
      <c r="H56" s="11">
        <v>317</v>
      </c>
      <c r="I56" s="2">
        <f t="shared" si="0"/>
        <v>129.44479495268138</v>
      </c>
      <c r="J56" s="2">
        <f t="shared" si="1"/>
        <v>3.1983342257786216</v>
      </c>
      <c r="K56" s="1">
        <f t="shared" si="4"/>
        <v>1013.8719495718231</v>
      </c>
      <c r="L56" s="1">
        <f t="shared" si="5"/>
        <v>40020.128050428175</v>
      </c>
      <c r="M56" s="31">
        <f t="shared" si="2"/>
        <v>0.97499903269764188</v>
      </c>
      <c r="N56" s="1">
        <f t="shared" si="6"/>
        <v>39019.586137603234</v>
      </c>
    </row>
    <row r="57" spans="1:14" ht="14.4" customHeight="1">
      <c r="A57" s="4" t="s">
        <v>45</v>
      </c>
      <c r="B57" s="4">
        <v>150116</v>
      </c>
      <c r="C57" s="4" t="s">
        <v>67</v>
      </c>
      <c r="D57" s="4" t="s">
        <v>1128</v>
      </c>
      <c r="E57" s="1">
        <v>62700</v>
      </c>
      <c r="F57" s="1">
        <v>-30312</v>
      </c>
      <c r="G57" s="1">
        <f t="shared" si="3"/>
        <v>32388</v>
      </c>
      <c r="H57" s="11">
        <v>649</v>
      </c>
      <c r="I57" s="2">
        <f t="shared" si="0"/>
        <v>49.90446841294299</v>
      </c>
      <c r="J57" s="2">
        <f t="shared" si="1"/>
        <v>3.1983342257786216</v>
      </c>
      <c r="K57" s="1">
        <f t="shared" si="4"/>
        <v>2075.7189125303253</v>
      </c>
      <c r="L57" s="1">
        <f t="shared" si="5"/>
        <v>30312.281087469673</v>
      </c>
      <c r="M57" s="31">
        <f t="shared" si="2"/>
        <v>0.97499903269764188</v>
      </c>
      <c r="N57" s="1">
        <f t="shared" si="6"/>
        <v>29554.444739141956</v>
      </c>
    </row>
    <row r="58" spans="1:14" ht="14.4" customHeight="1">
      <c r="A58" s="4" t="s">
        <v>45</v>
      </c>
      <c r="B58" s="4">
        <v>150118</v>
      </c>
      <c r="C58" s="4" t="s">
        <v>68</v>
      </c>
      <c r="D58" s="4" t="s">
        <v>1128</v>
      </c>
      <c r="E58" s="1">
        <v>163980</v>
      </c>
      <c r="F58" s="1">
        <v>-57132</v>
      </c>
      <c r="G58" s="1">
        <f t="shared" si="3"/>
        <v>106848</v>
      </c>
      <c r="H58" s="11">
        <v>1850</v>
      </c>
      <c r="I58" s="2">
        <f t="shared" si="0"/>
        <v>57.755675675675676</v>
      </c>
      <c r="J58" s="2">
        <f t="shared" si="1"/>
        <v>3.1983342257786216</v>
      </c>
      <c r="K58" s="1">
        <f t="shared" si="4"/>
        <v>5916.9183176904498</v>
      </c>
      <c r="L58" s="1">
        <f t="shared" si="5"/>
        <v>100931.08168230955</v>
      </c>
      <c r="M58" s="31">
        <f t="shared" si="2"/>
        <v>0.97499903269764188</v>
      </c>
      <c r="N58" s="1">
        <f t="shared" si="6"/>
        <v>98407.707009378501</v>
      </c>
    </row>
    <row r="59" spans="1:14" ht="14.4" customHeight="1">
      <c r="A59" s="4" t="s">
        <v>45</v>
      </c>
      <c r="B59" s="4">
        <v>150125</v>
      </c>
      <c r="C59" s="4" t="s">
        <v>69</v>
      </c>
      <c r="D59" s="4" t="s">
        <v>1128</v>
      </c>
      <c r="E59" s="1">
        <v>319308</v>
      </c>
      <c r="F59" s="1">
        <v>-23088</v>
      </c>
      <c r="G59" s="1">
        <f t="shared" si="3"/>
        <v>296220</v>
      </c>
      <c r="H59" s="11">
        <v>5004</v>
      </c>
      <c r="I59" s="2">
        <f t="shared" si="0"/>
        <v>59.196642685851316</v>
      </c>
      <c r="J59" s="2">
        <f t="shared" si="1"/>
        <v>3.1983342257786216</v>
      </c>
      <c r="K59" s="1">
        <f t="shared" si="4"/>
        <v>16004.464465796222</v>
      </c>
      <c r="L59" s="1">
        <f t="shared" si="5"/>
        <v>280215.53553420375</v>
      </c>
      <c r="M59" s="31">
        <f t="shared" si="2"/>
        <v>0.97499903269764188</v>
      </c>
      <c r="N59" s="1">
        <f t="shared" si="6"/>
        <v>273209.87609270035</v>
      </c>
    </row>
    <row r="60" spans="1:14" ht="14.4" customHeight="1">
      <c r="A60" s="4" t="s">
        <v>45</v>
      </c>
      <c r="B60" s="4">
        <v>150129</v>
      </c>
      <c r="C60" s="4" t="s">
        <v>70</v>
      </c>
      <c r="D60" s="4" t="s">
        <v>1128</v>
      </c>
      <c r="E60" s="1">
        <v>195042</v>
      </c>
      <c r="F60" s="1">
        <v>-37380</v>
      </c>
      <c r="G60" s="1">
        <f t="shared" si="3"/>
        <v>157662</v>
      </c>
      <c r="H60" s="11">
        <v>1906</v>
      </c>
      <c r="I60" s="2">
        <f t="shared" si="0"/>
        <v>82.718782791185731</v>
      </c>
      <c r="J60" s="2">
        <f t="shared" si="1"/>
        <v>3.1983342257786216</v>
      </c>
      <c r="K60" s="1">
        <f t="shared" si="4"/>
        <v>6096.0250343340531</v>
      </c>
      <c r="L60" s="1">
        <f t="shared" si="5"/>
        <v>151565.97496566596</v>
      </c>
      <c r="M60" s="31">
        <f t="shared" si="2"/>
        <v>0.97499903269764188</v>
      </c>
      <c r="N60" s="1">
        <f t="shared" si="6"/>
        <v>147776.67898139931</v>
      </c>
    </row>
    <row r="61" spans="1:14" ht="14.4" customHeight="1">
      <c r="A61" s="4" t="s">
        <v>45</v>
      </c>
      <c r="B61" s="4">
        <v>150131</v>
      </c>
      <c r="C61" s="4" t="s">
        <v>71</v>
      </c>
      <c r="D61" s="4" t="s">
        <v>1128</v>
      </c>
      <c r="E61" s="1">
        <v>380682</v>
      </c>
      <c r="F61" s="1">
        <v>-112842</v>
      </c>
      <c r="G61" s="1">
        <f t="shared" si="3"/>
        <v>267840</v>
      </c>
      <c r="H61" s="11">
        <v>3286</v>
      </c>
      <c r="I61" s="2">
        <f t="shared" si="0"/>
        <v>81.509433962264154</v>
      </c>
      <c r="J61" s="2">
        <f t="shared" si="1"/>
        <v>3.1983342257786216</v>
      </c>
      <c r="K61" s="1">
        <f t="shared" si="4"/>
        <v>10509.72626590855</v>
      </c>
      <c r="L61" s="1">
        <f t="shared" si="5"/>
        <v>257330.27373409146</v>
      </c>
      <c r="M61" s="31">
        <f t="shared" si="2"/>
        <v>0.97499903269764188</v>
      </c>
      <c r="N61" s="1">
        <f t="shared" si="6"/>
        <v>250896.76797455858</v>
      </c>
    </row>
    <row r="62" spans="1:14" ht="14.4" customHeight="1">
      <c r="A62" s="4" t="s">
        <v>45</v>
      </c>
      <c r="B62" s="4">
        <v>150133</v>
      </c>
      <c r="C62" s="4" t="s">
        <v>72</v>
      </c>
      <c r="D62" s="4" t="s">
        <v>1128</v>
      </c>
      <c r="E62" s="1">
        <v>101844</v>
      </c>
      <c r="F62" s="1">
        <v>13308</v>
      </c>
      <c r="G62" s="1">
        <f t="shared" si="3"/>
        <v>115152</v>
      </c>
      <c r="H62" s="11">
        <v>1273</v>
      </c>
      <c r="I62" s="2">
        <f t="shared" si="0"/>
        <v>90.457187745483111</v>
      </c>
      <c r="J62" s="2">
        <f t="shared" si="1"/>
        <v>3.1983342257786216</v>
      </c>
      <c r="K62" s="1">
        <f t="shared" si="4"/>
        <v>4071.4794694161851</v>
      </c>
      <c r="L62" s="1">
        <f t="shared" si="5"/>
        <v>111080.52053058382</v>
      </c>
      <c r="M62" s="31">
        <f t="shared" si="2"/>
        <v>0.97499903269764188</v>
      </c>
      <c r="N62" s="1">
        <f t="shared" si="6"/>
        <v>108303.40006886977</v>
      </c>
    </row>
    <row r="63" spans="1:14" ht="14.4" customHeight="1">
      <c r="A63" s="4" t="s">
        <v>45</v>
      </c>
      <c r="B63" s="4">
        <v>150135</v>
      </c>
      <c r="C63" s="4" t="s">
        <v>73</v>
      </c>
      <c r="D63" s="4" t="s">
        <v>1128</v>
      </c>
      <c r="E63" s="1">
        <v>292962</v>
      </c>
      <c r="F63" s="1">
        <v>5304</v>
      </c>
      <c r="G63" s="1">
        <f t="shared" si="3"/>
        <v>298266</v>
      </c>
      <c r="H63" s="11">
        <v>6287</v>
      </c>
      <c r="I63" s="2">
        <f t="shared" si="0"/>
        <v>47.441705105773821</v>
      </c>
      <c r="J63" s="2">
        <f t="shared" si="1"/>
        <v>3.1983342257786216</v>
      </c>
      <c r="K63" s="1">
        <f t="shared" si="4"/>
        <v>20107.927277470193</v>
      </c>
      <c r="L63" s="1">
        <f t="shared" si="5"/>
        <v>278158.07272252982</v>
      </c>
      <c r="M63" s="31">
        <f t="shared" si="2"/>
        <v>0.97499903269764188</v>
      </c>
      <c r="N63" s="1">
        <f t="shared" si="6"/>
        <v>271203.8518415069</v>
      </c>
    </row>
    <row r="64" spans="1:14" ht="14.4" customHeight="1">
      <c r="A64" s="4" t="s">
        <v>74</v>
      </c>
      <c r="B64" s="4">
        <v>160135</v>
      </c>
      <c r="C64" s="4" t="s">
        <v>75</v>
      </c>
      <c r="D64" s="4" t="s">
        <v>1128</v>
      </c>
      <c r="E64" s="1">
        <v>119904</v>
      </c>
      <c r="F64" s="1">
        <v>-45954</v>
      </c>
      <c r="G64" s="1">
        <f t="shared" si="3"/>
        <v>73950</v>
      </c>
      <c r="H64" s="11">
        <v>3739</v>
      </c>
      <c r="I64" s="2">
        <f t="shared" si="0"/>
        <v>19.778015512169031</v>
      </c>
      <c r="J64" s="2">
        <f t="shared" si="1"/>
        <v>3.1983342257786216</v>
      </c>
      <c r="K64" s="1">
        <f t="shared" si="4"/>
        <v>11958.571670186266</v>
      </c>
      <c r="L64" s="1">
        <f t="shared" si="5"/>
        <v>61991.428329813731</v>
      </c>
      <c r="M64" s="31">
        <f t="shared" si="2"/>
        <v>0.97499903269764188</v>
      </c>
      <c r="N64" s="1">
        <f t="shared" si="6"/>
        <v>60441.582657113584</v>
      </c>
    </row>
    <row r="65" spans="1:14" ht="14.4" customHeight="1">
      <c r="A65" s="4" t="s">
        <v>76</v>
      </c>
      <c r="B65" s="4">
        <v>170156</v>
      </c>
      <c r="C65" s="4" t="s">
        <v>77</v>
      </c>
      <c r="D65" s="4" t="s">
        <v>1128</v>
      </c>
      <c r="E65" s="1">
        <v>178278</v>
      </c>
      <c r="F65" s="1">
        <v>-3810</v>
      </c>
      <c r="G65" s="1">
        <f t="shared" si="3"/>
        <v>174468</v>
      </c>
      <c r="H65" s="11">
        <v>3274</v>
      </c>
      <c r="I65" s="2">
        <f t="shared" si="0"/>
        <v>53.28894318875993</v>
      </c>
      <c r="J65" s="2">
        <f t="shared" si="1"/>
        <v>3.1983342257786216</v>
      </c>
      <c r="K65" s="1">
        <f t="shared" si="4"/>
        <v>10471.346255199207</v>
      </c>
      <c r="L65" s="1">
        <f t="shared" si="5"/>
        <v>163996.6537448008</v>
      </c>
      <c r="M65" s="31">
        <f t="shared" si="2"/>
        <v>0.97499903269764188</v>
      </c>
      <c r="N65" s="1">
        <f t="shared" si="6"/>
        <v>159896.57876683088</v>
      </c>
    </row>
    <row r="66" spans="1:14" ht="14.4" customHeight="1">
      <c r="A66" s="4" t="s">
        <v>76</v>
      </c>
      <c r="B66" s="4">
        <v>170171</v>
      </c>
      <c r="C66" s="4" t="s">
        <v>78</v>
      </c>
      <c r="D66" s="4" t="s">
        <v>1128</v>
      </c>
      <c r="E66" s="1">
        <v>94668</v>
      </c>
      <c r="F66" s="1">
        <v>-11826</v>
      </c>
      <c r="G66" s="1">
        <f t="shared" si="3"/>
        <v>82842</v>
      </c>
      <c r="H66" s="11">
        <v>1140</v>
      </c>
      <c r="I66" s="2">
        <f t="shared" ref="I66:I129" si="7">G66/H66</f>
        <v>72.668421052631572</v>
      </c>
      <c r="J66" s="2">
        <f t="shared" ref="J66:J129" si="8">$D$1109</f>
        <v>3.1983342257786216</v>
      </c>
      <c r="K66" s="1">
        <f t="shared" si="4"/>
        <v>3646.1010173876284</v>
      </c>
      <c r="L66" s="1">
        <f t="shared" si="5"/>
        <v>79195.898982612372</v>
      </c>
      <c r="M66" s="31">
        <f t="shared" ref="M66:M129" si="9">$L$1107</f>
        <v>0.97499903269764188</v>
      </c>
      <c r="N66" s="1">
        <f t="shared" si="6"/>
        <v>77215.924901667226</v>
      </c>
    </row>
    <row r="67" spans="1:14" ht="14.4" customHeight="1">
      <c r="A67" s="4" t="s">
        <v>76</v>
      </c>
      <c r="B67" s="4">
        <v>170175</v>
      </c>
      <c r="C67" s="4" t="s">
        <v>79</v>
      </c>
      <c r="D67" s="4" t="s">
        <v>1128</v>
      </c>
      <c r="E67" s="1">
        <v>220548</v>
      </c>
      <c r="F67" s="1">
        <v>-1854</v>
      </c>
      <c r="G67" s="1">
        <f t="shared" ref="G67:G130" si="10">SUM(E67:F67)</f>
        <v>218694</v>
      </c>
      <c r="H67" s="11">
        <v>3102</v>
      </c>
      <c r="I67" s="2">
        <f t="shared" si="7"/>
        <v>70.500967117988395</v>
      </c>
      <c r="J67" s="2">
        <f t="shared" si="8"/>
        <v>3.1983342257786216</v>
      </c>
      <c r="K67" s="1">
        <f t="shared" ref="K67:K130" si="11">IF(G67&lt;0,0,MIN(G67,J67*H67))</f>
        <v>9921.2327683652838</v>
      </c>
      <c r="L67" s="1">
        <f t="shared" ref="L67:L130" si="12">G67-K67</f>
        <v>208772.7672316347</v>
      </c>
      <c r="M67" s="31">
        <f t="shared" si="9"/>
        <v>0.97499903269764188</v>
      </c>
      <c r="N67" s="1">
        <f t="shared" ref="N67:N130" si="13">IF(L67&gt;0,M67*L67,L67)</f>
        <v>203553.24610445378</v>
      </c>
    </row>
    <row r="68" spans="1:14" ht="14.4" customHeight="1">
      <c r="A68" s="4" t="s">
        <v>76</v>
      </c>
      <c r="B68" s="4">
        <v>170177</v>
      </c>
      <c r="C68" s="4" t="s">
        <v>80</v>
      </c>
      <c r="D68" s="4" t="s">
        <v>1128</v>
      </c>
      <c r="E68" s="1">
        <v>154050</v>
      </c>
      <c r="F68" s="1">
        <v>15720</v>
      </c>
      <c r="G68" s="1">
        <f t="shared" si="10"/>
        <v>169770</v>
      </c>
      <c r="H68" s="11">
        <v>1884</v>
      </c>
      <c r="I68" s="2">
        <f t="shared" si="7"/>
        <v>90.111464968152873</v>
      </c>
      <c r="J68" s="2">
        <f t="shared" si="8"/>
        <v>3.1983342257786216</v>
      </c>
      <c r="K68" s="1">
        <f t="shared" si="11"/>
        <v>6025.6616813669234</v>
      </c>
      <c r="L68" s="1">
        <f t="shared" si="12"/>
        <v>163744.33831863309</v>
      </c>
      <c r="M68" s="31">
        <f t="shared" si="9"/>
        <v>0.97499903269764188</v>
      </c>
      <c r="N68" s="1">
        <f t="shared" si="13"/>
        <v>159650.57147038268</v>
      </c>
    </row>
    <row r="69" spans="1:14" ht="14.4" customHeight="1">
      <c r="A69" s="4" t="s">
        <v>76</v>
      </c>
      <c r="B69" s="4">
        <v>170179</v>
      </c>
      <c r="C69" s="4" t="s">
        <v>81</v>
      </c>
      <c r="D69" s="4" t="s">
        <v>1128</v>
      </c>
      <c r="E69" s="1">
        <v>420630</v>
      </c>
      <c r="F69" s="1">
        <v>-200394</v>
      </c>
      <c r="G69" s="1">
        <f t="shared" si="10"/>
        <v>220236</v>
      </c>
      <c r="H69" s="11">
        <v>4043</v>
      </c>
      <c r="I69" s="2">
        <f t="shared" si="7"/>
        <v>54.473410833539454</v>
      </c>
      <c r="J69" s="2">
        <f t="shared" si="8"/>
        <v>3.1983342257786216</v>
      </c>
      <c r="K69" s="1">
        <f t="shared" si="11"/>
        <v>12930.865274822967</v>
      </c>
      <c r="L69" s="1">
        <f t="shared" si="12"/>
        <v>207305.13472517702</v>
      </c>
      <c r="M69" s="31">
        <f t="shared" si="9"/>
        <v>0.97499903269764188</v>
      </c>
      <c r="N69" s="1">
        <f t="shared" si="13"/>
        <v>202122.30583030192</v>
      </c>
    </row>
    <row r="70" spans="1:14" ht="14.4" customHeight="1">
      <c r="A70" s="4" t="s">
        <v>76</v>
      </c>
      <c r="B70" s="4">
        <v>170183</v>
      </c>
      <c r="C70" s="4" t="s">
        <v>82</v>
      </c>
      <c r="D70" s="4" t="s">
        <v>1128</v>
      </c>
      <c r="E70" s="1">
        <v>59424</v>
      </c>
      <c r="F70" s="1">
        <v>-44466</v>
      </c>
      <c r="G70" s="1">
        <f t="shared" si="10"/>
        <v>14958</v>
      </c>
      <c r="H70" s="11">
        <v>2778</v>
      </c>
      <c r="I70" s="2">
        <f t="shared" si="7"/>
        <v>5.384449244060475</v>
      </c>
      <c r="J70" s="2">
        <f t="shared" si="8"/>
        <v>3.1983342257786216</v>
      </c>
      <c r="K70" s="1">
        <f t="shared" si="11"/>
        <v>8884.972479213011</v>
      </c>
      <c r="L70" s="1">
        <f t="shared" si="12"/>
        <v>6073.027520786989</v>
      </c>
      <c r="M70" s="31">
        <f t="shared" si="9"/>
        <v>0.97499903269764188</v>
      </c>
      <c r="N70" s="1">
        <f t="shared" si="13"/>
        <v>5921.1959583134721</v>
      </c>
    </row>
    <row r="71" spans="1:14" ht="14.4" customHeight="1">
      <c r="A71" s="4" t="s">
        <v>76</v>
      </c>
      <c r="B71" s="4">
        <v>170189</v>
      </c>
      <c r="C71" s="4" t="s">
        <v>83</v>
      </c>
      <c r="D71" s="4" t="s">
        <v>1128</v>
      </c>
      <c r="E71" s="1">
        <v>209652</v>
      </c>
      <c r="F71" s="1">
        <v>708</v>
      </c>
      <c r="G71" s="1">
        <f t="shared" si="10"/>
        <v>210360</v>
      </c>
      <c r="H71" s="11">
        <v>1375</v>
      </c>
      <c r="I71" s="2">
        <f t="shared" si="7"/>
        <v>152.98909090909092</v>
      </c>
      <c r="J71" s="2">
        <f t="shared" si="8"/>
        <v>3.1983342257786216</v>
      </c>
      <c r="K71" s="1">
        <f t="shared" si="11"/>
        <v>4397.7095604456044</v>
      </c>
      <c r="L71" s="1">
        <f t="shared" si="12"/>
        <v>205962.2904395544</v>
      </c>
      <c r="M71" s="31">
        <f t="shared" si="9"/>
        <v>0.97499903269764188</v>
      </c>
      <c r="N71" s="1">
        <f t="shared" si="13"/>
        <v>200813.0339507563</v>
      </c>
    </row>
    <row r="72" spans="1:14" ht="14.4" customHeight="1">
      <c r="A72" s="4" t="s">
        <v>76</v>
      </c>
      <c r="B72" s="4">
        <v>170191</v>
      </c>
      <c r="C72" s="4" t="s">
        <v>84</v>
      </c>
      <c r="D72" s="4" t="s">
        <v>1128</v>
      </c>
      <c r="E72" s="1">
        <v>828558</v>
      </c>
      <c r="F72" s="1">
        <v>33462</v>
      </c>
      <c r="G72" s="1">
        <f t="shared" si="10"/>
        <v>862020</v>
      </c>
      <c r="H72" s="11">
        <v>8656</v>
      </c>
      <c r="I72" s="2">
        <f t="shared" si="7"/>
        <v>99.586414048059154</v>
      </c>
      <c r="J72" s="2">
        <f t="shared" si="8"/>
        <v>3.1983342257786216</v>
      </c>
      <c r="K72" s="1">
        <f t="shared" si="11"/>
        <v>27684.781058339748</v>
      </c>
      <c r="L72" s="1">
        <f t="shared" si="12"/>
        <v>834335.21894166025</v>
      </c>
      <c r="M72" s="31">
        <f t="shared" si="9"/>
        <v>0.97499903269764188</v>
      </c>
      <c r="N72" s="1">
        <f t="shared" si="13"/>
        <v>813476.03141369403</v>
      </c>
    </row>
    <row r="73" spans="1:14" ht="14.4" customHeight="1">
      <c r="A73" s="4" t="s">
        <v>76</v>
      </c>
      <c r="B73" s="4">
        <v>170192</v>
      </c>
      <c r="C73" s="4" t="s">
        <v>85</v>
      </c>
      <c r="D73" s="4" t="s">
        <v>1128</v>
      </c>
      <c r="E73" s="1">
        <v>426222</v>
      </c>
      <c r="F73" s="1">
        <v>-180576</v>
      </c>
      <c r="G73" s="1">
        <f t="shared" si="10"/>
        <v>245646</v>
      </c>
      <c r="H73" s="11">
        <v>4439</v>
      </c>
      <c r="I73" s="2">
        <f t="shared" si="7"/>
        <v>55.338139220545166</v>
      </c>
      <c r="J73" s="2">
        <f t="shared" si="8"/>
        <v>3.1983342257786216</v>
      </c>
      <c r="K73" s="1">
        <f t="shared" si="11"/>
        <v>14197.405628231301</v>
      </c>
      <c r="L73" s="1">
        <f t="shared" si="12"/>
        <v>231448.5943717687</v>
      </c>
      <c r="M73" s="31">
        <f t="shared" si="9"/>
        <v>0.97499903269764188</v>
      </c>
      <c r="N73" s="1">
        <f t="shared" si="13"/>
        <v>225662.15563170335</v>
      </c>
    </row>
    <row r="74" spans="1:14" ht="14.4" customHeight="1">
      <c r="A74" s="4" t="s">
        <v>76</v>
      </c>
      <c r="B74" s="4">
        <v>170195</v>
      </c>
      <c r="C74" s="4" t="s">
        <v>86</v>
      </c>
      <c r="D74" s="4" t="s">
        <v>1128</v>
      </c>
      <c r="E74" s="1">
        <v>58092</v>
      </c>
      <c r="F74" s="1">
        <v>936</v>
      </c>
      <c r="G74" s="1">
        <f t="shared" si="10"/>
        <v>59028</v>
      </c>
      <c r="H74" s="11">
        <v>420</v>
      </c>
      <c r="I74" s="2">
        <f t="shared" si="7"/>
        <v>140.54285714285714</v>
      </c>
      <c r="J74" s="2">
        <f t="shared" si="8"/>
        <v>3.1983342257786216</v>
      </c>
      <c r="K74" s="1">
        <f t="shared" si="11"/>
        <v>1343.300374827021</v>
      </c>
      <c r="L74" s="1">
        <f t="shared" si="12"/>
        <v>57684.69962517298</v>
      </c>
      <c r="M74" s="31">
        <f t="shared" si="9"/>
        <v>0.97499903269764188</v>
      </c>
      <c r="N74" s="1">
        <f t="shared" si="13"/>
        <v>56242.526335997682</v>
      </c>
    </row>
    <row r="75" spans="1:14" ht="14.4" customHeight="1">
      <c r="A75" s="4" t="s">
        <v>76</v>
      </c>
      <c r="B75" s="4">
        <v>170196</v>
      </c>
      <c r="C75" s="4" t="s">
        <v>87</v>
      </c>
      <c r="D75" s="4" t="s">
        <v>1128</v>
      </c>
      <c r="E75" s="1">
        <v>388692</v>
      </c>
      <c r="F75" s="1">
        <v>-22386</v>
      </c>
      <c r="G75" s="1">
        <f t="shared" si="10"/>
        <v>366306</v>
      </c>
      <c r="H75" s="11">
        <v>4980</v>
      </c>
      <c r="I75" s="2">
        <f t="shared" si="7"/>
        <v>73.555421686746982</v>
      </c>
      <c r="J75" s="2">
        <f t="shared" si="8"/>
        <v>3.1983342257786216</v>
      </c>
      <c r="K75" s="1">
        <f t="shared" si="11"/>
        <v>15927.704444377536</v>
      </c>
      <c r="L75" s="1">
        <f t="shared" si="12"/>
        <v>350378.29555562249</v>
      </c>
      <c r="M75" s="31">
        <f t="shared" si="9"/>
        <v>0.97499903269764188</v>
      </c>
      <c r="N75" s="1">
        <f t="shared" si="13"/>
        <v>341618.4992449804</v>
      </c>
    </row>
    <row r="76" spans="1:14" ht="14.4" customHeight="1">
      <c r="A76" s="4" t="s">
        <v>76</v>
      </c>
      <c r="B76" s="4">
        <v>170197</v>
      </c>
      <c r="C76" s="4" t="s">
        <v>88</v>
      </c>
      <c r="D76" s="4" t="s">
        <v>1128</v>
      </c>
      <c r="E76" s="1">
        <v>95700</v>
      </c>
      <c r="F76" s="1">
        <v>-9510</v>
      </c>
      <c r="G76" s="1">
        <f t="shared" si="10"/>
        <v>86190</v>
      </c>
      <c r="H76" s="11">
        <v>1037</v>
      </c>
      <c r="I76" s="2">
        <f t="shared" si="7"/>
        <v>83.114754098360649</v>
      </c>
      <c r="J76" s="2">
        <f t="shared" si="8"/>
        <v>3.1983342257786216</v>
      </c>
      <c r="K76" s="1">
        <f t="shared" si="11"/>
        <v>3316.6725921324305</v>
      </c>
      <c r="L76" s="1">
        <f t="shared" si="12"/>
        <v>82873.327407867575</v>
      </c>
      <c r="M76" s="31">
        <f t="shared" si="9"/>
        <v>0.97499903269764188</v>
      </c>
      <c r="N76" s="1">
        <f t="shared" si="13"/>
        <v>80801.414059105853</v>
      </c>
    </row>
    <row r="77" spans="1:14" ht="14.4" customHeight="1">
      <c r="A77" s="4" t="s">
        <v>76</v>
      </c>
      <c r="B77" s="4">
        <v>170200</v>
      </c>
      <c r="C77" s="4" t="s">
        <v>89</v>
      </c>
      <c r="D77" s="4" t="s">
        <v>1128</v>
      </c>
      <c r="E77" s="1">
        <v>86460</v>
      </c>
      <c r="F77" s="1">
        <v>-3156</v>
      </c>
      <c r="G77" s="1">
        <f t="shared" si="10"/>
        <v>83304</v>
      </c>
      <c r="H77" s="11">
        <v>1061</v>
      </c>
      <c r="I77" s="2">
        <f t="shared" si="7"/>
        <v>78.514608859566451</v>
      </c>
      <c r="J77" s="2">
        <f t="shared" si="8"/>
        <v>3.1983342257786216</v>
      </c>
      <c r="K77" s="1">
        <f t="shared" si="11"/>
        <v>3393.4326135511174</v>
      </c>
      <c r="L77" s="1">
        <f t="shared" si="12"/>
        <v>79910.567386448878</v>
      </c>
      <c r="M77" s="31">
        <f t="shared" si="9"/>
        <v>0.97499903269764188</v>
      </c>
      <c r="N77" s="1">
        <f t="shared" si="13"/>
        <v>77912.725904107385</v>
      </c>
    </row>
    <row r="78" spans="1:14" ht="14.4" customHeight="1">
      <c r="A78" s="4" t="s">
        <v>76</v>
      </c>
      <c r="B78" s="4">
        <v>170205</v>
      </c>
      <c r="C78" s="4" t="s">
        <v>90</v>
      </c>
      <c r="D78" s="4" t="s">
        <v>1128</v>
      </c>
      <c r="E78" s="1">
        <v>171474</v>
      </c>
      <c r="F78" s="1">
        <v>-9990</v>
      </c>
      <c r="G78" s="1">
        <f t="shared" si="10"/>
        <v>161484</v>
      </c>
      <c r="H78" s="11">
        <v>2045</v>
      </c>
      <c r="I78" s="2">
        <f t="shared" si="7"/>
        <v>78.965281173594136</v>
      </c>
      <c r="J78" s="2">
        <f t="shared" si="8"/>
        <v>3.1983342257786216</v>
      </c>
      <c r="K78" s="1">
        <f t="shared" si="11"/>
        <v>6540.5934917172808</v>
      </c>
      <c r="L78" s="1">
        <f t="shared" si="12"/>
        <v>154943.40650828273</v>
      </c>
      <c r="M78" s="31">
        <f t="shared" si="9"/>
        <v>0.97499903269764188</v>
      </c>
      <c r="N78" s="1">
        <f t="shared" si="13"/>
        <v>151069.67146845316</v>
      </c>
    </row>
    <row r="79" spans="1:14" ht="14.4" customHeight="1">
      <c r="A79" s="4" t="s">
        <v>76</v>
      </c>
      <c r="B79" s="4">
        <v>170206</v>
      </c>
      <c r="C79" s="4" t="s">
        <v>91</v>
      </c>
      <c r="D79" s="4" t="s">
        <v>1128</v>
      </c>
      <c r="E79" s="1">
        <v>57354</v>
      </c>
      <c r="F79" s="1">
        <v>-6570</v>
      </c>
      <c r="G79" s="1">
        <f t="shared" si="10"/>
        <v>50784</v>
      </c>
      <c r="H79" s="11">
        <v>944</v>
      </c>
      <c r="I79" s="2">
        <f t="shared" si="7"/>
        <v>53.796610169491522</v>
      </c>
      <c r="J79" s="2">
        <f t="shared" si="8"/>
        <v>3.1983342257786216</v>
      </c>
      <c r="K79" s="1">
        <f t="shared" si="11"/>
        <v>3019.2275091350189</v>
      </c>
      <c r="L79" s="1">
        <f t="shared" si="12"/>
        <v>47764.772490864983</v>
      </c>
      <c r="M79" s="31">
        <f t="shared" si="9"/>
        <v>0.97499903269764188</v>
      </c>
      <c r="N79" s="1">
        <f t="shared" si="13"/>
        <v>46570.606975616291</v>
      </c>
    </row>
    <row r="80" spans="1:14" ht="14.4" customHeight="1">
      <c r="A80" s="4" t="s">
        <v>76</v>
      </c>
      <c r="B80" s="4">
        <v>170210</v>
      </c>
      <c r="C80" s="4" t="s">
        <v>92</v>
      </c>
      <c r="D80" s="4" t="s">
        <v>1128</v>
      </c>
      <c r="E80" s="1">
        <v>96954</v>
      </c>
      <c r="F80" s="1">
        <v>-2754</v>
      </c>
      <c r="G80" s="1">
        <f t="shared" si="10"/>
        <v>94200</v>
      </c>
      <c r="H80" s="11">
        <v>1055</v>
      </c>
      <c r="I80" s="2">
        <f t="shared" si="7"/>
        <v>89.289099526066352</v>
      </c>
      <c r="J80" s="2">
        <f t="shared" si="8"/>
        <v>3.1983342257786216</v>
      </c>
      <c r="K80" s="1">
        <f t="shared" si="11"/>
        <v>3374.2426081964459</v>
      </c>
      <c r="L80" s="1">
        <f t="shared" si="12"/>
        <v>90825.757391803549</v>
      </c>
      <c r="M80" s="31">
        <f t="shared" si="9"/>
        <v>0.97499903269764188</v>
      </c>
      <c r="N80" s="1">
        <f t="shared" si="13"/>
        <v>88555.02560103916</v>
      </c>
    </row>
    <row r="81" spans="1:14" ht="14.4" customHeight="1">
      <c r="A81" s="4" t="s">
        <v>76</v>
      </c>
      <c r="B81" s="4">
        <v>170215</v>
      </c>
      <c r="C81" s="4" t="s">
        <v>93</v>
      </c>
      <c r="D81" s="4" t="s">
        <v>1128</v>
      </c>
      <c r="E81" s="1">
        <v>74928</v>
      </c>
      <c r="F81" s="1">
        <v>-53952</v>
      </c>
      <c r="G81" s="1">
        <f t="shared" si="10"/>
        <v>20976</v>
      </c>
      <c r="H81" s="11">
        <v>623</v>
      </c>
      <c r="I81" s="2">
        <f t="shared" si="7"/>
        <v>33.669341894060992</v>
      </c>
      <c r="J81" s="2">
        <f t="shared" si="8"/>
        <v>3.1983342257786216</v>
      </c>
      <c r="K81" s="1">
        <f t="shared" si="11"/>
        <v>1992.5622226600813</v>
      </c>
      <c r="L81" s="1">
        <f t="shared" si="12"/>
        <v>18983.437777339917</v>
      </c>
      <c r="M81" s="31">
        <f t="shared" si="9"/>
        <v>0.97499903269764188</v>
      </c>
      <c r="N81" s="1">
        <f t="shared" si="13"/>
        <v>18508.833470182293</v>
      </c>
    </row>
    <row r="82" spans="1:14" ht="14.4" customHeight="1">
      <c r="A82" s="4" t="s">
        <v>76</v>
      </c>
      <c r="B82" s="4">
        <v>170277</v>
      </c>
      <c r="C82" s="4" t="s">
        <v>94</v>
      </c>
      <c r="D82" s="4" t="s">
        <v>1128</v>
      </c>
      <c r="E82" s="1">
        <v>9900</v>
      </c>
      <c r="F82" s="1">
        <v>-252</v>
      </c>
      <c r="G82" s="1">
        <f t="shared" si="10"/>
        <v>9648</v>
      </c>
      <c r="H82" s="11">
        <v>33</v>
      </c>
      <c r="I82" s="2">
        <f t="shared" si="7"/>
        <v>292.36363636363637</v>
      </c>
      <c r="J82" s="2">
        <f t="shared" si="8"/>
        <v>3.1983342257786216</v>
      </c>
      <c r="K82" s="1">
        <f t="shared" si="11"/>
        <v>105.54502945069451</v>
      </c>
      <c r="L82" s="1">
        <f t="shared" si="12"/>
        <v>9542.4549705493064</v>
      </c>
      <c r="M82" s="31">
        <f t="shared" si="9"/>
        <v>0.97499903269764188</v>
      </c>
      <c r="N82" s="1">
        <f t="shared" si="13"/>
        <v>9303.8843658463793</v>
      </c>
    </row>
    <row r="83" spans="1:14" ht="14.4" customHeight="1">
      <c r="A83" s="4" t="s">
        <v>95</v>
      </c>
      <c r="B83" s="4">
        <v>180216</v>
      </c>
      <c r="C83" s="4" t="s">
        <v>96</v>
      </c>
      <c r="D83" s="4" t="s">
        <v>1128</v>
      </c>
      <c r="E83" s="1">
        <v>565518</v>
      </c>
      <c r="F83" s="1">
        <v>11736</v>
      </c>
      <c r="G83" s="1">
        <f t="shared" si="10"/>
        <v>577254</v>
      </c>
      <c r="H83" s="11">
        <v>4492</v>
      </c>
      <c r="I83" s="2">
        <f t="shared" si="7"/>
        <v>128.50712377560106</v>
      </c>
      <c r="J83" s="2">
        <f t="shared" si="8"/>
        <v>3.1983342257786216</v>
      </c>
      <c r="K83" s="1">
        <f t="shared" si="11"/>
        <v>14366.917342197568</v>
      </c>
      <c r="L83" s="1">
        <f t="shared" si="12"/>
        <v>562887.08265780238</v>
      </c>
      <c r="M83" s="31">
        <f t="shared" si="9"/>
        <v>0.97499903269764188</v>
      </c>
      <c r="N83" s="1">
        <f t="shared" si="13"/>
        <v>548814.36110935488</v>
      </c>
    </row>
    <row r="84" spans="1:14" ht="14.4" customHeight="1">
      <c r="A84" s="4" t="s">
        <v>97</v>
      </c>
      <c r="B84" s="4">
        <v>190217</v>
      </c>
      <c r="C84" s="4" t="s">
        <v>98</v>
      </c>
      <c r="D84" s="4" t="s">
        <v>1128</v>
      </c>
      <c r="E84" s="1">
        <v>173082</v>
      </c>
      <c r="F84" s="1">
        <v>-16338</v>
      </c>
      <c r="G84" s="1">
        <f t="shared" si="10"/>
        <v>156744</v>
      </c>
      <c r="H84" s="11">
        <v>4429</v>
      </c>
      <c r="I84" s="2">
        <f t="shared" si="7"/>
        <v>35.390381575976519</v>
      </c>
      <c r="J84" s="2">
        <f t="shared" si="8"/>
        <v>3.1983342257786216</v>
      </c>
      <c r="K84" s="1">
        <f t="shared" si="11"/>
        <v>14165.422285973515</v>
      </c>
      <c r="L84" s="1">
        <f t="shared" si="12"/>
        <v>142578.5777140265</v>
      </c>
      <c r="M84" s="31">
        <f t="shared" si="9"/>
        <v>0.97499903269764188</v>
      </c>
      <c r="N84" s="1">
        <f t="shared" si="13"/>
        <v>139013.9753545814</v>
      </c>
    </row>
    <row r="85" spans="1:14" ht="14.4" customHeight="1">
      <c r="A85" s="4" t="s">
        <v>97</v>
      </c>
      <c r="B85" s="4">
        <v>190219</v>
      </c>
      <c r="C85" s="4" t="s">
        <v>99</v>
      </c>
      <c r="D85" s="4" t="s">
        <v>1128</v>
      </c>
      <c r="E85" s="1">
        <v>101280</v>
      </c>
      <c r="F85" s="1">
        <v>-74556</v>
      </c>
      <c r="G85" s="1">
        <f t="shared" si="10"/>
        <v>26724</v>
      </c>
      <c r="H85" s="11">
        <v>3157</v>
      </c>
      <c r="I85" s="2">
        <f t="shared" si="7"/>
        <v>8.464998416217929</v>
      </c>
      <c r="J85" s="2">
        <f t="shared" si="8"/>
        <v>3.1983342257786216</v>
      </c>
      <c r="K85" s="1">
        <f t="shared" si="11"/>
        <v>10097.141150783109</v>
      </c>
      <c r="L85" s="1">
        <f t="shared" si="12"/>
        <v>16626.858849216893</v>
      </c>
      <c r="M85" s="31">
        <f t="shared" si="9"/>
        <v>0.97499903269764188</v>
      </c>
      <c r="N85" s="1">
        <f t="shared" si="13"/>
        <v>16211.171294786698</v>
      </c>
    </row>
    <row r="86" spans="1:14" ht="14.4" customHeight="1">
      <c r="A86" s="4" t="s">
        <v>97</v>
      </c>
      <c r="B86" s="4">
        <v>190220</v>
      </c>
      <c r="C86" s="4" t="s">
        <v>100</v>
      </c>
      <c r="D86" s="4" t="s">
        <v>1128</v>
      </c>
      <c r="E86" s="1">
        <v>27168</v>
      </c>
      <c r="F86" s="1">
        <v>1908</v>
      </c>
      <c r="G86" s="1">
        <f t="shared" si="10"/>
        <v>29076</v>
      </c>
      <c r="H86" s="11">
        <v>158</v>
      </c>
      <c r="I86" s="2">
        <f t="shared" si="7"/>
        <v>184.02531645569621</v>
      </c>
      <c r="J86" s="2">
        <f t="shared" si="8"/>
        <v>3.1983342257786216</v>
      </c>
      <c r="K86" s="1">
        <f t="shared" si="11"/>
        <v>505.33680767302224</v>
      </c>
      <c r="L86" s="1">
        <f t="shared" si="12"/>
        <v>28570.663192326978</v>
      </c>
      <c r="M86" s="31">
        <f t="shared" si="9"/>
        <v>0.97499903269764188</v>
      </c>
      <c r="N86" s="1">
        <f t="shared" si="13"/>
        <v>27856.368976048925</v>
      </c>
    </row>
    <row r="87" spans="1:14" ht="14.4" customHeight="1">
      <c r="A87" s="4" t="s">
        <v>97</v>
      </c>
      <c r="B87" s="4">
        <v>190225</v>
      </c>
      <c r="C87" s="4" t="s">
        <v>101</v>
      </c>
      <c r="D87" s="4" t="s">
        <v>1128</v>
      </c>
      <c r="E87" s="1">
        <v>555864</v>
      </c>
      <c r="F87" s="1">
        <v>14592</v>
      </c>
      <c r="G87" s="1">
        <f t="shared" si="10"/>
        <v>570456</v>
      </c>
      <c r="H87" s="11">
        <v>6512</v>
      </c>
      <c r="I87" s="2">
        <f t="shared" si="7"/>
        <v>87.600737100737106</v>
      </c>
      <c r="J87" s="2">
        <f t="shared" si="8"/>
        <v>3.1983342257786216</v>
      </c>
      <c r="K87" s="1">
        <f t="shared" si="11"/>
        <v>20827.552478270383</v>
      </c>
      <c r="L87" s="1">
        <f t="shared" si="12"/>
        <v>549628.44752172963</v>
      </c>
      <c r="M87" s="31">
        <f t="shared" si="9"/>
        <v>0.97499903269764188</v>
      </c>
      <c r="N87" s="1">
        <f t="shared" si="13"/>
        <v>535887.20467679296</v>
      </c>
    </row>
    <row r="88" spans="1:14" ht="14.4" customHeight="1">
      <c r="A88" s="4" t="s">
        <v>97</v>
      </c>
      <c r="B88" s="4">
        <v>190226</v>
      </c>
      <c r="C88" s="4" t="s">
        <v>102</v>
      </c>
      <c r="D88" s="4" t="s">
        <v>1128</v>
      </c>
      <c r="E88" s="1">
        <v>775794</v>
      </c>
      <c r="F88" s="1">
        <v>17904</v>
      </c>
      <c r="G88" s="1">
        <f t="shared" si="10"/>
        <v>793698</v>
      </c>
      <c r="H88" s="11">
        <v>18146</v>
      </c>
      <c r="I88" s="2">
        <f t="shared" si="7"/>
        <v>43.739556927146481</v>
      </c>
      <c r="J88" s="2">
        <f t="shared" si="8"/>
        <v>3.1983342257786216</v>
      </c>
      <c r="K88" s="1">
        <f t="shared" si="11"/>
        <v>58036.972860978865</v>
      </c>
      <c r="L88" s="1">
        <f t="shared" si="12"/>
        <v>735661.02713902108</v>
      </c>
      <c r="M88" s="31">
        <f t="shared" si="9"/>
        <v>0.97499903269764188</v>
      </c>
      <c r="N88" s="1">
        <f t="shared" si="13"/>
        <v>717268.78985389927</v>
      </c>
    </row>
    <row r="89" spans="1:14" ht="14.4" customHeight="1">
      <c r="A89" s="4" t="s">
        <v>97</v>
      </c>
      <c r="B89" s="4">
        <v>190237</v>
      </c>
      <c r="C89" s="4" t="s">
        <v>103</v>
      </c>
      <c r="D89" s="4" t="s">
        <v>1128</v>
      </c>
      <c r="E89" s="1">
        <v>157728</v>
      </c>
      <c r="F89" s="1">
        <v>4344</v>
      </c>
      <c r="G89" s="1">
        <f t="shared" si="10"/>
        <v>162072</v>
      </c>
      <c r="H89" s="11">
        <v>1273</v>
      </c>
      <c r="I89" s="2">
        <f t="shared" si="7"/>
        <v>127.31500392772978</v>
      </c>
      <c r="J89" s="2">
        <f t="shared" si="8"/>
        <v>3.1983342257786216</v>
      </c>
      <c r="K89" s="1">
        <f t="shared" si="11"/>
        <v>4071.4794694161851</v>
      </c>
      <c r="L89" s="1">
        <f t="shared" si="12"/>
        <v>158000.5205305838</v>
      </c>
      <c r="M89" s="31">
        <f t="shared" si="9"/>
        <v>0.97499903269764188</v>
      </c>
      <c r="N89" s="1">
        <f t="shared" si="13"/>
        <v>154050.35468304312</v>
      </c>
    </row>
    <row r="90" spans="1:14" ht="14.4" customHeight="1">
      <c r="A90" s="4" t="s">
        <v>97</v>
      </c>
      <c r="B90" s="4">
        <v>190238</v>
      </c>
      <c r="C90" s="4" t="s">
        <v>104</v>
      </c>
      <c r="D90" s="4" t="s">
        <v>1128</v>
      </c>
      <c r="E90" s="1">
        <v>215796</v>
      </c>
      <c r="F90" s="1">
        <v>1446</v>
      </c>
      <c r="G90" s="1">
        <f t="shared" si="10"/>
        <v>217242</v>
      </c>
      <c r="H90" s="11">
        <v>1496</v>
      </c>
      <c r="I90" s="2">
        <f t="shared" si="7"/>
        <v>145.21524064171123</v>
      </c>
      <c r="J90" s="2">
        <f t="shared" si="8"/>
        <v>3.1983342257786216</v>
      </c>
      <c r="K90" s="1">
        <f t="shared" si="11"/>
        <v>4784.7080017648177</v>
      </c>
      <c r="L90" s="1">
        <f t="shared" si="12"/>
        <v>212457.29199823519</v>
      </c>
      <c r="M90" s="31">
        <f t="shared" si="9"/>
        <v>0.97499903269764188</v>
      </c>
      <c r="N90" s="1">
        <f t="shared" si="13"/>
        <v>207145.65418783977</v>
      </c>
    </row>
    <row r="91" spans="1:14" ht="14.4" customHeight="1">
      <c r="A91" s="4" t="s">
        <v>97</v>
      </c>
      <c r="B91" s="4">
        <v>190239</v>
      </c>
      <c r="C91" s="4" t="s">
        <v>105</v>
      </c>
      <c r="D91" s="4" t="s">
        <v>1128</v>
      </c>
      <c r="E91" s="1">
        <v>66156</v>
      </c>
      <c r="F91" s="1">
        <v>-1686</v>
      </c>
      <c r="G91" s="1">
        <f t="shared" si="10"/>
        <v>64470</v>
      </c>
      <c r="H91" s="11">
        <v>652</v>
      </c>
      <c r="I91" s="2">
        <f t="shared" si="7"/>
        <v>98.880368098159508</v>
      </c>
      <c r="J91" s="2">
        <f t="shared" si="8"/>
        <v>3.1983342257786216</v>
      </c>
      <c r="K91" s="1">
        <f t="shared" si="11"/>
        <v>2085.3139152076615</v>
      </c>
      <c r="L91" s="1">
        <f t="shared" si="12"/>
        <v>62384.686084792338</v>
      </c>
      <c r="M91" s="31">
        <f t="shared" si="9"/>
        <v>0.97499903269764188</v>
      </c>
      <c r="N91" s="1">
        <f t="shared" si="13"/>
        <v>60825.008587818571</v>
      </c>
    </row>
    <row r="92" spans="1:14" ht="14.4" customHeight="1">
      <c r="A92" s="4" t="s">
        <v>97</v>
      </c>
      <c r="B92" s="4">
        <v>190243</v>
      </c>
      <c r="C92" s="4" t="s">
        <v>106</v>
      </c>
      <c r="D92" s="4" t="s">
        <v>1128</v>
      </c>
      <c r="E92" s="1">
        <v>193356</v>
      </c>
      <c r="F92" s="1">
        <v>4026</v>
      </c>
      <c r="G92" s="1">
        <f t="shared" si="10"/>
        <v>197382</v>
      </c>
      <c r="H92" s="11">
        <v>2306</v>
      </c>
      <c r="I92" s="2">
        <f t="shared" si="7"/>
        <v>85.594969644405893</v>
      </c>
      <c r="J92" s="2">
        <f t="shared" si="8"/>
        <v>3.1983342257786216</v>
      </c>
      <c r="K92" s="1">
        <f t="shared" si="11"/>
        <v>7375.3587246455018</v>
      </c>
      <c r="L92" s="1">
        <f t="shared" si="12"/>
        <v>190006.64127535449</v>
      </c>
      <c r="M92" s="31">
        <f t="shared" si="9"/>
        <v>0.97499903269764188</v>
      </c>
      <c r="N92" s="1">
        <f t="shared" si="13"/>
        <v>185256.29144959847</v>
      </c>
    </row>
    <row r="93" spans="1:14" ht="14.4" customHeight="1">
      <c r="A93" s="4" t="s">
        <v>97</v>
      </c>
      <c r="B93" s="4">
        <v>190248</v>
      </c>
      <c r="C93" s="4" t="s">
        <v>107</v>
      </c>
      <c r="D93" s="4" t="s">
        <v>1128</v>
      </c>
      <c r="E93" s="1">
        <v>598494</v>
      </c>
      <c r="F93" s="1">
        <v>-23112</v>
      </c>
      <c r="G93" s="1">
        <f t="shared" si="10"/>
        <v>575382</v>
      </c>
      <c r="H93" s="11">
        <v>5237</v>
      </c>
      <c r="I93" s="2">
        <f t="shared" si="7"/>
        <v>109.86862707657056</v>
      </c>
      <c r="J93" s="2">
        <f t="shared" si="8"/>
        <v>3.1983342257786216</v>
      </c>
      <c r="K93" s="1">
        <f t="shared" si="11"/>
        <v>16749.676340402642</v>
      </c>
      <c r="L93" s="1">
        <f t="shared" si="12"/>
        <v>558632.32365959731</v>
      </c>
      <c r="M93" s="31">
        <f t="shared" si="9"/>
        <v>0.97499903269764188</v>
      </c>
      <c r="N93" s="1">
        <f t="shared" si="13"/>
        <v>544665.97520174342</v>
      </c>
    </row>
    <row r="94" spans="1:14" ht="14.4" customHeight="1">
      <c r="A94" s="4" t="s">
        <v>97</v>
      </c>
      <c r="B94" s="4">
        <v>190249</v>
      </c>
      <c r="C94" s="4" t="s">
        <v>108</v>
      </c>
      <c r="D94" s="4" t="s">
        <v>1128</v>
      </c>
      <c r="E94" s="1">
        <v>639072</v>
      </c>
      <c r="F94" s="1">
        <v>-10470</v>
      </c>
      <c r="G94" s="1">
        <f t="shared" si="10"/>
        <v>628602</v>
      </c>
      <c r="H94" s="11">
        <v>6841</v>
      </c>
      <c r="I94" s="2">
        <f t="shared" si="7"/>
        <v>91.887443356234471</v>
      </c>
      <c r="J94" s="2">
        <f t="shared" si="8"/>
        <v>3.1983342257786216</v>
      </c>
      <c r="K94" s="1">
        <f t="shared" si="11"/>
        <v>21879.80443855155</v>
      </c>
      <c r="L94" s="1">
        <f t="shared" si="12"/>
        <v>606722.19556144846</v>
      </c>
      <c r="M94" s="31">
        <f t="shared" si="9"/>
        <v>0.97499903269764188</v>
      </c>
      <c r="N94" s="1">
        <f t="shared" si="13"/>
        <v>591553.55378860177</v>
      </c>
    </row>
    <row r="95" spans="1:14" ht="14.4" customHeight="1">
      <c r="A95" s="4" t="s">
        <v>97</v>
      </c>
      <c r="B95" s="4">
        <v>190250</v>
      </c>
      <c r="C95" s="4" t="s">
        <v>109</v>
      </c>
      <c r="D95" s="4" t="s">
        <v>1128</v>
      </c>
      <c r="E95" s="1">
        <v>1330716</v>
      </c>
      <c r="F95" s="1">
        <v>7212</v>
      </c>
      <c r="G95" s="1">
        <f t="shared" si="10"/>
        <v>1337928</v>
      </c>
      <c r="H95" s="11">
        <v>21213</v>
      </c>
      <c r="I95" s="2">
        <f t="shared" si="7"/>
        <v>63.071135624381277</v>
      </c>
      <c r="J95" s="2">
        <f t="shared" si="8"/>
        <v>3.1983342257786216</v>
      </c>
      <c r="K95" s="1">
        <f t="shared" si="11"/>
        <v>67846.263931441907</v>
      </c>
      <c r="L95" s="1">
        <f t="shared" si="12"/>
        <v>1270081.7360685582</v>
      </c>
      <c r="M95" s="31">
        <f t="shared" si="9"/>
        <v>0.97499903269764188</v>
      </c>
      <c r="N95" s="1">
        <f t="shared" si="13"/>
        <v>1238328.4641137859</v>
      </c>
    </row>
    <row r="96" spans="1:14" ht="14.4" customHeight="1">
      <c r="A96" s="4" t="s">
        <v>97</v>
      </c>
      <c r="B96" s="4">
        <v>190253</v>
      </c>
      <c r="C96" s="4" t="s">
        <v>110</v>
      </c>
      <c r="D96" s="4" t="s">
        <v>1128</v>
      </c>
      <c r="E96" s="1">
        <v>134874</v>
      </c>
      <c r="F96" s="1">
        <v>-41568</v>
      </c>
      <c r="G96" s="1">
        <f t="shared" si="10"/>
        <v>93306</v>
      </c>
      <c r="H96" s="11">
        <v>1765</v>
      </c>
      <c r="I96" s="2">
        <f t="shared" si="7"/>
        <v>52.864589235127475</v>
      </c>
      <c r="J96" s="2">
        <f t="shared" si="8"/>
        <v>3.1983342257786216</v>
      </c>
      <c r="K96" s="1">
        <f t="shared" si="11"/>
        <v>5645.0599084992673</v>
      </c>
      <c r="L96" s="1">
        <f t="shared" si="12"/>
        <v>87660.940091500728</v>
      </c>
      <c r="M96" s="31">
        <f t="shared" si="9"/>
        <v>0.97499903269764188</v>
      </c>
      <c r="N96" s="1">
        <f t="shared" si="13"/>
        <v>85469.33179457915</v>
      </c>
    </row>
    <row r="97" spans="1:14" ht="14.4" customHeight="1">
      <c r="A97" s="4" t="s">
        <v>97</v>
      </c>
      <c r="B97" s="4">
        <v>193029</v>
      </c>
      <c r="C97" s="4" t="s">
        <v>111</v>
      </c>
      <c r="D97" s="4" t="s">
        <v>1128</v>
      </c>
      <c r="E97" s="1">
        <v>98640</v>
      </c>
      <c r="F97" s="1">
        <v>-13896</v>
      </c>
      <c r="G97" s="1">
        <f t="shared" si="10"/>
        <v>84744</v>
      </c>
      <c r="H97" s="11">
        <v>1846</v>
      </c>
      <c r="I97" s="2">
        <f t="shared" si="7"/>
        <v>45.906825568797402</v>
      </c>
      <c r="J97" s="2">
        <f t="shared" si="8"/>
        <v>3.1983342257786216</v>
      </c>
      <c r="K97" s="1">
        <f t="shared" si="11"/>
        <v>5904.1249807873355</v>
      </c>
      <c r="L97" s="1">
        <f t="shared" si="12"/>
        <v>78839.875019212661</v>
      </c>
      <c r="M97" s="31">
        <f t="shared" si="9"/>
        <v>0.97499903269764188</v>
      </c>
      <c r="N97" s="1">
        <f t="shared" si="13"/>
        <v>76868.80188173533</v>
      </c>
    </row>
    <row r="98" spans="1:14" ht="14.4" customHeight="1">
      <c r="A98" s="4" t="s">
        <v>97</v>
      </c>
      <c r="B98" s="4">
        <v>197251</v>
      </c>
      <c r="C98" s="4" t="s">
        <v>112</v>
      </c>
      <c r="D98" s="4" t="s">
        <v>1128</v>
      </c>
      <c r="E98" s="1">
        <v>65160</v>
      </c>
      <c r="F98" s="1">
        <v>-1854</v>
      </c>
      <c r="G98" s="1">
        <f t="shared" si="10"/>
        <v>63306</v>
      </c>
      <c r="H98" s="11">
        <v>1683</v>
      </c>
      <c r="I98" s="2">
        <f t="shared" si="7"/>
        <v>37.614973262032088</v>
      </c>
      <c r="J98" s="2">
        <f t="shared" si="8"/>
        <v>3.1983342257786216</v>
      </c>
      <c r="K98" s="1">
        <f t="shared" si="11"/>
        <v>5382.79650198542</v>
      </c>
      <c r="L98" s="1">
        <f t="shared" si="12"/>
        <v>57923.203498014584</v>
      </c>
      <c r="M98" s="31">
        <f t="shared" si="9"/>
        <v>0.97499903269764188</v>
      </c>
      <c r="N98" s="1">
        <f t="shared" si="13"/>
        <v>56475.067381312889</v>
      </c>
    </row>
    <row r="99" spans="1:14" ht="14.4" customHeight="1">
      <c r="A99" s="4" t="s">
        <v>113</v>
      </c>
      <c r="B99" s="4">
        <v>200256</v>
      </c>
      <c r="C99" s="4" t="s">
        <v>114</v>
      </c>
      <c r="D99" s="4" t="s">
        <v>1128</v>
      </c>
      <c r="E99" s="1">
        <v>228054</v>
      </c>
      <c r="F99" s="1">
        <v>-2100</v>
      </c>
      <c r="G99" s="1">
        <f t="shared" si="10"/>
        <v>225954</v>
      </c>
      <c r="H99" s="11">
        <v>2069</v>
      </c>
      <c r="I99" s="2">
        <f t="shared" si="7"/>
        <v>109.20927984533591</v>
      </c>
      <c r="J99" s="2">
        <f t="shared" si="8"/>
        <v>3.1983342257786216</v>
      </c>
      <c r="K99" s="1">
        <f t="shared" si="11"/>
        <v>6617.3535131359677</v>
      </c>
      <c r="L99" s="1">
        <f t="shared" si="12"/>
        <v>219336.64648686402</v>
      </c>
      <c r="M99" s="31">
        <f t="shared" si="9"/>
        <v>0.97499903269764188</v>
      </c>
      <c r="N99" s="1">
        <f t="shared" si="13"/>
        <v>213853.01815983705</v>
      </c>
    </row>
    <row r="100" spans="1:14" ht="14.4" customHeight="1">
      <c r="A100" s="4" t="s">
        <v>113</v>
      </c>
      <c r="B100" s="4">
        <v>200257</v>
      </c>
      <c r="C100" s="4" t="s">
        <v>115</v>
      </c>
      <c r="D100" s="4" t="s">
        <v>1128</v>
      </c>
      <c r="E100" s="1">
        <v>251634</v>
      </c>
      <c r="F100" s="1">
        <v>-6186</v>
      </c>
      <c r="G100" s="1">
        <f t="shared" si="10"/>
        <v>245448</v>
      </c>
      <c r="H100" s="11">
        <v>1129</v>
      </c>
      <c r="I100" s="2">
        <f t="shared" si="7"/>
        <v>217.40301151461469</v>
      </c>
      <c r="J100" s="2">
        <f t="shared" si="8"/>
        <v>3.1983342257786216</v>
      </c>
      <c r="K100" s="1">
        <f t="shared" si="11"/>
        <v>3610.9193409040636</v>
      </c>
      <c r="L100" s="1">
        <f t="shared" si="12"/>
        <v>241837.08065909593</v>
      </c>
      <c r="M100" s="31">
        <f t="shared" si="9"/>
        <v>0.97499903269764188</v>
      </c>
      <c r="N100" s="1">
        <f t="shared" si="13"/>
        <v>235790.91971304012</v>
      </c>
    </row>
    <row r="101" spans="1:14" ht="14.4" customHeight="1">
      <c r="A101" s="4" t="s">
        <v>113</v>
      </c>
      <c r="B101" s="4">
        <v>200258</v>
      </c>
      <c r="C101" s="4" t="s">
        <v>116</v>
      </c>
      <c r="D101" s="4" t="s">
        <v>1128</v>
      </c>
      <c r="E101" s="1">
        <v>99756</v>
      </c>
      <c r="F101" s="1">
        <v>-19362</v>
      </c>
      <c r="G101" s="1">
        <f t="shared" si="10"/>
        <v>80394</v>
      </c>
      <c r="H101" s="11">
        <v>886</v>
      </c>
      <c r="I101" s="2">
        <f t="shared" si="7"/>
        <v>90.738148984198645</v>
      </c>
      <c r="J101" s="2">
        <f t="shared" si="8"/>
        <v>3.1983342257786216</v>
      </c>
      <c r="K101" s="1">
        <f t="shared" si="11"/>
        <v>2833.7241240398589</v>
      </c>
      <c r="L101" s="1">
        <f t="shared" si="12"/>
        <v>77560.275875960142</v>
      </c>
      <c r="M101" s="31">
        <f t="shared" si="9"/>
        <v>0.97499903269764188</v>
      </c>
      <c r="N101" s="1">
        <f t="shared" si="13"/>
        <v>75621.193954823393</v>
      </c>
    </row>
    <row r="102" spans="1:14" ht="14.4" customHeight="1">
      <c r="A102" s="4" t="s">
        <v>113</v>
      </c>
      <c r="B102" s="4">
        <v>200259</v>
      </c>
      <c r="C102" s="4" t="s">
        <v>117</v>
      </c>
      <c r="D102" s="4" t="s">
        <v>1128</v>
      </c>
      <c r="E102" s="1">
        <v>654216</v>
      </c>
      <c r="F102" s="1">
        <v>149328</v>
      </c>
      <c r="G102" s="1">
        <f t="shared" si="10"/>
        <v>803544</v>
      </c>
      <c r="H102" s="11">
        <v>3412</v>
      </c>
      <c r="I102" s="2">
        <f t="shared" si="7"/>
        <v>235.5052754982415</v>
      </c>
      <c r="J102" s="2">
        <f t="shared" si="8"/>
        <v>3.1983342257786216</v>
      </c>
      <c r="K102" s="1">
        <f t="shared" si="11"/>
        <v>10912.716378356658</v>
      </c>
      <c r="L102" s="1">
        <f t="shared" si="12"/>
        <v>792631.28362164332</v>
      </c>
      <c r="M102" s="31">
        <f t="shared" si="9"/>
        <v>0.97499903269764188</v>
      </c>
      <c r="N102" s="1">
        <f t="shared" si="13"/>
        <v>772814.73481699242</v>
      </c>
    </row>
    <row r="103" spans="1:14" ht="14.4" customHeight="1">
      <c r="A103" s="4" t="s">
        <v>113</v>
      </c>
      <c r="B103" s="4">
        <v>200267</v>
      </c>
      <c r="C103" s="4" t="s">
        <v>118</v>
      </c>
      <c r="D103" s="4" t="s">
        <v>1128</v>
      </c>
      <c r="E103" s="1">
        <v>425676</v>
      </c>
      <c r="F103" s="1">
        <v>-19764</v>
      </c>
      <c r="G103" s="1">
        <f t="shared" si="10"/>
        <v>405912</v>
      </c>
      <c r="H103" s="11">
        <v>4275</v>
      </c>
      <c r="I103" s="2">
        <f t="shared" si="7"/>
        <v>94.950175438596489</v>
      </c>
      <c r="J103" s="2">
        <f t="shared" si="8"/>
        <v>3.1983342257786216</v>
      </c>
      <c r="K103" s="1">
        <f t="shared" si="11"/>
        <v>13672.878815203607</v>
      </c>
      <c r="L103" s="1">
        <f t="shared" si="12"/>
        <v>392239.12118479639</v>
      </c>
      <c r="M103" s="31">
        <f t="shared" si="9"/>
        <v>0.97499903269764188</v>
      </c>
      <c r="N103" s="1">
        <f t="shared" si="13"/>
        <v>382432.76374134963</v>
      </c>
    </row>
    <row r="104" spans="1:14" ht="14.4" customHeight="1">
      <c r="A104" s="4" t="s">
        <v>113</v>
      </c>
      <c r="B104" s="4">
        <v>200277</v>
      </c>
      <c r="C104" s="4" t="s">
        <v>119</v>
      </c>
      <c r="D104" s="4" t="s">
        <v>1128</v>
      </c>
      <c r="E104" s="1">
        <v>151344</v>
      </c>
      <c r="F104" s="1">
        <v>27372</v>
      </c>
      <c r="G104" s="1">
        <f t="shared" si="10"/>
        <v>178716</v>
      </c>
      <c r="H104" s="11">
        <v>1994</v>
      </c>
      <c r="I104" s="2">
        <f t="shared" si="7"/>
        <v>89.62688064192578</v>
      </c>
      <c r="J104" s="2">
        <f t="shared" si="8"/>
        <v>3.1983342257786216</v>
      </c>
      <c r="K104" s="1">
        <f t="shared" si="11"/>
        <v>6377.4784462025718</v>
      </c>
      <c r="L104" s="1">
        <f t="shared" si="12"/>
        <v>172338.52155379741</v>
      </c>
      <c r="M104" s="31">
        <f t="shared" si="9"/>
        <v>0.97499903269764188</v>
      </c>
      <c r="N104" s="1">
        <f t="shared" si="13"/>
        <v>168029.89181149419</v>
      </c>
    </row>
    <row r="105" spans="1:14" ht="14.4" customHeight="1">
      <c r="A105" s="4" t="s">
        <v>120</v>
      </c>
      <c r="B105" s="4">
        <v>210330</v>
      </c>
      <c r="C105" s="4" t="s">
        <v>121</v>
      </c>
      <c r="D105" s="4" t="s">
        <v>1128</v>
      </c>
      <c r="E105" s="1">
        <v>797208</v>
      </c>
      <c r="F105" s="1">
        <v>-81240</v>
      </c>
      <c r="G105" s="1">
        <f t="shared" si="10"/>
        <v>715968</v>
      </c>
      <c r="H105" s="11">
        <v>7502</v>
      </c>
      <c r="I105" s="2">
        <f t="shared" si="7"/>
        <v>95.436950146627566</v>
      </c>
      <c r="J105" s="2">
        <f t="shared" si="8"/>
        <v>3.1983342257786216</v>
      </c>
      <c r="K105" s="1">
        <f t="shared" si="11"/>
        <v>23993.903361791221</v>
      </c>
      <c r="L105" s="1">
        <f t="shared" si="12"/>
        <v>691974.09663820872</v>
      </c>
      <c r="M105" s="31">
        <f t="shared" si="9"/>
        <v>0.97499903269764188</v>
      </c>
      <c r="N105" s="1">
        <f t="shared" si="13"/>
        <v>674674.07487407804</v>
      </c>
    </row>
    <row r="106" spans="1:14" ht="14.4" customHeight="1">
      <c r="A106" s="4" t="s">
        <v>120</v>
      </c>
      <c r="B106" s="4">
        <v>210331</v>
      </c>
      <c r="C106" s="4" t="s">
        <v>122</v>
      </c>
      <c r="D106" s="4" t="s">
        <v>1128</v>
      </c>
      <c r="E106" s="1">
        <v>511278</v>
      </c>
      <c r="F106" s="1">
        <v>121002</v>
      </c>
      <c r="G106" s="1">
        <f t="shared" si="10"/>
        <v>632280</v>
      </c>
      <c r="H106" s="11">
        <v>2196</v>
      </c>
      <c r="I106" s="2">
        <f t="shared" si="7"/>
        <v>287.92349726775956</v>
      </c>
      <c r="J106" s="2">
        <f t="shared" si="8"/>
        <v>3.1983342257786216</v>
      </c>
      <c r="K106" s="1">
        <f t="shared" si="11"/>
        <v>7023.5419598098533</v>
      </c>
      <c r="L106" s="1">
        <f t="shared" si="12"/>
        <v>625256.45804019016</v>
      </c>
      <c r="M106" s="31">
        <f t="shared" si="9"/>
        <v>0.97499903269764188</v>
      </c>
      <c r="N106" s="1">
        <f t="shared" si="13"/>
        <v>609624.44177713909</v>
      </c>
    </row>
    <row r="107" spans="1:14" ht="14.4" customHeight="1">
      <c r="A107" s="4" t="s">
        <v>120</v>
      </c>
      <c r="B107" s="4">
        <v>210335</v>
      </c>
      <c r="C107" s="4" t="s">
        <v>123</v>
      </c>
      <c r="D107" s="4" t="s">
        <v>1128</v>
      </c>
      <c r="E107" s="1">
        <v>304236</v>
      </c>
      <c r="F107" s="1">
        <v>-42966</v>
      </c>
      <c r="G107" s="1">
        <f t="shared" si="10"/>
        <v>261270</v>
      </c>
      <c r="H107" s="11">
        <v>5898</v>
      </c>
      <c r="I107" s="2">
        <f t="shared" si="7"/>
        <v>44.298067141403862</v>
      </c>
      <c r="J107" s="2">
        <f t="shared" si="8"/>
        <v>3.1983342257786216</v>
      </c>
      <c r="K107" s="1">
        <f t="shared" si="11"/>
        <v>18863.77526364231</v>
      </c>
      <c r="L107" s="1">
        <f t="shared" si="12"/>
        <v>242406.22473635769</v>
      </c>
      <c r="M107" s="31">
        <f t="shared" si="9"/>
        <v>0.97499903269764188</v>
      </c>
      <c r="N107" s="1">
        <f t="shared" si="13"/>
        <v>236345.83463783594</v>
      </c>
    </row>
    <row r="108" spans="1:14" ht="14.4" customHeight="1">
      <c r="A108" s="4" t="s">
        <v>120</v>
      </c>
      <c r="B108" s="4">
        <v>210338</v>
      </c>
      <c r="C108" s="4" t="s">
        <v>124</v>
      </c>
      <c r="D108" s="4" t="s">
        <v>1128</v>
      </c>
      <c r="E108" s="1">
        <v>292458</v>
      </c>
      <c r="F108" s="1">
        <v>-109524</v>
      </c>
      <c r="G108" s="1">
        <f t="shared" si="10"/>
        <v>182934</v>
      </c>
      <c r="H108" s="11">
        <v>7502</v>
      </c>
      <c r="I108" s="2">
        <f t="shared" si="7"/>
        <v>24.384697414022927</v>
      </c>
      <c r="J108" s="2">
        <f t="shared" si="8"/>
        <v>3.1983342257786216</v>
      </c>
      <c r="K108" s="1">
        <f t="shared" si="11"/>
        <v>23993.903361791221</v>
      </c>
      <c r="L108" s="1">
        <f t="shared" si="12"/>
        <v>158940.09663820878</v>
      </c>
      <c r="M108" s="31">
        <f t="shared" si="9"/>
        <v>0.97499903269764188</v>
      </c>
      <c r="N108" s="1">
        <f t="shared" si="13"/>
        <v>154966.4404791233</v>
      </c>
    </row>
    <row r="109" spans="1:14" ht="14.4" customHeight="1">
      <c r="A109" s="4" t="s">
        <v>125</v>
      </c>
      <c r="B109" s="4">
        <v>220324</v>
      </c>
      <c r="C109" s="4" t="s">
        <v>126</v>
      </c>
      <c r="D109" s="4" t="s">
        <v>1128</v>
      </c>
      <c r="E109" s="1">
        <v>118782</v>
      </c>
      <c r="F109" s="1">
        <v>-37044</v>
      </c>
      <c r="G109" s="1">
        <f t="shared" si="10"/>
        <v>81738</v>
      </c>
      <c r="H109" s="11">
        <v>1573</v>
      </c>
      <c r="I109" s="2">
        <f t="shared" si="7"/>
        <v>51.963127781309602</v>
      </c>
      <c r="J109" s="2">
        <f t="shared" si="8"/>
        <v>3.1983342257786216</v>
      </c>
      <c r="K109" s="1">
        <f t="shared" si="11"/>
        <v>5030.9797371497716</v>
      </c>
      <c r="L109" s="1">
        <f t="shared" si="12"/>
        <v>76707.02026285023</v>
      </c>
      <c r="M109" s="31">
        <f t="shared" si="9"/>
        <v>0.97499903269764188</v>
      </c>
      <c r="N109" s="1">
        <f t="shared" si="13"/>
        <v>74789.270557397394</v>
      </c>
    </row>
    <row r="110" spans="1:14" ht="14.4" customHeight="1">
      <c r="A110" s="4" t="s">
        <v>125</v>
      </c>
      <c r="B110" s="4">
        <v>220338</v>
      </c>
      <c r="C110" s="4" t="s">
        <v>127</v>
      </c>
      <c r="D110" s="4" t="s">
        <v>1128</v>
      </c>
      <c r="E110" s="1">
        <v>38562</v>
      </c>
      <c r="F110" s="1">
        <v>9132</v>
      </c>
      <c r="G110" s="1">
        <f t="shared" si="10"/>
        <v>47694</v>
      </c>
      <c r="H110" s="11">
        <v>439</v>
      </c>
      <c r="I110" s="2">
        <f t="shared" si="7"/>
        <v>108.64236902050114</v>
      </c>
      <c r="J110" s="2">
        <f t="shared" si="8"/>
        <v>3.1983342257786216</v>
      </c>
      <c r="K110" s="1">
        <f t="shared" si="11"/>
        <v>1404.0687251168149</v>
      </c>
      <c r="L110" s="1">
        <f t="shared" si="12"/>
        <v>46289.931274883187</v>
      </c>
      <c r="M110" s="31">
        <f t="shared" si="9"/>
        <v>0.97499903269764188</v>
      </c>
      <c r="N110" s="1">
        <f t="shared" si="13"/>
        <v>45132.63821665143</v>
      </c>
    </row>
    <row r="111" spans="1:14" ht="14.4" customHeight="1">
      <c r="A111" s="4" t="s">
        <v>125</v>
      </c>
      <c r="B111" s="4">
        <v>220344</v>
      </c>
      <c r="C111" s="4" t="s">
        <v>128</v>
      </c>
      <c r="D111" s="4" t="s">
        <v>1128</v>
      </c>
      <c r="E111" s="1">
        <v>183882</v>
      </c>
      <c r="F111" s="1">
        <v>-8142</v>
      </c>
      <c r="G111" s="1">
        <f t="shared" si="10"/>
        <v>175740</v>
      </c>
      <c r="H111" s="11">
        <v>4579</v>
      </c>
      <c r="I111" s="2">
        <f t="shared" si="7"/>
        <v>38.379558855645335</v>
      </c>
      <c r="J111" s="2">
        <f t="shared" si="8"/>
        <v>3.1983342257786216</v>
      </c>
      <c r="K111" s="1">
        <f t="shared" si="11"/>
        <v>14645.172419840308</v>
      </c>
      <c r="L111" s="1">
        <f t="shared" si="12"/>
        <v>161094.8275801597</v>
      </c>
      <c r="M111" s="31">
        <f t="shared" si="9"/>
        <v>0.97499903269764188</v>
      </c>
      <c r="N111" s="1">
        <f t="shared" si="13"/>
        <v>157067.30106324912</v>
      </c>
    </row>
    <row r="112" spans="1:14" ht="14.4" customHeight="1">
      <c r="A112" s="4" t="s">
        <v>125</v>
      </c>
      <c r="B112" s="4">
        <v>220346</v>
      </c>
      <c r="C112" s="4" t="s">
        <v>129</v>
      </c>
      <c r="D112" s="4" t="s">
        <v>1128</v>
      </c>
      <c r="E112" s="1">
        <v>764472</v>
      </c>
      <c r="F112" s="1">
        <v>-142164</v>
      </c>
      <c r="G112" s="1">
        <f t="shared" si="10"/>
        <v>622308</v>
      </c>
      <c r="H112" s="11">
        <v>9449</v>
      </c>
      <c r="I112" s="2">
        <f t="shared" si="7"/>
        <v>65.859667689702619</v>
      </c>
      <c r="J112" s="2">
        <f t="shared" si="8"/>
        <v>3.1983342257786216</v>
      </c>
      <c r="K112" s="1">
        <f t="shared" si="11"/>
        <v>30221.060099382194</v>
      </c>
      <c r="L112" s="1">
        <f t="shared" si="12"/>
        <v>592086.93990061781</v>
      </c>
      <c r="M112" s="31">
        <f t="shared" si="9"/>
        <v>0.97499903269764188</v>
      </c>
      <c r="N112" s="1">
        <f t="shared" si="13"/>
        <v>577284.19367600919</v>
      </c>
    </row>
    <row r="113" spans="1:14" ht="14.4" customHeight="1">
      <c r="A113" s="4" t="s">
        <v>125</v>
      </c>
      <c r="B113" s="4">
        <v>220347</v>
      </c>
      <c r="C113" s="4" t="s">
        <v>130</v>
      </c>
      <c r="D113" s="4" t="s">
        <v>1128</v>
      </c>
      <c r="E113" s="1">
        <v>738618</v>
      </c>
      <c r="F113" s="1">
        <v>181326</v>
      </c>
      <c r="G113" s="1">
        <f t="shared" si="10"/>
        <v>919944</v>
      </c>
      <c r="H113" s="11">
        <v>4007</v>
      </c>
      <c r="I113" s="2">
        <f t="shared" si="7"/>
        <v>229.58422760169702</v>
      </c>
      <c r="J113" s="2">
        <f t="shared" si="8"/>
        <v>3.1983342257786216</v>
      </c>
      <c r="K113" s="1">
        <f t="shared" si="11"/>
        <v>12815.725242694936</v>
      </c>
      <c r="L113" s="1">
        <f t="shared" si="12"/>
        <v>907128.27475730504</v>
      </c>
      <c r="M113" s="31">
        <f t="shared" si="9"/>
        <v>0.97499903269764188</v>
      </c>
      <c r="N113" s="1">
        <f t="shared" si="13"/>
        <v>884449.19042105309</v>
      </c>
    </row>
    <row r="114" spans="1:14" ht="14.4" customHeight="1">
      <c r="A114" s="4" t="s">
        <v>125</v>
      </c>
      <c r="B114" s="4">
        <v>220348</v>
      </c>
      <c r="C114" s="4" t="s">
        <v>131</v>
      </c>
      <c r="D114" s="4" t="s">
        <v>1128</v>
      </c>
      <c r="E114" s="1">
        <v>844440</v>
      </c>
      <c r="F114" s="1">
        <v>126354</v>
      </c>
      <c r="G114" s="1">
        <f t="shared" si="10"/>
        <v>970794</v>
      </c>
      <c r="H114" s="11">
        <v>7954</v>
      </c>
      <c r="I114" s="2">
        <f t="shared" si="7"/>
        <v>122.05104350012573</v>
      </c>
      <c r="J114" s="2">
        <f t="shared" si="8"/>
        <v>3.1983342257786216</v>
      </c>
      <c r="K114" s="1">
        <f t="shared" si="11"/>
        <v>25439.550431843156</v>
      </c>
      <c r="L114" s="1">
        <f t="shared" si="12"/>
        <v>945354.44956815685</v>
      </c>
      <c r="M114" s="31">
        <f t="shared" si="9"/>
        <v>0.97499903269764188</v>
      </c>
      <c r="N114" s="1">
        <f t="shared" si="13"/>
        <v>921719.67388536455</v>
      </c>
    </row>
    <row r="115" spans="1:14" ht="14.4" customHeight="1">
      <c r="A115" s="4" t="s">
        <v>125</v>
      </c>
      <c r="B115" s="4">
        <v>220351</v>
      </c>
      <c r="C115" s="4" t="s">
        <v>132</v>
      </c>
      <c r="D115" s="4" t="s">
        <v>1128</v>
      </c>
      <c r="E115" s="1">
        <v>868998</v>
      </c>
      <c r="F115" s="1">
        <v>-165330</v>
      </c>
      <c r="G115" s="1">
        <f t="shared" si="10"/>
        <v>703668</v>
      </c>
      <c r="H115" s="11">
        <v>15182</v>
      </c>
      <c r="I115" s="2">
        <f t="shared" si="7"/>
        <v>46.348834145698852</v>
      </c>
      <c r="J115" s="2">
        <f t="shared" si="8"/>
        <v>3.1983342257786216</v>
      </c>
      <c r="K115" s="1">
        <f t="shared" si="11"/>
        <v>48557.110215771034</v>
      </c>
      <c r="L115" s="1">
        <f t="shared" si="12"/>
        <v>655110.88978422899</v>
      </c>
      <c r="M115" s="31">
        <f t="shared" si="9"/>
        <v>0.97499903269764188</v>
      </c>
      <c r="N115" s="1">
        <f t="shared" si="13"/>
        <v>638732.48384931474</v>
      </c>
    </row>
    <row r="116" spans="1:14" ht="14.4" customHeight="1">
      <c r="A116" s="4" t="s">
        <v>125</v>
      </c>
      <c r="B116" s="4">
        <v>220354</v>
      </c>
      <c r="C116" s="4" t="s">
        <v>133</v>
      </c>
      <c r="D116" s="4" t="s">
        <v>1128</v>
      </c>
      <c r="E116" s="1">
        <v>394776</v>
      </c>
      <c r="F116" s="1">
        <v>-103650</v>
      </c>
      <c r="G116" s="1">
        <f t="shared" si="10"/>
        <v>291126</v>
      </c>
      <c r="H116" s="11">
        <v>3562</v>
      </c>
      <c r="I116" s="2">
        <f t="shared" si="7"/>
        <v>81.731049971925884</v>
      </c>
      <c r="J116" s="2">
        <f t="shared" si="8"/>
        <v>3.1983342257786216</v>
      </c>
      <c r="K116" s="1">
        <f t="shared" si="11"/>
        <v>11392.466512223451</v>
      </c>
      <c r="L116" s="1">
        <f t="shared" si="12"/>
        <v>279733.53348777653</v>
      </c>
      <c r="M116" s="31">
        <f t="shared" si="9"/>
        <v>0.97499903269764188</v>
      </c>
      <c r="N116" s="1">
        <f t="shared" si="13"/>
        <v>272739.92456367554</v>
      </c>
    </row>
    <row r="117" spans="1:14" ht="14.4" customHeight="1">
      <c r="A117" s="4" t="s">
        <v>125</v>
      </c>
      <c r="B117" s="4">
        <v>220355</v>
      </c>
      <c r="C117" s="4" t="s">
        <v>134</v>
      </c>
      <c r="D117" s="4" t="s">
        <v>1128</v>
      </c>
      <c r="E117" s="1">
        <v>259914</v>
      </c>
      <c r="F117" s="1">
        <v>11298</v>
      </c>
      <c r="G117" s="1">
        <f t="shared" si="10"/>
        <v>271212</v>
      </c>
      <c r="H117" s="11">
        <v>2512</v>
      </c>
      <c r="I117" s="2">
        <f t="shared" si="7"/>
        <v>107.96656050955414</v>
      </c>
      <c r="J117" s="2">
        <f t="shared" si="8"/>
        <v>3.1983342257786216</v>
      </c>
      <c r="K117" s="1">
        <f t="shared" si="11"/>
        <v>8034.2155751558976</v>
      </c>
      <c r="L117" s="1">
        <f t="shared" si="12"/>
        <v>263177.78442484408</v>
      </c>
      <c r="M117" s="31">
        <f t="shared" si="9"/>
        <v>0.97499903269764188</v>
      </c>
      <c r="N117" s="1">
        <f t="shared" si="13"/>
        <v>256598.08524173149</v>
      </c>
    </row>
    <row r="118" spans="1:14" ht="14.4" customHeight="1">
      <c r="A118" s="4" t="s">
        <v>125</v>
      </c>
      <c r="B118" s="4">
        <v>220358</v>
      </c>
      <c r="C118" s="4" t="s">
        <v>135</v>
      </c>
      <c r="D118" s="4" t="s">
        <v>1128</v>
      </c>
      <c r="E118" s="1">
        <v>651894</v>
      </c>
      <c r="F118" s="1">
        <v>140532</v>
      </c>
      <c r="G118" s="1">
        <f t="shared" si="10"/>
        <v>792426</v>
      </c>
      <c r="H118" s="11">
        <v>3804</v>
      </c>
      <c r="I118" s="2">
        <f t="shared" si="7"/>
        <v>208.31388012618297</v>
      </c>
      <c r="J118" s="2">
        <f t="shared" si="8"/>
        <v>3.1983342257786216</v>
      </c>
      <c r="K118" s="1">
        <f t="shared" si="11"/>
        <v>12166.463394861876</v>
      </c>
      <c r="L118" s="1">
        <f t="shared" si="12"/>
        <v>780259.5366051381</v>
      </c>
      <c r="M118" s="31">
        <f t="shared" si="9"/>
        <v>0.97499903269764188</v>
      </c>
      <c r="N118" s="1">
        <f t="shared" si="13"/>
        <v>760752.29344311997</v>
      </c>
    </row>
    <row r="119" spans="1:14" ht="14.4" customHeight="1">
      <c r="A119" s="4" t="s">
        <v>125</v>
      </c>
      <c r="B119" s="4">
        <v>220360</v>
      </c>
      <c r="C119" s="4" t="s">
        <v>136</v>
      </c>
      <c r="D119" s="4" t="s">
        <v>1128</v>
      </c>
      <c r="E119" s="1">
        <v>943344</v>
      </c>
      <c r="F119" s="1">
        <v>17580</v>
      </c>
      <c r="G119" s="1">
        <f t="shared" si="10"/>
        <v>960924</v>
      </c>
      <c r="H119" s="11">
        <v>8763</v>
      </c>
      <c r="I119" s="2">
        <f t="shared" si="7"/>
        <v>109.65696679219445</v>
      </c>
      <c r="J119" s="2">
        <f t="shared" si="8"/>
        <v>3.1983342257786216</v>
      </c>
      <c r="K119" s="1">
        <f t="shared" si="11"/>
        <v>28027.002820498063</v>
      </c>
      <c r="L119" s="1">
        <f t="shared" si="12"/>
        <v>932896.99717950192</v>
      </c>
      <c r="M119" s="31">
        <f t="shared" si="9"/>
        <v>0.97499903269764188</v>
      </c>
      <c r="N119" s="1">
        <f t="shared" si="13"/>
        <v>909573.66985654912</v>
      </c>
    </row>
    <row r="120" spans="1:14" ht="14.4" customHeight="1">
      <c r="A120" s="4" t="s">
        <v>125</v>
      </c>
      <c r="B120" s="4">
        <v>220365</v>
      </c>
      <c r="C120" s="4" t="s">
        <v>137</v>
      </c>
      <c r="D120" s="4" t="s">
        <v>1128</v>
      </c>
      <c r="E120" s="1">
        <v>121116</v>
      </c>
      <c r="F120" s="1">
        <v>-5196</v>
      </c>
      <c r="G120" s="1">
        <f t="shared" si="10"/>
        <v>115920</v>
      </c>
      <c r="H120" s="11">
        <v>557</v>
      </c>
      <c r="I120" s="2">
        <f t="shared" si="7"/>
        <v>208.11490125673251</v>
      </c>
      <c r="J120" s="2">
        <f t="shared" si="8"/>
        <v>3.1983342257786216</v>
      </c>
      <c r="K120" s="1">
        <f t="shared" si="11"/>
        <v>1781.4721637586922</v>
      </c>
      <c r="L120" s="1">
        <f t="shared" si="12"/>
        <v>114138.52783624131</v>
      </c>
      <c r="M120" s="31">
        <f t="shared" si="9"/>
        <v>0.97499903269764188</v>
      </c>
      <c r="N120" s="1">
        <f t="shared" si="13"/>
        <v>111284.95423386815</v>
      </c>
    </row>
    <row r="121" spans="1:14" ht="14.4" customHeight="1">
      <c r="A121" s="4" t="s">
        <v>125</v>
      </c>
      <c r="B121" s="4">
        <v>220368</v>
      </c>
      <c r="C121" s="4" t="s">
        <v>138</v>
      </c>
      <c r="D121" s="4" t="s">
        <v>1128</v>
      </c>
      <c r="E121" s="1">
        <v>563340</v>
      </c>
      <c r="F121" s="1">
        <v>-31326</v>
      </c>
      <c r="G121" s="1">
        <f t="shared" si="10"/>
        <v>532014</v>
      </c>
      <c r="H121" s="11">
        <v>5918</v>
      </c>
      <c r="I121" s="2">
        <f t="shared" si="7"/>
        <v>89.897600540723218</v>
      </c>
      <c r="J121" s="2">
        <f t="shared" si="8"/>
        <v>3.1983342257786216</v>
      </c>
      <c r="K121" s="1">
        <f t="shared" si="11"/>
        <v>18927.741948157884</v>
      </c>
      <c r="L121" s="1">
        <f t="shared" si="12"/>
        <v>513086.2580518421</v>
      </c>
      <c r="M121" s="31">
        <f t="shared" si="9"/>
        <v>0.97499903269764188</v>
      </c>
      <c r="N121" s="1">
        <f t="shared" si="13"/>
        <v>500258.6052909987</v>
      </c>
    </row>
    <row r="122" spans="1:14" ht="14.4" customHeight="1">
      <c r="A122" s="4" t="s">
        <v>125</v>
      </c>
      <c r="B122" s="4">
        <v>220369</v>
      </c>
      <c r="C122" s="4" t="s">
        <v>139</v>
      </c>
      <c r="D122" s="4" t="s">
        <v>1128</v>
      </c>
      <c r="E122" s="1">
        <v>289242</v>
      </c>
      <c r="F122" s="1">
        <v>-62598</v>
      </c>
      <c r="G122" s="1">
        <f t="shared" si="10"/>
        <v>226644</v>
      </c>
      <c r="H122" s="11">
        <v>3203</v>
      </c>
      <c r="I122" s="2">
        <f t="shared" si="7"/>
        <v>70.759912581954424</v>
      </c>
      <c r="J122" s="2">
        <f t="shared" si="8"/>
        <v>3.1983342257786216</v>
      </c>
      <c r="K122" s="1">
        <f t="shared" si="11"/>
        <v>10244.264525168925</v>
      </c>
      <c r="L122" s="1">
        <f t="shared" si="12"/>
        <v>216399.73547483108</v>
      </c>
      <c r="M122" s="31">
        <f t="shared" si="9"/>
        <v>0.97499903269764188</v>
      </c>
      <c r="N122" s="1">
        <f t="shared" si="13"/>
        <v>210989.53276398589</v>
      </c>
    </row>
    <row r="123" spans="1:14" ht="14.4" customHeight="1">
      <c r="A123" s="4" t="s">
        <v>125</v>
      </c>
      <c r="B123" s="4">
        <v>220371</v>
      </c>
      <c r="C123" s="4" t="s">
        <v>140</v>
      </c>
      <c r="D123" s="4" t="s">
        <v>1128</v>
      </c>
      <c r="E123" s="1">
        <v>381780</v>
      </c>
      <c r="F123" s="1">
        <v>-48090</v>
      </c>
      <c r="G123" s="1">
        <f t="shared" si="10"/>
        <v>333690</v>
      </c>
      <c r="H123" s="11">
        <v>5032</v>
      </c>
      <c r="I123" s="2">
        <f t="shared" si="7"/>
        <v>66.313593004769473</v>
      </c>
      <c r="J123" s="2">
        <f t="shared" si="8"/>
        <v>3.1983342257786216</v>
      </c>
      <c r="K123" s="1">
        <f t="shared" si="11"/>
        <v>16094.017824118024</v>
      </c>
      <c r="L123" s="1">
        <f t="shared" si="12"/>
        <v>317595.98217588197</v>
      </c>
      <c r="M123" s="31">
        <f t="shared" si="9"/>
        <v>0.97499903269764188</v>
      </c>
      <c r="N123" s="1">
        <f t="shared" si="13"/>
        <v>309655.77541014244</v>
      </c>
    </row>
    <row r="124" spans="1:14" ht="14.4" customHeight="1">
      <c r="A124" s="4" t="s">
        <v>125</v>
      </c>
      <c r="B124" s="4">
        <v>220375</v>
      </c>
      <c r="C124" s="4" t="s">
        <v>141</v>
      </c>
      <c r="D124" s="4" t="s">
        <v>1128</v>
      </c>
      <c r="E124" s="1">
        <v>316506</v>
      </c>
      <c r="F124" s="1">
        <v>-56292</v>
      </c>
      <c r="G124" s="1">
        <f t="shared" si="10"/>
        <v>260214</v>
      </c>
      <c r="H124" s="11">
        <v>5909</v>
      </c>
      <c r="I124" s="2">
        <f t="shared" si="7"/>
        <v>44.036892875275001</v>
      </c>
      <c r="J124" s="2">
        <f t="shared" si="8"/>
        <v>3.1983342257786216</v>
      </c>
      <c r="K124" s="1">
        <f t="shared" si="11"/>
        <v>18898.956940125874</v>
      </c>
      <c r="L124" s="1">
        <f t="shared" si="12"/>
        <v>241315.04305987412</v>
      </c>
      <c r="M124" s="31">
        <f t="shared" si="9"/>
        <v>0.97499903269764188</v>
      </c>
      <c r="N124" s="1">
        <f t="shared" si="13"/>
        <v>235281.93355876708</v>
      </c>
    </row>
    <row r="125" spans="1:14" ht="14.4" customHeight="1">
      <c r="A125" s="4" t="s">
        <v>125</v>
      </c>
      <c r="B125" s="4">
        <v>220376</v>
      </c>
      <c r="C125" s="4" t="s">
        <v>142</v>
      </c>
      <c r="D125" s="4" t="s">
        <v>1128</v>
      </c>
      <c r="E125" s="1">
        <v>485580</v>
      </c>
      <c r="F125" s="1">
        <v>51900</v>
      </c>
      <c r="G125" s="1">
        <f t="shared" si="10"/>
        <v>537480</v>
      </c>
      <c r="H125" s="11">
        <v>2908</v>
      </c>
      <c r="I125" s="2">
        <f t="shared" si="7"/>
        <v>184.82806052269601</v>
      </c>
      <c r="J125" s="2">
        <f t="shared" si="8"/>
        <v>3.1983342257786216</v>
      </c>
      <c r="K125" s="1">
        <f t="shared" si="11"/>
        <v>9300.755928564231</v>
      </c>
      <c r="L125" s="1">
        <f t="shared" si="12"/>
        <v>528179.24407143577</v>
      </c>
      <c r="M125" s="31">
        <f t="shared" si="9"/>
        <v>0.97499903269764188</v>
      </c>
      <c r="N125" s="1">
        <f t="shared" si="13"/>
        <v>514974.25206062157</v>
      </c>
    </row>
    <row r="126" spans="1:14" ht="14.4" customHeight="1">
      <c r="A126" s="4" t="s">
        <v>125</v>
      </c>
      <c r="B126" s="4">
        <v>220377</v>
      </c>
      <c r="C126" s="4" t="s">
        <v>143</v>
      </c>
      <c r="D126" s="4" t="s">
        <v>1128</v>
      </c>
      <c r="E126" s="1">
        <v>1091424</v>
      </c>
      <c r="F126" s="1">
        <v>-18198</v>
      </c>
      <c r="G126" s="1">
        <f t="shared" si="10"/>
        <v>1073226</v>
      </c>
      <c r="H126" s="11">
        <v>8881</v>
      </c>
      <c r="I126" s="2">
        <f t="shared" si="7"/>
        <v>120.84517509289495</v>
      </c>
      <c r="J126" s="2">
        <f t="shared" si="8"/>
        <v>3.1983342257786216</v>
      </c>
      <c r="K126" s="1">
        <f t="shared" si="11"/>
        <v>28404.406259139938</v>
      </c>
      <c r="L126" s="1">
        <f t="shared" si="12"/>
        <v>1044821.5937408601</v>
      </c>
      <c r="M126" s="31">
        <f t="shared" si="9"/>
        <v>0.97499903269764188</v>
      </c>
      <c r="N126" s="1">
        <f t="shared" si="13"/>
        <v>1018700.0432389472</v>
      </c>
    </row>
    <row r="127" spans="1:14" ht="14.4" customHeight="1">
      <c r="A127" s="4" t="s">
        <v>125</v>
      </c>
      <c r="B127" s="4">
        <v>220378</v>
      </c>
      <c r="C127" s="4" t="s">
        <v>144</v>
      </c>
      <c r="D127" s="4" t="s">
        <v>1128</v>
      </c>
      <c r="E127" s="1">
        <v>1184268</v>
      </c>
      <c r="F127" s="1">
        <v>77778</v>
      </c>
      <c r="G127" s="1">
        <f t="shared" si="10"/>
        <v>1262046</v>
      </c>
      <c r="H127" s="11">
        <v>6241</v>
      </c>
      <c r="I127" s="2">
        <f t="shared" si="7"/>
        <v>202.21855471879508</v>
      </c>
      <c r="J127" s="2">
        <f t="shared" si="8"/>
        <v>3.1983342257786216</v>
      </c>
      <c r="K127" s="1">
        <f t="shared" si="11"/>
        <v>19960.803903084376</v>
      </c>
      <c r="L127" s="1">
        <f t="shared" si="12"/>
        <v>1242085.1960969155</v>
      </c>
      <c r="M127" s="31">
        <f t="shared" si="9"/>
        <v>0.97499903269764188</v>
      </c>
      <c r="N127" s="1">
        <f t="shared" si="13"/>
        <v>1211031.8647225534</v>
      </c>
    </row>
    <row r="128" spans="1:14" ht="14.4" customHeight="1">
      <c r="A128" s="4" t="s">
        <v>125</v>
      </c>
      <c r="B128" s="4">
        <v>220379</v>
      </c>
      <c r="C128" s="4" t="s">
        <v>145</v>
      </c>
      <c r="D128" s="4" t="s">
        <v>1128</v>
      </c>
      <c r="E128" s="1">
        <v>443436</v>
      </c>
      <c r="F128" s="1">
        <v>78054</v>
      </c>
      <c r="G128" s="1">
        <f t="shared" si="10"/>
        <v>521490</v>
      </c>
      <c r="H128" s="11">
        <v>5613</v>
      </c>
      <c r="I128" s="2">
        <f t="shared" si="7"/>
        <v>92.907536076964192</v>
      </c>
      <c r="J128" s="2">
        <f t="shared" si="8"/>
        <v>3.1983342257786216</v>
      </c>
      <c r="K128" s="1">
        <f t="shared" si="11"/>
        <v>17952.250009295403</v>
      </c>
      <c r="L128" s="1">
        <f t="shared" si="12"/>
        <v>503537.74999070459</v>
      </c>
      <c r="M128" s="31">
        <f t="shared" si="9"/>
        <v>0.97499903269764188</v>
      </c>
      <c r="N128" s="1">
        <f t="shared" si="13"/>
        <v>490948.81916768401</v>
      </c>
    </row>
    <row r="129" spans="1:14" ht="14.4" customHeight="1">
      <c r="A129" s="4" t="s">
        <v>125</v>
      </c>
      <c r="B129" s="4">
        <v>220380</v>
      </c>
      <c r="C129" s="4" t="s">
        <v>146</v>
      </c>
      <c r="D129" s="4" t="s">
        <v>1128</v>
      </c>
      <c r="E129" s="1">
        <v>385776</v>
      </c>
      <c r="F129" s="1">
        <v>-7170</v>
      </c>
      <c r="G129" s="1">
        <f t="shared" si="10"/>
        <v>378606</v>
      </c>
      <c r="H129" s="11">
        <v>4056</v>
      </c>
      <c r="I129" s="2">
        <f t="shared" si="7"/>
        <v>93.344674556213022</v>
      </c>
      <c r="J129" s="2">
        <f t="shared" si="8"/>
        <v>3.1983342257786216</v>
      </c>
      <c r="K129" s="1">
        <f t="shared" si="11"/>
        <v>12972.443619758089</v>
      </c>
      <c r="L129" s="1">
        <f t="shared" si="12"/>
        <v>365633.55638024193</v>
      </c>
      <c r="M129" s="31">
        <f t="shared" si="9"/>
        <v>0.97499903269764188</v>
      </c>
      <c r="N129" s="1">
        <f t="shared" si="13"/>
        <v>356492.36379253457</v>
      </c>
    </row>
    <row r="130" spans="1:14" ht="14.4" customHeight="1">
      <c r="A130" s="4" t="s">
        <v>125</v>
      </c>
      <c r="B130" s="4">
        <v>220381</v>
      </c>
      <c r="C130" s="4" t="s">
        <v>147</v>
      </c>
      <c r="D130" s="4" t="s">
        <v>1128</v>
      </c>
      <c r="E130" s="1">
        <v>1396572</v>
      </c>
      <c r="F130" s="1">
        <v>-131082</v>
      </c>
      <c r="G130" s="1">
        <f t="shared" si="10"/>
        <v>1265490</v>
      </c>
      <c r="H130" s="11">
        <v>6862</v>
      </c>
      <c r="I130" s="2">
        <f t="shared" ref="I130:I193" si="14">G130/H130</f>
        <v>184.41999417079569</v>
      </c>
      <c r="J130" s="2">
        <f t="shared" ref="J130:J193" si="15">$D$1109</f>
        <v>3.1983342257786216</v>
      </c>
      <c r="K130" s="1">
        <f t="shared" si="11"/>
        <v>21946.9694572929</v>
      </c>
      <c r="L130" s="1">
        <f t="shared" si="12"/>
        <v>1243543.0305427071</v>
      </c>
      <c r="M130" s="31">
        <f t="shared" ref="M130:M193" si="16">$L$1107</f>
        <v>0.97499903269764188</v>
      </c>
      <c r="N130" s="1">
        <f t="shared" si="13"/>
        <v>1212453.2518970335</v>
      </c>
    </row>
    <row r="131" spans="1:14" ht="14.4" customHeight="1">
      <c r="A131" s="4" t="s">
        <v>125</v>
      </c>
      <c r="B131" s="4">
        <v>220382</v>
      </c>
      <c r="C131" s="4" t="s">
        <v>148</v>
      </c>
      <c r="D131" s="4" t="s">
        <v>1128</v>
      </c>
      <c r="E131" s="1">
        <v>907464</v>
      </c>
      <c r="F131" s="1">
        <v>197598</v>
      </c>
      <c r="G131" s="1">
        <f t="shared" ref="G131:G194" si="17">SUM(E131:F131)</f>
        <v>1105062</v>
      </c>
      <c r="H131" s="11">
        <v>8435</v>
      </c>
      <c r="I131" s="2">
        <f t="shared" si="14"/>
        <v>131.00912863070539</v>
      </c>
      <c r="J131" s="2">
        <f t="shared" si="15"/>
        <v>3.1983342257786216</v>
      </c>
      <c r="K131" s="1">
        <f t="shared" ref="K131:K194" si="18">IF(G131&lt;0,0,MIN(G131,J131*H131))</f>
        <v>26977.949194442674</v>
      </c>
      <c r="L131" s="1">
        <f t="shared" ref="L131:L194" si="19">G131-K131</f>
        <v>1078084.0508055573</v>
      </c>
      <c r="M131" s="31">
        <f t="shared" si="16"/>
        <v>0.97499903269764188</v>
      </c>
      <c r="N131" s="1">
        <f t="shared" ref="N131:N194" si="20">IF(L131&gt;0,M131*L131,L131)</f>
        <v>1051130.9067021736</v>
      </c>
    </row>
    <row r="132" spans="1:14" ht="14.4" customHeight="1">
      <c r="A132" s="4" t="s">
        <v>125</v>
      </c>
      <c r="B132" s="4">
        <v>220389</v>
      </c>
      <c r="C132" s="4" t="s">
        <v>149</v>
      </c>
      <c r="D132" s="4" t="s">
        <v>1128</v>
      </c>
      <c r="E132" s="1">
        <v>305472</v>
      </c>
      <c r="F132" s="1">
        <v>-2130</v>
      </c>
      <c r="G132" s="1">
        <f t="shared" si="17"/>
        <v>303342</v>
      </c>
      <c r="H132" s="11">
        <v>3523</v>
      </c>
      <c r="I132" s="2">
        <f t="shared" si="14"/>
        <v>86.103321033210335</v>
      </c>
      <c r="J132" s="2">
        <f t="shared" si="15"/>
        <v>3.1983342257786216</v>
      </c>
      <c r="K132" s="1">
        <f t="shared" si="18"/>
        <v>11267.731477418083</v>
      </c>
      <c r="L132" s="1">
        <f t="shared" si="19"/>
        <v>292074.2685225819</v>
      </c>
      <c r="M132" s="31">
        <f t="shared" si="16"/>
        <v>0.97499903269764188</v>
      </c>
      <c r="N132" s="1">
        <f t="shared" si="20"/>
        <v>284772.12928538868</v>
      </c>
    </row>
    <row r="133" spans="1:14" ht="14.4" customHeight="1">
      <c r="A133" s="4" t="s">
        <v>125</v>
      </c>
      <c r="B133" s="4">
        <v>220392</v>
      </c>
      <c r="C133" s="4" t="s">
        <v>150</v>
      </c>
      <c r="D133" s="4" t="s">
        <v>1128</v>
      </c>
      <c r="E133" s="1">
        <v>101904</v>
      </c>
      <c r="F133" s="1">
        <v>-48108</v>
      </c>
      <c r="G133" s="1">
        <f t="shared" si="17"/>
        <v>53796</v>
      </c>
      <c r="H133" s="11">
        <v>1083</v>
      </c>
      <c r="I133" s="2">
        <f t="shared" si="14"/>
        <v>49.67313019390582</v>
      </c>
      <c r="J133" s="2">
        <f t="shared" si="15"/>
        <v>3.1983342257786216</v>
      </c>
      <c r="K133" s="1">
        <f t="shared" si="18"/>
        <v>3463.795966518247</v>
      </c>
      <c r="L133" s="1">
        <f t="shared" si="19"/>
        <v>50332.20403348175</v>
      </c>
      <c r="M133" s="31">
        <f t="shared" si="16"/>
        <v>0.97499903269764188</v>
      </c>
      <c r="N133" s="1">
        <f t="shared" si="20"/>
        <v>49073.850246185058</v>
      </c>
    </row>
    <row r="134" spans="1:14" ht="14.4" customHeight="1">
      <c r="A134" s="4" t="s">
        <v>125</v>
      </c>
      <c r="B134" s="4">
        <v>220394</v>
      </c>
      <c r="C134" s="4" t="s">
        <v>151</v>
      </c>
      <c r="D134" s="4" t="s">
        <v>1128</v>
      </c>
      <c r="E134" s="1">
        <v>831270</v>
      </c>
      <c r="F134" s="1">
        <v>127230</v>
      </c>
      <c r="G134" s="1">
        <f t="shared" si="17"/>
        <v>958500</v>
      </c>
      <c r="H134" s="11">
        <v>7464</v>
      </c>
      <c r="I134" s="2">
        <f t="shared" si="14"/>
        <v>128.41639871382637</v>
      </c>
      <c r="J134" s="2">
        <f t="shared" si="15"/>
        <v>3.1983342257786216</v>
      </c>
      <c r="K134" s="1">
        <f t="shared" si="18"/>
        <v>23872.366661211632</v>
      </c>
      <c r="L134" s="1">
        <f t="shared" si="19"/>
        <v>934627.63333878841</v>
      </c>
      <c r="M134" s="31">
        <f t="shared" si="16"/>
        <v>0.97499903269764188</v>
      </c>
      <c r="N134" s="1">
        <f t="shared" si="20"/>
        <v>911261.03843780502</v>
      </c>
    </row>
    <row r="135" spans="1:14" ht="14.4" customHeight="1">
      <c r="A135" s="4" t="s">
        <v>152</v>
      </c>
      <c r="B135" s="4">
        <v>230468</v>
      </c>
      <c r="C135" s="4" t="s">
        <v>153</v>
      </c>
      <c r="D135" s="4" t="s">
        <v>1128</v>
      </c>
      <c r="E135" s="1">
        <v>1179048</v>
      </c>
      <c r="F135" s="1">
        <v>399150</v>
      </c>
      <c r="G135" s="1">
        <f t="shared" si="17"/>
        <v>1578198</v>
      </c>
      <c r="H135" s="11">
        <v>29369</v>
      </c>
      <c r="I135" s="2">
        <f t="shared" si="14"/>
        <v>53.736865402294939</v>
      </c>
      <c r="J135" s="2">
        <f t="shared" si="15"/>
        <v>3.1983342257786216</v>
      </c>
      <c r="K135" s="1">
        <f t="shared" si="18"/>
        <v>93931.877876892337</v>
      </c>
      <c r="L135" s="1">
        <f t="shared" si="19"/>
        <v>1484266.1221231078</v>
      </c>
      <c r="M135" s="31">
        <f t="shared" si="16"/>
        <v>0.97499903269764188</v>
      </c>
      <c r="N135" s="1">
        <f t="shared" si="20"/>
        <v>1447158.0333359102</v>
      </c>
    </row>
    <row r="136" spans="1:14" ht="14.4" customHeight="1">
      <c r="A136" s="4" t="s">
        <v>152</v>
      </c>
      <c r="B136" s="4">
        <v>230469</v>
      </c>
      <c r="C136" s="4" t="s">
        <v>154</v>
      </c>
      <c r="D136" s="4" t="s">
        <v>1128</v>
      </c>
      <c r="E136" s="1">
        <v>74136</v>
      </c>
      <c r="F136" s="1">
        <v>-21000</v>
      </c>
      <c r="G136" s="1">
        <f t="shared" si="17"/>
        <v>53136</v>
      </c>
      <c r="H136" s="11">
        <v>849</v>
      </c>
      <c r="I136" s="2">
        <f t="shared" si="14"/>
        <v>62.586572438162541</v>
      </c>
      <c r="J136" s="2">
        <f t="shared" si="15"/>
        <v>3.1983342257786216</v>
      </c>
      <c r="K136" s="1">
        <f t="shared" si="18"/>
        <v>2715.3857576860496</v>
      </c>
      <c r="L136" s="1">
        <f t="shared" si="19"/>
        <v>50420.614242313954</v>
      </c>
      <c r="M136" s="31">
        <f t="shared" si="16"/>
        <v>0.97499903269764188</v>
      </c>
      <c r="N136" s="1">
        <f t="shared" si="20"/>
        <v>49160.050114277052</v>
      </c>
    </row>
    <row r="137" spans="1:14" ht="14.4" customHeight="1">
      <c r="A137" s="4" t="s">
        <v>152</v>
      </c>
      <c r="B137" s="4">
        <v>230473</v>
      </c>
      <c r="C137" s="4" t="s">
        <v>155</v>
      </c>
      <c r="D137" s="4" t="s">
        <v>1128</v>
      </c>
      <c r="E137" s="1">
        <v>962310</v>
      </c>
      <c r="F137" s="1">
        <v>46374</v>
      </c>
      <c r="G137" s="1">
        <f t="shared" si="17"/>
        <v>1008684</v>
      </c>
      <c r="H137" s="11">
        <v>13734</v>
      </c>
      <c r="I137" s="2">
        <f t="shared" si="14"/>
        <v>73.44429882044561</v>
      </c>
      <c r="J137" s="2">
        <f t="shared" si="15"/>
        <v>3.1983342257786216</v>
      </c>
      <c r="K137" s="1">
        <f t="shared" si="18"/>
        <v>43925.922256843587</v>
      </c>
      <c r="L137" s="1">
        <f t="shared" si="19"/>
        <v>964758.07774315646</v>
      </c>
      <c r="M137" s="31">
        <f t="shared" si="16"/>
        <v>0.97499903269764188</v>
      </c>
      <c r="N137" s="1">
        <f t="shared" si="20"/>
        <v>940638.19258681394</v>
      </c>
    </row>
    <row r="138" spans="1:14" ht="14.4" customHeight="1">
      <c r="A138" s="4" t="s">
        <v>152</v>
      </c>
      <c r="B138" s="4">
        <v>230478</v>
      </c>
      <c r="C138" s="4" t="s">
        <v>156</v>
      </c>
      <c r="D138" s="4" t="s">
        <v>1128</v>
      </c>
      <c r="E138" s="1">
        <v>112470</v>
      </c>
      <c r="F138" s="1">
        <v>3612</v>
      </c>
      <c r="G138" s="1">
        <f t="shared" si="17"/>
        <v>116082</v>
      </c>
      <c r="H138" s="11">
        <v>1350</v>
      </c>
      <c r="I138" s="2">
        <f t="shared" si="14"/>
        <v>85.986666666666665</v>
      </c>
      <c r="J138" s="2">
        <f t="shared" si="15"/>
        <v>3.1983342257786216</v>
      </c>
      <c r="K138" s="1">
        <f t="shared" si="18"/>
        <v>4317.7512048011395</v>
      </c>
      <c r="L138" s="1">
        <f t="shared" si="19"/>
        <v>111764.24879519886</v>
      </c>
      <c r="M138" s="31">
        <f t="shared" si="16"/>
        <v>0.97499903269764188</v>
      </c>
      <c r="N138" s="1">
        <f t="shared" si="20"/>
        <v>108970.03446549748</v>
      </c>
    </row>
    <row r="139" spans="1:14" ht="14.4" customHeight="1">
      <c r="A139" s="4" t="s">
        <v>152</v>
      </c>
      <c r="B139" s="4">
        <v>230491</v>
      </c>
      <c r="C139" s="4" t="s">
        <v>157</v>
      </c>
      <c r="D139" s="4" t="s">
        <v>1128</v>
      </c>
      <c r="E139" s="1">
        <v>2045472</v>
      </c>
      <c r="F139" s="1">
        <v>-115710</v>
      </c>
      <c r="G139" s="1">
        <f t="shared" si="17"/>
        <v>1929762</v>
      </c>
      <c r="H139" s="11">
        <v>51818</v>
      </c>
      <c r="I139" s="2">
        <f t="shared" si="14"/>
        <v>37.241151723339378</v>
      </c>
      <c r="J139" s="2">
        <f t="shared" si="15"/>
        <v>3.1983342257786216</v>
      </c>
      <c r="K139" s="1">
        <f t="shared" si="18"/>
        <v>165731.28291139661</v>
      </c>
      <c r="L139" s="1">
        <f t="shared" si="19"/>
        <v>1764030.7170886034</v>
      </c>
      <c r="M139" s="31">
        <f t="shared" si="16"/>
        <v>0.97499903269764188</v>
      </c>
      <c r="N139" s="1">
        <f t="shared" si="20"/>
        <v>1719928.2428103159</v>
      </c>
    </row>
    <row r="140" spans="1:14" ht="14.4" customHeight="1">
      <c r="A140" s="4" t="s">
        <v>152</v>
      </c>
      <c r="B140" s="4">
        <v>230494</v>
      </c>
      <c r="C140" s="4" t="s">
        <v>158</v>
      </c>
      <c r="D140" s="4" t="s">
        <v>1128</v>
      </c>
      <c r="E140" s="1">
        <v>92208</v>
      </c>
      <c r="F140" s="1">
        <v>-8622</v>
      </c>
      <c r="G140" s="1">
        <f t="shared" si="17"/>
        <v>83586</v>
      </c>
      <c r="H140" s="11">
        <v>1239</v>
      </c>
      <c r="I140" s="2">
        <f t="shared" si="14"/>
        <v>67.462469733656178</v>
      </c>
      <c r="J140" s="2">
        <f t="shared" si="15"/>
        <v>3.1983342257786216</v>
      </c>
      <c r="K140" s="1">
        <f t="shared" si="18"/>
        <v>3962.736105739712</v>
      </c>
      <c r="L140" s="1">
        <f t="shared" si="19"/>
        <v>79623.263894260293</v>
      </c>
      <c r="M140" s="31">
        <f t="shared" si="16"/>
        <v>0.97499903269764188</v>
      </c>
      <c r="N140" s="1">
        <f t="shared" si="20"/>
        <v>77632.605277132854</v>
      </c>
    </row>
    <row r="141" spans="1:14" ht="14.4" customHeight="1">
      <c r="A141" s="4" t="s">
        <v>152</v>
      </c>
      <c r="B141" s="4">
        <v>230496</v>
      </c>
      <c r="C141" s="4" t="s">
        <v>159</v>
      </c>
      <c r="D141" s="4" t="s">
        <v>1128</v>
      </c>
      <c r="E141" s="1">
        <v>939054</v>
      </c>
      <c r="F141" s="1">
        <v>-11646</v>
      </c>
      <c r="G141" s="1">
        <f t="shared" si="17"/>
        <v>927408</v>
      </c>
      <c r="H141" s="11">
        <v>14566</v>
      </c>
      <c r="I141" s="2">
        <f t="shared" si="14"/>
        <v>63.669367019085541</v>
      </c>
      <c r="J141" s="2">
        <f t="shared" si="15"/>
        <v>3.1983342257786216</v>
      </c>
      <c r="K141" s="1">
        <f t="shared" si="18"/>
        <v>46586.936332691403</v>
      </c>
      <c r="L141" s="1">
        <f t="shared" si="19"/>
        <v>880821.06366730854</v>
      </c>
      <c r="M141" s="31">
        <f t="shared" si="16"/>
        <v>0.97499903269764188</v>
      </c>
      <c r="N141" s="1">
        <f t="shared" si="20"/>
        <v>858799.68505533389</v>
      </c>
    </row>
    <row r="142" spans="1:14" ht="14.4" customHeight="1">
      <c r="A142" s="4" t="s">
        <v>152</v>
      </c>
      <c r="B142" s="4">
        <v>230497</v>
      </c>
      <c r="C142" s="4" t="s">
        <v>160</v>
      </c>
      <c r="D142" s="4" t="s">
        <v>1128</v>
      </c>
      <c r="E142" s="1">
        <v>169536</v>
      </c>
      <c r="F142" s="1">
        <v>-4686</v>
      </c>
      <c r="G142" s="1">
        <f t="shared" si="17"/>
        <v>164850</v>
      </c>
      <c r="H142" s="11">
        <v>2037</v>
      </c>
      <c r="I142" s="2">
        <f t="shared" si="14"/>
        <v>80.927835051546396</v>
      </c>
      <c r="J142" s="2">
        <f t="shared" si="15"/>
        <v>3.1983342257786216</v>
      </c>
      <c r="K142" s="1">
        <f t="shared" si="18"/>
        <v>6515.0068179110522</v>
      </c>
      <c r="L142" s="1">
        <f t="shared" si="19"/>
        <v>158334.99318208895</v>
      </c>
      <c r="M142" s="31">
        <f t="shared" si="16"/>
        <v>0.97499903269764188</v>
      </c>
      <c r="N142" s="1">
        <f t="shared" si="20"/>
        <v>154376.46519472444</v>
      </c>
    </row>
    <row r="143" spans="1:14" ht="14.4" customHeight="1">
      <c r="A143" s="4" t="s">
        <v>152</v>
      </c>
      <c r="B143" s="4">
        <v>230498</v>
      </c>
      <c r="C143" s="4" t="s">
        <v>161</v>
      </c>
      <c r="D143" s="4" t="s">
        <v>1128</v>
      </c>
      <c r="E143" s="1">
        <v>136206</v>
      </c>
      <c r="F143" s="1">
        <v>-17022</v>
      </c>
      <c r="G143" s="1">
        <f t="shared" si="17"/>
        <v>119184</v>
      </c>
      <c r="H143" s="11">
        <v>1245</v>
      </c>
      <c r="I143" s="2">
        <f t="shared" si="14"/>
        <v>95.730120481927713</v>
      </c>
      <c r="J143" s="2">
        <f t="shared" si="15"/>
        <v>3.1983342257786216</v>
      </c>
      <c r="K143" s="1">
        <f t="shared" si="18"/>
        <v>3981.9261110943839</v>
      </c>
      <c r="L143" s="1">
        <f t="shared" si="19"/>
        <v>115202.07388890562</v>
      </c>
      <c r="M143" s="31">
        <f t="shared" si="16"/>
        <v>0.97499903269764188</v>
      </c>
      <c r="N143" s="1">
        <f t="shared" si="20"/>
        <v>112321.91060644525</v>
      </c>
    </row>
    <row r="144" spans="1:14" ht="14.4" customHeight="1">
      <c r="A144" s="4" t="s">
        <v>152</v>
      </c>
      <c r="B144" s="4">
        <v>230500</v>
      </c>
      <c r="C144" s="4" t="s">
        <v>162</v>
      </c>
      <c r="D144" s="4" t="s">
        <v>1128</v>
      </c>
      <c r="E144" s="1">
        <v>70764</v>
      </c>
      <c r="F144" s="1">
        <v>996</v>
      </c>
      <c r="G144" s="1">
        <f t="shared" si="17"/>
        <v>71760</v>
      </c>
      <c r="H144" s="11">
        <v>665</v>
      </c>
      <c r="I144" s="2">
        <f t="shared" si="14"/>
        <v>107.90977443609023</v>
      </c>
      <c r="J144" s="2">
        <f t="shared" si="15"/>
        <v>3.1983342257786216</v>
      </c>
      <c r="K144" s="1">
        <f t="shared" si="18"/>
        <v>2126.8922601427835</v>
      </c>
      <c r="L144" s="1">
        <f t="shared" si="19"/>
        <v>69633.107739857223</v>
      </c>
      <c r="M144" s="31">
        <f t="shared" si="16"/>
        <v>0.97499903269764188</v>
      </c>
      <c r="N144" s="1">
        <f t="shared" si="20"/>
        <v>67892.212690091474</v>
      </c>
    </row>
    <row r="145" spans="1:14" ht="14.4" customHeight="1">
      <c r="A145" s="4" t="s">
        <v>152</v>
      </c>
      <c r="B145" s="4">
        <v>230501</v>
      </c>
      <c r="C145" s="4" t="s">
        <v>163</v>
      </c>
      <c r="D145" s="4" t="s">
        <v>1128</v>
      </c>
      <c r="E145" s="1">
        <v>1853100</v>
      </c>
      <c r="F145" s="1">
        <v>55452</v>
      </c>
      <c r="G145" s="1">
        <f t="shared" si="17"/>
        <v>1908552</v>
      </c>
      <c r="H145" s="11">
        <v>27280</v>
      </c>
      <c r="I145" s="2">
        <f t="shared" si="14"/>
        <v>69.961583577712616</v>
      </c>
      <c r="J145" s="2">
        <f t="shared" si="15"/>
        <v>3.1983342257786216</v>
      </c>
      <c r="K145" s="1">
        <f t="shared" si="18"/>
        <v>87250.557679240796</v>
      </c>
      <c r="L145" s="1">
        <f t="shared" si="19"/>
        <v>1821301.4423207592</v>
      </c>
      <c r="M145" s="31">
        <f t="shared" si="16"/>
        <v>0.97499903269764188</v>
      </c>
      <c r="N145" s="1">
        <f t="shared" si="20"/>
        <v>1775767.1445135602</v>
      </c>
    </row>
    <row r="146" spans="1:14" ht="14.4" customHeight="1">
      <c r="A146" s="4" t="s">
        <v>152</v>
      </c>
      <c r="B146" s="4">
        <v>230502</v>
      </c>
      <c r="C146" s="4" t="s">
        <v>164</v>
      </c>
      <c r="D146" s="4" t="s">
        <v>1128</v>
      </c>
      <c r="E146" s="1">
        <v>819672</v>
      </c>
      <c r="F146" s="1">
        <v>-24942</v>
      </c>
      <c r="G146" s="1">
        <f t="shared" si="17"/>
        <v>794730</v>
      </c>
      <c r="H146" s="11">
        <v>13547</v>
      </c>
      <c r="I146" s="2">
        <f t="shared" si="14"/>
        <v>58.664648999778549</v>
      </c>
      <c r="J146" s="2">
        <f t="shared" si="15"/>
        <v>3.1983342257786216</v>
      </c>
      <c r="K146" s="1">
        <f t="shared" si="18"/>
        <v>43327.833756622989</v>
      </c>
      <c r="L146" s="1">
        <f t="shared" si="19"/>
        <v>751402.16624337703</v>
      </c>
      <c r="M146" s="31">
        <f t="shared" si="16"/>
        <v>0.97499903269764188</v>
      </c>
      <c r="N146" s="1">
        <f t="shared" si="20"/>
        <v>732616.38525420532</v>
      </c>
    </row>
    <row r="147" spans="1:14" ht="14.4" customHeight="1">
      <c r="A147" s="4" t="s">
        <v>152</v>
      </c>
      <c r="B147" s="4">
        <v>230503</v>
      </c>
      <c r="C147" s="4" t="s">
        <v>165</v>
      </c>
      <c r="D147" s="4" t="s">
        <v>1128</v>
      </c>
      <c r="E147" s="1">
        <v>829728</v>
      </c>
      <c r="F147" s="1">
        <v>-12672</v>
      </c>
      <c r="G147" s="1">
        <f t="shared" si="17"/>
        <v>817056</v>
      </c>
      <c r="H147" s="11">
        <v>11150</v>
      </c>
      <c r="I147" s="2">
        <f t="shared" si="14"/>
        <v>73.278565022421532</v>
      </c>
      <c r="J147" s="2">
        <f t="shared" si="15"/>
        <v>3.1983342257786216</v>
      </c>
      <c r="K147" s="1">
        <f t="shared" si="18"/>
        <v>35661.426617431629</v>
      </c>
      <c r="L147" s="1">
        <f t="shared" si="19"/>
        <v>781394.57338256831</v>
      </c>
      <c r="M147" s="31">
        <f t="shared" si="16"/>
        <v>0.97499903269764188</v>
      </c>
      <c r="N147" s="1">
        <f t="shared" si="20"/>
        <v>761858.9532031907</v>
      </c>
    </row>
    <row r="148" spans="1:14" ht="14.4" customHeight="1">
      <c r="A148" s="4" t="s">
        <v>152</v>
      </c>
      <c r="B148" s="4">
        <v>230505</v>
      </c>
      <c r="C148" s="4" t="s">
        <v>166</v>
      </c>
      <c r="D148" s="4" t="s">
        <v>1128</v>
      </c>
      <c r="E148" s="1">
        <v>227946</v>
      </c>
      <c r="F148" s="1">
        <v>18528</v>
      </c>
      <c r="G148" s="1">
        <f t="shared" si="17"/>
        <v>246474</v>
      </c>
      <c r="H148" s="11">
        <v>2376</v>
      </c>
      <c r="I148" s="2">
        <f t="shared" si="14"/>
        <v>103.73484848484848</v>
      </c>
      <c r="J148" s="2">
        <f t="shared" si="15"/>
        <v>3.1983342257786216</v>
      </c>
      <c r="K148" s="1">
        <f t="shared" si="18"/>
        <v>7599.2421204500051</v>
      </c>
      <c r="L148" s="1">
        <f t="shared" si="19"/>
        <v>238874.75787954999</v>
      </c>
      <c r="M148" s="31">
        <f t="shared" si="16"/>
        <v>0.97499903269764188</v>
      </c>
      <c r="N148" s="1">
        <f t="shared" si="20"/>
        <v>232902.65786844466</v>
      </c>
    </row>
    <row r="149" spans="1:14" ht="14.4" customHeight="1">
      <c r="A149" s="4" t="s">
        <v>152</v>
      </c>
      <c r="B149" s="4">
        <v>230510</v>
      </c>
      <c r="C149" s="4" t="s">
        <v>167</v>
      </c>
      <c r="D149" s="4" t="s">
        <v>1128</v>
      </c>
      <c r="E149" s="1">
        <v>1410846</v>
      </c>
      <c r="F149" s="1">
        <v>400944</v>
      </c>
      <c r="G149" s="1">
        <f t="shared" si="17"/>
        <v>1811790</v>
      </c>
      <c r="H149" s="11">
        <v>8945</v>
      </c>
      <c r="I149" s="2">
        <f t="shared" si="14"/>
        <v>202.5477920626048</v>
      </c>
      <c r="J149" s="2">
        <f t="shared" si="15"/>
        <v>3.1983342257786216</v>
      </c>
      <c r="K149" s="1">
        <f t="shared" si="18"/>
        <v>28609.099649589771</v>
      </c>
      <c r="L149" s="1">
        <f t="shared" si="19"/>
        <v>1783180.9003504103</v>
      </c>
      <c r="M149" s="31">
        <f t="shared" si="16"/>
        <v>0.97499903269764188</v>
      </c>
      <c r="N149" s="1">
        <f t="shared" si="20"/>
        <v>1738599.6529665601</v>
      </c>
    </row>
    <row r="150" spans="1:14" ht="14.4" customHeight="1">
      <c r="A150" s="4" t="s">
        <v>152</v>
      </c>
      <c r="B150" s="4">
        <v>230511</v>
      </c>
      <c r="C150" s="4" t="s">
        <v>168</v>
      </c>
      <c r="D150" s="4" t="s">
        <v>1128</v>
      </c>
      <c r="E150" s="1">
        <v>1255452</v>
      </c>
      <c r="F150" s="1">
        <v>-11244</v>
      </c>
      <c r="G150" s="1">
        <f t="shared" si="17"/>
        <v>1244208</v>
      </c>
      <c r="H150" s="11">
        <v>18518</v>
      </c>
      <c r="I150" s="2">
        <f t="shared" si="14"/>
        <v>67.189113295172262</v>
      </c>
      <c r="J150" s="2">
        <f t="shared" si="15"/>
        <v>3.1983342257786216</v>
      </c>
      <c r="K150" s="1">
        <f t="shared" si="18"/>
        <v>59226.753192968514</v>
      </c>
      <c r="L150" s="1">
        <f t="shared" si="19"/>
        <v>1184981.2468070316</v>
      </c>
      <c r="M150" s="31">
        <f t="shared" si="16"/>
        <v>0.97499903269764188</v>
      </c>
      <c r="N150" s="1">
        <f t="shared" si="20"/>
        <v>1155355.5694017014</v>
      </c>
    </row>
    <row r="151" spans="1:14" ht="14.4" customHeight="1">
      <c r="A151" s="4" t="s">
        <v>169</v>
      </c>
      <c r="B151" s="4">
        <v>240512</v>
      </c>
      <c r="C151" s="4" t="s">
        <v>170</v>
      </c>
      <c r="D151" s="4" t="s">
        <v>1128</v>
      </c>
      <c r="E151" s="1">
        <v>1765866</v>
      </c>
      <c r="F151" s="1">
        <v>-111690</v>
      </c>
      <c r="G151" s="1">
        <f t="shared" si="17"/>
        <v>1654176</v>
      </c>
      <c r="H151" s="11">
        <v>16452</v>
      </c>
      <c r="I151" s="2">
        <f t="shared" si="14"/>
        <v>100.545587162655</v>
      </c>
      <c r="J151" s="2">
        <f t="shared" si="15"/>
        <v>3.1983342257786216</v>
      </c>
      <c r="K151" s="1">
        <f t="shared" si="18"/>
        <v>52618.994682509881</v>
      </c>
      <c r="L151" s="1">
        <f t="shared" si="19"/>
        <v>1601557.0053174901</v>
      </c>
      <c r="M151" s="31">
        <f t="shared" si="16"/>
        <v>0.97499903269764188</v>
      </c>
      <c r="N151" s="1">
        <f t="shared" si="20"/>
        <v>1561516.5309946849</v>
      </c>
    </row>
    <row r="152" spans="1:14" ht="14.4" customHeight="1">
      <c r="A152" s="4" t="s">
        <v>169</v>
      </c>
      <c r="B152" s="4">
        <v>240515</v>
      </c>
      <c r="C152" s="4" t="s">
        <v>171</v>
      </c>
      <c r="D152" s="4" t="s">
        <v>1128</v>
      </c>
      <c r="E152" s="1">
        <v>206004</v>
      </c>
      <c r="F152" s="1">
        <v>2232</v>
      </c>
      <c r="G152" s="1">
        <f t="shared" si="17"/>
        <v>208236</v>
      </c>
      <c r="H152" s="11">
        <v>3075</v>
      </c>
      <c r="I152" s="2">
        <f t="shared" si="14"/>
        <v>67.719024390243902</v>
      </c>
      <c r="J152" s="2">
        <f t="shared" si="15"/>
        <v>3.1983342257786216</v>
      </c>
      <c r="K152" s="1">
        <f t="shared" si="18"/>
        <v>9834.8777442692608</v>
      </c>
      <c r="L152" s="1">
        <f t="shared" si="19"/>
        <v>198401.12225573073</v>
      </c>
      <c r="M152" s="31">
        <f t="shared" si="16"/>
        <v>0.97499903269764188</v>
      </c>
      <c r="N152" s="1">
        <f t="shared" si="20"/>
        <v>193440.90228546405</v>
      </c>
    </row>
    <row r="153" spans="1:14" ht="14.4" customHeight="1">
      <c r="A153" s="4" t="s">
        <v>169</v>
      </c>
      <c r="B153" s="4">
        <v>240516</v>
      </c>
      <c r="C153" s="4" t="s">
        <v>172</v>
      </c>
      <c r="D153" s="4" t="s">
        <v>1128</v>
      </c>
      <c r="E153" s="1">
        <v>659070</v>
      </c>
      <c r="F153" s="1">
        <v>-123684</v>
      </c>
      <c r="G153" s="1">
        <f t="shared" si="17"/>
        <v>535386</v>
      </c>
      <c r="H153" s="11">
        <v>11160</v>
      </c>
      <c r="I153" s="2">
        <f t="shared" si="14"/>
        <v>47.973655913978497</v>
      </c>
      <c r="J153" s="2">
        <f t="shared" si="15"/>
        <v>3.1983342257786216</v>
      </c>
      <c r="K153" s="1">
        <f t="shared" si="18"/>
        <v>35693.409959689416</v>
      </c>
      <c r="L153" s="1">
        <f t="shared" si="19"/>
        <v>499692.59004031058</v>
      </c>
      <c r="M153" s="31">
        <f t="shared" si="16"/>
        <v>0.97499903269764188</v>
      </c>
      <c r="N153" s="1">
        <f t="shared" si="20"/>
        <v>487199.79193548212</v>
      </c>
    </row>
    <row r="154" spans="1:14" ht="14.4" customHeight="1">
      <c r="A154" s="4" t="s">
        <v>169</v>
      </c>
      <c r="B154" s="4">
        <v>240520</v>
      </c>
      <c r="C154" s="4" t="s">
        <v>173</v>
      </c>
      <c r="D154" s="4" t="s">
        <v>1128</v>
      </c>
      <c r="E154" s="1">
        <v>3731940</v>
      </c>
      <c r="F154" s="1">
        <v>-201612</v>
      </c>
      <c r="G154" s="1">
        <f t="shared" si="17"/>
        <v>3530328</v>
      </c>
      <c r="H154" s="11">
        <v>37075</v>
      </c>
      <c r="I154" s="2">
        <f t="shared" si="14"/>
        <v>95.221254214430203</v>
      </c>
      <c r="J154" s="2">
        <f t="shared" si="15"/>
        <v>3.1983342257786216</v>
      </c>
      <c r="K154" s="1">
        <f t="shared" si="18"/>
        <v>118578.2414207424</v>
      </c>
      <c r="L154" s="1">
        <f t="shared" si="19"/>
        <v>3411749.7585792574</v>
      </c>
      <c r="M154" s="31">
        <f t="shared" si="16"/>
        <v>0.97499903269764188</v>
      </c>
      <c r="N154" s="1">
        <f t="shared" si="20"/>
        <v>3326452.7144211894</v>
      </c>
    </row>
    <row r="155" spans="1:14" ht="14.4" customHeight="1">
      <c r="A155" s="4" t="s">
        <v>169</v>
      </c>
      <c r="B155" s="4">
        <v>240521</v>
      </c>
      <c r="C155" s="4" t="s">
        <v>174</v>
      </c>
      <c r="D155" s="4" t="s">
        <v>1128</v>
      </c>
      <c r="E155" s="1">
        <v>1479624</v>
      </c>
      <c r="F155" s="1">
        <v>-83874</v>
      </c>
      <c r="G155" s="1">
        <f t="shared" si="17"/>
        <v>1395750</v>
      </c>
      <c r="H155" s="11">
        <v>17115</v>
      </c>
      <c r="I155" s="2">
        <f t="shared" si="14"/>
        <v>81.551270815074503</v>
      </c>
      <c r="J155" s="2">
        <f t="shared" si="15"/>
        <v>3.1983342257786216</v>
      </c>
      <c r="K155" s="1">
        <f t="shared" si="18"/>
        <v>54739.490274201111</v>
      </c>
      <c r="L155" s="1">
        <f t="shared" si="19"/>
        <v>1341010.5097257989</v>
      </c>
      <c r="M155" s="31">
        <f t="shared" si="16"/>
        <v>0.97499903269764188</v>
      </c>
      <c r="N155" s="1">
        <f t="shared" si="20"/>
        <v>1307483.9498200256</v>
      </c>
    </row>
    <row r="156" spans="1:14" ht="14.4" customHeight="1">
      <c r="A156" s="4" t="s">
        <v>169</v>
      </c>
      <c r="B156" s="4">
        <v>240523</v>
      </c>
      <c r="C156" s="4" t="s">
        <v>175</v>
      </c>
      <c r="D156" s="4" t="s">
        <v>1128</v>
      </c>
      <c r="E156" s="1">
        <v>2755830</v>
      </c>
      <c r="F156" s="1">
        <v>289656</v>
      </c>
      <c r="G156" s="1">
        <f t="shared" si="17"/>
        <v>3045486</v>
      </c>
      <c r="H156" s="11">
        <v>24173</v>
      </c>
      <c r="I156" s="2">
        <f t="shared" si="14"/>
        <v>125.98709303768668</v>
      </c>
      <c r="J156" s="2">
        <f t="shared" si="15"/>
        <v>3.1983342257786216</v>
      </c>
      <c r="K156" s="1">
        <f t="shared" si="18"/>
        <v>77313.333239746615</v>
      </c>
      <c r="L156" s="1">
        <f t="shared" si="19"/>
        <v>2968172.6667602533</v>
      </c>
      <c r="M156" s="31">
        <f t="shared" si="16"/>
        <v>0.97499903269764188</v>
      </c>
      <c r="N156" s="1">
        <f t="shared" si="20"/>
        <v>2893965.4789708271</v>
      </c>
    </row>
    <row r="157" spans="1:14" ht="14.4" customHeight="1">
      <c r="A157" s="4" t="s">
        <v>169</v>
      </c>
      <c r="B157" s="4">
        <v>240527</v>
      </c>
      <c r="C157" s="4" t="s">
        <v>176</v>
      </c>
      <c r="D157" s="4" t="s">
        <v>1128</v>
      </c>
      <c r="E157" s="1">
        <v>1478658</v>
      </c>
      <c r="F157" s="1">
        <v>51912</v>
      </c>
      <c r="G157" s="1">
        <f t="shared" si="17"/>
        <v>1530570</v>
      </c>
      <c r="H157" s="11">
        <v>15720</v>
      </c>
      <c r="I157" s="2">
        <f t="shared" si="14"/>
        <v>97.364503816793899</v>
      </c>
      <c r="J157" s="2">
        <f t="shared" si="15"/>
        <v>3.1983342257786216</v>
      </c>
      <c r="K157" s="1">
        <f t="shared" si="18"/>
        <v>50277.814029239933</v>
      </c>
      <c r="L157" s="1">
        <f t="shared" si="19"/>
        <v>1480292.18597076</v>
      </c>
      <c r="M157" s="31">
        <f t="shared" si="16"/>
        <v>0.97499903269764188</v>
      </c>
      <c r="N157" s="1">
        <f t="shared" si="20"/>
        <v>1443283.4494313688</v>
      </c>
    </row>
    <row r="158" spans="1:14" ht="14.4" customHeight="1">
      <c r="A158" s="4" t="s">
        <v>169</v>
      </c>
      <c r="B158" s="4">
        <v>240528</v>
      </c>
      <c r="C158" s="4" t="s">
        <v>177</v>
      </c>
      <c r="D158" s="4" t="s">
        <v>1128</v>
      </c>
      <c r="E158" s="1">
        <v>3379962</v>
      </c>
      <c r="F158" s="1">
        <v>183258</v>
      </c>
      <c r="G158" s="1">
        <f t="shared" si="17"/>
        <v>3563220</v>
      </c>
      <c r="H158" s="11">
        <v>56739</v>
      </c>
      <c r="I158" s="2">
        <f t="shared" si="14"/>
        <v>62.800190345265165</v>
      </c>
      <c r="J158" s="2">
        <f t="shared" si="15"/>
        <v>3.1983342257786216</v>
      </c>
      <c r="K158" s="1">
        <f t="shared" si="18"/>
        <v>181470.28563645322</v>
      </c>
      <c r="L158" s="1">
        <f t="shared" si="19"/>
        <v>3381749.7143635466</v>
      </c>
      <c r="M158" s="31">
        <f t="shared" si="16"/>
        <v>0.97499903269764188</v>
      </c>
      <c r="N158" s="1">
        <f t="shared" si="20"/>
        <v>3297202.7003299845</v>
      </c>
    </row>
    <row r="159" spans="1:14" ht="14.4" customHeight="1">
      <c r="A159" s="4" t="s">
        <v>169</v>
      </c>
      <c r="B159" s="4">
        <v>240531</v>
      </c>
      <c r="C159" s="4" t="s">
        <v>178</v>
      </c>
      <c r="D159" s="4" t="s">
        <v>1128</v>
      </c>
      <c r="E159" s="1">
        <v>676206</v>
      </c>
      <c r="F159" s="1">
        <v>-51480</v>
      </c>
      <c r="G159" s="1">
        <f t="shared" si="17"/>
        <v>624726</v>
      </c>
      <c r="H159" s="11">
        <v>12657</v>
      </c>
      <c r="I159" s="2">
        <f t="shared" si="14"/>
        <v>49.358141739748753</v>
      </c>
      <c r="J159" s="2">
        <f t="shared" si="15"/>
        <v>3.1983342257786216</v>
      </c>
      <c r="K159" s="1">
        <f t="shared" si="18"/>
        <v>40481.316295680015</v>
      </c>
      <c r="L159" s="1">
        <f t="shared" si="19"/>
        <v>584244.68370431999</v>
      </c>
      <c r="M159" s="31">
        <f t="shared" si="16"/>
        <v>0.97499903269764188</v>
      </c>
      <c r="N159" s="1">
        <f t="shared" si="20"/>
        <v>569638.00147045171</v>
      </c>
    </row>
    <row r="160" spans="1:14" ht="14.4" customHeight="1">
      <c r="A160" s="4" t="s">
        <v>169</v>
      </c>
      <c r="B160" s="4">
        <v>240532</v>
      </c>
      <c r="C160" s="4" t="s">
        <v>179</v>
      </c>
      <c r="D160" s="4" t="s">
        <v>1128</v>
      </c>
      <c r="E160" s="1">
        <v>44460</v>
      </c>
      <c r="F160" s="1">
        <v>-7782</v>
      </c>
      <c r="G160" s="1">
        <f t="shared" si="17"/>
        <v>36678</v>
      </c>
      <c r="H160" s="11">
        <v>303</v>
      </c>
      <c r="I160" s="2">
        <f t="shared" si="14"/>
        <v>121.04950495049505</v>
      </c>
      <c r="J160" s="2">
        <f t="shared" si="15"/>
        <v>3.1983342257786216</v>
      </c>
      <c r="K160" s="1">
        <f t="shared" si="18"/>
        <v>969.09527041092235</v>
      </c>
      <c r="L160" s="1">
        <f t="shared" si="19"/>
        <v>35708.904729589078</v>
      </c>
      <c r="M160" s="31">
        <f t="shared" si="16"/>
        <v>0.97499903269764188</v>
      </c>
      <c r="N160" s="1">
        <f t="shared" si="20"/>
        <v>34816.147570041598</v>
      </c>
    </row>
    <row r="161" spans="1:14" ht="14.4" customHeight="1">
      <c r="A161" s="4" t="s">
        <v>169</v>
      </c>
      <c r="B161" s="4">
        <v>240533</v>
      </c>
      <c r="C161" s="4" t="s">
        <v>180</v>
      </c>
      <c r="D161" s="4" t="s">
        <v>1128</v>
      </c>
      <c r="E161" s="1">
        <v>71112</v>
      </c>
      <c r="F161" s="1">
        <v>-28710</v>
      </c>
      <c r="G161" s="1">
        <f t="shared" si="17"/>
        <v>42402</v>
      </c>
      <c r="H161" s="11">
        <v>1291</v>
      </c>
      <c r="I161" s="2">
        <f t="shared" si="14"/>
        <v>32.844306738962047</v>
      </c>
      <c r="J161" s="2">
        <f t="shared" si="15"/>
        <v>3.1983342257786216</v>
      </c>
      <c r="K161" s="1">
        <f t="shared" si="18"/>
        <v>4129.0494854802</v>
      </c>
      <c r="L161" s="1">
        <f t="shared" si="19"/>
        <v>38272.950514519798</v>
      </c>
      <c r="M161" s="31">
        <f t="shared" si="16"/>
        <v>0.97499903269764188</v>
      </c>
      <c r="N161" s="1">
        <f t="shared" si="20"/>
        <v>37316.089730141517</v>
      </c>
    </row>
    <row r="162" spans="1:14" ht="14.4" customHeight="1">
      <c r="A162" s="4" t="s">
        <v>169</v>
      </c>
      <c r="B162" s="4">
        <v>240535</v>
      </c>
      <c r="C162" s="4" t="s">
        <v>181</v>
      </c>
      <c r="D162" s="4" t="s">
        <v>1128</v>
      </c>
      <c r="E162" s="1">
        <v>55662</v>
      </c>
      <c r="F162" s="1">
        <v>-606</v>
      </c>
      <c r="G162" s="1">
        <f t="shared" si="17"/>
        <v>55056</v>
      </c>
      <c r="H162" s="11">
        <v>480</v>
      </c>
      <c r="I162" s="2">
        <f t="shared" si="14"/>
        <v>114.7</v>
      </c>
      <c r="J162" s="2">
        <f t="shared" si="15"/>
        <v>3.1983342257786216</v>
      </c>
      <c r="K162" s="1">
        <f t="shared" si="18"/>
        <v>1535.2004283737383</v>
      </c>
      <c r="L162" s="1">
        <f t="shared" si="19"/>
        <v>53520.799571626259</v>
      </c>
      <c r="M162" s="31">
        <f t="shared" si="16"/>
        <v>0.97499903269764188</v>
      </c>
      <c r="N162" s="1">
        <f t="shared" si="20"/>
        <v>52182.727811539968</v>
      </c>
    </row>
    <row r="163" spans="1:14" ht="14.4" customHeight="1">
      <c r="A163" s="4" t="s">
        <v>169</v>
      </c>
      <c r="B163" s="4">
        <v>240536</v>
      </c>
      <c r="C163" s="4" t="s">
        <v>182</v>
      </c>
      <c r="D163" s="4" t="s">
        <v>1128</v>
      </c>
      <c r="E163" s="1">
        <v>1461834</v>
      </c>
      <c r="F163" s="1">
        <v>751704</v>
      </c>
      <c r="G163" s="1">
        <f t="shared" si="17"/>
        <v>2213538</v>
      </c>
      <c r="H163" s="11">
        <v>10569</v>
      </c>
      <c r="I163" s="2">
        <f t="shared" si="14"/>
        <v>209.43684359920522</v>
      </c>
      <c r="J163" s="2">
        <f t="shared" si="15"/>
        <v>3.1983342257786216</v>
      </c>
      <c r="K163" s="1">
        <f t="shared" si="18"/>
        <v>33803.194432254255</v>
      </c>
      <c r="L163" s="1">
        <f t="shared" si="19"/>
        <v>2179734.8055677456</v>
      </c>
      <c r="M163" s="31">
        <f t="shared" si="16"/>
        <v>0.97499903269764188</v>
      </c>
      <c r="N163" s="1">
        <f t="shared" si="20"/>
        <v>2125239.3269659346</v>
      </c>
    </row>
    <row r="164" spans="1:14" ht="14.4" customHeight="1">
      <c r="A164" s="4" t="s">
        <v>169</v>
      </c>
      <c r="B164" s="4">
        <v>240538</v>
      </c>
      <c r="C164" s="4" t="s">
        <v>183</v>
      </c>
      <c r="D164" s="4" t="s">
        <v>1128</v>
      </c>
      <c r="E164" s="1">
        <v>731076</v>
      </c>
      <c r="F164" s="1">
        <v>86856</v>
      </c>
      <c r="G164" s="1">
        <f t="shared" si="17"/>
        <v>817932</v>
      </c>
      <c r="H164" s="11">
        <v>9376</v>
      </c>
      <c r="I164" s="2">
        <f t="shared" si="14"/>
        <v>87.236774744027301</v>
      </c>
      <c r="J164" s="2">
        <f t="shared" si="15"/>
        <v>3.1983342257786216</v>
      </c>
      <c r="K164" s="1">
        <f t="shared" si="18"/>
        <v>29987.581700900355</v>
      </c>
      <c r="L164" s="1">
        <f t="shared" si="19"/>
        <v>787944.41829909966</v>
      </c>
      <c r="M164" s="31">
        <f t="shared" si="16"/>
        <v>0.97499903269764188</v>
      </c>
      <c r="N164" s="1">
        <f t="shared" si="20"/>
        <v>768245.04566112824</v>
      </c>
    </row>
    <row r="165" spans="1:14" ht="14.4" customHeight="1">
      <c r="A165" s="4" t="s">
        <v>169</v>
      </c>
      <c r="B165" s="4">
        <v>240539</v>
      </c>
      <c r="C165" s="4" t="s">
        <v>184</v>
      </c>
      <c r="D165" s="4" t="s">
        <v>1128</v>
      </c>
      <c r="E165" s="1">
        <v>1378272</v>
      </c>
      <c r="F165" s="1">
        <v>150576</v>
      </c>
      <c r="G165" s="1">
        <f t="shared" si="17"/>
        <v>1528848</v>
      </c>
      <c r="H165" s="11">
        <v>11191</v>
      </c>
      <c r="I165" s="2">
        <f t="shared" si="14"/>
        <v>136.6140648735591</v>
      </c>
      <c r="J165" s="2">
        <f t="shared" si="15"/>
        <v>3.1983342257786216</v>
      </c>
      <c r="K165" s="1">
        <f t="shared" si="18"/>
        <v>35792.558320688557</v>
      </c>
      <c r="L165" s="1">
        <f t="shared" si="19"/>
        <v>1493055.4416793115</v>
      </c>
      <c r="M165" s="31">
        <f t="shared" si="16"/>
        <v>0.97499903269764188</v>
      </c>
      <c r="N165" s="1">
        <f t="shared" si="20"/>
        <v>1455727.6114012792</v>
      </c>
    </row>
    <row r="166" spans="1:14" ht="14.4" customHeight="1">
      <c r="A166" s="4" t="s">
        <v>169</v>
      </c>
      <c r="B166" s="4">
        <v>240541</v>
      </c>
      <c r="C166" s="4" t="s">
        <v>185</v>
      </c>
      <c r="D166" s="4" t="s">
        <v>1128</v>
      </c>
      <c r="E166" s="1">
        <v>144924</v>
      </c>
      <c r="F166" s="1">
        <v>-20610</v>
      </c>
      <c r="G166" s="1">
        <f t="shared" si="17"/>
        <v>124314</v>
      </c>
      <c r="H166" s="11">
        <v>1655</v>
      </c>
      <c r="I166" s="2">
        <f t="shared" si="14"/>
        <v>75.114199395770399</v>
      </c>
      <c r="J166" s="2">
        <f t="shared" si="15"/>
        <v>3.1983342257786216</v>
      </c>
      <c r="K166" s="1">
        <f t="shared" si="18"/>
        <v>5293.2431436636189</v>
      </c>
      <c r="L166" s="1">
        <f t="shared" si="19"/>
        <v>119020.75685633637</v>
      </c>
      <c r="M166" s="31">
        <f t="shared" si="16"/>
        <v>0.97499903269764188</v>
      </c>
      <c r="N166" s="1">
        <f t="shared" si="20"/>
        <v>116045.12280586919</v>
      </c>
    </row>
    <row r="167" spans="1:14" ht="14.4" customHeight="1">
      <c r="A167" s="4" t="s">
        <v>169</v>
      </c>
      <c r="B167" s="4">
        <v>240542</v>
      </c>
      <c r="C167" s="4" t="s">
        <v>186</v>
      </c>
      <c r="D167" s="4" t="s">
        <v>1128</v>
      </c>
      <c r="E167" s="1">
        <v>1708110</v>
      </c>
      <c r="F167" s="1">
        <v>-418920</v>
      </c>
      <c r="G167" s="1">
        <f t="shared" si="17"/>
        <v>1289190</v>
      </c>
      <c r="H167" s="11">
        <v>28692</v>
      </c>
      <c r="I167" s="2">
        <f t="shared" si="14"/>
        <v>44.93203680468423</v>
      </c>
      <c r="J167" s="2">
        <f t="shared" si="15"/>
        <v>3.1983342257786216</v>
      </c>
      <c r="K167" s="1">
        <f t="shared" si="18"/>
        <v>91766.605606040204</v>
      </c>
      <c r="L167" s="1">
        <f t="shared" si="19"/>
        <v>1197423.3943939598</v>
      </c>
      <c r="M167" s="31">
        <f t="shared" si="16"/>
        <v>0.97499903269764188</v>
      </c>
      <c r="N167" s="1">
        <f t="shared" si="20"/>
        <v>1167486.6512636377</v>
      </c>
    </row>
    <row r="168" spans="1:14" ht="14.4" customHeight="1">
      <c r="A168" s="4" t="s">
        <v>169</v>
      </c>
      <c r="B168" s="4">
        <v>240544</v>
      </c>
      <c r="C168" s="4" t="s">
        <v>187</v>
      </c>
      <c r="D168" s="4" t="s">
        <v>1128</v>
      </c>
      <c r="E168" s="1">
        <v>169074</v>
      </c>
      <c r="F168" s="1">
        <v>20604</v>
      </c>
      <c r="G168" s="1">
        <f t="shared" si="17"/>
        <v>189678</v>
      </c>
      <c r="H168" s="11">
        <v>2823</v>
      </c>
      <c r="I168" s="2">
        <f t="shared" si="14"/>
        <v>67.190223166843779</v>
      </c>
      <c r="J168" s="2">
        <f t="shared" si="15"/>
        <v>3.1983342257786216</v>
      </c>
      <c r="K168" s="1">
        <f t="shared" si="18"/>
        <v>9028.8975193730494</v>
      </c>
      <c r="L168" s="1">
        <f t="shared" si="19"/>
        <v>180649.10248062696</v>
      </c>
      <c r="M168" s="31">
        <f t="shared" si="16"/>
        <v>0.97499903269764188</v>
      </c>
      <c r="N168" s="1">
        <f t="shared" si="20"/>
        <v>176132.70017630846</v>
      </c>
    </row>
    <row r="169" spans="1:14" ht="14.4" customHeight="1">
      <c r="A169" s="4" t="s">
        <v>169</v>
      </c>
      <c r="B169" s="4">
        <v>240546</v>
      </c>
      <c r="C169" s="4" t="s">
        <v>188</v>
      </c>
      <c r="D169" s="4" t="s">
        <v>1128</v>
      </c>
      <c r="E169" s="1">
        <v>972378</v>
      </c>
      <c r="F169" s="1">
        <v>3624</v>
      </c>
      <c r="G169" s="1">
        <f t="shared" si="17"/>
        <v>976002</v>
      </c>
      <c r="H169" s="11">
        <v>13303</v>
      </c>
      <c r="I169" s="2">
        <f t="shared" si="14"/>
        <v>73.367060061640231</v>
      </c>
      <c r="J169" s="2">
        <f t="shared" si="15"/>
        <v>3.1983342257786216</v>
      </c>
      <c r="K169" s="1">
        <f t="shared" si="18"/>
        <v>42547.440205533007</v>
      </c>
      <c r="L169" s="1">
        <f t="shared" si="19"/>
        <v>933454.55979446694</v>
      </c>
      <c r="M169" s="31">
        <f t="shared" si="16"/>
        <v>0.97499903269764188</v>
      </c>
      <c r="N169" s="1">
        <f t="shared" si="20"/>
        <v>910117.29286680836</v>
      </c>
    </row>
    <row r="170" spans="1:14" ht="14.4" customHeight="1">
      <c r="A170" s="4" t="s">
        <v>169</v>
      </c>
      <c r="B170" s="4">
        <v>240550</v>
      </c>
      <c r="C170" s="4" t="s">
        <v>189</v>
      </c>
      <c r="D170" s="4" t="s">
        <v>1128</v>
      </c>
      <c r="E170" s="1">
        <v>1779462</v>
      </c>
      <c r="F170" s="1">
        <v>146754</v>
      </c>
      <c r="G170" s="1">
        <f t="shared" si="17"/>
        <v>1926216</v>
      </c>
      <c r="H170" s="11">
        <v>10230</v>
      </c>
      <c r="I170" s="2">
        <f t="shared" si="14"/>
        <v>188.29090909090908</v>
      </c>
      <c r="J170" s="2">
        <f t="shared" si="15"/>
        <v>3.1983342257786216</v>
      </c>
      <c r="K170" s="1">
        <f t="shared" si="18"/>
        <v>32718.959129715298</v>
      </c>
      <c r="L170" s="1">
        <f t="shared" si="19"/>
        <v>1893497.0408702847</v>
      </c>
      <c r="M170" s="31">
        <f t="shared" si="16"/>
        <v>0.97499903269764188</v>
      </c>
      <c r="N170" s="1">
        <f t="shared" si="20"/>
        <v>1846157.7832643748</v>
      </c>
    </row>
    <row r="171" spans="1:14" ht="14.4" customHeight="1">
      <c r="A171" s="4" t="s">
        <v>169</v>
      </c>
      <c r="B171" s="4">
        <v>240551</v>
      </c>
      <c r="C171" s="4" t="s">
        <v>190</v>
      </c>
      <c r="D171" s="4" t="s">
        <v>1128</v>
      </c>
      <c r="E171" s="1">
        <v>160290</v>
      </c>
      <c r="F171" s="1">
        <v>-40986</v>
      </c>
      <c r="G171" s="1">
        <f t="shared" si="17"/>
        <v>119304</v>
      </c>
      <c r="H171" s="11">
        <v>3142</v>
      </c>
      <c r="I171" s="2">
        <f t="shared" si="14"/>
        <v>37.970719287078296</v>
      </c>
      <c r="J171" s="2">
        <f t="shared" si="15"/>
        <v>3.1983342257786216</v>
      </c>
      <c r="K171" s="1">
        <f t="shared" si="18"/>
        <v>10049.166137396429</v>
      </c>
      <c r="L171" s="1">
        <f t="shared" si="19"/>
        <v>109254.83386260357</v>
      </c>
      <c r="M171" s="31">
        <f t="shared" si="16"/>
        <v>0.97499903269764188</v>
      </c>
      <c r="N171" s="1">
        <f t="shared" si="20"/>
        <v>106523.35733358005</v>
      </c>
    </row>
    <row r="172" spans="1:14" ht="14.4" customHeight="1">
      <c r="A172" s="4" t="s">
        <v>191</v>
      </c>
      <c r="B172" s="4">
        <v>250282</v>
      </c>
      <c r="C172" s="4" t="s">
        <v>192</v>
      </c>
      <c r="D172" s="4" t="s">
        <v>1128</v>
      </c>
      <c r="E172" s="1">
        <v>138366</v>
      </c>
      <c r="F172" s="1">
        <v>30144</v>
      </c>
      <c r="G172" s="1">
        <f t="shared" si="17"/>
        <v>168510</v>
      </c>
      <c r="H172" s="11">
        <v>2128</v>
      </c>
      <c r="I172" s="2">
        <f t="shared" si="14"/>
        <v>79.187030075187977</v>
      </c>
      <c r="J172" s="2">
        <f t="shared" si="15"/>
        <v>3.1983342257786216</v>
      </c>
      <c r="K172" s="1">
        <f t="shared" si="18"/>
        <v>6806.0552324569071</v>
      </c>
      <c r="L172" s="1">
        <f t="shared" si="19"/>
        <v>161703.94476754309</v>
      </c>
      <c r="M172" s="31">
        <f t="shared" si="16"/>
        <v>0.97499903269764188</v>
      </c>
      <c r="N172" s="1">
        <f t="shared" si="20"/>
        <v>157661.18973174741</v>
      </c>
    </row>
    <row r="173" spans="1:14" ht="14.4" customHeight="1">
      <c r="A173" s="4" t="s">
        <v>191</v>
      </c>
      <c r="B173" s="4">
        <v>250283</v>
      </c>
      <c r="C173" s="4" t="s">
        <v>193</v>
      </c>
      <c r="D173" s="4" t="s">
        <v>1128</v>
      </c>
      <c r="E173" s="1">
        <v>510912</v>
      </c>
      <c r="F173" s="1">
        <v>-34014</v>
      </c>
      <c r="G173" s="1">
        <f t="shared" si="17"/>
        <v>476898</v>
      </c>
      <c r="H173" s="11">
        <v>6543</v>
      </c>
      <c r="I173" s="2">
        <f t="shared" si="14"/>
        <v>72.886749197615771</v>
      </c>
      <c r="J173" s="2">
        <f t="shared" si="15"/>
        <v>3.1983342257786216</v>
      </c>
      <c r="K173" s="1">
        <f t="shared" si="18"/>
        <v>20926.700839269521</v>
      </c>
      <c r="L173" s="1">
        <f t="shared" si="19"/>
        <v>455971.2991607305</v>
      </c>
      <c r="M173" s="31">
        <f t="shared" si="16"/>
        <v>0.97499903269764188</v>
      </c>
      <c r="N173" s="1">
        <f t="shared" si="20"/>
        <v>444571.57561959932</v>
      </c>
    </row>
    <row r="174" spans="1:14" ht="14.4" customHeight="1">
      <c r="A174" s="4" t="s">
        <v>191</v>
      </c>
      <c r="B174" s="4">
        <v>250284</v>
      </c>
      <c r="C174" s="4" t="s">
        <v>194</v>
      </c>
      <c r="D174" s="4" t="s">
        <v>1128</v>
      </c>
      <c r="E174" s="1">
        <v>209742</v>
      </c>
      <c r="F174" s="1">
        <v>-57078</v>
      </c>
      <c r="G174" s="1">
        <f t="shared" si="17"/>
        <v>152664</v>
      </c>
      <c r="H174" s="11">
        <v>5203</v>
      </c>
      <c r="I174" s="2">
        <f t="shared" si="14"/>
        <v>29.341533730540075</v>
      </c>
      <c r="J174" s="2">
        <f t="shared" si="15"/>
        <v>3.1983342257786216</v>
      </c>
      <c r="K174" s="1">
        <f t="shared" si="18"/>
        <v>16640.93297672617</v>
      </c>
      <c r="L174" s="1">
        <f t="shared" si="19"/>
        <v>136023.06702327382</v>
      </c>
      <c r="M174" s="31">
        <f t="shared" si="16"/>
        <v>0.97499903269764188</v>
      </c>
      <c r="N174" s="1">
        <f t="shared" si="20"/>
        <v>132622.35877225848</v>
      </c>
    </row>
    <row r="175" spans="1:14" ht="14.4" customHeight="1">
      <c r="A175" s="4" t="s">
        <v>191</v>
      </c>
      <c r="B175" s="4">
        <v>250285</v>
      </c>
      <c r="C175" s="4" t="s">
        <v>195</v>
      </c>
      <c r="D175" s="4" t="s">
        <v>1128</v>
      </c>
      <c r="E175" s="1">
        <v>73614</v>
      </c>
      <c r="F175" s="1">
        <v>456</v>
      </c>
      <c r="G175" s="1">
        <f t="shared" si="17"/>
        <v>74070</v>
      </c>
      <c r="H175" s="11">
        <v>668</v>
      </c>
      <c r="I175" s="2">
        <f t="shared" si="14"/>
        <v>110.88323353293413</v>
      </c>
      <c r="J175" s="2">
        <f t="shared" si="15"/>
        <v>3.1983342257786216</v>
      </c>
      <c r="K175" s="1">
        <f t="shared" si="18"/>
        <v>2136.4872628201192</v>
      </c>
      <c r="L175" s="1">
        <f t="shared" si="19"/>
        <v>71933.512737179874</v>
      </c>
      <c r="M175" s="31">
        <f t="shared" si="16"/>
        <v>0.97499903269764188</v>
      </c>
      <c r="N175" s="1">
        <f t="shared" si="20"/>
        <v>70135.105337293877</v>
      </c>
    </row>
    <row r="176" spans="1:14" ht="14.4" customHeight="1">
      <c r="A176" s="4" t="s">
        <v>191</v>
      </c>
      <c r="B176" s="4">
        <v>250286</v>
      </c>
      <c r="C176" s="4" t="s">
        <v>196</v>
      </c>
      <c r="D176" s="4" t="s">
        <v>1128</v>
      </c>
      <c r="E176" s="1">
        <v>165540</v>
      </c>
      <c r="F176" s="1">
        <v>13338</v>
      </c>
      <c r="G176" s="1">
        <f t="shared" si="17"/>
        <v>178878</v>
      </c>
      <c r="H176" s="11">
        <v>1403</v>
      </c>
      <c r="I176" s="2">
        <f t="shared" si="14"/>
        <v>127.4967925873129</v>
      </c>
      <c r="J176" s="2">
        <f t="shared" si="15"/>
        <v>3.1983342257786216</v>
      </c>
      <c r="K176" s="1">
        <f t="shared" si="18"/>
        <v>4487.2629187674065</v>
      </c>
      <c r="L176" s="1">
        <f t="shared" si="19"/>
        <v>174390.7370812326</v>
      </c>
      <c r="M176" s="31">
        <f t="shared" si="16"/>
        <v>0.97499903269764188</v>
      </c>
      <c r="N176" s="1">
        <f t="shared" si="20"/>
        <v>170030.79996563058</v>
      </c>
    </row>
    <row r="177" spans="1:14" ht="14.4" customHeight="1">
      <c r="A177" s="4" t="s">
        <v>191</v>
      </c>
      <c r="B177" s="4">
        <v>250290</v>
      </c>
      <c r="C177" s="4" t="s">
        <v>197</v>
      </c>
      <c r="D177" s="4" t="s">
        <v>1128</v>
      </c>
      <c r="E177" s="1">
        <v>1518198</v>
      </c>
      <c r="F177" s="1">
        <v>159234</v>
      </c>
      <c r="G177" s="1">
        <f t="shared" si="17"/>
        <v>1677432</v>
      </c>
      <c r="H177" s="11">
        <v>13559</v>
      </c>
      <c r="I177" s="2">
        <f t="shared" si="14"/>
        <v>123.71354819676968</v>
      </c>
      <c r="J177" s="2">
        <f t="shared" si="15"/>
        <v>3.1983342257786216</v>
      </c>
      <c r="K177" s="1">
        <f t="shared" si="18"/>
        <v>43366.21376733233</v>
      </c>
      <c r="L177" s="1">
        <f t="shared" si="19"/>
        <v>1634065.7862326677</v>
      </c>
      <c r="M177" s="31">
        <f t="shared" si="16"/>
        <v>0.97499903269764188</v>
      </c>
      <c r="N177" s="1">
        <f t="shared" si="20"/>
        <v>1593212.5609411628</v>
      </c>
    </row>
    <row r="178" spans="1:14" ht="14.4" customHeight="1">
      <c r="A178" s="4" t="s">
        <v>191</v>
      </c>
      <c r="B178" s="4">
        <v>250295</v>
      </c>
      <c r="C178" s="4" t="s">
        <v>198</v>
      </c>
      <c r="D178" s="4" t="s">
        <v>1128</v>
      </c>
      <c r="E178" s="1">
        <v>281988</v>
      </c>
      <c r="F178" s="1">
        <v>143934</v>
      </c>
      <c r="G178" s="1">
        <f t="shared" si="17"/>
        <v>425922</v>
      </c>
      <c r="H178" s="11">
        <v>2361</v>
      </c>
      <c r="I178" s="2">
        <f t="shared" si="14"/>
        <v>180.39898348157561</v>
      </c>
      <c r="J178" s="2">
        <f t="shared" si="15"/>
        <v>3.1983342257786216</v>
      </c>
      <c r="K178" s="1">
        <f t="shared" si="18"/>
        <v>7551.267107063326</v>
      </c>
      <c r="L178" s="1">
        <f t="shared" si="19"/>
        <v>418370.73289293668</v>
      </c>
      <c r="M178" s="31">
        <f t="shared" si="16"/>
        <v>0.97499903269764188</v>
      </c>
      <c r="N178" s="1">
        <f t="shared" si="20"/>
        <v>407911.05987961678</v>
      </c>
    </row>
    <row r="179" spans="1:14" ht="14.4" customHeight="1">
      <c r="A179" s="4" t="s">
        <v>191</v>
      </c>
      <c r="B179" s="4">
        <v>250299</v>
      </c>
      <c r="C179" s="4" t="s">
        <v>199</v>
      </c>
      <c r="D179" s="4" t="s">
        <v>1128</v>
      </c>
      <c r="E179" s="1">
        <v>104214</v>
      </c>
      <c r="F179" s="1">
        <v>5262</v>
      </c>
      <c r="G179" s="1">
        <f t="shared" si="17"/>
        <v>109476</v>
      </c>
      <c r="H179" s="11">
        <v>1671</v>
      </c>
      <c r="I179" s="2">
        <f t="shared" si="14"/>
        <v>65.515260323159779</v>
      </c>
      <c r="J179" s="2">
        <f t="shared" si="15"/>
        <v>3.1983342257786216</v>
      </c>
      <c r="K179" s="1">
        <f t="shared" si="18"/>
        <v>5344.4164912760771</v>
      </c>
      <c r="L179" s="1">
        <f t="shared" si="19"/>
        <v>104131.58350872392</v>
      </c>
      <c r="M179" s="31">
        <f t="shared" si="16"/>
        <v>0.97499903269764188</v>
      </c>
      <c r="N179" s="1">
        <f t="shared" si="20"/>
        <v>101528.19319427955</v>
      </c>
    </row>
    <row r="180" spans="1:14" ht="14.4" customHeight="1">
      <c r="A180" s="4" t="s">
        <v>191</v>
      </c>
      <c r="B180" s="4">
        <v>250300</v>
      </c>
      <c r="C180" s="4" t="s">
        <v>200</v>
      </c>
      <c r="D180" s="4" t="s">
        <v>1128</v>
      </c>
      <c r="E180" s="1">
        <v>231318</v>
      </c>
      <c r="F180" s="1">
        <v>39966</v>
      </c>
      <c r="G180" s="1">
        <f t="shared" si="17"/>
        <v>271284</v>
      </c>
      <c r="H180" s="11">
        <v>2201</v>
      </c>
      <c r="I180" s="2">
        <f t="shared" si="14"/>
        <v>123.2548841435711</v>
      </c>
      <c r="J180" s="2">
        <f t="shared" si="15"/>
        <v>3.1983342257786216</v>
      </c>
      <c r="K180" s="1">
        <f t="shared" si="18"/>
        <v>7039.5336309387458</v>
      </c>
      <c r="L180" s="1">
        <f t="shared" si="19"/>
        <v>264244.46636906127</v>
      </c>
      <c r="M180" s="31">
        <f t="shared" si="16"/>
        <v>0.97499903269764188</v>
      </c>
      <c r="N180" s="1">
        <f t="shared" si="20"/>
        <v>257638.0991055393</v>
      </c>
    </row>
    <row r="181" spans="1:14" ht="14.4" customHeight="1">
      <c r="A181" s="4" t="s">
        <v>191</v>
      </c>
      <c r="B181" s="4">
        <v>250304</v>
      </c>
      <c r="C181" s="4" t="s">
        <v>201</v>
      </c>
      <c r="D181" s="4" t="s">
        <v>1128</v>
      </c>
      <c r="E181" s="1">
        <v>502734</v>
      </c>
      <c r="F181" s="1">
        <v>18132</v>
      </c>
      <c r="G181" s="1">
        <f t="shared" si="17"/>
        <v>520866</v>
      </c>
      <c r="H181" s="11">
        <v>5007</v>
      </c>
      <c r="I181" s="2">
        <f t="shared" si="14"/>
        <v>104.02756141402037</v>
      </c>
      <c r="J181" s="2">
        <f t="shared" si="15"/>
        <v>3.1983342257786216</v>
      </c>
      <c r="K181" s="1">
        <f t="shared" si="18"/>
        <v>16014.059468473559</v>
      </c>
      <c r="L181" s="1">
        <f t="shared" si="19"/>
        <v>504851.94053152646</v>
      </c>
      <c r="M181" s="31">
        <f t="shared" si="16"/>
        <v>0.97499903269764188</v>
      </c>
      <c r="N181" s="1">
        <f t="shared" si="20"/>
        <v>492230.15367376572</v>
      </c>
    </row>
    <row r="182" spans="1:14" ht="14.4" customHeight="1">
      <c r="A182" s="4" t="s">
        <v>191</v>
      </c>
      <c r="B182" s="4">
        <v>250305</v>
      </c>
      <c r="C182" s="4" t="s">
        <v>202</v>
      </c>
      <c r="D182" s="4" t="s">
        <v>1128</v>
      </c>
      <c r="E182" s="1">
        <v>550404</v>
      </c>
      <c r="F182" s="1">
        <v>42276</v>
      </c>
      <c r="G182" s="1">
        <f t="shared" si="17"/>
        <v>592680</v>
      </c>
      <c r="H182" s="11">
        <v>2036</v>
      </c>
      <c r="I182" s="2">
        <f t="shared" si="14"/>
        <v>291.10019646365424</v>
      </c>
      <c r="J182" s="2">
        <f t="shared" si="15"/>
        <v>3.1983342257786216</v>
      </c>
      <c r="K182" s="1">
        <f t="shared" si="18"/>
        <v>6511.8084836852731</v>
      </c>
      <c r="L182" s="1">
        <f t="shared" si="19"/>
        <v>586168.19151631475</v>
      </c>
      <c r="M182" s="31">
        <f t="shared" si="16"/>
        <v>0.97499903269764188</v>
      </c>
      <c r="N182" s="1">
        <f t="shared" si="20"/>
        <v>571513.419726533</v>
      </c>
    </row>
    <row r="183" spans="1:14" ht="14.4" customHeight="1">
      <c r="A183" s="4" t="s">
        <v>191</v>
      </c>
      <c r="B183" s="4">
        <v>250307</v>
      </c>
      <c r="C183" s="4" t="s">
        <v>203</v>
      </c>
      <c r="D183" s="4" t="s">
        <v>1128</v>
      </c>
      <c r="E183" s="1">
        <v>260496</v>
      </c>
      <c r="F183" s="1">
        <v>30774</v>
      </c>
      <c r="G183" s="1">
        <f t="shared" si="17"/>
        <v>291270</v>
      </c>
      <c r="H183" s="11">
        <v>1049</v>
      </c>
      <c r="I183" s="2">
        <f t="shared" si="14"/>
        <v>277.66444232602481</v>
      </c>
      <c r="J183" s="2">
        <f t="shared" si="15"/>
        <v>3.1983342257786216</v>
      </c>
      <c r="K183" s="1">
        <f t="shared" si="18"/>
        <v>3355.0526028417739</v>
      </c>
      <c r="L183" s="1">
        <f t="shared" si="19"/>
        <v>287914.94739715825</v>
      </c>
      <c r="M183" s="31">
        <f t="shared" si="16"/>
        <v>0.97499903269764188</v>
      </c>
      <c r="N183" s="1">
        <f t="shared" si="20"/>
        <v>280716.79521142173</v>
      </c>
    </row>
    <row r="184" spans="1:14" ht="14.4" customHeight="1">
      <c r="A184" s="4" t="s">
        <v>191</v>
      </c>
      <c r="B184" s="4">
        <v>250308</v>
      </c>
      <c r="C184" s="4" t="s">
        <v>105</v>
      </c>
      <c r="D184" s="4" t="s">
        <v>1128</v>
      </c>
      <c r="E184" s="1">
        <v>909942</v>
      </c>
      <c r="F184" s="1">
        <v>82026</v>
      </c>
      <c r="G184" s="1">
        <f t="shared" si="17"/>
        <v>991968</v>
      </c>
      <c r="H184" s="11">
        <v>4607</v>
      </c>
      <c r="I184" s="2">
        <f t="shared" si="14"/>
        <v>215.31756023442588</v>
      </c>
      <c r="J184" s="2">
        <f t="shared" si="15"/>
        <v>3.1983342257786216</v>
      </c>
      <c r="K184" s="1">
        <f t="shared" si="18"/>
        <v>14734.72577816211</v>
      </c>
      <c r="L184" s="1">
        <f t="shared" si="19"/>
        <v>977233.27422183787</v>
      </c>
      <c r="M184" s="31">
        <f t="shared" si="16"/>
        <v>0.97499903269764188</v>
      </c>
      <c r="N184" s="1">
        <f t="shared" si="20"/>
        <v>952801.49708624138</v>
      </c>
    </row>
    <row r="185" spans="1:14" ht="14.4" customHeight="1">
      <c r="A185" s="4" t="s">
        <v>191</v>
      </c>
      <c r="B185" s="4">
        <v>250311</v>
      </c>
      <c r="C185" s="4" t="s">
        <v>204</v>
      </c>
      <c r="D185" s="4" t="s">
        <v>1128</v>
      </c>
      <c r="E185" s="1">
        <v>176748</v>
      </c>
      <c r="F185" s="1">
        <v>-1158</v>
      </c>
      <c r="G185" s="1">
        <f t="shared" si="17"/>
        <v>175590</v>
      </c>
      <c r="H185" s="11">
        <v>1396</v>
      </c>
      <c r="I185" s="2">
        <f t="shared" si="14"/>
        <v>125.78080229226362</v>
      </c>
      <c r="J185" s="2">
        <f t="shared" si="15"/>
        <v>3.1983342257786216</v>
      </c>
      <c r="K185" s="1">
        <f t="shared" si="18"/>
        <v>4464.874579186956</v>
      </c>
      <c r="L185" s="1">
        <f t="shared" si="19"/>
        <v>171125.12542081304</v>
      </c>
      <c r="M185" s="31">
        <f t="shared" si="16"/>
        <v>0.97499903269764188</v>
      </c>
      <c r="N185" s="1">
        <f t="shared" si="20"/>
        <v>166846.83175555535</v>
      </c>
    </row>
    <row r="186" spans="1:14" ht="14.4" customHeight="1">
      <c r="A186" s="4" t="s">
        <v>191</v>
      </c>
      <c r="B186" s="4">
        <v>250312</v>
      </c>
      <c r="C186" s="4" t="s">
        <v>205</v>
      </c>
      <c r="D186" s="4" t="s">
        <v>1128</v>
      </c>
      <c r="E186" s="1">
        <v>265440</v>
      </c>
      <c r="F186" s="1">
        <v>-5496</v>
      </c>
      <c r="G186" s="1">
        <f t="shared" si="17"/>
        <v>259944</v>
      </c>
      <c r="H186" s="11">
        <v>4901</v>
      </c>
      <c r="I186" s="2">
        <f t="shared" si="14"/>
        <v>53.038971638441133</v>
      </c>
      <c r="J186" s="2">
        <f t="shared" si="15"/>
        <v>3.1983342257786216</v>
      </c>
      <c r="K186" s="1">
        <f t="shared" si="18"/>
        <v>15675.036040541025</v>
      </c>
      <c r="L186" s="1">
        <f t="shared" si="19"/>
        <v>244268.96395945898</v>
      </c>
      <c r="M186" s="31">
        <f t="shared" si="16"/>
        <v>0.97499903269764188</v>
      </c>
      <c r="N186" s="1">
        <f t="shared" si="20"/>
        <v>238162.00357852766</v>
      </c>
    </row>
    <row r="187" spans="1:14" ht="14.4" customHeight="1">
      <c r="A187" s="4" t="s">
        <v>191</v>
      </c>
      <c r="B187" s="4">
        <v>250314</v>
      </c>
      <c r="C187" s="4" t="s">
        <v>206</v>
      </c>
      <c r="D187" s="4" t="s">
        <v>1128</v>
      </c>
      <c r="E187" s="1">
        <v>599922</v>
      </c>
      <c r="F187" s="1">
        <v>-222540</v>
      </c>
      <c r="G187" s="1">
        <f t="shared" si="17"/>
        <v>377382</v>
      </c>
      <c r="H187" s="11">
        <v>9472</v>
      </c>
      <c r="I187" s="2">
        <f t="shared" si="14"/>
        <v>39.841849662162161</v>
      </c>
      <c r="J187" s="2">
        <f t="shared" si="15"/>
        <v>3.1983342257786216</v>
      </c>
      <c r="K187" s="1">
        <f t="shared" si="18"/>
        <v>30294.621786575102</v>
      </c>
      <c r="L187" s="1">
        <f t="shared" si="19"/>
        <v>347087.37821342488</v>
      </c>
      <c r="M187" s="31">
        <f t="shared" si="16"/>
        <v>0.97499903269764188</v>
      </c>
      <c r="N187" s="1">
        <f t="shared" si="20"/>
        <v>338409.85801964981</v>
      </c>
    </row>
    <row r="188" spans="1:14" ht="14.4" customHeight="1">
      <c r="A188" s="4" t="s">
        <v>191</v>
      </c>
      <c r="B188" s="4">
        <v>250315</v>
      </c>
      <c r="C188" s="4" t="s">
        <v>207</v>
      </c>
      <c r="D188" s="4" t="s">
        <v>1128</v>
      </c>
      <c r="E188" s="1">
        <v>411132</v>
      </c>
      <c r="F188" s="1">
        <v>46416</v>
      </c>
      <c r="G188" s="1">
        <f t="shared" si="17"/>
        <v>457548</v>
      </c>
      <c r="H188" s="11">
        <v>1955</v>
      </c>
      <c r="I188" s="2">
        <f t="shared" si="14"/>
        <v>234.03989769820973</v>
      </c>
      <c r="J188" s="2">
        <f t="shared" si="15"/>
        <v>3.1983342257786216</v>
      </c>
      <c r="K188" s="1">
        <f t="shared" si="18"/>
        <v>6252.7434113972049</v>
      </c>
      <c r="L188" s="1">
        <f t="shared" si="19"/>
        <v>451295.25658860279</v>
      </c>
      <c r="M188" s="31">
        <f t="shared" si="16"/>
        <v>0.97499903269764188</v>
      </c>
      <c r="N188" s="1">
        <f t="shared" si="20"/>
        <v>440012.4386349218</v>
      </c>
    </row>
    <row r="189" spans="1:14" ht="14.4" customHeight="1">
      <c r="A189" s="4" t="s">
        <v>191</v>
      </c>
      <c r="B189" s="4">
        <v>250316</v>
      </c>
      <c r="C189" s="4" t="s">
        <v>208</v>
      </c>
      <c r="D189" s="4" t="s">
        <v>1128</v>
      </c>
      <c r="E189" s="1">
        <v>178842</v>
      </c>
      <c r="F189" s="1">
        <v>42132</v>
      </c>
      <c r="G189" s="1">
        <f t="shared" si="17"/>
        <v>220974</v>
      </c>
      <c r="H189" s="11">
        <v>794</v>
      </c>
      <c r="I189" s="2">
        <f t="shared" si="14"/>
        <v>278.30478589420653</v>
      </c>
      <c r="J189" s="2">
        <f t="shared" si="15"/>
        <v>3.1983342257786216</v>
      </c>
      <c r="K189" s="1">
        <f t="shared" si="18"/>
        <v>2539.4773752682254</v>
      </c>
      <c r="L189" s="1">
        <f t="shared" si="19"/>
        <v>218434.52262473176</v>
      </c>
      <c r="M189" s="31">
        <f t="shared" si="16"/>
        <v>0.97499903269764188</v>
      </c>
      <c r="N189" s="1">
        <f t="shared" si="20"/>
        <v>212973.44826688463</v>
      </c>
    </row>
    <row r="190" spans="1:14" ht="14.4" customHeight="1">
      <c r="A190" s="4" t="s">
        <v>191</v>
      </c>
      <c r="B190" s="4">
        <v>250317</v>
      </c>
      <c r="C190" s="4" t="s">
        <v>209</v>
      </c>
      <c r="D190" s="4" t="s">
        <v>1128</v>
      </c>
      <c r="E190" s="1">
        <v>246636</v>
      </c>
      <c r="F190" s="1">
        <v>34164</v>
      </c>
      <c r="G190" s="1">
        <f t="shared" si="17"/>
        <v>280800</v>
      </c>
      <c r="H190" s="11">
        <v>2985</v>
      </c>
      <c r="I190" s="2">
        <f t="shared" si="14"/>
        <v>94.070351758793976</v>
      </c>
      <c r="J190" s="2">
        <f t="shared" si="15"/>
        <v>3.1983342257786216</v>
      </c>
      <c r="K190" s="1">
        <f t="shared" si="18"/>
        <v>9547.0276639491858</v>
      </c>
      <c r="L190" s="1">
        <f t="shared" si="19"/>
        <v>271252.97233605082</v>
      </c>
      <c r="M190" s="31">
        <f t="shared" si="16"/>
        <v>0.97499903269764188</v>
      </c>
      <c r="N190" s="1">
        <f t="shared" si="20"/>
        <v>264471.38564400974</v>
      </c>
    </row>
    <row r="191" spans="1:14" ht="14.4" customHeight="1">
      <c r="A191" s="4" t="s">
        <v>191</v>
      </c>
      <c r="B191" s="4">
        <v>250322</v>
      </c>
      <c r="C191" s="4" t="s">
        <v>210</v>
      </c>
      <c r="D191" s="4" t="s">
        <v>1128</v>
      </c>
      <c r="E191" s="1">
        <v>362478</v>
      </c>
      <c r="F191" s="1">
        <v>-161970</v>
      </c>
      <c r="G191" s="1">
        <f t="shared" si="17"/>
        <v>200508</v>
      </c>
      <c r="H191" s="11">
        <v>2642</v>
      </c>
      <c r="I191" s="2">
        <f t="shared" si="14"/>
        <v>75.892505677517036</v>
      </c>
      <c r="J191" s="2">
        <f t="shared" si="15"/>
        <v>3.1983342257786216</v>
      </c>
      <c r="K191" s="1">
        <f t="shared" si="18"/>
        <v>8449.9990245071185</v>
      </c>
      <c r="L191" s="1">
        <f t="shared" si="19"/>
        <v>192058.00097549288</v>
      </c>
      <c r="M191" s="31">
        <f t="shared" si="16"/>
        <v>0.97499903269764188</v>
      </c>
      <c r="N191" s="1">
        <f t="shared" si="20"/>
        <v>187256.36517294831</v>
      </c>
    </row>
    <row r="192" spans="1:14" ht="14.4" customHeight="1">
      <c r="A192" s="4" t="s">
        <v>211</v>
      </c>
      <c r="B192" s="4">
        <v>260396</v>
      </c>
      <c r="C192" s="4" t="s">
        <v>212</v>
      </c>
      <c r="D192" s="4" t="s">
        <v>1128</v>
      </c>
      <c r="E192" s="1">
        <v>987876</v>
      </c>
      <c r="F192" s="1">
        <v>-93174</v>
      </c>
      <c r="G192" s="1">
        <f t="shared" si="17"/>
        <v>894702</v>
      </c>
      <c r="H192" s="11">
        <v>4293</v>
      </c>
      <c r="I192" s="2">
        <f t="shared" si="14"/>
        <v>208.4095038434661</v>
      </c>
      <c r="J192" s="2">
        <f t="shared" si="15"/>
        <v>3.1983342257786216</v>
      </c>
      <c r="K192" s="1">
        <f t="shared" si="18"/>
        <v>13730.448831267622</v>
      </c>
      <c r="L192" s="1">
        <f t="shared" si="19"/>
        <v>880971.55116873235</v>
      </c>
      <c r="M192" s="31">
        <f t="shared" si="16"/>
        <v>0.97499903269764188</v>
      </c>
      <c r="N192" s="1">
        <f t="shared" si="20"/>
        <v>858946.41022365517</v>
      </c>
    </row>
    <row r="193" spans="1:14" ht="14.4" customHeight="1">
      <c r="A193" s="4" t="s">
        <v>211</v>
      </c>
      <c r="B193" s="4">
        <v>260398</v>
      </c>
      <c r="C193" s="4" t="s">
        <v>213</v>
      </c>
      <c r="D193" s="4" t="s">
        <v>1128</v>
      </c>
      <c r="E193" s="1">
        <v>1203246</v>
      </c>
      <c r="F193" s="1">
        <v>-6156</v>
      </c>
      <c r="G193" s="1">
        <f t="shared" si="17"/>
        <v>1197090</v>
      </c>
      <c r="H193" s="11">
        <v>15989</v>
      </c>
      <c r="I193" s="2">
        <f t="shared" si="14"/>
        <v>74.869597848520854</v>
      </c>
      <c r="J193" s="2">
        <f t="shared" si="15"/>
        <v>3.1983342257786216</v>
      </c>
      <c r="K193" s="1">
        <f t="shared" si="18"/>
        <v>51138.165935974379</v>
      </c>
      <c r="L193" s="1">
        <f t="shared" si="19"/>
        <v>1145951.8340640257</v>
      </c>
      <c r="M193" s="31">
        <f t="shared" si="16"/>
        <v>0.97499903269764188</v>
      </c>
      <c r="N193" s="1">
        <f t="shared" si="20"/>
        <v>1117301.9297305136</v>
      </c>
    </row>
    <row r="194" spans="1:14" ht="14.4" customHeight="1">
      <c r="A194" s="4" t="s">
        <v>211</v>
      </c>
      <c r="B194" s="4">
        <v>260401</v>
      </c>
      <c r="C194" s="4" t="s">
        <v>214</v>
      </c>
      <c r="D194" s="4" t="s">
        <v>1128</v>
      </c>
      <c r="E194" s="1">
        <v>1355382</v>
      </c>
      <c r="F194" s="1">
        <v>206490</v>
      </c>
      <c r="G194" s="1">
        <f t="shared" si="17"/>
        <v>1561872</v>
      </c>
      <c r="H194" s="11">
        <v>9604</v>
      </c>
      <c r="I194" s="2">
        <f t="shared" ref="I194:I257" si="21">G194/H194</f>
        <v>162.62723865056228</v>
      </c>
      <c r="J194" s="2">
        <f t="shared" ref="J194:J257" si="22">$D$1109</f>
        <v>3.1983342257786216</v>
      </c>
      <c r="K194" s="1">
        <f t="shared" si="18"/>
        <v>30716.80190437788</v>
      </c>
      <c r="L194" s="1">
        <f t="shared" si="19"/>
        <v>1531155.198095622</v>
      </c>
      <c r="M194" s="31">
        <f t="shared" ref="M194:M257" si="23">$L$1107</f>
        <v>0.97499903269764188</v>
      </c>
      <c r="N194" s="1">
        <f t="shared" si="20"/>
        <v>1492874.8370531977</v>
      </c>
    </row>
    <row r="195" spans="1:14" ht="14.4" customHeight="1">
      <c r="A195" s="4" t="s">
        <v>211</v>
      </c>
      <c r="B195" s="4">
        <v>260406</v>
      </c>
      <c r="C195" s="4" t="s">
        <v>215</v>
      </c>
      <c r="D195" s="4" t="s">
        <v>1128</v>
      </c>
      <c r="E195" s="1">
        <v>1855032</v>
      </c>
      <c r="F195" s="1">
        <v>-91746</v>
      </c>
      <c r="G195" s="1">
        <f t="shared" ref="G195:G258" si="24">SUM(E195:F195)</f>
        <v>1763286</v>
      </c>
      <c r="H195" s="11">
        <v>12921</v>
      </c>
      <c r="I195" s="2">
        <f t="shared" si="21"/>
        <v>136.46668214534478</v>
      </c>
      <c r="J195" s="2">
        <f t="shared" si="22"/>
        <v>3.1983342257786216</v>
      </c>
      <c r="K195" s="1">
        <f t="shared" ref="K195:K258" si="25">IF(G195&lt;0,0,MIN(G195,J195*H195))</f>
        <v>41325.676531285571</v>
      </c>
      <c r="L195" s="1">
        <f t="shared" ref="L195:L258" si="26">G195-K195</f>
        <v>1721960.3234687145</v>
      </c>
      <c r="M195" s="31">
        <f t="shared" si="23"/>
        <v>0.97499903269764188</v>
      </c>
      <c r="N195" s="1">
        <f t="shared" ref="N195:N258" si="27">IF(L195&gt;0,M195*L195,L195)</f>
        <v>1678909.6497257152</v>
      </c>
    </row>
    <row r="196" spans="1:14" ht="14.4" customHeight="1">
      <c r="A196" s="4" t="s">
        <v>211</v>
      </c>
      <c r="B196" s="4">
        <v>260408</v>
      </c>
      <c r="C196" s="4" t="s">
        <v>216</v>
      </c>
      <c r="D196" s="4" t="s">
        <v>1128</v>
      </c>
      <c r="E196" s="1">
        <v>435306</v>
      </c>
      <c r="F196" s="1">
        <v>6024</v>
      </c>
      <c r="G196" s="1">
        <f t="shared" si="24"/>
        <v>441330</v>
      </c>
      <c r="H196" s="11">
        <v>4991</v>
      </c>
      <c r="I196" s="2">
        <f t="shared" si="21"/>
        <v>88.425165297535571</v>
      </c>
      <c r="J196" s="2">
        <f t="shared" si="22"/>
        <v>3.1983342257786216</v>
      </c>
      <c r="K196" s="1">
        <f t="shared" si="25"/>
        <v>15962.8861208611</v>
      </c>
      <c r="L196" s="1">
        <f t="shared" si="26"/>
        <v>425367.11387913889</v>
      </c>
      <c r="M196" s="31">
        <f t="shared" si="23"/>
        <v>0.97499903269764188</v>
      </c>
      <c r="N196" s="1">
        <f t="shared" si="27"/>
        <v>414732.52457354811</v>
      </c>
    </row>
    <row r="197" spans="1:14" ht="14.4" customHeight="1">
      <c r="A197" s="4" t="s">
        <v>211</v>
      </c>
      <c r="B197" s="4">
        <v>260411</v>
      </c>
      <c r="C197" s="4" t="s">
        <v>217</v>
      </c>
      <c r="D197" s="4" t="s">
        <v>1128</v>
      </c>
      <c r="E197" s="1">
        <v>385776</v>
      </c>
      <c r="F197" s="1">
        <v>-1524</v>
      </c>
      <c r="G197" s="1">
        <f t="shared" si="24"/>
        <v>384252</v>
      </c>
      <c r="H197" s="11">
        <v>7166</v>
      </c>
      <c r="I197" s="2">
        <f t="shared" si="21"/>
        <v>53.621546190343288</v>
      </c>
      <c r="J197" s="2">
        <f t="shared" si="22"/>
        <v>3.1983342257786216</v>
      </c>
      <c r="K197" s="1">
        <f t="shared" si="25"/>
        <v>22919.263061929603</v>
      </c>
      <c r="L197" s="1">
        <f t="shared" si="26"/>
        <v>361332.73693807039</v>
      </c>
      <c r="M197" s="31">
        <f t="shared" si="23"/>
        <v>0.97499903269764188</v>
      </c>
      <c r="N197" s="1">
        <f t="shared" si="27"/>
        <v>352299.06899661012</v>
      </c>
    </row>
    <row r="198" spans="1:14" ht="14.4" customHeight="1">
      <c r="A198" s="4" t="s">
        <v>211</v>
      </c>
      <c r="B198" s="4">
        <v>260412</v>
      </c>
      <c r="C198" s="4" t="s">
        <v>218</v>
      </c>
      <c r="D198" s="4" t="s">
        <v>1128</v>
      </c>
      <c r="E198" s="1">
        <v>44526</v>
      </c>
      <c r="F198" s="1">
        <v>-22836</v>
      </c>
      <c r="G198" s="1">
        <f t="shared" si="24"/>
        <v>21690</v>
      </c>
      <c r="H198" s="11">
        <v>1151</v>
      </c>
      <c r="I198" s="2">
        <f t="shared" si="21"/>
        <v>18.844483058210251</v>
      </c>
      <c r="J198" s="2">
        <f t="shared" si="22"/>
        <v>3.1983342257786216</v>
      </c>
      <c r="K198" s="1">
        <f t="shared" si="25"/>
        <v>3681.2826938711933</v>
      </c>
      <c r="L198" s="1">
        <f t="shared" si="26"/>
        <v>18008.717306128805</v>
      </c>
      <c r="M198" s="31">
        <f t="shared" si="23"/>
        <v>0.97499903269764188</v>
      </c>
      <c r="N198" s="1">
        <f t="shared" si="27"/>
        <v>17558.481953600869</v>
      </c>
    </row>
    <row r="199" spans="1:14" ht="14.4" customHeight="1">
      <c r="A199" s="4" t="s">
        <v>211</v>
      </c>
      <c r="B199" s="4">
        <v>260413</v>
      </c>
      <c r="C199" s="4" t="s">
        <v>219</v>
      </c>
      <c r="D199" s="4" t="s">
        <v>1128</v>
      </c>
      <c r="E199" s="1">
        <v>1033512</v>
      </c>
      <c r="F199" s="1">
        <v>52722</v>
      </c>
      <c r="G199" s="1">
        <f t="shared" si="24"/>
        <v>1086234</v>
      </c>
      <c r="H199" s="11">
        <v>5182</v>
      </c>
      <c r="I199" s="2">
        <f t="shared" si="21"/>
        <v>209.61675028946354</v>
      </c>
      <c r="J199" s="2">
        <f t="shared" si="22"/>
        <v>3.1983342257786216</v>
      </c>
      <c r="K199" s="1">
        <f t="shared" si="25"/>
        <v>16573.767957984815</v>
      </c>
      <c r="L199" s="1">
        <f t="shared" si="26"/>
        <v>1069660.2320420153</v>
      </c>
      <c r="M199" s="31">
        <f t="shared" si="23"/>
        <v>0.97499903269764188</v>
      </c>
      <c r="N199" s="1">
        <f t="shared" si="27"/>
        <v>1042917.6915561</v>
      </c>
    </row>
    <row r="200" spans="1:14" ht="14.4" customHeight="1">
      <c r="A200" s="4" t="s">
        <v>211</v>
      </c>
      <c r="B200" s="4">
        <v>260414</v>
      </c>
      <c r="C200" s="4" t="s">
        <v>220</v>
      </c>
      <c r="D200" s="4" t="s">
        <v>1128</v>
      </c>
      <c r="E200" s="1">
        <v>2161734</v>
      </c>
      <c r="F200" s="1">
        <v>73218</v>
      </c>
      <c r="G200" s="1">
        <f t="shared" si="24"/>
        <v>2234952</v>
      </c>
      <c r="H200" s="11">
        <v>14345</v>
      </c>
      <c r="I200" s="2">
        <f t="shared" si="21"/>
        <v>155.8000697107006</v>
      </c>
      <c r="J200" s="2">
        <f t="shared" si="22"/>
        <v>3.1983342257786216</v>
      </c>
      <c r="K200" s="1">
        <f t="shared" si="25"/>
        <v>45880.104468794329</v>
      </c>
      <c r="L200" s="1">
        <f t="shared" si="26"/>
        <v>2189071.8955312055</v>
      </c>
      <c r="M200" s="31">
        <f t="shared" si="23"/>
        <v>0.97499903269764188</v>
      </c>
      <c r="N200" s="1">
        <f t="shared" si="27"/>
        <v>2134342.9806485185</v>
      </c>
    </row>
    <row r="201" spans="1:14" ht="14.4" customHeight="1">
      <c r="A201" s="4" t="s">
        <v>211</v>
      </c>
      <c r="B201" s="4">
        <v>260415</v>
      </c>
      <c r="C201" s="4" t="s">
        <v>221</v>
      </c>
      <c r="D201" s="4" t="s">
        <v>1128</v>
      </c>
      <c r="E201" s="1">
        <v>1361592</v>
      </c>
      <c r="F201" s="1">
        <v>262698</v>
      </c>
      <c r="G201" s="1">
        <f t="shared" si="24"/>
        <v>1624290</v>
      </c>
      <c r="H201" s="11">
        <v>6653</v>
      </c>
      <c r="I201" s="2">
        <f t="shared" si="21"/>
        <v>244.14399519013978</v>
      </c>
      <c r="J201" s="2">
        <f t="shared" si="22"/>
        <v>3.1983342257786216</v>
      </c>
      <c r="K201" s="1">
        <f t="shared" si="25"/>
        <v>21278.517604105171</v>
      </c>
      <c r="L201" s="1">
        <f t="shared" si="26"/>
        <v>1603011.4823958948</v>
      </c>
      <c r="M201" s="31">
        <f t="shared" si="23"/>
        <v>0.97499903269764188</v>
      </c>
      <c r="N201" s="1">
        <f t="shared" si="27"/>
        <v>1562934.6447392104</v>
      </c>
    </row>
    <row r="202" spans="1:14" ht="14.4" customHeight="1">
      <c r="A202" s="4" t="s">
        <v>211</v>
      </c>
      <c r="B202" s="4">
        <v>260417</v>
      </c>
      <c r="C202" s="4" t="s">
        <v>222</v>
      </c>
      <c r="D202" s="4" t="s">
        <v>1128</v>
      </c>
      <c r="E202" s="1">
        <v>78636</v>
      </c>
      <c r="F202" s="1">
        <v>-4350</v>
      </c>
      <c r="G202" s="1">
        <f t="shared" si="24"/>
        <v>74286</v>
      </c>
      <c r="H202" s="11">
        <v>1502</v>
      </c>
      <c r="I202" s="2">
        <f t="shared" si="21"/>
        <v>49.45805592543276</v>
      </c>
      <c r="J202" s="2">
        <f t="shared" si="22"/>
        <v>3.1983342257786216</v>
      </c>
      <c r="K202" s="1">
        <f t="shared" si="25"/>
        <v>4803.8980071194892</v>
      </c>
      <c r="L202" s="1">
        <f t="shared" si="26"/>
        <v>69482.101992880518</v>
      </c>
      <c r="M202" s="31">
        <f t="shared" si="23"/>
        <v>0.97499903269764188</v>
      </c>
      <c r="N202" s="1">
        <f t="shared" si="27"/>
        <v>67744.982232857394</v>
      </c>
    </row>
    <row r="203" spans="1:14" ht="14.4" customHeight="1">
      <c r="A203" s="4" t="s">
        <v>211</v>
      </c>
      <c r="B203" s="4">
        <v>260418</v>
      </c>
      <c r="C203" s="4" t="s">
        <v>223</v>
      </c>
      <c r="D203" s="4" t="s">
        <v>1128</v>
      </c>
      <c r="E203" s="1">
        <v>1741158</v>
      </c>
      <c r="F203" s="1">
        <v>462138</v>
      </c>
      <c r="G203" s="1">
        <f t="shared" si="24"/>
        <v>2203296</v>
      </c>
      <c r="H203" s="11">
        <v>23623</v>
      </c>
      <c r="I203" s="2">
        <f t="shared" si="21"/>
        <v>93.269102146213442</v>
      </c>
      <c r="J203" s="2">
        <f t="shared" si="22"/>
        <v>3.1983342257786216</v>
      </c>
      <c r="K203" s="1">
        <f t="shared" si="25"/>
        <v>75554.249415568382</v>
      </c>
      <c r="L203" s="1">
        <f t="shared" si="26"/>
        <v>2127741.7505844315</v>
      </c>
      <c r="M203" s="31">
        <f t="shared" si="23"/>
        <v>0.97499903269764188</v>
      </c>
      <c r="N203" s="1">
        <f t="shared" si="27"/>
        <v>2074546.1486502078</v>
      </c>
    </row>
    <row r="204" spans="1:14" ht="14.4" customHeight="1">
      <c r="A204" s="4" t="s">
        <v>211</v>
      </c>
      <c r="B204" s="4">
        <v>260419</v>
      </c>
      <c r="C204" s="4" t="s">
        <v>224</v>
      </c>
      <c r="D204" s="4" t="s">
        <v>1128</v>
      </c>
      <c r="E204" s="1">
        <v>557982</v>
      </c>
      <c r="F204" s="1">
        <v>-4998</v>
      </c>
      <c r="G204" s="1">
        <f t="shared" si="24"/>
        <v>552984</v>
      </c>
      <c r="H204" s="11">
        <v>5620</v>
      </c>
      <c r="I204" s="2">
        <f t="shared" si="21"/>
        <v>98.395729537366549</v>
      </c>
      <c r="J204" s="2">
        <f t="shared" si="22"/>
        <v>3.1983342257786216</v>
      </c>
      <c r="K204" s="1">
        <f t="shared" si="25"/>
        <v>17974.638348875855</v>
      </c>
      <c r="L204" s="1">
        <f t="shared" si="26"/>
        <v>535009.3616511242</v>
      </c>
      <c r="M204" s="31">
        <f t="shared" si="23"/>
        <v>0.97499903269764188</v>
      </c>
      <c r="N204" s="1">
        <f t="shared" si="27"/>
        <v>521633.61009402893</v>
      </c>
    </row>
    <row r="205" spans="1:14" ht="14.4" customHeight="1">
      <c r="A205" s="4" t="s">
        <v>211</v>
      </c>
      <c r="B205" s="4">
        <v>260421</v>
      </c>
      <c r="C205" s="4" t="s">
        <v>225</v>
      </c>
      <c r="D205" s="4" t="s">
        <v>1128</v>
      </c>
      <c r="E205" s="1">
        <v>1941330</v>
      </c>
      <c r="F205" s="1">
        <v>28350</v>
      </c>
      <c r="G205" s="1">
        <f t="shared" si="24"/>
        <v>1969680</v>
      </c>
      <c r="H205" s="11">
        <v>12225</v>
      </c>
      <c r="I205" s="2">
        <f t="shared" si="21"/>
        <v>161.11901840490796</v>
      </c>
      <c r="J205" s="2">
        <f t="shared" si="22"/>
        <v>3.1983342257786216</v>
      </c>
      <c r="K205" s="1">
        <f t="shared" si="25"/>
        <v>39099.635910143646</v>
      </c>
      <c r="L205" s="1">
        <f t="shared" si="26"/>
        <v>1930580.3640898564</v>
      </c>
      <c r="M205" s="31">
        <f t="shared" si="23"/>
        <v>0.97499903269764188</v>
      </c>
      <c r="N205" s="1">
        <f t="shared" si="27"/>
        <v>1882313.9875326713</v>
      </c>
    </row>
    <row r="206" spans="1:14" ht="14.4" customHeight="1">
      <c r="A206" s="4" t="s">
        <v>226</v>
      </c>
      <c r="B206" s="4">
        <v>270425</v>
      </c>
      <c r="C206" s="4" t="s">
        <v>227</v>
      </c>
      <c r="D206" s="4" t="s">
        <v>1128</v>
      </c>
      <c r="E206" s="1">
        <v>612120</v>
      </c>
      <c r="F206" s="1">
        <v>105792</v>
      </c>
      <c r="G206" s="1">
        <f t="shared" si="24"/>
        <v>717912</v>
      </c>
      <c r="H206" s="11">
        <v>5022</v>
      </c>
      <c r="I206" s="2">
        <f t="shared" si="21"/>
        <v>142.95340501792114</v>
      </c>
      <c r="J206" s="2">
        <f t="shared" si="22"/>
        <v>3.1983342257786216</v>
      </c>
      <c r="K206" s="1">
        <f t="shared" si="25"/>
        <v>16062.034481860237</v>
      </c>
      <c r="L206" s="1">
        <f t="shared" si="26"/>
        <v>701849.96551813977</v>
      </c>
      <c r="M206" s="31">
        <f t="shared" si="23"/>
        <v>0.97499903269764188</v>
      </c>
      <c r="N206" s="1">
        <f t="shared" si="27"/>
        <v>684303.03747905954</v>
      </c>
    </row>
    <row r="207" spans="1:14" ht="14.4" customHeight="1">
      <c r="A207" s="4" t="s">
        <v>226</v>
      </c>
      <c r="B207" s="4">
        <v>270426</v>
      </c>
      <c r="C207" s="4" t="s">
        <v>228</v>
      </c>
      <c r="D207" s="4" t="s">
        <v>1128</v>
      </c>
      <c r="E207" s="1">
        <v>285522</v>
      </c>
      <c r="F207" s="1">
        <v>25884</v>
      </c>
      <c r="G207" s="1">
        <f t="shared" si="24"/>
        <v>311406</v>
      </c>
      <c r="H207" s="11">
        <v>1692</v>
      </c>
      <c r="I207" s="2">
        <f t="shared" si="21"/>
        <v>184.04609929078015</v>
      </c>
      <c r="J207" s="2">
        <f t="shared" si="22"/>
        <v>3.1983342257786216</v>
      </c>
      <c r="K207" s="1">
        <f t="shared" si="25"/>
        <v>5411.5815100174277</v>
      </c>
      <c r="L207" s="1">
        <f t="shared" si="26"/>
        <v>305994.41848998255</v>
      </c>
      <c r="M207" s="31">
        <f t="shared" si="23"/>
        <v>0.97499903269764188</v>
      </c>
      <c r="N207" s="1">
        <f t="shared" si="27"/>
        <v>298344.26203861041</v>
      </c>
    </row>
    <row r="208" spans="1:14" ht="14.4" customHeight="1">
      <c r="A208" s="4" t="s">
        <v>226</v>
      </c>
      <c r="B208" s="4">
        <v>270428</v>
      </c>
      <c r="C208" s="4" t="s">
        <v>229</v>
      </c>
      <c r="D208" s="4" t="s">
        <v>1128</v>
      </c>
      <c r="E208" s="1">
        <v>85092</v>
      </c>
      <c r="F208" s="1">
        <v>624</v>
      </c>
      <c r="G208" s="1">
        <f t="shared" si="24"/>
        <v>85716</v>
      </c>
      <c r="H208" s="11">
        <v>968</v>
      </c>
      <c r="I208" s="2">
        <f t="shared" si="21"/>
        <v>88.549586776859499</v>
      </c>
      <c r="J208" s="2">
        <f t="shared" si="22"/>
        <v>3.1983342257786216</v>
      </c>
      <c r="K208" s="1">
        <f t="shared" si="25"/>
        <v>3095.9875305537057</v>
      </c>
      <c r="L208" s="1">
        <f t="shared" si="26"/>
        <v>82620.012469446301</v>
      </c>
      <c r="M208" s="31">
        <f t="shared" si="23"/>
        <v>0.97499903269764188</v>
      </c>
      <c r="N208" s="1">
        <f t="shared" si="27"/>
        <v>80554.432239177258</v>
      </c>
    </row>
    <row r="209" spans="1:14" ht="14.4" customHeight="1">
      <c r="A209" s="4" t="s">
        <v>226</v>
      </c>
      <c r="B209" s="4">
        <v>270429</v>
      </c>
      <c r="C209" s="4" t="s">
        <v>230</v>
      </c>
      <c r="D209" s="4" t="s">
        <v>1128</v>
      </c>
      <c r="E209" s="1">
        <v>2027226</v>
      </c>
      <c r="F209" s="1">
        <v>-1272660</v>
      </c>
      <c r="G209" s="1">
        <f t="shared" si="24"/>
        <v>754566</v>
      </c>
      <c r="H209" s="11">
        <v>22754</v>
      </c>
      <c r="I209" s="2">
        <f t="shared" si="21"/>
        <v>33.161905599015554</v>
      </c>
      <c r="J209" s="2">
        <f t="shared" si="22"/>
        <v>3.1983342257786216</v>
      </c>
      <c r="K209" s="1">
        <f t="shared" si="25"/>
        <v>72774.896973366762</v>
      </c>
      <c r="L209" s="1">
        <f t="shared" si="26"/>
        <v>681791.10302663327</v>
      </c>
      <c r="M209" s="31">
        <f t="shared" si="23"/>
        <v>0.97499903269764188</v>
      </c>
      <c r="N209" s="1">
        <f t="shared" si="27"/>
        <v>664745.66595282569</v>
      </c>
    </row>
    <row r="210" spans="1:14" ht="14.4" customHeight="1">
      <c r="A210" s="4" t="s">
        <v>226</v>
      </c>
      <c r="B210" s="4">
        <v>270430</v>
      </c>
      <c r="C210" s="4" t="s">
        <v>231</v>
      </c>
      <c r="D210" s="4" t="s">
        <v>1128</v>
      </c>
      <c r="E210" s="1">
        <v>383502</v>
      </c>
      <c r="F210" s="1">
        <v>-8664</v>
      </c>
      <c r="G210" s="1">
        <f t="shared" si="24"/>
        <v>374838</v>
      </c>
      <c r="H210" s="11">
        <v>2394</v>
      </c>
      <c r="I210" s="2">
        <f t="shared" si="21"/>
        <v>156.57393483709274</v>
      </c>
      <c r="J210" s="2">
        <f t="shared" si="22"/>
        <v>3.1983342257786216</v>
      </c>
      <c r="K210" s="1">
        <f t="shared" si="25"/>
        <v>7656.8121365140205</v>
      </c>
      <c r="L210" s="1">
        <f t="shared" si="26"/>
        <v>367181.187863486</v>
      </c>
      <c r="M210" s="31">
        <f t="shared" si="23"/>
        <v>0.97499903269764188</v>
      </c>
      <c r="N210" s="1">
        <f t="shared" si="27"/>
        <v>358001.30299166997</v>
      </c>
    </row>
    <row r="211" spans="1:14" ht="14.4" customHeight="1">
      <c r="A211" s="4" t="s">
        <v>226</v>
      </c>
      <c r="B211" s="4">
        <v>270432</v>
      </c>
      <c r="C211" s="4" t="s">
        <v>232</v>
      </c>
      <c r="D211" s="4" t="s">
        <v>1128</v>
      </c>
      <c r="E211" s="1">
        <v>458604</v>
      </c>
      <c r="F211" s="1">
        <v>-105792</v>
      </c>
      <c r="G211" s="1">
        <f t="shared" si="24"/>
        <v>352812</v>
      </c>
      <c r="H211" s="11">
        <v>2934</v>
      </c>
      <c r="I211" s="2">
        <f t="shared" si="21"/>
        <v>120.24948875255623</v>
      </c>
      <c r="J211" s="2">
        <f t="shared" si="22"/>
        <v>3.1983342257786216</v>
      </c>
      <c r="K211" s="1">
        <f t="shared" si="25"/>
        <v>9383.912618434475</v>
      </c>
      <c r="L211" s="1">
        <f t="shared" si="26"/>
        <v>343428.08738156554</v>
      </c>
      <c r="M211" s="31">
        <f t="shared" si="23"/>
        <v>0.97499903269764188</v>
      </c>
      <c r="N211" s="1">
        <f t="shared" si="27"/>
        <v>334842.05299822765</v>
      </c>
    </row>
    <row r="212" spans="1:14" ht="14.4" customHeight="1">
      <c r="A212" s="4" t="s">
        <v>226</v>
      </c>
      <c r="B212" s="4">
        <v>270433</v>
      </c>
      <c r="C212" s="4" t="s">
        <v>233</v>
      </c>
      <c r="D212" s="4" t="s">
        <v>1128</v>
      </c>
      <c r="E212" s="1">
        <v>441954</v>
      </c>
      <c r="F212" s="1">
        <v>3408</v>
      </c>
      <c r="G212" s="1">
        <f t="shared" si="24"/>
        <v>445362</v>
      </c>
      <c r="H212" s="11">
        <v>7693</v>
      </c>
      <c r="I212" s="2">
        <f t="shared" si="21"/>
        <v>57.891849733523983</v>
      </c>
      <c r="J212" s="2">
        <f t="shared" si="22"/>
        <v>3.1983342257786216</v>
      </c>
      <c r="K212" s="1">
        <f t="shared" si="25"/>
        <v>24604.785198914935</v>
      </c>
      <c r="L212" s="1">
        <f t="shared" si="26"/>
        <v>420757.21480108507</v>
      </c>
      <c r="M212" s="31">
        <f t="shared" si="23"/>
        <v>0.97499903269764188</v>
      </c>
      <c r="N212" s="1">
        <f t="shared" si="27"/>
        <v>410237.87743161188</v>
      </c>
    </row>
    <row r="213" spans="1:14" ht="14.4" customHeight="1">
      <c r="A213" s="4" t="s">
        <v>226</v>
      </c>
      <c r="B213" s="4">
        <v>270435</v>
      </c>
      <c r="C213" s="4" t="s">
        <v>234</v>
      </c>
      <c r="D213" s="4" t="s">
        <v>1128</v>
      </c>
      <c r="E213" s="1">
        <v>265944</v>
      </c>
      <c r="F213" s="1">
        <v>28998</v>
      </c>
      <c r="G213" s="1">
        <f t="shared" si="24"/>
        <v>294942</v>
      </c>
      <c r="H213" s="11">
        <v>443</v>
      </c>
      <c r="I213" s="2">
        <f t="shared" si="21"/>
        <v>665.78329571106099</v>
      </c>
      <c r="J213" s="2">
        <f t="shared" si="22"/>
        <v>3.1983342257786216</v>
      </c>
      <c r="K213" s="1">
        <f t="shared" si="25"/>
        <v>1416.8620620199295</v>
      </c>
      <c r="L213" s="1">
        <f t="shared" si="26"/>
        <v>293525.13793798006</v>
      </c>
      <c r="M213" s="31">
        <f t="shared" si="23"/>
        <v>0.97499903269764188</v>
      </c>
      <c r="N213" s="1">
        <f t="shared" si="27"/>
        <v>286186.72556197247</v>
      </c>
    </row>
    <row r="214" spans="1:14" ht="14.4" customHeight="1">
      <c r="A214" s="4" t="s">
        <v>226</v>
      </c>
      <c r="B214" s="4">
        <v>270438</v>
      </c>
      <c r="C214" s="4" t="s">
        <v>235</v>
      </c>
      <c r="D214" s="4" t="s">
        <v>1128</v>
      </c>
      <c r="E214" s="1">
        <v>300276</v>
      </c>
      <c r="F214" s="1">
        <v>90246</v>
      </c>
      <c r="G214" s="1">
        <f t="shared" si="24"/>
        <v>390522</v>
      </c>
      <c r="H214" s="11">
        <v>2698</v>
      </c>
      <c r="I214" s="2">
        <f t="shared" si="21"/>
        <v>144.74499629355077</v>
      </c>
      <c r="J214" s="2">
        <f t="shared" si="22"/>
        <v>3.1983342257786216</v>
      </c>
      <c r="K214" s="1">
        <f t="shared" si="25"/>
        <v>8629.1057411507209</v>
      </c>
      <c r="L214" s="1">
        <f t="shared" si="26"/>
        <v>381892.89425884926</v>
      </c>
      <c r="M214" s="31">
        <f t="shared" si="23"/>
        <v>0.97499903269764188</v>
      </c>
      <c r="N214" s="1">
        <f t="shared" si="27"/>
        <v>372345.20249648084</v>
      </c>
    </row>
    <row r="215" spans="1:14" ht="14.4" customHeight="1">
      <c r="A215" s="4" t="s">
        <v>226</v>
      </c>
      <c r="B215" s="4">
        <v>270441</v>
      </c>
      <c r="C215" s="4" t="s">
        <v>236</v>
      </c>
      <c r="D215" s="4" t="s">
        <v>1128</v>
      </c>
      <c r="E215" s="1">
        <v>439620</v>
      </c>
      <c r="F215" s="1">
        <v>-53184</v>
      </c>
      <c r="G215" s="1">
        <f t="shared" si="24"/>
        <v>386436</v>
      </c>
      <c r="H215" s="11">
        <v>2344</v>
      </c>
      <c r="I215" s="2">
        <f t="shared" si="21"/>
        <v>164.86177474402731</v>
      </c>
      <c r="J215" s="2">
        <f t="shared" si="22"/>
        <v>3.1983342257786216</v>
      </c>
      <c r="K215" s="1">
        <f t="shared" si="25"/>
        <v>7496.8954252250887</v>
      </c>
      <c r="L215" s="1">
        <f t="shared" si="26"/>
        <v>378939.10457477492</v>
      </c>
      <c r="M215" s="31">
        <f t="shared" si="23"/>
        <v>0.97499903269764188</v>
      </c>
      <c r="N215" s="1">
        <f t="shared" si="27"/>
        <v>369465.26041171612</v>
      </c>
    </row>
    <row r="216" spans="1:14" ht="14.4" customHeight="1">
      <c r="A216" s="4" t="s">
        <v>237</v>
      </c>
      <c r="B216" s="4">
        <v>280446</v>
      </c>
      <c r="C216" s="4" t="s">
        <v>238</v>
      </c>
      <c r="D216" s="4" t="s">
        <v>1128</v>
      </c>
      <c r="E216" s="1">
        <v>777084</v>
      </c>
      <c r="F216" s="1">
        <v>31026</v>
      </c>
      <c r="G216" s="1">
        <f t="shared" si="24"/>
        <v>808110</v>
      </c>
      <c r="H216" s="11">
        <v>7328</v>
      </c>
      <c r="I216" s="2">
        <f t="shared" si="21"/>
        <v>110.27701965065502</v>
      </c>
      <c r="J216" s="2">
        <f t="shared" si="22"/>
        <v>3.1983342257786216</v>
      </c>
      <c r="K216" s="1">
        <f t="shared" si="25"/>
        <v>23437.393206505738</v>
      </c>
      <c r="L216" s="1">
        <f t="shared" si="26"/>
        <v>784672.60679349431</v>
      </c>
      <c r="M216" s="31">
        <f t="shared" si="23"/>
        <v>0.97499903269764188</v>
      </c>
      <c r="N216" s="1">
        <f t="shared" si="27"/>
        <v>765055.03260799404</v>
      </c>
    </row>
    <row r="217" spans="1:14" ht="14.4" customHeight="1">
      <c r="A217" s="4" t="s">
        <v>237</v>
      </c>
      <c r="B217" s="4">
        <v>280447</v>
      </c>
      <c r="C217" s="4" t="s">
        <v>239</v>
      </c>
      <c r="D217" s="4" t="s">
        <v>1128</v>
      </c>
      <c r="E217" s="1">
        <v>327084</v>
      </c>
      <c r="F217" s="1">
        <v>74346</v>
      </c>
      <c r="G217" s="1">
        <f t="shared" si="24"/>
        <v>401430</v>
      </c>
      <c r="H217" s="11">
        <v>1829</v>
      </c>
      <c r="I217" s="2">
        <f t="shared" si="21"/>
        <v>219.48059048660471</v>
      </c>
      <c r="J217" s="2">
        <f t="shared" si="22"/>
        <v>3.1983342257786216</v>
      </c>
      <c r="K217" s="1">
        <f t="shared" si="25"/>
        <v>5849.7532989490992</v>
      </c>
      <c r="L217" s="1">
        <f t="shared" si="26"/>
        <v>395580.2467010509</v>
      </c>
      <c r="M217" s="31">
        <f t="shared" si="23"/>
        <v>0.97499903269764188</v>
      </c>
      <c r="N217" s="1">
        <f t="shared" si="27"/>
        <v>385690.35788781918</v>
      </c>
    </row>
    <row r="218" spans="1:14" ht="14.4" customHeight="1">
      <c r="A218" s="4" t="s">
        <v>237</v>
      </c>
      <c r="B218" s="4">
        <v>280448</v>
      </c>
      <c r="C218" s="4" t="s">
        <v>240</v>
      </c>
      <c r="D218" s="4" t="s">
        <v>1128</v>
      </c>
      <c r="E218" s="1">
        <v>81630</v>
      </c>
      <c r="F218" s="1">
        <v>-38652</v>
      </c>
      <c r="G218" s="1">
        <f t="shared" si="24"/>
        <v>42978</v>
      </c>
      <c r="H218" s="11">
        <v>2220</v>
      </c>
      <c r="I218" s="2">
        <f t="shared" si="21"/>
        <v>19.359459459459458</v>
      </c>
      <c r="J218" s="2">
        <f t="shared" si="22"/>
        <v>3.1983342257786216</v>
      </c>
      <c r="K218" s="1">
        <f t="shared" si="25"/>
        <v>7100.3019812285402</v>
      </c>
      <c r="L218" s="1">
        <f t="shared" si="26"/>
        <v>35877.698018771458</v>
      </c>
      <c r="M218" s="31">
        <f t="shared" si="23"/>
        <v>0.97499903269764188</v>
      </c>
      <c r="N218" s="1">
        <f t="shared" si="27"/>
        <v>34980.720863720271</v>
      </c>
    </row>
    <row r="219" spans="1:14" ht="14.4" customHeight="1">
      <c r="A219" s="4" t="s">
        <v>237</v>
      </c>
      <c r="B219" s="4">
        <v>280451</v>
      </c>
      <c r="C219" s="4" t="s">
        <v>241</v>
      </c>
      <c r="D219" s="4" t="s">
        <v>1128</v>
      </c>
      <c r="E219" s="1">
        <v>104136</v>
      </c>
      <c r="F219" s="1">
        <v>-7152</v>
      </c>
      <c r="G219" s="1">
        <f t="shared" si="24"/>
        <v>96984</v>
      </c>
      <c r="H219" s="11">
        <v>1263</v>
      </c>
      <c r="I219" s="2">
        <f t="shared" si="21"/>
        <v>76.788598574821847</v>
      </c>
      <c r="J219" s="2">
        <f t="shared" si="22"/>
        <v>3.1983342257786216</v>
      </c>
      <c r="K219" s="1">
        <f t="shared" si="25"/>
        <v>4039.4961271583988</v>
      </c>
      <c r="L219" s="1">
        <f t="shared" si="26"/>
        <v>92944.503872841597</v>
      </c>
      <c r="M219" s="31">
        <f t="shared" si="23"/>
        <v>0.97499903269764188</v>
      </c>
      <c r="N219" s="1">
        <f t="shared" si="27"/>
        <v>90620.801370582791</v>
      </c>
    </row>
    <row r="220" spans="1:14" ht="14.4" customHeight="1">
      <c r="A220" s="4" t="s">
        <v>237</v>
      </c>
      <c r="B220" s="4">
        <v>280452</v>
      </c>
      <c r="C220" s="4" t="s">
        <v>242</v>
      </c>
      <c r="D220" s="4" t="s">
        <v>1128</v>
      </c>
      <c r="E220" s="1">
        <v>314958</v>
      </c>
      <c r="F220" s="1">
        <v>-130488</v>
      </c>
      <c r="G220" s="1">
        <f t="shared" si="24"/>
        <v>184470</v>
      </c>
      <c r="H220" s="11">
        <v>2518</v>
      </c>
      <c r="I220" s="2">
        <f t="shared" si="21"/>
        <v>73.26052422557585</v>
      </c>
      <c r="J220" s="2">
        <f t="shared" si="22"/>
        <v>3.1983342257786216</v>
      </c>
      <c r="K220" s="1">
        <f t="shared" si="25"/>
        <v>8053.4055805105691</v>
      </c>
      <c r="L220" s="1">
        <f t="shared" si="26"/>
        <v>176416.59441948944</v>
      </c>
      <c r="M220" s="31">
        <f t="shared" si="23"/>
        <v>0.97499903269764188</v>
      </c>
      <c r="N220" s="1">
        <f t="shared" si="27"/>
        <v>172006.00891081442</v>
      </c>
    </row>
    <row r="221" spans="1:14" ht="14.4" customHeight="1">
      <c r="A221" s="4" t="s">
        <v>237</v>
      </c>
      <c r="B221" s="4">
        <v>280454</v>
      </c>
      <c r="C221" s="4" t="s">
        <v>243</v>
      </c>
      <c r="D221" s="4" t="s">
        <v>1128</v>
      </c>
      <c r="E221" s="1">
        <v>895668</v>
      </c>
      <c r="F221" s="1">
        <v>-38532</v>
      </c>
      <c r="G221" s="1">
        <f t="shared" si="24"/>
        <v>857136</v>
      </c>
      <c r="H221" s="11">
        <v>5929</v>
      </c>
      <c r="I221" s="2">
        <f t="shared" si="21"/>
        <v>144.56670602125146</v>
      </c>
      <c r="J221" s="2">
        <f t="shared" si="22"/>
        <v>3.1983342257786216</v>
      </c>
      <c r="K221" s="1">
        <f t="shared" si="25"/>
        <v>18962.923624641448</v>
      </c>
      <c r="L221" s="1">
        <f t="shared" si="26"/>
        <v>838173.07637535851</v>
      </c>
      <c r="M221" s="31">
        <f t="shared" si="23"/>
        <v>0.97499903269764188</v>
      </c>
      <c r="N221" s="1">
        <f t="shared" si="27"/>
        <v>817217.93869918119</v>
      </c>
    </row>
    <row r="222" spans="1:14" ht="14.4" customHeight="1">
      <c r="A222" s="4" t="s">
        <v>237</v>
      </c>
      <c r="B222" s="4">
        <v>280455</v>
      </c>
      <c r="C222" s="4" t="s">
        <v>244</v>
      </c>
      <c r="D222" s="4" t="s">
        <v>1128</v>
      </c>
      <c r="E222" s="1">
        <v>203514</v>
      </c>
      <c r="F222" s="1">
        <v>15294</v>
      </c>
      <c r="G222" s="1">
        <f t="shared" si="24"/>
        <v>218808</v>
      </c>
      <c r="H222" s="11">
        <v>6285</v>
      </c>
      <c r="I222" s="2">
        <f t="shared" si="21"/>
        <v>34.814319809069211</v>
      </c>
      <c r="J222" s="2">
        <f t="shared" si="22"/>
        <v>3.1983342257786216</v>
      </c>
      <c r="K222" s="1">
        <f t="shared" si="25"/>
        <v>20101.530609018635</v>
      </c>
      <c r="L222" s="1">
        <f t="shared" si="26"/>
        <v>198706.46939098136</v>
      </c>
      <c r="M222" s="31">
        <f t="shared" si="23"/>
        <v>0.97499903269764188</v>
      </c>
      <c r="N222" s="1">
        <f t="shared" si="27"/>
        <v>193738.61544697042</v>
      </c>
    </row>
    <row r="223" spans="1:14" ht="14.4" customHeight="1">
      <c r="A223" s="4" t="s">
        <v>237</v>
      </c>
      <c r="B223" s="4">
        <v>280456</v>
      </c>
      <c r="C223" s="4" t="s">
        <v>245</v>
      </c>
      <c r="D223" s="4" t="s">
        <v>1128</v>
      </c>
      <c r="E223" s="1">
        <v>81576</v>
      </c>
      <c r="F223" s="1">
        <v>-18978</v>
      </c>
      <c r="G223" s="1">
        <f t="shared" si="24"/>
        <v>62598</v>
      </c>
      <c r="H223" s="11">
        <v>189</v>
      </c>
      <c r="I223" s="2">
        <f t="shared" si="21"/>
        <v>331.20634920634922</v>
      </c>
      <c r="J223" s="2">
        <f t="shared" si="22"/>
        <v>3.1983342257786216</v>
      </c>
      <c r="K223" s="1">
        <f t="shared" si="25"/>
        <v>604.48516867215949</v>
      </c>
      <c r="L223" s="1">
        <f t="shared" si="26"/>
        <v>61993.514831327841</v>
      </c>
      <c r="M223" s="31">
        <f t="shared" si="23"/>
        <v>0.97499903269764188</v>
      </c>
      <c r="N223" s="1">
        <f t="shared" si="27"/>
        <v>60443.616994071563</v>
      </c>
    </row>
    <row r="224" spans="1:14" ht="14.4" customHeight="1">
      <c r="A224" s="4" t="s">
        <v>237</v>
      </c>
      <c r="B224" s="4">
        <v>280457</v>
      </c>
      <c r="C224" s="4" t="s">
        <v>246</v>
      </c>
      <c r="D224" s="4" t="s">
        <v>1128</v>
      </c>
      <c r="E224" s="1">
        <v>113724</v>
      </c>
      <c r="F224" s="1">
        <v>11274</v>
      </c>
      <c r="G224" s="1">
        <f t="shared" si="24"/>
        <v>124998</v>
      </c>
      <c r="H224" s="11">
        <v>204</v>
      </c>
      <c r="I224" s="2">
        <f t="shared" si="21"/>
        <v>612.73529411764707</v>
      </c>
      <c r="J224" s="2">
        <f t="shared" si="22"/>
        <v>3.1983342257786216</v>
      </c>
      <c r="K224" s="1">
        <f t="shared" si="25"/>
        <v>652.46018205883877</v>
      </c>
      <c r="L224" s="1">
        <f t="shared" si="26"/>
        <v>124345.53981794116</v>
      </c>
      <c r="M224" s="31">
        <f t="shared" si="23"/>
        <v>0.97499903269764188</v>
      </c>
      <c r="N224" s="1">
        <f t="shared" si="27"/>
        <v>121236.78104275874</v>
      </c>
    </row>
    <row r="225" spans="1:14" ht="14.4" customHeight="1">
      <c r="A225" s="4" t="s">
        <v>237</v>
      </c>
      <c r="B225" s="4">
        <v>280461</v>
      </c>
      <c r="C225" s="4" t="s">
        <v>247</v>
      </c>
      <c r="D225" s="4" t="s">
        <v>1128</v>
      </c>
      <c r="E225" s="1">
        <v>178998</v>
      </c>
      <c r="F225" s="1">
        <v>31518</v>
      </c>
      <c r="G225" s="1">
        <f t="shared" si="24"/>
        <v>210516</v>
      </c>
      <c r="H225" s="11">
        <v>619</v>
      </c>
      <c r="I225" s="2">
        <f t="shared" si="21"/>
        <v>340.09046849757675</v>
      </c>
      <c r="J225" s="2">
        <f t="shared" si="22"/>
        <v>3.1983342257786216</v>
      </c>
      <c r="K225" s="1">
        <f t="shared" si="25"/>
        <v>1979.7688857569667</v>
      </c>
      <c r="L225" s="1">
        <f t="shared" si="26"/>
        <v>208536.23111424304</v>
      </c>
      <c r="M225" s="31">
        <f t="shared" si="23"/>
        <v>0.97499903269764188</v>
      </c>
      <c r="N225" s="1">
        <f t="shared" si="27"/>
        <v>203322.62361879885</v>
      </c>
    </row>
    <row r="226" spans="1:14" ht="14.4" customHeight="1">
      <c r="A226" s="4" t="s">
        <v>237</v>
      </c>
      <c r="B226" s="4">
        <v>280462</v>
      </c>
      <c r="C226" s="4" t="s">
        <v>248</v>
      </c>
      <c r="D226" s="4" t="s">
        <v>1128</v>
      </c>
      <c r="E226" s="1">
        <v>63564</v>
      </c>
      <c r="F226" s="1">
        <v>5214</v>
      </c>
      <c r="G226" s="1">
        <f t="shared" si="24"/>
        <v>68778</v>
      </c>
      <c r="H226" s="11">
        <v>535</v>
      </c>
      <c r="I226" s="2">
        <f t="shared" si="21"/>
        <v>128.5570093457944</v>
      </c>
      <c r="J226" s="2">
        <f t="shared" si="22"/>
        <v>3.1983342257786216</v>
      </c>
      <c r="K226" s="1">
        <f t="shared" si="25"/>
        <v>1711.1088107915625</v>
      </c>
      <c r="L226" s="1">
        <f t="shared" si="26"/>
        <v>67066.891189208443</v>
      </c>
      <c r="M226" s="31">
        <f t="shared" si="23"/>
        <v>0.97499903269764188</v>
      </c>
      <c r="N226" s="1">
        <f t="shared" si="27"/>
        <v>65390.154035516236</v>
      </c>
    </row>
    <row r="227" spans="1:14" ht="14.4" customHeight="1">
      <c r="A227" s="4" t="s">
        <v>237</v>
      </c>
      <c r="B227" s="4">
        <v>280466</v>
      </c>
      <c r="C227" s="4" t="s">
        <v>249</v>
      </c>
      <c r="D227" s="4" t="s">
        <v>1128</v>
      </c>
      <c r="E227" s="1">
        <v>154914</v>
      </c>
      <c r="F227" s="1">
        <v>28470</v>
      </c>
      <c r="G227" s="1">
        <f t="shared" si="24"/>
        <v>183384</v>
      </c>
      <c r="H227" s="11">
        <v>254</v>
      </c>
      <c r="I227" s="2">
        <f t="shared" si="21"/>
        <v>721.98425196850394</v>
      </c>
      <c r="J227" s="2">
        <f t="shared" si="22"/>
        <v>3.1983342257786216</v>
      </c>
      <c r="K227" s="1">
        <f t="shared" si="25"/>
        <v>812.37689334776985</v>
      </c>
      <c r="L227" s="1">
        <f t="shared" si="26"/>
        <v>182571.62310665223</v>
      </c>
      <c r="M227" s="31">
        <f t="shared" si="23"/>
        <v>0.97499903269764188</v>
      </c>
      <c r="N227" s="1">
        <f t="shared" si="27"/>
        <v>178007.15592702437</v>
      </c>
    </row>
    <row r="228" spans="1:14" ht="14.4" customHeight="1">
      <c r="A228" s="4" t="s">
        <v>237</v>
      </c>
      <c r="B228" s="4">
        <v>280467</v>
      </c>
      <c r="C228" s="4" t="s">
        <v>250</v>
      </c>
      <c r="D228" s="4" t="s">
        <v>1128</v>
      </c>
      <c r="E228" s="1">
        <v>53772</v>
      </c>
      <c r="F228" s="1">
        <v>5244</v>
      </c>
      <c r="G228" s="1">
        <f t="shared" si="24"/>
        <v>59016</v>
      </c>
      <c r="H228" s="11">
        <v>695</v>
      </c>
      <c r="I228" s="2">
        <f t="shared" si="21"/>
        <v>84.915107913669061</v>
      </c>
      <c r="J228" s="2">
        <f t="shared" si="22"/>
        <v>3.1983342257786216</v>
      </c>
      <c r="K228" s="1">
        <f t="shared" si="25"/>
        <v>2222.8422869161418</v>
      </c>
      <c r="L228" s="1">
        <f t="shared" si="26"/>
        <v>56793.157713083856</v>
      </c>
      <c r="M228" s="31">
        <f t="shared" si="23"/>
        <v>0.97499903269764188</v>
      </c>
      <c r="N228" s="1">
        <f t="shared" si="27"/>
        <v>55373.273834101376</v>
      </c>
    </row>
    <row r="229" spans="1:14" ht="14.4" customHeight="1">
      <c r="A229" s="4" t="s">
        <v>237</v>
      </c>
      <c r="B229" s="4">
        <v>283301</v>
      </c>
      <c r="C229" s="4" t="s">
        <v>251</v>
      </c>
      <c r="D229" s="4" t="s">
        <v>1128</v>
      </c>
      <c r="E229" s="1">
        <v>136932</v>
      </c>
      <c r="F229" s="1">
        <v>-47754</v>
      </c>
      <c r="G229" s="1">
        <f t="shared" si="24"/>
        <v>89178</v>
      </c>
      <c r="H229" s="11">
        <v>2447</v>
      </c>
      <c r="I229" s="2">
        <f t="shared" si="21"/>
        <v>36.443808745402535</v>
      </c>
      <c r="J229" s="2">
        <f t="shared" si="22"/>
        <v>3.1983342257786216</v>
      </c>
      <c r="K229" s="1">
        <f t="shared" si="25"/>
        <v>7826.3238504802866</v>
      </c>
      <c r="L229" s="1">
        <f t="shared" si="26"/>
        <v>81351.676149519713</v>
      </c>
      <c r="M229" s="31">
        <f t="shared" si="23"/>
        <v>0.97499903269764188</v>
      </c>
      <c r="N229" s="1">
        <f t="shared" si="27"/>
        <v>79317.80555411354</v>
      </c>
    </row>
    <row r="230" spans="1:14" ht="14.4" customHeight="1">
      <c r="A230" s="4" t="s">
        <v>237</v>
      </c>
      <c r="B230" s="4">
        <v>287449</v>
      </c>
      <c r="C230" s="4" t="s">
        <v>252</v>
      </c>
      <c r="D230" s="4" t="s">
        <v>1128</v>
      </c>
      <c r="E230" s="1">
        <v>55260</v>
      </c>
      <c r="F230" s="1">
        <v>-342</v>
      </c>
      <c r="G230" s="1">
        <f t="shared" si="24"/>
        <v>54918</v>
      </c>
      <c r="H230" s="11">
        <v>458</v>
      </c>
      <c r="I230" s="2">
        <f t="shared" si="21"/>
        <v>119.90829694323143</v>
      </c>
      <c r="J230" s="2">
        <f t="shared" si="22"/>
        <v>3.1983342257786216</v>
      </c>
      <c r="K230" s="1">
        <f t="shared" si="25"/>
        <v>1464.8370754066086</v>
      </c>
      <c r="L230" s="1">
        <f t="shared" si="26"/>
        <v>53453.162924593395</v>
      </c>
      <c r="M230" s="31">
        <f t="shared" si="23"/>
        <v>0.97499903269764188</v>
      </c>
      <c r="N230" s="1">
        <f t="shared" si="27"/>
        <v>52116.782146108017</v>
      </c>
    </row>
    <row r="231" spans="1:14" ht="14.4" customHeight="1">
      <c r="A231" s="4" t="s">
        <v>253</v>
      </c>
      <c r="B231" s="4">
        <v>290280</v>
      </c>
      <c r="C231" s="4" t="s">
        <v>254</v>
      </c>
      <c r="D231" s="4" t="s">
        <v>1128</v>
      </c>
      <c r="E231" s="1">
        <v>274380</v>
      </c>
      <c r="F231" s="1">
        <v>-37488</v>
      </c>
      <c r="G231" s="1">
        <f t="shared" si="24"/>
        <v>236892</v>
      </c>
      <c r="H231" s="11">
        <v>6386</v>
      </c>
      <c r="I231" s="2">
        <f t="shared" si="21"/>
        <v>37.095521453178826</v>
      </c>
      <c r="J231" s="2">
        <f t="shared" si="22"/>
        <v>3.1983342257786216</v>
      </c>
      <c r="K231" s="1">
        <f t="shared" si="25"/>
        <v>20424.562365822276</v>
      </c>
      <c r="L231" s="1">
        <f t="shared" si="26"/>
        <v>216467.43763417774</v>
      </c>
      <c r="M231" s="31">
        <f t="shared" si="23"/>
        <v>0.97499903269764188</v>
      </c>
      <c r="N231" s="1">
        <f t="shared" si="27"/>
        <v>211055.54230386042</v>
      </c>
    </row>
    <row r="232" spans="1:14" ht="14.4" customHeight="1">
      <c r="A232" s="4" t="s">
        <v>253</v>
      </c>
      <c r="B232" s="4">
        <v>290553</v>
      </c>
      <c r="C232" s="4" t="s">
        <v>255</v>
      </c>
      <c r="D232" s="4" t="s">
        <v>1128</v>
      </c>
      <c r="E232" s="1">
        <v>2118528</v>
      </c>
      <c r="F232" s="1">
        <v>15678</v>
      </c>
      <c r="G232" s="1">
        <f t="shared" si="24"/>
        <v>2134206</v>
      </c>
      <c r="H232" s="11">
        <v>27332</v>
      </c>
      <c r="I232" s="2">
        <f t="shared" si="21"/>
        <v>78.084516317869159</v>
      </c>
      <c r="J232" s="2">
        <f t="shared" si="22"/>
        <v>3.1983342257786216</v>
      </c>
      <c r="K232" s="1">
        <f t="shared" si="25"/>
        <v>87416.871058981284</v>
      </c>
      <c r="L232" s="1">
        <f t="shared" si="26"/>
        <v>2046789.1289410186</v>
      </c>
      <c r="M232" s="31">
        <f t="shared" si="23"/>
        <v>0.97499903269764188</v>
      </c>
      <c r="N232" s="1">
        <f t="shared" si="27"/>
        <v>1995617.4208535422</v>
      </c>
    </row>
    <row r="233" spans="1:14" ht="14.4" customHeight="1">
      <c r="A233" s="4" t="s">
        <v>253</v>
      </c>
      <c r="B233" s="4">
        <v>290554</v>
      </c>
      <c r="C233" s="4" t="s">
        <v>256</v>
      </c>
      <c r="D233" s="4" t="s">
        <v>1128</v>
      </c>
      <c r="E233" s="1">
        <v>803004</v>
      </c>
      <c r="F233" s="1">
        <v>10758</v>
      </c>
      <c r="G233" s="1">
        <f t="shared" si="24"/>
        <v>813762</v>
      </c>
      <c r="H233" s="11">
        <v>9727</v>
      </c>
      <c r="I233" s="2">
        <f t="shared" si="21"/>
        <v>83.660121311812475</v>
      </c>
      <c r="J233" s="2">
        <f t="shared" si="22"/>
        <v>3.1983342257786216</v>
      </c>
      <c r="K233" s="1">
        <f t="shared" si="25"/>
        <v>31110.197014148653</v>
      </c>
      <c r="L233" s="1">
        <f t="shared" si="26"/>
        <v>782651.8029858513</v>
      </c>
      <c r="M233" s="31">
        <f t="shared" si="23"/>
        <v>0.97499903269764188</v>
      </c>
      <c r="N233" s="1">
        <f t="shared" si="27"/>
        <v>763084.75085027039</v>
      </c>
    </row>
    <row r="234" spans="1:14" ht="14.4" customHeight="1">
      <c r="A234" s="4" t="s">
        <v>253</v>
      </c>
      <c r="B234" s="4">
        <v>290559</v>
      </c>
      <c r="C234" s="4" t="s">
        <v>257</v>
      </c>
      <c r="D234" s="4" t="s">
        <v>1128</v>
      </c>
      <c r="E234" s="1">
        <v>1149510</v>
      </c>
      <c r="F234" s="1">
        <v>116028</v>
      </c>
      <c r="G234" s="1">
        <f t="shared" si="24"/>
        <v>1265538</v>
      </c>
      <c r="H234" s="11">
        <v>11877</v>
      </c>
      <c r="I234" s="2">
        <f t="shared" si="21"/>
        <v>106.5536751704976</v>
      </c>
      <c r="J234" s="2">
        <f t="shared" si="22"/>
        <v>3.1983342257786216</v>
      </c>
      <c r="K234" s="1">
        <f t="shared" si="25"/>
        <v>37986.615599572688</v>
      </c>
      <c r="L234" s="1">
        <f t="shared" si="26"/>
        <v>1227551.3844004273</v>
      </c>
      <c r="M234" s="31">
        <f t="shared" si="23"/>
        <v>0.97499903269764188</v>
      </c>
      <c r="N234" s="1">
        <f t="shared" si="27"/>
        <v>1196861.4123770678</v>
      </c>
    </row>
    <row r="235" spans="1:14" ht="14.4" customHeight="1">
      <c r="A235" s="4" t="s">
        <v>253</v>
      </c>
      <c r="B235" s="4">
        <v>290561</v>
      </c>
      <c r="C235" s="4" t="s">
        <v>258</v>
      </c>
      <c r="D235" s="4" t="s">
        <v>1128</v>
      </c>
      <c r="E235" s="1">
        <v>115560</v>
      </c>
      <c r="F235" s="1">
        <v>6144</v>
      </c>
      <c r="G235" s="1">
        <f t="shared" si="24"/>
        <v>121704</v>
      </c>
      <c r="H235" s="11">
        <v>2238</v>
      </c>
      <c r="I235" s="2">
        <f t="shared" si="21"/>
        <v>54.380697050938338</v>
      </c>
      <c r="J235" s="2">
        <f t="shared" si="22"/>
        <v>3.1983342257786216</v>
      </c>
      <c r="K235" s="1">
        <f t="shared" si="25"/>
        <v>7157.8719972925555</v>
      </c>
      <c r="L235" s="1">
        <f t="shared" si="26"/>
        <v>114546.12800270744</v>
      </c>
      <c r="M235" s="31">
        <f t="shared" si="23"/>
        <v>0.97499903269764188</v>
      </c>
      <c r="N235" s="1">
        <f t="shared" si="27"/>
        <v>111682.36400190002</v>
      </c>
    </row>
    <row r="236" spans="1:14" ht="14.4" customHeight="1">
      <c r="A236" s="4" t="s">
        <v>253</v>
      </c>
      <c r="B236" s="4">
        <v>290562</v>
      </c>
      <c r="C236" s="4" t="s">
        <v>259</v>
      </c>
      <c r="D236" s="4" t="s">
        <v>1128</v>
      </c>
      <c r="E236" s="1">
        <v>930246</v>
      </c>
      <c r="F236" s="1">
        <v>162072</v>
      </c>
      <c r="G236" s="1">
        <f t="shared" si="24"/>
        <v>1092318</v>
      </c>
      <c r="H236" s="11">
        <v>13915</v>
      </c>
      <c r="I236" s="2">
        <f t="shared" si="21"/>
        <v>78.499317283507011</v>
      </c>
      <c r="J236" s="2">
        <f t="shared" si="22"/>
        <v>3.1983342257786216</v>
      </c>
      <c r="K236" s="1">
        <f t="shared" si="25"/>
        <v>44504.820751709522</v>
      </c>
      <c r="L236" s="1">
        <f t="shared" si="26"/>
        <v>1047813.1792482905</v>
      </c>
      <c r="M236" s="31">
        <f t="shared" si="23"/>
        <v>0.97499903269764188</v>
      </c>
      <c r="N236" s="1">
        <f t="shared" si="27"/>
        <v>1021616.8362149241</v>
      </c>
    </row>
    <row r="237" spans="1:14" ht="14.4" customHeight="1">
      <c r="A237" s="4" t="s">
        <v>253</v>
      </c>
      <c r="B237" s="4">
        <v>290565</v>
      </c>
      <c r="C237" s="4" t="s">
        <v>260</v>
      </c>
      <c r="D237" s="4" t="s">
        <v>1128</v>
      </c>
      <c r="E237" s="1">
        <v>1314324</v>
      </c>
      <c r="F237" s="1">
        <v>8844</v>
      </c>
      <c r="G237" s="1">
        <f t="shared" si="24"/>
        <v>1323168</v>
      </c>
      <c r="H237" s="11">
        <v>17043</v>
      </c>
      <c r="I237" s="2">
        <f t="shared" si="21"/>
        <v>77.637035733145566</v>
      </c>
      <c r="J237" s="2">
        <f t="shared" si="22"/>
        <v>3.1983342257786216</v>
      </c>
      <c r="K237" s="1">
        <f t="shared" si="25"/>
        <v>54509.210209945049</v>
      </c>
      <c r="L237" s="1">
        <f t="shared" si="26"/>
        <v>1268658.789790055</v>
      </c>
      <c r="M237" s="31">
        <f t="shared" si="23"/>
        <v>0.97499903269764188</v>
      </c>
      <c r="N237" s="1">
        <f t="shared" si="27"/>
        <v>1236941.0928686645</v>
      </c>
    </row>
    <row r="238" spans="1:14" ht="14.4" customHeight="1">
      <c r="A238" s="4" t="s">
        <v>253</v>
      </c>
      <c r="B238" s="4">
        <v>290566</v>
      </c>
      <c r="C238" s="4" t="s">
        <v>261</v>
      </c>
      <c r="D238" s="4" t="s">
        <v>1128</v>
      </c>
      <c r="E238" s="1">
        <v>44958</v>
      </c>
      <c r="F238" s="1">
        <v>3264</v>
      </c>
      <c r="G238" s="1">
        <f t="shared" si="24"/>
        <v>48222</v>
      </c>
      <c r="H238" s="11">
        <v>1268</v>
      </c>
      <c r="I238" s="2">
        <f t="shared" si="21"/>
        <v>38.029968454258672</v>
      </c>
      <c r="J238" s="2">
        <f t="shared" si="22"/>
        <v>3.1983342257786216</v>
      </c>
      <c r="K238" s="1">
        <f t="shared" si="25"/>
        <v>4055.4877982872922</v>
      </c>
      <c r="L238" s="1">
        <f t="shared" si="26"/>
        <v>44166.512201712707</v>
      </c>
      <c r="M238" s="31">
        <f t="shared" si="23"/>
        <v>0.97499903269764188</v>
      </c>
      <c r="N238" s="1">
        <f t="shared" si="27"/>
        <v>43062.306674298488</v>
      </c>
    </row>
    <row r="239" spans="1:14" ht="14.4" customHeight="1">
      <c r="A239" s="4" t="s">
        <v>253</v>
      </c>
      <c r="B239" s="4">
        <v>290570</v>
      </c>
      <c r="C239" s="4" t="s">
        <v>262</v>
      </c>
      <c r="D239" s="4" t="s">
        <v>1128</v>
      </c>
      <c r="E239" s="1">
        <v>389838</v>
      </c>
      <c r="F239" s="1">
        <v>828</v>
      </c>
      <c r="G239" s="1">
        <f t="shared" si="24"/>
        <v>390666</v>
      </c>
      <c r="H239" s="11">
        <v>4199</v>
      </c>
      <c r="I239" s="2">
        <f t="shared" si="21"/>
        <v>93.037866158609191</v>
      </c>
      <c r="J239" s="2">
        <f t="shared" si="22"/>
        <v>3.1983342257786216</v>
      </c>
      <c r="K239" s="1">
        <f t="shared" si="25"/>
        <v>13429.805414044433</v>
      </c>
      <c r="L239" s="1">
        <f t="shared" si="26"/>
        <v>377236.19458595559</v>
      </c>
      <c r="M239" s="31">
        <f t="shared" si="23"/>
        <v>0.97499903269764188</v>
      </c>
      <c r="N239" s="1">
        <f t="shared" si="27"/>
        <v>367804.92481984611</v>
      </c>
    </row>
    <row r="240" spans="1:14" ht="14.4" customHeight="1">
      <c r="A240" s="4" t="s">
        <v>253</v>
      </c>
      <c r="B240" s="4">
        <v>290571</v>
      </c>
      <c r="C240" s="4" t="s">
        <v>263</v>
      </c>
      <c r="D240" s="4" t="s">
        <v>1128</v>
      </c>
      <c r="E240" s="1">
        <v>687984</v>
      </c>
      <c r="F240" s="1">
        <v>194136</v>
      </c>
      <c r="G240" s="1">
        <f t="shared" si="24"/>
        <v>882120</v>
      </c>
      <c r="H240" s="11">
        <v>15088</v>
      </c>
      <c r="I240" s="2">
        <f t="shared" si="21"/>
        <v>58.465005302226935</v>
      </c>
      <c r="J240" s="2">
        <f t="shared" si="22"/>
        <v>3.1983342257786216</v>
      </c>
      <c r="K240" s="1">
        <f t="shared" si="25"/>
        <v>48256.466798547845</v>
      </c>
      <c r="L240" s="1">
        <f t="shared" si="26"/>
        <v>833863.53320145211</v>
      </c>
      <c r="M240" s="31">
        <f t="shared" si="23"/>
        <v>0.97499903269764188</v>
      </c>
      <c r="N240" s="1">
        <f t="shared" si="27"/>
        <v>813016.1382732538</v>
      </c>
    </row>
    <row r="241" spans="1:14" ht="14.4" customHeight="1">
      <c r="A241" s="4" t="s">
        <v>253</v>
      </c>
      <c r="B241" s="4">
        <v>290573</v>
      </c>
      <c r="C241" s="4" t="s">
        <v>264</v>
      </c>
      <c r="D241" s="4" t="s">
        <v>1128</v>
      </c>
      <c r="E241" s="1">
        <v>2285634</v>
      </c>
      <c r="F241" s="1">
        <v>-30648</v>
      </c>
      <c r="G241" s="1">
        <f t="shared" si="24"/>
        <v>2254986</v>
      </c>
      <c r="H241" s="11">
        <v>17321</v>
      </c>
      <c r="I241" s="2">
        <f t="shared" si="21"/>
        <v>130.18797990878124</v>
      </c>
      <c r="J241" s="2">
        <f t="shared" si="22"/>
        <v>3.1983342257786216</v>
      </c>
      <c r="K241" s="1">
        <f t="shared" si="25"/>
        <v>55398.347124711501</v>
      </c>
      <c r="L241" s="1">
        <f t="shared" si="26"/>
        <v>2199587.6528752884</v>
      </c>
      <c r="M241" s="31">
        <f t="shared" si="23"/>
        <v>0.97499903269764188</v>
      </c>
      <c r="N241" s="1">
        <f t="shared" si="27"/>
        <v>2144595.8338870825</v>
      </c>
    </row>
    <row r="242" spans="1:14" ht="14.4" customHeight="1">
      <c r="A242" s="4" t="s">
        <v>253</v>
      </c>
      <c r="B242" s="4">
        <v>290575</v>
      </c>
      <c r="C242" s="4" t="s">
        <v>265</v>
      </c>
      <c r="D242" s="4" t="s">
        <v>1128</v>
      </c>
      <c r="E242" s="1">
        <v>2044542</v>
      </c>
      <c r="F242" s="1">
        <v>-122604</v>
      </c>
      <c r="G242" s="1">
        <f t="shared" si="24"/>
        <v>1921938</v>
      </c>
      <c r="H242" s="11">
        <v>40080</v>
      </c>
      <c r="I242" s="2">
        <f t="shared" si="21"/>
        <v>47.95254491017964</v>
      </c>
      <c r="J242" s="2">
        <f t="shared" si="22"/>
        <v>3.1983342257786216</v>
      </c>
      <c r="K242" s="1">
        <f t="shared" si="25"/>
        <v>128189.23576920715</v>
      </c>
      <c r="L242" s="1">
        <f t="shared" si="26"/>
        <v>1793748.7642307929</v>
      </c>
      <c r="M242" s="31">
        <f t="shared" si="23"/>
        <v>0.97499903269764188</v>
      </c>
      <c r="N242" s="1">
        <f t="shared" si="27"/>
        <v>1748903.3100276135</v>
      </c>
    </row>
    <row r="243" spans="1:14" ht="14.4" customHeight="1">
      <c r="A243" s="4" t="s">
        <v>253</v>
      </c>
      <c r="B243" s="4">
        <v>290576</v>
      </c>
      <c r="C243" s="4" t="s">
        <v>206</v>
      </c>
      <c r="D243" s="4" t="s">
        <v>1128</v>
      </c>
      <c r="E243" s="1">
        <v>166008</v>
      </c>
      <c r="F243" s="1">
        <v>22326</v>
      </c>
      <c r="G243" s="1">
        <f t="shared" si="24"/>
        <v>188334</v>
      </c>
      <c r="H243" s="11">
        <v>3715</v>
      </c>
      <c r="I243" s="2">
        <f t="shared" si="21"/>
        <v>50.695558546433375</v>
      </c>
      <c r="J243" s="2">
        <f t="shared" si="22"/>
        <v>3.1983342257786216</v>
      </c>
      <c r="K243" s="1">
        <f t="shared" si="25"/>
        <v>11881.81164876758</v>
      </c>
      <c r="L243" s="1">
        <f t="shared" si="26"/>
        <v>176452.18835123241</v>
      </c>
      <c r="M243" s="31">
        <f t="shared" si="23"/>
        <v>0.97499903269764188</v>
      </c>
      <c r="N243" s="1">
        <f t="shared" si="27"/>
        <v>172040.71295983371</v>
      </c>
    </row>
    <row r="244" spans="1:14" ht="14.4" customHeight="1">
      <c r="A244" s="4" t="s">
        <v>253</v>
      </c>
      <c r="B244" s="4">
        <v>290578</v>
      </c>
      <c r="C244" s="4" t="s">
        <v>266</v>
      </c>
      <c r="D244" s="4" t="s">
        <v>1128</v>
      </c>
      <c r="E244" s="1">
        <v>292998</v>
      </c>
      <c r="F244" s="1">
        <v>-84648</v>
      </c>
      <c r="G244" s="1">
        <f t="shared" si="24"/>
        <v>208350</v>
      </c>
      <c r="H244" s="11">
        <v>6968</v>
      </c>
      <c r="I244" s="2">
        <f t="shared" si="21"/>
        <v>29.900975889781861</v>
      </c>
      <c r="J244" s="2">
        <f t="shared" si="22"/>
        <v>3.1983342257786216</v>
      </c>
      <c r="K244" s="1">
        <f t="shared" si="25"/>
        <v>22285.992885225434</v>
      </c>
      <c r="L244" s="1">
        <f t="shared" si="26"/>
        <v>186064.00711477458</v>
      </c>
      <c r="M244" s="31">
        <f t="shared" si="23"/>
        <v>0.97499903269764188</v>
      </c>
      <c r="N244" s="1">
        <f t="shared" si="27"/>
        <v>181412.22695675236</v>
      </c>
    </row>
    <row r="245" spans="1:14" ht="14.4" customHeight="1">
      <c r="A245" s="4" t="s">
        <v>253</v>
      </c>
      <c r="B245" s="4">
        <v>290579</v>
      </c>
      <c r="C245" s="4" t="s">
        <v>267</v>
      </c>
      <c r="D245" s="4" t="s">
        <v>1128</v>
      </c>
      <c r="E245" s="1">
        <v>3413658</v>
      </c>
      <c r="F245" s="1">
        <v>51576</v>
      </c>
      <c r="G245" s="1">
        <f t="shared" si="24"/>
        <v>3465234</v>
      </c>
      <c r="H245" s="11">
        <v>29373</v>
      </c>
      <c r="I245" s="2">
        <f t="shared" si="21"/>
        <v>117.97344500051068</v>
      </c>
      <c r="J245" s="2">
        <f t="shared" si="22"/>
        <v>3.1983342257786216</v>
      </c>
      <c r="K245" s="1">
        <f t="shared" si="25"/>
        <v>93944.671213795446</v>
      </c>
      <c r="L245" s="1">
        <f t="shared" si="26"/>
        <v>3371289.3287862046</v>
      </c>
      <c r="M245" s="31">
        <f t="shared" si="23"/>
        <v>0.97499903269764188</v>
      </c>
      <c r="N245" s="1">
        <f t="shared" si="27"/>
        <v>3287003.8345104316</v>
      </c>
    </row>
    <row r="246" spans="1:14" ht="14.4" customHeight="1">
      <c r="A246" s="4" t="s">
        <v>253</v>
      </c>
      <c r="B246" s="4">
        <v>290581</v>
      </c>
      <c r="C246" s="4" t="s">
        <v>268</v>
      </c>
      <c r="D246" s="4" t="s">
        <v>1128</v>
      </c>
      <c r="E246" s="1">
        <v>1391742</v>
      </c>
      <c r="F246" s="1">
        <v>325710</v>
      </c>
      <c r="G246" s="1">
        <f t="shared" si="24"/>
        <v>1717452</v>
      </c>
      <c r="H246" s="11">
        <v>10795</v>
      </c>
      <c r="I246" s="2">
        <f t="shared" si="21"/>
        <v>159.09698934691988</v>
      </c>
      <c r="J246" s="2">
        <f t="shared" si="22"/>
        <v>3.1983342257786216</v>
      </c>
      <c r="K246" s="1">
        <f t="shared" si="25"/>
        <v>34526.017967280219</v>
      </c>
      <c r="L246" s="1">
        <f t="shared" si="26"/>
        <v>1682925.9820327198</v>
      </c>
      <c r="M246" s="31">
        <f t="shared" si="23"/>
        <v>0.97499903269764188</v>
      </c>
      <c r="N246" s="1">
        <f t="shared" si="27"/>
        <v>1640851.2045836309</v>
      </c>
    </row>
    <row r="247" spans="1:14" ht="14.4" customHeight="1">
      <c r="A247" s="4" t="s">
        <v>253</v>
      </c>
      <c r="B247" s="4">
        <v>290583</v>
      </c>
      <c r="C247" s="4" t="s">
        <v>269</v>
      </c>
      <c r="D247" s="4" t="s">
        <v>1128</v>
      </c>
      <c r="E247" s="1">
        <v>161628</v>
      </c>
      <c r="F247" s="1">
        <v>8952</v>
      </c>
      <c r="G247" s="1">
        <f t="shared" si="24"/>
        <v>170580</v>
      </c>
      <c r="H247" s="11">
        <v>2089</v>
      </c>
      <c r="I247" s="2">
        <f t="shared" si="21"/>
        <v>81.656294877932027</v>
      </c>
      <c r="J247" s="2">
        <f t="shared" si="22"/>
        <v>3.1983342257786216</v>
      </c>
      <c r="K247" s="1">
        <f t="shared" si="25"/>
        <v>6681.3201976515402</v>
      </c>
      <c r="L247" s="1">
        <f t="shared" si="26"/>
        <v>163898.67980234846</v>
      </c>
      <c r="M247" s="31">
        <f t="shared" si="23"/>
        <v>0.97499903269764188</v>
      </c>
      <c r="N247" s="1">
        <f t="shared" si="27"/>
        <v>159801.05426771028</v>
      </c>
    </row>
    <row r="248" spans="1:14" ht="14.4" customHeight="1">
      <c r="A248" s="4" t="s">
        <v>253</v>
      </c>
      <c r="B248" s="4">
        <v>290598</v>
      </c>
      <c r="C248" s="4" t="s">
        <v>270</v>
      </c>
      <c r="D248" s="4" t="s">
        <v>1128</v>
      </c>
      <c r="E248" s="1">
        <v>140826</v>
      </c>
      <c r="F248" s="1">
        <v>2706</v>
      </c>
      <c r="G248" s="1">
        <f t="shared" si="24"/>
        <v>143532</v>
      </c>
      <c r="H248" s="11">
        <v>1033</v>
      </c>
      <c r="I248" s="2">
        <f t="shared" si="21"/>
        <v>138.94675701839304</v>
      </c>
      <c r="J248" s="2">
        <f t="shared" si="22"/>
        <v>3.1983342257786216</v>
      </c>
      <c r="K248" s="1">
        <f t="shared" si="25"/>
        <v>3303.8792552293162</v>
      </c>
      <c r="L248" s="1">
        <f t="shared" si="26"/>
        <v>140228.12074477068</v>
      </c>
      <c r="M248" s="31">
        <f t="shared" si="23"/>
        <v>0.97499903269764188</v>
      </c>
      <c r="N248" s="1">
        <f t="shared" si="27"/>
        <v>136722.28208315955</v>
      </c>
    </row>
    <row r="249" spans="1:14" ht="14.4" customHeight="1">
      <c r="A249" s="4" t="s">
        <v>271</v>
      </c>
      <c r="B249" s="4">
        <v>300585</v>
      </c>
      <c r="C249" s="4" t="s">
        <v>272</v>
      </c>
      <c r="D249" s="4" t="s">
        <v>1128</v>
      </c>
      <c r="E249" s="1">
        <v>53820</v>
      </c>
      <c r="F249" s="1">
        <v>-222</v>
      </c>
      <c r="G249" s="1">
        <f t="shared" si="24"/>
        <v>53598</v>
      </c>
      <c r="H249" s="11">
        <v>433</v>
      </c>
      <c r="I249" s="2">
        <f t="shared" si="21"/>
        <v>123.78290993071593</v>
      </c>
      <c r="J249" s="2">
        <f t="shared" si="22"/>
        <v>3.1983342257786216</v>
      </c>
      <c r="K249" s="1">
        <f t="shared" si="25"/>
        <v>1384.8787197621432</v>
      </c>
      <c r="L249" s="1">
        <f t="shared" si="26"/>
        <v>52213.121280237858</v>
      </c>
      <c r="M249" s="31">
        <f t="shared" si="23"/>
        <v>0.97499903269764188</v>
      </c>
      <c r="N249" s="1">
        <f t="shared" si="27"/>
        <v>50907.742742356575</v>
      </c>
    </row>
    <row r="250" spans="1:14" ht="14.4" customHeight="1">
      <c r="A250" s="4" t="s">
        <v>271</v>
      </c>
      <c r="B250" s="4">
        <v>300586</v>
      </c>
      <c r="C250" s="4" t="s">
        <v>273</v>
      </c>
      <c r="D250" s="4" t="s">
        <v>1128</v>
      </c>
      <c r="E250" s="1">
        <v>113784</v>
      </c>
      <c r="F250" s="1">
        <v>10842</v>
      </c>
      <c r="G250" s="1">
        <f t="shared" si="24"/>
        <v>124626</v>
      </c>
      <c r="H250" s="11">
        <v>1005</v>
      </c>
      <c r="I250" s="2">
        <f t="shared" si="21"/>
        <v>124.00597014925373</v>
      </c>
      <c r="J250" s="2">
        <f t="shared" si="22"/>
        <v>3.1983342257786216</v>
      </c>
      <c r="K250" s="1">
        <f t="shared" si="25"/>
        <v>3214.3258969075146</v>
      </c>
      <c r="L250" s="1">
        <f t="shared" si="26"/>
        <v>121411.67410309249</v>
      </c>
      <c r="M250" s="31">
        <f t="shared" si="23"/>
        <v>0.97499903269764188</v>
      </c>
      <c r="N250" s="1">
        <f t="shared" si="27"/>
        <v>118376.26480871651</v>
      </c>
    </row>
    <row r="251" spans="1:14" ht="14.4" customHeight="1">
      <c r="A251" s="4" t="s">
        <v>271</v>
      </c>
      <c r="B251" s="4">
        <v>300588</v>
      </c>
      <c r="C251" s="4" t="s">
        <v>274</v>
      </c>
      <c r="D251" s="4" t="s">
        <v>1128</v>
      </c>
      <c r="E251" s="1">
        <v>85164</v>
      </c>
      <c r="F251" s="1">
        <v>-1662</v>
      </c>
      <c r="G251" s="1">
        <f t="shared" si="24"/>
        <v>83502</v>
      </c>
      <c r="H251" s="11">
        <v>755</v>
      </c>
      <c r="I251" s="2">
        <f t="shared" si="21"/>
        <v>110.59867549668874</v>
      </c>
      <c r="J251" s="2">
        <f t="shared" si="22"/>
        <v>3.1983342257786216</v>
      </c>
      <c r="K251" s="1">
        <f t="shared" si="25"/>
        <v>2414.7423404628594</v>
      </c>
      <c r="L251" s="1">
        <f t="shared" si="26"/>
        <v>81087.257659537136</v>
      </c>
      <c r="M251" s="31">
        <f t="shared" si="23"/>
        <v>0.97499903269764188</v>
      </c>
      <c r="N251" s="1">
        <f t="shared" si="27"/>
        <v>79059.997782153165</v>
      </c>
    </row>
    <row r="252" spans="1:14" ht="14.4" customHeight="1">
      <c r="A252" s="4" t="s">
        <v>271</v>
      </c>
      <c r="B252" s="4">
        <v>300589</v>
      </c>
      <c r="C252" s="4" t="s">
        <v>275</v>
      </c>
      <c r="D252" s="4" t="s">
        <v>1128</v>
      </c>
      <c r="E252" s="1">
        <v>61998</v>
      </c>
      <c r="F252" s="1">
        <v>-2532</v>
      </c>
      <c r="G252" s="1">
        <f t="shared" si="24"/>
        <v>59466</v>
      </c>
      <c r="H252" s="11">
        <v>493</v>
      </c>
      <c r="I252" s="2">
        <f t="shared" si="21"/>
        <v>120.62068965517241</v>
      </c>
      <c r="J252" s="2">
        <f t="shared" si="22"/>
        <v>3.1983342257786216</v>
      </c>
      <c r="K252" s="1">
        <f t="shared" si="25"/>
        <v>1576.7787733088605</v>
      </c>
      <c r="L252" s="1">
        <f t="shared" si="26"/>
        <v>57889.221226691137</v>
      </c>
      <c r="M252" s="31">
        <f t="shared" si="23"/>
        <v>0.97499903269764188</v>
      </c>
      <c r="N252" s="1">
        <f t="shared" si="27"/>
        <v>56441.934699643658</v>
      </c>
    </row>
    <row r="253" spans="1:14" ht="14.4" customHeight="1">
      <c r="A253" s="4" t="s">
        <v>271</v>
      </c>
      <c r="B253" s="4">
        <v>300590</v>
      </c>
      <c r="C253" s="4" t="s">
        <v>276</v>
      </c>
      <c r="D253" s="4" t="s">
        <v>1128</v>
      </c>
      <c r="E253" s="1">
        <v>155454</v>
      </c>
      <c r="F253" s="1">
        <v>15114</v>
      </c>
      <c r="G253" s="1">
        <f t="shared" si="24"/>
        <v>170568</v>
      </c>
      <c r="H253" s="11">
        <v>804</v>
      </c>
      <c r="I253" s="2">
        <f t="shared" si="21"/>
        <v>212.14925373134329</v>
      </c>
      <c r="J253" s="2">
        <f t="shared" si="22"/>
        <v>3.1983342257786216</v>
      </c>
      <c r="K253" s="1">
        <f t="shared" si="25"/>
        <v>2571.4607175260116</v>
      </c>
      <c r="L253" s="1">
        <f t="shared" si="26"/>
        <v>167996.539282474</v>
      </c>
      <c r="M253" s="31">
        <f t="shared" si="23"/>
        <v>0.97499903269764188</v>
      </c>
      <c r="N253" s="1">
        <f t="shared" si="27"/>
        <v>163796.46329696354</v>
      </c>
    </row>
    <row r="254" spans="1:14" ht="14.4" customHeight="1">
      <c r="A254" s="4" t="s">
        <v>271</v>
      </c>
      <c r="B254" s="4">
        <v>300591</v>
      </c>
      <c r="C254" s="4" t="s">
        <v>277</v>
      </c>
      <c r="D254" s="4" t="s">
        <v>1128</v>
      </c>
      <c r="E254" s="1">
        <v>62484</v>
      </c>
      <c r="F254" s="1">
        <v>-966</v>
      </c>
      <c r="G254" s="1">
        <f t="shared" si="24"/>
        <v>61518</v>
      </c>
      <c r="H254" s="11">
        <v>498</v>
      </c>
      <c r="I254" s="2">
        <f t="shared" si="21"/>
        <v>123.53012048192771</v>
      </c>
      <c r="J254" s="2">
        <f t="shared" si="22"/>
        <v>3.1983342257786216</v>
      </c>
      <c r="K254" s="1">
        <f t="shared" si="25"/>
        <v>1592.7704444377534</v>
      </c>
      <c r="L254" s="1">
        <f t="shared" si="26"/>
        <v>59925.229555562248</v>
      </c>
      <c r="M254" s="31">
        <f t="shared" si="23"/>
        <v>0.97499903269764188</v>
      </c>
      <c r="N254" s="1">
        <f t="shared" si="27"/>
        <v>58427.040850857331</v>
      </c>
    </row>
    <row r="255" spans="1:14" ht="14.4" customHeight="1">
      <c r="A255" s="4" t="s">
        <v>271</v>
      </c>
      <c r="B255" s="4">
        <v>300594</v>
      </c>
      <c r="C255" s="4" t="s">
        <v>278</v>
      </c>
      <c r="D255" s="4" t="s">
        <v>1128</v>
      </c>
      <c r="E255" s="1">
        <v>333936</v>
      </c>
      <c r="F255" s="1">
        <v>-34590</v>
      </c>
      <c r="G255" s="1">
        <f t="shared" si="24"/>
        <v>299346</v>
      </c>
      <c r="H255" s="11">
        <v>4972</v>
      </c>
      <c r="I255" s="2">
        <f t="shared" si="21"/>
        <v>60.206355591311343</v>
      </c>
      <c r="J255" s="2">
        <f t="shared" si="22"/>
        <v>3.1983342257786216</v>
      </c>
      <c r="K255" s="1">
        <f t="shared" si="25"/>
        <v>15902.117770571307</v>
      </c>
      <c r="L255" s="1">
        <f t="shared" si="26"/>
        <v>283443.88222942868</v>
      </c>
      <c r="M255" s="31">
        <f t="shared" si="23"/>
        <v>0.97499903269764188</v>
      </c>
      <c r="N255" s="1">
        <f t="shared" si="27"/>
        <v>276357.51099775732</v>
      </c>
    </row>
    <row r="256" spans="1:14" ht="14.4" customHeight="1">
      <c r="A256" s="4" t="s">
        <v>271</v>
      </c>
      <c r="B256" s="4">
        <v>300597</v>
      </c>
      <c r="C256" s="4" t="s">
        <v>279</v>
      </c>
      <c r="D256" s="4" t="s">
        <v>1128</v>
      </c>
      <c r="E256" s="1">
        <v>1616970</v>
      </c>
      <c r="F256" s="1">
        <v>244446</v>
      </c>
      <c r="G256" s="1">
        <f t="shared" si="24"/>
        <v>1861416</v>
      </c>
      <c r="H256" s="11">
        <v>16082</v>
      </c>
      <c r="I256" s="2">
        <f t="shared" si="21"/>
        <v>115.74530531028479</v>
      </c>
      <c r="J256" s="2">
        <f t="shared" si="22"/>
        <v>3.1983342257786216</v>
      </c>
      <c r="K256" s="1">
        <f t="shared" si="25"/>
        <v>51435.611018971795</v>
      </c>
      <c r="L256" s="1">
        <f t="shared" si="26"/>
        <v>1809980.3889810282</v>
      </c>
      <c r="M256" s="31">
        <f t="shared" si="23"/>
        <v>0.97499903269764188</v>
      </c>
      <c r="N256" s="1">
        <f t="shared" si="27"/>
        <v>1764729.1284582042</v>
      </c>
    </row>
    <row r="257" spans="1:16" ht="14.4" customHeight="1">
      <c r="A257" s="4" t="s">
        <v>271</v>
      </c>
      <c r="B257" s="4">
        <v>300598</v>
      </c>
      <c r="C257" s="4" t="s">
        <v>280</v>
      </c>
      <c r="D257" s="4" t="s">
        <v>1128</v>
      </c>
      <c r="E257" s="1">
        <v>188292</v>
      </c>
      <c r="F257" s="1">
        <v>-38166</v>
      </c>
      <c r="G257" s="1">
        <f t="shared" si="24"/>
        <v>150126</v>
      </c>
      <c r="H257" s="11">
        <v>533</v>
      </c>
      <c r="I257" s="2">
        <f t="shared" si="21"/>
        <v>281.66228893058161</v>
      </c>
      <c r="J257" s="2">
        <f t="shared" si="22"/>
        <v>3.1983342257786216</v>
      </c>
      <c r="K257" s="1">
        <f t="shared" si="25"/>
        <v>1704.7121423400054</v>
      </c>
      <c r="L257" s="1">
        <f t="shared" si="26"/>
        <v>148421.28785766001</v>
      </c>
      <c r="M257" s="31">
        <f t="shared" si="23"/>
        <v>0.97499903269764188</v>
      </c>
      <c r="N257" s="1">
        <f t="shared" si="27"/>
        <v>144710.61209295676</v>
      </c>
    </row>
    <row r="258" spans="1:16" ht="14.4" customHeight="1">
      <c r="A258" s="4" t="s">
        <v>271</v>
      </c>
      <c r="B258" s="4">
        <v>300606</v>
      </c>
      <c r="C258" s="4" t="s">
        <v>281</v>
      </c>
      <c r="D258" s="4" t="s">
        <v>1128</v>
      </c>
      <c r="E258" s="1">
        <v>330204</v>
      </c>
      <c r="F258" s="1">
        <v>-110958</v>
      </c>
      <c r="G258" s="1">
        <f t="shared" si="24"/>
        <v>219246</v>
      </c>
      <c r="H258" s="11">
        <v>3420</v>
      </c>
      <c r="I258" s="2">
        <f t="shared" ref="I258:I321" si="28">G258/H258</f>
        <v>64.107017543859655</v>
      </c>
      <c r="J258" s="2">
        <f t="shared" ref="J258:J321" si="29">$D$1109</f>
        <v>3.1983342257786216</v>
      </c>
      <c r="K258" s="1">
        <f t="shared" si="25"/>
        <v>10938.303052162886</v>
      </c>
      <c r="L258" s="1">
        <f t="shared" si="26"/>
        <v>208307.6969478371</v>
      </c>
      <c r="M258" s="31">
        <f t="shared" ref="M258:M321" si="30">$L$1107</f>
        <v>0.97499903269764188</v>
      </c>
      <c r="N258" s="1">
        <f t="shared" si="27"/>
        <v>203099.80302761469</v>
      </c>
    </row>
    <row r="259" spans="1:16" ht="14.4" customHeight="1">
      <c r="A259" s="4" t="s">
        <v>271</v>
      </c>
      <c r="B259" s="4">
        <v>300607</v>
      </c>
      <c r="C259" s="4" t="s">
        <v>282</v>
      </c>
      <c r="D259" s="4" t="s">
        <v>1128</v>
      </c>
      <c r="E259" s="1">
        <v>39234</v>
      </c>
      <c r="F259" s="1">
        <v>-11898</v>
      </c>
      <c r="G259" s="1">
        <f t="shared" ref="G259:G322" si="31">SUM(E259:F259)</f>
        <v>27336</v>
      </c>
      <c r="H259" s="11">
        <v>1845</v>
      </c>
      <c r="I259" s="2">
        <f t="shared" si="28"/>
        <v>14.816260162601626</v>
      </c>
      <c r="J259" s="2">
        <f t="shared" si="29"/>
        <v>3.1983342257786216</v>
      </c>
      <c r="K259" s="1">
        <f t="shared" ref="K259:K322" si="32">IF(G259&lt;0,0,MIN(G259,J259*H259))</f>
        <v>5900.9266465615565</v>
      </c>
      <c r="L259" s="1">
        <f t="shared" ref="L259:L322" si="33">G259-K259</f>
        <v>21435.073353438442</v>
      </c>
      <c r="M259" s="31">
        <f t="shared" si="30"/>
        <v>0.97499903269764188</v>
      </c>
      <c r="N259" s="1">
        <f t="shared" ref="N259:N322" si="34">IF(L259&gt;0,M259*L259,L259)</f>
        <v>20899.175785405478</v>
      </c>
    </row>
    <row r="260" spans="1:16" ht="14.4" customHeight="1">
      <c r="A260" s="4" t="s">
        <v>271</v>
      </c>
      <c r="B260" s="4">
        <v>300609</v>
      </c>
      <c r="C260" s="4" t="s">
        <v>283</v>
      </c>
      <c r="D260" s="4" t="s">
        <v>1128</v>
      </c>
      <c r="E260" s="1">
        <v>125730</v>
      </c>
      <c r="F260" s="1">
        <v>-4878</v>
      </c>
      <c r="G260" s="1">
        <f t="shared" si="31"/>
        <v>120852</v>
      </c>
      <c r="H260" s="11">
        <v>1634</v>
      </c>
      <c r="I260" s="2">
        <f t="shared" si="28"/>
        <v>73.960832313341498</v>
      </c>
      <c r="J260" s="2">
        <f t="shared" si="29"/>
        <v>3.1983342257786216</v>
      </c>
      <c r="K260" s="1">
        <f t="shared" si="32"/>
        <v>5226.0781249222673</v>
      </c>
      <c r="L260" s="1">
        <f t="shared" si="33"/>
        <v>115625.92187507774</v>
      </c>
      <c r="M260" s="31">
        <f t="shared" si="30"/>
        <v>0.97499903269764188</v>
      </c>
      <c r="N260" s="1">
        <f t="shared" si="34"/>
        <v>112735.16198297391</v>
      </c>
    </row>
    <row r="261" spans="1:16" ht="14.4" customHeight="1">
      <c r="A261" s="4" t="s">
        <v>271</v>
      </c>
      <c r="B261" s="4">
        <v>300612</v>
      </c>
      <c r="C261" s="4" t="s">
        <v>284</v>
      </c>
      <c r="D261" s="4" t="s">
        <v>1128</v>
      </c>
      <c r="E261" s="1">
        <v>72756</v>
      </c>
      <c r="F261" s="1">
        <v>12006</v>
      </c>
      <c r="G261" s="1">
        <f t="shared" si="31"/>
        <v>84762</v>
      </c>
      <c r="H261" s="11">
        <v>346</v>
      </c>
      <c r="I261" s="2">
        <f t="shared" si="28"/>
        <v>244.97687861271677</v>
      </c>
      <c r="J261" s="2">
        <f t="shared" si="29"/>
        <v>3.1983342257786216</v>
      </c>
      <c r="K261" s="1">
        <f t="shared" si="32"/>
        <v>1106.623642119403</v>
      </c>
      <c r="L261" s="1">
        <f t="shared" si="33"/>
        <v>83655.376357880596</v>
      </c>
      <c r="M261" s="31">
        <f t="shared" si="30"/>
        <v>0.97499903269764188</v>
      </c>
      <c r="N261" s="1">
        <f t="shared" si="34"/>
        <v>81563.911028890754</v>
      </c>
    </row>
    <row r="262" spans="1:16" ht="14.4" customHeight="1">
      <c r="A262" s="4" t="s">
        <v>271</v>
      </c>
      <c r="B262" s="4">
        <v>300613</v>
      </c>
      <c r="C262" s="4" t="s">
        <v>285</v>
      </c>
      <c r="D262" s="4" t="s">
        <v>1128</v>
      </c>
      <c r="E262" s="1">
        <v>51306</v>
      </c>
      <c r="F262" s="1">
        <v>-30180</v>
      </c>
      <c r="G262" s="1">
        <f t="shared" si="31"/>
        <v>21126</v>
      </c>
      <c r="H262" s="11">
        <v>1698</v>
      </c>
      <c r="I262" s="2">
        <f t="shared" si="28"/>
        <v>12.441696113074205</v>
      </c>
      <c r="J262" s="2">
        <f t="shared" si="29"/>
        <v>3.1983342257786216</v>
      </c>
      <c r="K262" s="1">
        <f t="shared" si="32"/>
        <v>5430.7715153720992</v>
      </c>
      <c r="L262" s="1">
        <f t="shared" si="33"/>
        <v>15695.2284846279</v>
      </c>
      <c r="M262" s="31">
        <f t="shared" si="30"/>
        <v>0.97499903269764188</v>
      </c>
      <c r="N262" s="1">
        <f t="shared" si="34"/>
        <v>15302.832590480677</v>
      </c>
    </row>
    <row r="263" spans="1:16" ht="14.4" customHeight="1">
      <c r="A263" s="4" t="s">
        <v>271</v>
      </c>
      <c r="B263" s="4">
        <v>300614</v>
      </c>
      <c r="C263" s="4" t="s">
        <v>286</v>
      </c>
      <c r="D263" s="4" t="s">
        <v>1128</v>
      </c>
      <c r="E263" s="1">
        <v>68184</v>
      </c>
      <c r="F263" s="1">
        <v>1380</v>
      </c>
      <c r="G263" s="1">
        <f t="shared" si="31"/>
        <v>69564</v>
      </c>
      <c r="H263" s="11">
        <v>663</v>
      </c>
      <c r="I263" s="2">
        <f t="shared" si="28"/>
        <v>104.92307692307692</v>
      </c>
      <c r="J263" s="2">
        <f t="shared" si="29"/>
        <v>3.1983342257786216</v>
      </c>
      <c r="K263" s="1">
        <f t="shared" si="32"/>
        <v>2120.4955916912263</v>
      </c>
      <c r="L263" s="1">
        <f t="shared" si="33"/>
        <v>67443.504408308771</v>
      </c>
      <c r="M263" s="31">
        <f t="shared" si="30"/>
        <v>0.97499903269764188</v>
      </c>
      <c r="N263" s="1">
        <f t="shared" si="34"/>
        <v>65757.351559840201</v>
      </c>
    </row>
    <row r="264" spans="1:16" ht="14.4" customHeight="1">
      <c r="A264" s="4" t="s">
        <v>271</v>
      </c>
      <c r="B264" s="4">
        <v>300619</v>
      </c>
      <c r="C264" s="4" t="s">
        <v>287</v>
      </c>
      <c r="D264" s="4" t="s">
        <v>1128</v>
      </c>
      <c r="E264" s="1">
        <v>90396</v>
      </c>
      <c r="F264" s="1">
        <v>-3390</v>
      </c>
      <c r="G264" s="1">
        <f t="shared" si="31"/>
        <v>87006</v>
      </c>
      <c r="H264" s="11">
        <v>1003</v>
      </c>
      <c r="I264" s="2">
        <f t="shared" si="28"/>
        <v>86.745762711864401</v>
      </c>
      <c r="J264" s="2">
        <f t="shared" si="29"/>
        <v>3.1983342257786216</v>
      </c>
      <c r="K264" s="1">
        <f t="shared" si="32"/>
        <v>3207.9292284559574</v>
      </c>
      <c r="L264" s="1">
        <f t="shared" si="33"/>
        <v>83798.070771544037</v>
      </c>
      <c r="M264" s="31">
        <f t="shared" si="30"/>
        <v>0.97499903269764188</v>
      </c>
      <c r="N264" s="1">
        <f t="shared" si="34"/>
        <v>81703.037944183976</v>
      </c>
    </row>
    <row r="265" spans="1:16" ht="14.4" customHeight="1">
      <c r="A265" s="4" t="s">
        <v>271</v>
      </c>
      <c r="B265" s="4">
        <v>300625</v>
      </c>
      <c r="C265" s="4" t="s">
        <v>288</v>
      </c>
      <c r="D265" s="4" t="s">
        <v>1128</v>
      </c>
      <c r="E265" s="1">
        <v>116394</v>
      </c>
      <c r="F265" s="1">
        <v>1326</v>
      </c>
      <c r="G265" s="1">
        <f t="shared" si="31"/>
        <v>117720</v>
      </c>
      <c r="H265" s="11">
        <v>1372</v>
      </c>
      <c r="I265" s="2">
        <f t="shared" si="28"/>
        <v>85.801749271137027</v>
      </c>
      <c r="J265" s="2">
        <f t="shared" si="29"/>
        <v>3.1983342257786216</v>
      </c>
      <c r="K265" s="1">
        <f t="shared" si="32"/>
        <v>4388.1145577682692</v>
      </c>
      <c r="L265" s="1">
        <f t="shared" si="33"/>
        <v>113331.88544223172</v>
      </c>
      <c r="M265" s="31">
        <f t="shared" si="30"/>
        <v>0.97499903269764188</v>
      </c>
      <c r="N265" s="1">
        <f t="shared" si="34"/>
        <v>110498.47867997589</v>
      </c>
    </row>
    <row r="266" spans="1:16" ht="14.4" customHeight="1">
      <c r="A266" s="4" t="s">
        <v>271</v>
      </c>
      <c r="B266" s="4">
        <v>300633</v>
      </c>
      <c r="C266" s="4" t="s">
        <v>289</v>
      </c>
      <c r="D266" s="4" t="s">
        <v>1128</v>
      </c>
      <c r="E266" s="1">
        <v>56682</v>
      </c>
      <c r="F266" s="1">
        <v>384</v>
      </c>
      <c r="G266" s="1">
        <f t="shared" si="31"/>
        <v>57066</v>
      </c>
      <c r="H266" s="11">
        <v>484</v>
      </c>
      <c r="I266" s="2">
        <f t="shared" si="28"/>
        <v>117.90495867768595</v>
      </c>
      <c r="J266" s="2">
        <f t="shared" si="29"/>
        <v>3.1983342257786216</v>
      </c>
      <c r="K266" s="1">
        <f t="shared" si="32"/>
        <v>1547.9937652768529</v>
      </c>
      <c r="L266" s="1">
        <f t="shared" si="33"/>
        <v>55518.006234723151</v>
      </c>
      <c r="M266" s="31">
        <f t="shared" si="30"/>
        <v>0.97499903269764188</v>
      </c>
      <c r="N266" s="1">
        <f t="shared" si="34"/>
        <v>54130.002376156721</v>
      </c>
    </row>
    <row r="267" spans="1:16" ht="14.4" customHeight="1">
      <c r="A267" s="4" t="s">
        <v>271</v>
      </c>
      <c r="B267" s="4">
        <v>300634</v>
      </c>
      <c r="C267" s="4" t="s">
        <v>290</v>
      </c>
      <c r="D267" s="4" t="s">
        <v>1128</v>
      </c>
      <c r="E267" s="1">
        <v>181074</v>
      </c>
      <c r="F267" s="1">
        <v>-4722</v>
      </c>
      <c r="G267" s="1">
        <f t="shared" si="31"/>
        <v>176352</v>
      </c>
      <c r="H267" s="11">
        <v>2636</v>
      </c>
      <c r="I267" s="2">
        <f t="shared" si="28"/>
        <v>66.901365705614566</v>
      </c>
      <c r="J267" s="2">
        <f t="shared" si="29"/>
        <v>3.1983342257786216</v>
      </c>
      <c r="K267" s="1">
        <f t="shared" si="32"/>
        <v>8430.8090191524461</v>
      </c>
      <c r="L267" s="1">
        <f t="shared" si="33"/>
        <v>167921.19098084755</v>
      </c>
      <c r="M267" s="31">
        <f t="shared" si="30"/>
        <v>0.97499903269764188</v>
      </c>
      <c r="N267" s="1">
        <f t="shared" si="34"/>
        <v>163722.99877576233</v>
      </c>
    </row>
    <row r="268" spans="1:16" ht="14.4" customHeight="1">
      <c r="A268" s="4" t="s">
        <v>271</v>
      </c>
      <c r="B268" s="4">
        <v>300639</v>
      </c>
      <c r="C268" s="4" t="s">
        <v>291</v>
      </c>
      <c r="D268" s="4" t="s">
        <v>1128</v>
      </c>
      <c r="E268" s="1">
        <v>78852</v>
      </c>
      <c r="F268" s="1">
        <v>-42</v>
      </c>
      <c r="G268" s="1">
        <f t="shared" si="31"/>
        <v>78810</v>
      </c>
      <c r="H268" s="11">
        <v>937</v>
      </c>
      <c r="I268" s="2">
        <f t="shared" si="28"/>
        <v>84.108858057630741</v>
      </c>
      <c r="J268" s="2">
        <f t="shared" si="29"/>
        <v>3.1983342257786216</v>
      </c>
      <c r="K268" s="1">
        <f t="shared" si="32"/>
        <v>2996.8391695545683</v>
      </c>
      <c r="L268" s="1">
        <f t="shared" si="33"/>
        <v>75813.160830445428</v>
      </c>
      <c r="M268" s="31">
        <f t="shared" si="30"/>
        <v>0.97499903269764188</v>
      </c>
      <c r="N268" s="1">
        <f t="shared" si="34"/>
        <v>73917.758475435039</v>
      </c>
    </row>
    <row r="269" spans="1:16">
      <c r="A269" s="4" t="s">
        <v>271</v>
      </c>
      <c r="B269" s="4">
        <v>300644</v>
      </c>
      <c r="C269" s="4" t="s">
        <v>292</v>
      </c>
      <c r="D269" s="4" t="s">
        <v>1128</v>
      </c>
      <c r="E269" s="1">
        <v>102726</v>
      </c>
      <c r="F269" s="1">
        <v>-124242</v>
      </c>
      <c r="G269" s="1">
        <f t="shared" si="31"/>
        <v>-21516</v>
      </c>
      <c r="H269" s="11">
        <v>460</v>
      </c>
      <c r="I269" s="2">
        <f t="shared" si="28"/>
        <v>-46.77391304347826</v>
      </c>
      <c r="J269" s="2">
        <f t="shared" si="29"/>
        <v>3.1983342257786216</v>
      </c>
      <c r="K269" s="1">
        <f t="shared" si="32"/>
        <v>0</v>
      </c>
      <c r="L269" s="1">
        <f t="shared" si="33"/>
        <v>-21516</v>
      </c>
      <c r="M269" s="31">
        <f t="shared" si="30"/>
        <v>0.97499903269764188</v>
      </c>
      <c r="N269" s="1">
        <f t="shared" si="34"/>
        <v>-21516</v>
      </c>
      <c r="P269" s="7"/>
    </row>
    <row r="270" spans="1:16" ht="14.4" customHeight="1">
      <c r="A270" s="4" t="s">
        <v>271</v>
      </c>
      <c r="B270" s="4">
        <v>300645</v>
      </c>
      <c r="C270" s="4" t="s">
        <v>293</v>
      </c>
      <c r="D270" s="4" t="s">
        <v>1128</v>
      </c>
      <c r="E270" s="1">
        <v>85566</v>
      </c>
      <c r="F270" s="1">
        <v>1374</v>
      </c>
      <c r="G270" s="1">
        <f t="shared" si="31"/>
        <v>86940</v>
      </c>
      <c r="H270" s="11">
        <v>901</v>
      </c>
      <c r="I270" s="2">
        <f t="shared" si="28"/>
        <v>96.492785793562703</v>
      </c>
      <c r="J270" s="2">
        <f t="shared" si="29"/>
        <v>3.1983342257786216</v>
      </c>
      <c r="K270" s="1">
        <f t="shared" si="32"/>
        <v>2881.6991374265381</v>
      </c>
      <c r="L270" s="1">
        <f t="shared" si="33"/>
        <v>84058.300862573466</v>
      </c>
      <c r="M270" s="31">
        <f t="shared" si="30"/>
        <v>0.97499903269764188</v>
      </c>
      <c r="N270" s="1">
        <f t="shared" si="34"/>
        <v>81956.76203121648</v>
      </c>
    </row>
    <row r="271" spans="1:16" ht="14.4" customHeight="1">
      <c r="A271" s="4" t="s">
        <v>271</v>
      </c>
      <c r="B271" s="4">
        <v>300650</v>
      </c>
      <c r="C271" s="4" t="s">
        <v>294</v>
      </c>
      <c r="D271" s="4" t="s">
        <v>1128</v>
      </c>
      <c r="E271" s="1">
        <v>123894</v>
      </c>
      <c r="F271" s="1">
        <v>1272</v>
      </c>
      <c r="G271" s="1">
        <f t="shared" si="31"/>
        <v>125166</v>
      </c>
      <c r="H271" s="11">
        <v>1262</v>
      </c>
      <c r="I271" s="2">
        <f t="shared" si="28"/>
        <v>99.180665610142626</v>
      </c>
      <c r="J271" s="2">
        <f t="shared" si="29"/>
        <v>3.1983342257786216</v>
      </c>
      <c r="K271" s="1">
        <f t="shared" si="32"/>
        <v>4036.2977929326203</v>
      </c>
      <c r="L271" s="1">
        <f t="shared" si="33"/>
        <v>121129.70220706738</v>
      </c>
      <c r="M271" s="31">
        <f t="shared" si="30"/>
        <v>0.97499903269764188</v>
      </c>
      <c r="N271" s="1">
        <f t="shared" si="34"/>
        <v>118101.34248284412</v>
      </c>
    </row>
    <row r="272" spans="1:16" ht="14.4" customHeight="1">
      <c r="A272" s="4" t="s">
        <v>271</v>
      </c>
      <c r="B272" s="4">
        <v>300651</v>
      </c>
      <c r="C272" s="4" t="s">
        <v>67</v>
      </c>
      <c r="D272" s="4" t="s">
        <v>1128</v>
      </c>
      <c r="E272" s="1">
        <v>37236</v>
      </c>
      <c r="F272" s="1">
        <v>3858</v>
      </c>
      <c r="G272" s="1">
        <f t="shared" si="31"/>
        <v>41094</v>
      </c>
      <c r="H272" s="11">
        <v>292</v>
      </c>
      <c r="I272" s="2">
        <f t="shared" si="28"/>
        <v>140.73287671232876</v>
      </c>
      <c r="J272" s="2">
        <f t="shared" si="29"/>
        <v>3.1983342257786216</v>
      </c>
      <c r="K272" s="1">
        <f t="shared" si="32"/>
        <v>933.91359392735751</v>
      </c>
      <c r="L272" s="1">
        <f t="shared" si="33"/>
        <v>40160.086406072645</v>
      </c>
      <c r="M272" s="31">
        <f t="shared" si="30"/>
        <v>0.97499903269764188</v>
      </c>
      <c r="N272" s="1">
        <f t="shared" si="34"/>
        <v>39156.045398974544</v>
      </c>
    </row>
    <row r="273" spans="1:16" ht="14.4" customHeight="1">
      <c r="A273" s="4" t="s">
        <v>271</v>
      </c>
      <c r="B273" s="4">
        <v>300654</v>
      </c>
      <c r="C273" s="4" t="s">
        <v>295</v>
      </c>
      <c r="D273" s="4" t="s">
        <v>1128</v>
      </c>
      <c r="E273" s="1">
        <v>65724</v>
      </c>
      <c r="F273" s="1">
        <v>-498</v>
      </c>
      <c r="G273" s="1">
        <f t="shared" si="31"/>
        <v>65226</v>
      </c>
      <c r="H273" s="11">
        <v>540</v>
      </c>
      <c r="I273" s="2">
        <f t="shared" si="28"/>
        <v>120.78888888888889</v>
      </c>
      <c r="J273" s="2">
        <f t="shared" si="29"/>
        <v>3.1983342257786216</v>
      </c>
      <c r="K273" s="1">
        <f t="shared" si="32"/>
        <v>1727.1004819204556</v>
      </c>
      <c r="L273" s="1">
        <f t="shared" si="33"/>
        <v>63498.899518079546</v>
      </c>
      <c r="M273" s="31">
        <f t="shared" si="30"/>
        <v>0.97499903269764188</v>
      </c>
      <c r="N273" s="1">
        <f t="shared" si="34"/>
        <v>61911.365607492313</v>
      </c>
    </row>
    <row r="274" spans="1:16" ht="14.4" customHeight="1">
      <c r="A274" s="4" t="s">
        <v>271</v>
      </c>
      <c r="B274" s="4">
        <v>300656</v>
      </c>
      <c r="C274" s="4" t="s">
        <v>296</v>
      </c>
      <c r="D274" s="4" t="s">
        <v>1128</v>
      </c>
      <c r="E274" s="1">
        <v>79830</v>
      </c>
      <c r="F274" s="1">
        <v>-4428</v>
      </c>
      <c r="G274" s="1">
        <f t="shared" si="31"/>
        <v>75402</v>
      </c>
      <c r="H274" s="11">
        <v>823</v>
      </c>
      <c r="I274" s="2">
        <f t="shared" si="28"/>
        <v>91.618469015795867</v>
      </c>
      <c r="J274" s="2">
        <f t="shared" si="29"/>
        <v>3.1983342257786216</v>
      </c>
      <c r="K274" s="1">
        <f t="shared" si="32"/>
        <v>2632.2290678158056</v>
      </c>
      <c r="L274" s="1">
        <f t="shared" si="33"/>
        <v>72769.770932184198</v>
      </c>
      <c r="M274" s="31">
        <f t="shared" si="30"/>
        <v>0.97499903269764188</v>
      </c>
      <c r="N274" s="1">
        <f t="shared" si="34"/>
        <v>70950.456268508569</v>
      </c>
    </row>
    <row r="275" spans="1:16" ht="14.4" customHeight="1">
      <c r="A275" s="4" t="s">
        <v>271</v>
      </c>
      <c r="B275" s="4">
        <v>300658</v>
      </c>
      <c r="C275" s="4" t="s">
        <v>297</v>
      </c>
      <c r="D275" s="4" t="s">
        <v>1128</v>
      </c>
      <c r="E275" s="1">
        <v>77430</v>
      </c>
      <c r="F275" s="1">
        <v>-24252</v>
      </c>
      <c r="G275" s="1">
        <f t="shared" si="31"/>
        <v>53178</v>
      </c>
      <c r="H275" s="11">
        <v>1475</v>
      </c>
      <c r="I275" s="2">
        <f t="shared" si="28"/>
        <v>36.0528813559322</v>
      </c>
      <c r="J275" s="2">
        <f t="shared" si="29"/>
        <v>3.1983342257786216</v>
      </c>
      <c r="K275" s="1">
        <f t="shared" si="32"/>
        <v>4717.5429830234671</v>
      </c>
      <c r="L275" s="1">
        <f t="shared" si="33"/>
        <v>48460.457016976536</v>
      </c>
      <c r="M275" s="31">
        <f t="shared" si="30"/>
        <v>0.97499903269764188</v>
      </c>
      <c r="N275" s="1">
        <f t="shared" si="34"/>
        <v>47248.898715637777</v>
      </c>
    </row>
    <row r="276" spans="1:16" ht="14.4" customHeight="1">
      <c r="A276" s="4" t="s">
        <v>271</v>
      </c>
      <c r="B276" s="4">
        <v>300659</v>
      </c>
      <c r="C276" s="4" t="s">
        <v>298</v>
      </c>
      <c r="D276" s="4" t="s">
        <v>1128</v>
      </c>
      <c r="E276" s="1">
        <v>370362</v>
      </c>
      <c r="F276" s="1">
        <v>11772</v>
      </c>
      <c r="G276" s="1">
        <f t="shared" si="31"/>
        <v>382134</v>
      </c>
      <c r="H276" s="11">
        <v>5960</v>
      </c>
      <c r="I276" s="2">
        <f t="shared" si="28"/>
        <v>64.11644295302014</v>
      </c>
      <c r="J276" s="2">
        <f t="shared" si="29"/>
        <v>3.1983342257786216</v>
      </c>
      <c r="K276" s="1">
        <f t="shared" si="32"/>
        <v>19062.071985640585</v>
      </c>
      <c r="L276" s="1">
        <f t="shared" si="33"/>
        <v>363071.92801435944</v>
      </c>
      <c r="M276" s="31">
        <f t="shared" si="30"/>
        <v>0.97499903269764188</v>
      </c>
      <c r="N276" s="1">
        <f t="shared" si="34"/>
        <v>353994.77861366834</v>
      </c>
    </row>
    <row r="277" spans="1:16" ht="14.4" customHeight="1">
      <c r="A277" s="4" t="s">
        <v>271</v>
      </c>
      <c r="B277" s="4">
        <v>300662</v>
      </c>
      <c r="C277" s="4" t="s">
        <v>299</v>
      </c>
      <c r="D277" s="4" t="s">
        <v>1128</v>
      </c>
      <c r="E277" s="1">
        <v>52176</v>
      </c>
      <c r="F277" s="1">
        <v>-192</v>
      </c>
      <c r="G277" s="1">
        <f t="shared" si="31"/>
        <v>51984</v>
      </c>
      <c r="H277" s="11">
        <v>490</v>
      </c>
      <c r="I277" s="2">
        <f t="shared" si="28"/>
        <v>106.08979591836734</v>
      </c>
      <c r="J277" s="2">
        <f t="shared" si="29"/>
        <v>3.1983342257786216</v>
      </c>
      <c r="K277" s="1">
        <f t="shared" si="32"/>
        <v>1567.1837706315246</v>
      </c>
      <c r="L277" s="1">
        <f t="shared" si="33"/>
        <v>50416.816229368473</v>
      </c>
      <c r="M277" s="31">
        <f t="shared" si="30"/>
        <v>0.97499903269764188</v>
      </c>
      <c r="N277" s="1">
        <f t="shared" si="34"/>
        <v>49156.347055329032</v>
      </c>
    </row>
    <row r="278" spans="1:16" ht="14.4" customHeight="1">
      <c r="A278" s="4" t="s">
        <v>271</v>
      </c>
      <c r="B278" s="4">
        <v>300663</v>
      </c>
      <c r="C278" s="4" t="s">
        <v>300</v>
      </c>
      <c r="D278" s="4" t="s">
        <v>1128</v>
      </c>
      <c r="E278" s="1">
        <v>37284</v>
      </c>
      <c r="F278" s="1">
        <v>-366</v>
      </c>
      <c r="G278" s="1">
        <f t="shared" si="31"/>
        <v>36918</v>
      </c>
      <c r="H278" s="11">
        <v>219</v>
      </c>
      <c r="I278" s="2">
        <f t="shared" si="28"/>
        <v>168.57534246575344</v>
      </c>
      <c r="J278" s="2">
        <f t="shared" si="29"/>
        <v>3.1983342257786216</v>
      </c>
      <c r="K278" s="1">
        <f t="shared" si="32"/>
        <v>700.43519544551816</v>
      </c>
      <c r="L278" s="1">
        <f t="shared" si="33"/>
        <v>36217.56480455448</v>
      </c>
      <c r="M278" s="31">
        <f t="shared" si="30"/>
        <v>0.97499903269764188</v>
      </c>
      <c r="N278" s="1">
        <f t="shared" si="34"/>
        <v>35312.09065110478</v>
      </c>
    </row>
    <row r="279" spans="1:16" ht="14.4" customHeight="1">
      <c r="A279" s="4" t="s">
        <v>271</v>
      </c>
      <c r="B279" s="4">
        <v>300664</v>
      </c>
      <c r="C279" s="4" t="s">
        <v>301</v>
      </c>
      <c r="D279" s="4" t="s">
        <v>1128</v>
      </c>
      <c r="E279" s="1">
        <v>78378</v>
      </c>
      <c r="F279" s="1">
        <v>618</v>
      </c>
      <c r="G279" s="1">
        <f t="shared" si="31"/>
        <v>78996</v>
      </c>
      <c r="H279" s="11">
        <v>764</v>
      </c>
      <c r="I279" s="2">
        <f t="shared" si="28"/>
        <v>103.3979057591623</v>
      </c>
      <c r="J279" s="2">
        <f t="shared" si="29"/>
        <v>3.1983342257786216</v>
      </c>
      <c r="K279" s="1">
        <f t="shared" si="32"/>
        <v>2443.5273484948671</v>
      </c>
      <c r="L279" s="1">
        <f t="shared" si="33"/>
        <v>76552.47265150513</v>
      </c>
      <c r="M279" s="31">
        <f t="shared" si="30"/>
        <v>0.97499903269764188</v>
      </c>
      <c r="N279" s="1">
        <f t="shared" si="34"/>
        <v>74638.586785830179</v>
      </c>
    </row>
    <row r="280" spans="1:16" s="56" customFormat="1">
      <c r="A280" s="56" t="s">
        <v>302</v>
      </c>
      <c r="B280" s="56">
        <v>310542</v>
      </c>
      <c r="C280" s="56" t="s">
        <v>303</v>
      </c>
      <c r="D280" s="56" t="s">
        <v>1128</v>
      </c>
      <c r="E280" s="57">
        <v>75660</v>
      </c>
      <c r="F280" s="57">
        <v>-123588</v>
      </c>
      <c r="G280" s="57">
        <f t="shared" si="31"/>
        <v>-47928</v>
      </c>
      <c r="H280" s="60">
        <v>148</v>
      </c>
      <c r="I280" s="59">
        <f t="shared" si="28"/>
        <v>-323.83783783783781</v>
      </c>
      <c r="J280" s="59">
        <f t="shared" si="29"/>
        <v>3.1983342257786216</v>
      </c>
      <c r="K280" s="1">
        <f t="shared" si="32"/>
        <v>0</v>
      </c>
      <c r="L280" s="1">
        <f t="shared" si="33"/>
        <v>-47928</v>
      </c>
      <c r="M280" s="61">
        <f t="shared" si="30"/>
        <v>0.97499903269764188</v>
      </c>
      <c r="N280" s="1">
        <f t="shared" si="34"/>
        <v>-47928</v>
      </c>
      <c r="P280" s="58"/>
    </row>
    <row r="281" spans="1:16" ht="14.4" customHeight="1">
      <c r="A281" s="4" t="s">
        <v>302</v>
      </c>
      <c r="B281" s="4">
        <v>310669</v>
      </c>
      <c r="C281" s="4" t="s">
        <v>304</v>
      </c>
      <c r="D281" s="4" t="s">
        <v>1128</v>
      </c>
      <c r="E281" s="1">
        <v>374958</v>
      </c>
      <c r="F281" s="1">
        <v>7422</v>
      </c>
      <c r="G281" s="1">
        <f t="shared" si="31"/>
        <v>382380</v>
      </c>
      <c r="H281" s="11">
        <v>2630</v>
      </c>
      <c r="I281" s="2">
        <f t="shared" si="28"/>
        <v>145.39163498098858</v>
      </c>
      <c r="J281" s="2">
        <f t="shared" si="29"/>
        <v>3.1983342257786216</v>
      </c>
      <c r="K281" s="1">
        <f t="shared" si="32"/>
        <v>8411.6190137977756</v>
      </c>
      <c r="L281" s="1">
        <f t="shared" si="33"/>
        <v>373968.38098620222</v>
      </c>
      <c r="M281" s="31">
        <f t="shared" si="30"/>
        <v>0.97499903269764188</v>
      </c>
      <c r="N281" s="1">
        <f t="shared" si="34"/>
        <v>364618.80972105038</v>
      </c>
    </row>
    <row r="282" spans="1:16" ht="14.4" customHeight="1">
      <c r="A282" s="4" t="s">
        <v>302</v>
      </c>
      <c r="B282" s="4">
        <v>310672</v>
      </c>
      <c r="C282" s="4" t="s">
        <v>305</v>
      </c>
      <c r="D282" s="4" t="s">
        <v>1128</v>
      </c>
      <c r="E282" s="1">
        <v>134538</v>
      </c>
      <c r="F282" s="1">
        <v>-14844</v>
      </c>
      <c r="G282" s="1">
        <f t="shared" si="31"/>
        <v>119694</v>
      </c>
      <c r="H282" s="11">
        <v>2683</v>
      </c>
      <c r="I282" s="2">
        <f t="shared" si="28"/>
        <v>44.61200149086843</v>
      </c>
      <c r="J282" s="2">
        <f t="shared" si="29"/>
        <v>3.1983342257786216</v>
      </c>
      <c r="K282" s="1">
        <f t="shared" si="32"/>
        <v>8581.1307277640426</v>
      </c>
      <c r="L282" s="1">
        <f t="shared" si="33"/>
        <v>111112.86927223596</v>
      </c>
      <c r="M282" s="31">
        <f t="shared" si="30"/>
        <v>0.97499903269764188</v>
      </c>
      <c r="N282" s="1">
        <f t="shared" si="34"/>
        <v>108334.94006068959</v>
      </c>
    </row>
    <row r="283" spans="1:16" ht="14.4" customHeight="1">
      <c r="A283" s="4" t="s">
        <v>302</v>
      </c>
      <c r="B283" s="4">
        <v>310675</v>
      </c>
      <c r="C283" s="4" t="s">
        <v>306</v>
      </c>
      <c r="D283" s="4" t="s">
        <v>1128</v>
      </c>
      <c r="E283" s="1">
        <v>324654</v>
      </c>
      <c r="F283" s="1">
        <v>12660</v>
      </c>
      <c r="G283" s="1">
        <f t="shared" si="31"/>
        <v>337314</v>
      </c>
      <c r="H283" s="11">
        <v>3573</v>
      </c>
      <c r="I283" s="2">
        <f t="shared" si="28"/>
        <v>94.406381192275404</v>
      </c>
      <c r="J283" s="2">
        <f t="shared" si="29"/>
        <v>3.1983342257786216</v>
      </c>
      <c r="K283" s="1">
        <f t="shared" si="32"/>
        <v>11427.648188707015</v>
      </c>
      <c r="L283" s="1">
        <f t="shared" si="33"/>
        <v>325886.35181129299</v>
      </c>
      <c r="M283" s="31">
        <f t="shared" si="30"/>
        <v>0.97499903269764188</v>
      </c>
      <c r="N283" s="1">
        <f t="shared" si="34"/>
        <v>317738.87778537406</v>
      </c>
    </row>
    <row r="284" spans="1:16" ht="14.4" customHeight="1">
      <c r="A284" s="4" t="s">
        <v>302</v>
      </c>
      <c r="B284" s="4">
        <v>310676</v>
      </c>
      <c r="C284" s="4" t="s">
        <v>307</v>
      </c>
      <c r="D284" s="4" t="s">
        <v>1128</v>
      </c>
      <c r="E284" s="1">
        <v>420198</v>
      </c>
      <c r="F284" s="1">
        <v>3924</v>
      </c>
      <c r="G284" s="1">
        <f t="shared" si="31"/>
        <v>424122</v>
      </c>
      <c r="H284" s="11">
        <v>5339</v>
      </c>
      <c r="I284" s="2">
        <f t="shared" si="28"/>
        <v>79.438471623899602</v>
      </c>
      <c r="J284" s="2">
        <f t="shared" si="29"/>
        <v>3.1983342257786216</v>
      </c>
      <c r="K284" s="1">
        <f t="shared" si="32"/>
        <v>17075.90643143206</v>
      </c>
      <c r="L284" s="1">
        <f t="shared" si="33"/>
        <v>407046.09356856794</v>
      </c>
      <c r="M284" s="31">
        <f t="shared" si="30"/>
        <v>0.97499903269764188</v>
      </c>
      <c r="N284" s="1">
        <f t="shared" si="34"/>
        <v>396869.54749270756</v>
      </c>
    </row>
    <row r="285" spans="1:16" ht="14.4" customHeight="1">
      <c r="A285" s="4" t="s">
        <v>302</v>
      </c>
      <c r="B285" s="4">
        <v>310677</v>
      </c>
      <c r="C285" s="4" t="s">
        <v>11</v>
      </c>
      <c r="D285" s="4" t="s">
        <v>1128</v>
      </c>
      <c r="E285" s="1">
        <v>67932</v>
      </c>
      <c r="F285" s="1">
        <v>3948</v>
      </c>
      <c r="G285" s="1">
        <f t="shared" si="31"/>
        <v>71880</v>
      </c>
      <c r="H285" s="11">
        <v>1054</v>
      </c>
      <c r="I285" s="2">
        <f t="shared" si="28"/>
        <v>68.197343453510442</v>
      </c>
      <c r="J285" s="2">
        <f t="shared" si="29"/>
        <v>3.1983342257786216</v>
      </c>
      <c r="K285" s="1">
        <f t="shared" si="32"/>
        <v>3371.0442739706673</v>
      </c>
      <c r="L285" s="1">
        <f t="shared" si="33"/>
        <v>68508.955726029337</v>
      </c>
      <c r="M285" s="31">
        <f t="shared" si="30"/>
        <v>0.97499903269764188</v>
      </c>
      <c r="N285" s="1">
        <f t="shared" si="34"/>
        <v>66796.165564004172</v>
      </c>
    </row>
    <row r="286" spans="1:16" ht="14.4" customHeight="1">
      <c r="A286" s="4" t="s">
        <v>302</v>
      </c>
      <c r="B286" s="4">
        <v>310678</v>
      </c>
      <c r="C286" s="4" t="s">
        <v>308</v>
      </c>
      <c r="D286" s="4" t="s">
        <v>1128</v>
      </c>
      <c r="E286" s="1">
        <v>89178</v>
      </c>
      <c r="F286" s="1">
        <v>5610</v>
      </c>
      <c r="G286" s="1">
        <f t="shared" si="31"/>
        <v>94788</v>
      </c>
      <c r="H286" s="11">
        <v>954</v>
      </c>
      <c r="I286" s="2">
        <f t="shared" si="28"/>
        <v>99.35849056603773</v>
      </c>
      <c r="J286" s="2">
        <f t="shared" si="29"/>
        <v>3.1983342257786216</v>
      </c>
      <c r="K286" s="1">
        <f t="shared" si="32"/>
        <v>3051.2108513928051</v>
      </c>
      <c r="L286" s="1">
        <f t="shared" si="33"/>
        <v>91736.789148607189</v>
      </c>
      <c r="M286" s="31">
        <f t="shared" si="30"/>
        <v>0.97499903269764188</v>
      </c>
      <c r="N286" s="1">
        <f t="shared" si="34"/>
        <v>89443.280682679542</v>
      </c>
    </row>
    <row r="287" spans="1:16" ht="14.4" customHeight="1">
      <c r="A287" s="4" t="s">
        <v>302</v>
      </c>
      <c r="B287" s="4">
        <v>310679</v>
      </c>
      <c r="C287" s="4" t="s">
        <v>309</v>
      </c>
      <c r="D287" s="4" t="s">
        <v>1128</v>
      </c>
      <c r="E287" s="1">
        <v>131142</v>
      </c>
      <c r="F287" s="1">
        <v>-28674</v>
      </c>
      <c r="G287" s="1">
        <f t="shared" si="31"/>
        <v>102468</v>
      </c>
      <c r="H287" s="11">
        <v>1335</v>
      </c>
      <c r="I287" s="2">
        <f t="shared" si="28"/>
        <v>76.755056179775281</v>
      </c>
      <c r="J287" s="2">
        <f t="shared" si="29"/>
        <v>3.1983342257786216</v>
      </c>
      <c r="K287" s="1">
        <f t="shared" si="32"/>
        <v>4269.7761914144594</v>
      </c>
      <c r="L287" s="1">
        <f t="shared" si="33"/>
        <v>98198.223808585535</v>
      </c>
      <c r="M287" s="31">
        <f t="shared" si="30"/>
        <v>0.97499903269764188</v>
      </c>
      <c r="N287" s="1">
        <f t="shared" si="34"/>
        <v>95743.173225997438</v>
      </c>
    </row>
    <row r="288" spans="1:16" ht="14.4" customHeight="1">
      <c r="A288" s="4" t="s">
        <v>302</v>
      </c>
      <c r="B288" s="4">
        <v>310683</v>
      </c>
      <c r="C288" s="4" t="s">
        <v>310</v>
      </c>
      <c r="D288" s="4" t="s">
        <v>1128</v>
      </c>
      <c r="E288" s="1">
        <v>58176</v>
      </c>
      <c r="F288" s="1">
        <v>3534</v>
      </c>
      <c r="G288" s="1">
        <f t="shared" si="31"/>
        <v>61710</v>
      </c>
      <c r="H288" s="11">
        <v>1033</v>
      </c>
      <c r="I288" s="2">
        <f t="shared" si="28"/>
        <v>59.738625363020326</v>
      </c>
      <c r="J288" s="2">
        <f t="shared" si="29"/>
        <v>3.1983342257786216</v>
      </c>
      <c r="K288" s="1">
        <f t="shared" si="32"/>
        <v>3303.8792552293162</v>
      </c>
      <c r="L288" s="1">
        <f t="shared" si="33"/>
        <v>58406.120744770684</v>
      </c>
      <c r="M288" s="31">
        <f t="shared" si="30"/>
        <v>0.97499903269764188</v>
      </c>
      <c r="N288" s="1">
        <f t="shared" si="34"/>
        <v>56945.91122977309</v>
      </c>
    </row>
    <row r="289" spans="1:14" ht="14.4" customHeight="1">
      <c r="A289" s="4" t="s">
        <v>302</v>
      </c>
      <c r="B289" s="4">
        <v>310685</v>
      </c>
      <c r="C289" s="4" t="s">
        <v>311</v>
      </c>
      <c r="D289" s="4" t="s">
        <v>1128</v>
      </c>
      <c r="E289" s="1">
        <v>131610</v>
      </c>
      <c r="F289" s="1">
        <v>-90474</v>
      </c>
      <c r="G289" s="1">
        <f t="shared" si="31"/>
        <v>41136</v>
      </c>
      <c r="H289" s="11">
        <v>2137</v>
      </c>
      <c r="I289" s="2">
        <f t="shared" si="28"/>
        <v>19.24941506785213</v>
      </c>
      <c r="J289" s="2">
        <f t="shared" si="29"/>
        <v>3.1983342257786216</v>
      </c>
      <c r="K289" s="1">
        <f t="shared" si="32"/>
        <v>6834.8402404889139</v>
      </c>
      <c r="L289" s="1">
        <f t="shared" si="33"/>
        <v>34301.159759511087</v>
      </c>
      <c r="M289" s="31">
        <f t="shared" si="30"/>
        <v>0.97499903269764188</v>
      </c>
      <c r="N289" s="1">
        <f t="shared" si="34"/>
        <v>33443.597585930591</v>
      </c>
    </row>
    <row r="290" spans="1:14" ht="14.4" customHeight="1">
      <c r="A290" s="4" t="s">
        <v>302</v>
      </c>
      <c r="B290" s="4">
        <v>310688</v>
      </c>
      <c r="C290" s="4" t="s">
        <v>312</v>
      </c>
      <c r="D290" s="4" t="s">
        <v>1128</v>
      </c>
      <c r="E290" s="1">
        <v>83982</v>
      </c>
      <c r="F290" s="1">
        <v>8874</v>
      </c>
      <c r="G290" s="1">
        <f t="shared" si="31"/>
        <v>92856</v>
      </c>
      <c r="H290" s="11">
        <v>789</v>
      </c>
      <c r="I290" s="2">
        <f t="shared" si="28"/>
        <v>117.68821292775665</v>
      </c>
      <c r="J290" s="2">
        <f t="shared" si="29"/>
        <v>3.1983342257786216</v>
      </c>
      <c r="K290" s="1">
        <f t="shared" si="32"/>
        <v>2523.4857041393325</v>
      </c>
      <c r="L290" s="1">
        <f t="shared" si="33"/>
        <v>90332.514295860674</v>
      </c>
      <c r="M290" s="31">
        <f t="shared" si="30"/>
        <v>0.97499903269764188</v>
      </c>
      <c r="N290" s="1">
        <f t="shared" si="34"/>
        <v>88074.114059610059</v>
      </c>
    </row>
    <row r="291" spans="1:14" ht="14.4" customHeight="1">
      <c r="A291" s="4" t="s">
        <v>302</v>
      </c>
      <c r="B291" s="4">
        <v>310691</v>
      </c>
      <c r="C291" s="4" t="s">
        <v>313</v>
      </c>
      <c r="D291" s="4" t="s">
        <v>1128</v>
      </c>
      <c r="E291" s="1">
        <v>312018</v>
      </c>
      <c r="F291" s="1">
        <v>7470</v>
      </c>
      <c r="G291" s="1">
        <f t="shared" si="31"/>
        <v>319488</v>
      </c>
      <c r="H291" s="11">
        <v>1459</v>
      </c>
      <c r="I291" s="2">
        <f t="shared" si="28"/>
        <v>218.97738176833448</v>
      </c>
      <c r="J291" s="2">
        <f t="shared" si="29"/>
        <v>3.1983342257786216</v>
      </c>
      <c r="K291" s="1">
        <f t="shared" si="32"/>
        <v>4666.3696354110089</v>
      </c>
      <c r="L291" s="1">
        <f t="shared" si="33"/>
        <v>314821.63036458899</v>
      </c>
      <c r="M291" s="31">
        <f t="shared" si="30"/>
        <v>0.97499903269764188</v>
      </c>
      <c r="N291" s="1">
        <f t="shared" si="34"/>
        <v>306950.78507776884</v>
      </c>
    </row>
    <row r="292" spans="1:14" ht="14.4" customHeight="1">
      <c r="A292" s="4" t="s">
        <v>302</v>
      </c>
      <c r="B292" s="4">
        <v>310692</v>
      </c>
      <c r="C292" s="4" t="s">
        <v>314</v>
      </c>
      <c r="D292" s="4" t="s">
        <v>1128</v>
      </c>
      <c r="E292" s="1">
        <v>35538</v>
      </c>
      <c r="F292" s="1">
        <v>-31050</v>
      </c>
      <c r="G292" s="1">
        <f t="shared" si="31"/>
        <v>4488</v>
      </c>
      <c r="H292" s="11">
        <v>399</v>
      </c>
      <c r="I292" s="2">
        <f t="shared" si="28"/>
        <v>11.24812030075188</v>
      </c>
      <c r="J292" s="2">
        <f t="shared" si="29"/>
        <v>3.1983342257786216</v>
      </c>
      <c r="K292" s="1">
        <f t="shared" si="32"/>
        <v>1276.1353560856701</v>
      </c>
      <c r="L292" s="1">
        <f t="shared" si="33"/>
        <v>3211.8646439143299</v>
      </c>
      <c r="M292" s="31">
        <f t="shared" si="30"/>
        <v>0.97499903269764188</v>
      </c>
      <c r="N292" s="1">
        <f t="shared" si="34"/>
        <v>3131.5649209722278</v>
      </c>
    </row>
    <row r="293" spans="1:14" ht="14.4" customHeight="1">
      <c r="A293" s="4" t="s">
        <v>302</v>
      </c>
      <c r="B293" s="4">
        <v>310694</v>
      </c>
      <c r="C293" s="4" t="s">
        <v>315</v>
      </c>
      <c r="D293" s="4" t="s">
        <v>1128</v>
      </c>
      <c r="E293" s="1">
        <v>59712</v>
      </c>
      <c r="F293" s="1">
        <v>-762</v>
      </c>
      <c r="G293" s="1">
        <f t="shared" si="31"/>
        <v>58950</v>
      </c>
      <c r="H293" s="11">
        <v>489</v>
      </c>
      <c r="I293" s="2">
        <f t="shared" si="28"/>
        <v>120.5521472392638</v>
      </c>
      <c r="J293" s="2">
        <f t="shared" si="29"/>
        <v>3.1983342257786216</v>
      </c>
      <c r="K293" s="1">
        <f t="shared" si="32"/>
        <v>1563.985436405746</v>
      </c>
      <c r="L293" s="1">
        <f t="shared" si="33"/>
        <v>57386.014563594254</v>
      </c>
      <c r="M293" s="31">
        <f t="shared" si="30"/>
        <v>0.97499903269764188</v>
      </c>
      <c r="N293" s="1">
        <f t="shared" si="34"/>
        <v>55951.308689877187</v>
      </c>
    </row>
    <row r="294" spans="1:14" ht="14.4" customHeight="1">
      <c r="A294" s="4" t="s">
        <v>302</v>
      </c>
      <c r="B294" s="4">
        <v>310703</v>
      </c>
      <c r="C294" s="4" t="s">
        <v>316</v>
      </c>
      <c r="D294" s="4" t="s">
        <v>1128</v>
      </c>
      <c r="E294" s="1">
        <v>179040</v>
      </c>
      <c r="F294" s="1">
        <v>-72384</v>
      </c>
      <c r="G294" s="1">
        <f t="shared" si="31"/>
        <v>106656</v>
      </c>
      <c r="H294" s="11">
        <v>1234</v>
      </c>
      <c r="I294" s="2">
        <f t="shared" si="28"/>
        <v>86.431118314424637</v>
      </c>
      <c r="J294" s="2">
        <f t="shared" si="29"/>
        <v>3.1983342257786216</v>
      </c>
      <c r="K294" s="1">
        <f t="shared" si="32"/>
        <v>3946.7444346108191</v>
      </c>
      <c r="L294" s="1">
        <f t="shared" si="33"/>
        <v>102709.25556538918</v>
      </c>
      <c r="M294" s="31">
        <f t="shared" si="30"/>
        <v>0.97499903269764188</v>
      </c>
      <c r="N294" s="1">
        <f t="shared" si="34"/>
        <v>100141.42482534934</v>
      </c>
    </row>
    <row r="295" spans="1:14" ht="14.4" customHeight="1">
      <c r="A295" s="4" t="s">
        <v>302</v>
      </c>
      <c r="B295" s="4">
        <v>310704</v>
      </c>
      <c r="C295" s="4" t="s">
        <v>317</v>
      </c>
      <c r="D295" s="4" t="s">
        <v>1128</v>
      </c>
      <c r="E295" s="1">
        <v>311814</v>
      </c>
      <c r="F295" s="1">
        <v>-63888</v>
      </c>
      <c r="G295" s="1">
        <f t="shared" si="31"/>
        <v>247926</v>
      </c>
      <c r="H295" s="11">
        <v>2823</v>
      </c>
      <c r="I295" s="2">
        <f t="shared" si="28"/>
        <v>87.823591923485651</v>
      </c>
      <c r="J295" s="2">
        <f t="shared" si="29"/>
        <v>3.1983342257786216</v>
      </c>
      <c r="K295" s="1">
        <f t="shared" si="32"/>
        <v>9028.8975193730494</v>
      </c>
      <c r="L295" s="1">
        <f t="shared" si="33"/>
        <v>238897.10248062696</v>
      </c>
      <c r="M295" s="31">
        <f t="shared" si="30"/>
        <v>0.97499903269764188</v>
      </c>
      <c r="N295" s="1">
        <f t="shared" si="34"/>
        <v>232924.4438328807</v>
      </c>
    </row>
    <row r="296" spans="1:14" ht="14.4" customHeight="1">
      <c r="A296" s="4" t="s">
        <v>302</v>
      </c>
      <c r="B296" s="4">
        <v>310708</v>
      </c>
      <c r="C296" s="4" t="s">
        <v>318</v>
      </c>
      <c r="D296" s="4" t="s">
        <v>1128</v>
      </c>
      <c r="E296" s="1">
        <v>96642</v>
      </c>
      <c r="F296" s="1">
        <v>39540</v>
      </c>
      <c r="G296" s="1">
        <f t="shared" si="31"/>
        <v>136182</v>
      </c>
      <c r="H296" s="11">
        <v>673</v>
      </c>
      <c r="I296" s="2">
        <f t="shared" si="28"/>
        <v>202.35066864784548</v>
      </c>
      <c r="J296" s="2">
        <f t="shared" si="29"/>
        <v>3.1983342257786216</v>
      </c>
      <c r="K296" s="1">
        <f t="shared" si="32"/>
        <v>2152.4789339490121</v>
      </c>
      <c r="L296" s="1">
        <f t="shared" si="33"/>
        <v>134029.52106605098</v>
      </c>
      <c r="M296" s="31">
        <f t="shared" si="30"/>
        <v>0.97499903269764188</v>
      </c>
      <c r="N296" s="1">
        <f t="shared" si="34"/>
        <v>130678.65339232792</v>
      </c>
    </row>
    <row r="297" spans="1:14" ht="14.4" customHeight="1">
      <c r="A297" s="4" t="s">
        <v>302</v>
      </c>
      <c r="B297" s="4">
        <v>310711</v>
      </c>
      <c r="C297" s="4" t="s">
        <v>319</v>
      </c>
      <c r="D297" s="4" t="s">
        <v>1128</v>
      </c>
      <c r="E297" s="1">
        <v>62244</v>
      </c>
      <c r="F297" s="1">
        <v>-5436</v>
      </c>
      <c r="G297" s="1">
        <f t="shared" si="31"/>
        <v>56808</v>
      </c>
      <c r="H297" s="11">
        <v>601</v>
      </c>
      <c r="I297" s="2">
        <f t="shared" si="28"/>
        <v>94.522462562396001</v>
      </c>
      <c r="J297" s="2">
        <f t="shared" si="29"/>
        <v>3.1983342257786216</v>
      </c>
      <c r="K297" s="1">
        <f t="shared" si="32"/>
        <v>1922.1988696929516</v>
      </c>
      <c r="L297" s="1">
        <f t="shared" si="33"/>
        <v>54885.801130307045</v>
      </c>
      <c r="M297" s="31">
        <f t="shared" si="30"/>
        <v>0.97499903269764188</v>
      </c>
      <c r="N297" s="1">
        <f t="shared" si="34"/>
        <v>53513.603010884508</v>
      </c>
    </row>
    <row r="298" spans="1:14" ht="14.4" customHeight="1">
      <c r="A298" s="4" t="s">
        <v>302</v>
      </c>
      <c r="B298" s="4">
        <v>310713</v>
      </c>
      <c r="C298" s="4" t="s">
        <v>320</v>
      </c>
      <c r="D298" s="4" t="s">
        <v>1128</v>
      </c>
      <c r="E298" s="1">
        <v>370206</v>
      </c>
      <c r="F298" s="1">
        <v>6006</v>
      </c>
      <c r="G298" s="1">
        <f t="shared" si="31"/>
        <v>376212</v>
      </c>
      <c r="H298" s="11">
        <v>4617</v>
      </c>
      <c r="I298" s="2">
        <f t="shared" si="28"/>
        <v>81.484080571799865</v>
      </c>
      <c r="J298" s="2">
        <f t="shared" si="29"/>
        <v>3.1983342257786216</v>
      </c>
      <c r="K298" s="1">
        <f t="shared" si="32"/>
        <v>14766.709120419895</v>
      </c>
      <c r="L298" s="1">
        <f t="shared" si="33"/>
        <v>361445.29087958008</v>
      </c>
      <c r="M298" s="31">
        <f t="shared" si="30"/>
        <v>0.97499903269764188</v>
      </c>
      <c r="N298" s="1">
        <f t="shared" si="34"/>
        <v>352408.80898070836</v>
      </c>
    </row>
    <row r="299" spans="1:14" ht="14.4" customHeight="1">
      <c r="A299" s="4" t="s">
        <v>302</v>
      </c>
      <c r="B299" s="4">
        <v>310714</v>
      </c>
      <c r="C299" s="4" t="s">
        <v>321</v>
      </c>
      <c r="D299" s="4" t="s">
        <v>1128</v>
      </c>
      <c r="E299" s="1">
        <v>108300</v>
      </c>
      <c r="F299" s="1">
        <v>40110</v>
      </c>
      <c r="G299" s="1">
        <f t="shared" si="31"/>
        <v>148410</v>
      </c>
      <c r="H299" s="11">
        <v>226</v>
      </c>
      <c r="I299" s="2">
        <f t="shared" si="28"/>
        <v>656.68141592920358</v>
      </c>
      <c r="J299" s="2">
        <f t="shared" si="29"/>
        <v>3.1983342257786216</v>
      </c>
      <c r="K299" s="1">
        <f t="shared" si="32"/>
        <v>722.82353502596845</v>
      </c>
      <c r="L299" s="1">
        <f t="shared" si="33"/>
        <v>147687.17646497404</v>
      </c>
      <c r="M299" s="31">
        <f t="shared" si="30"/>
        <v>0.97499903269764188</v>
      </c>
      <c r="N299" s="1">
        <f t="shared" si="34"/>
        <v>143994.85419519563</v>
      </c>
    </row>
    <row r="300" spans="1:14" ht="14.4" customHeight="1">
      <c r="A300" s="4" t="s">
        <v>302</v>
      </c>
      <c r="B300" s="4">
        <v>310717</v>
      </c>
      <c r="C300" s="4" t="s">
        <v>322</v>
      </c>
      <c r="D300" s="4" t="s">
        <v>1128</v>
      </c>
      <c r="E300" s="1">
        <v>173178</v>
      </c>
      <c r="F300" s="1">
        <v>-5586</v>
      </c>
      <c r="G300" s="1">
        <f t="shared" si="31"/>
        <v>167592</v>
      </c>
      <c r="H300" s="11">
        <v>2715</v>
      </c>
      <c r="I300" s="2">
        <f t="shared" si="28"/>
        <v>61.728176795580112</v>
      </c>
      <c r="J300" s="2">
        <f t="shared" si="29"/>
        <v>3.1983342257786216</v>
      </c>
      <c r="K300" s="1">
        <f t="shared" si="32"/>
        <v>8683.4774229889572</v>
      </c>
      <c r="L300" s="1">
        <f t="shared" si="33"/>
        <v>158908.52257701106</v>
      </c>
      <c r="M300" s="31">
        <f t="shared" si="30"/>
        <v>0.97499903269764188</v>
      </c>
      <c r="N300" s="1">
        <f t="shared" si="34"/>
        <v>154935.65579999716</v>
      </c>
    </row>
    <row r="301" spans="1:14" ht="14.4" customHeight="1">
      <c r="A301" s="4" t="s">
        <v>302</v>
      </c>
      <c r="B301" s="4">
        <v>310721</v>
      </c>
      <c r="C301" s="4" t="s">
        <v>323</v>
      </c>
      <c r="D301" s="4" t="s">
        <v>1128</v>
      </c>
      <c r="E301" s="1">
        <v>316134</v>
      </c>
      <c r="F301" s="1">
        <v>21618</v>
      </c>
      <c r="G301" s="1">
        <f t="shared" si="31"/>
        <v>337752</v>
      </c>
      <c r="H301" s="11">
        <v>1707</v>
      </c>
      <c r="I301" s="2">
        <f t="shared" si="28"/>
        <v>197.86291739894551</v>
      </c>
      <c r="J301" s="2">
        <f t="shared" si="29"/>
        <v>3.1983342257786216</v>
      </c>
      <c r="K301" s="1">
        <f t="shared" si="32"/>
        <v>5459.5565234041069</v>
      </c>
      <c r="L301" s="1">
        <f t="shared" si="33"/>
        <v>332292.44347659592</v>
      </c>
      <c r="M301" s="31">
        <f t="shared" si="30"/>
        <v>0.97499903269764188</v>
      </c>
      <c r="N301" s="1">
        <f t="shared" si="34"/>
        <v>323984.81096241687</v>
      </c>
    </row>
    <row r="302" spans="1:14" ht="14.4" customHeight="1">
      <c r="A302" s="4" t="s">
        <v>302</v>
      </c>
      <c r="B302" s="4">
        <v>310725</v>
      </c>
      <c r="C302" s="4" t="s">
        <v>324</v>
      </c>
      <c r="D302" s="4" t="s">
        <v>1128</v>
      </c>
      <c r="E302" s="1">
        <v>82776</v>
      </c>
      <c r="F302" s="1">
        <v>-2442</v>
      </c>
      <c r="G302" s="1">
        <f t="shared" si="31"/>
        <v>80334</v>
      </c>
      <c r="H302" s="11">
        <v>783</v>
      </c>
      <c r="I302" s="2">
        <f t="shared" si="28"/>
        <v>102.59770114942529</v>
      </c>
      <c r="J302" s="2">
        <f t="shared" si="29"/>
        <v>3.1983342257786216</v>
      </c>
      <c r="K302" s="1">
        <f t="shared" si="32"/>
        <v>2504.2956987846605</v>
      </c>
      <c r="L302" s="1">
        <f t="shared" si="33"/>
        <v>77829.704301215344</v>
      </c>
      <c r="M302" s="31">
        <f t="shared" si="30"/>
        <v>0.97499903269764188</v>
      </c>
      <c r="N302" s="1">
        <f t="shared" si="34"/>
        <v>75883.886408828461</v>
      </c>
    </row>
    <row r="303" spans="1:14" ht="14.4" customHeight="1">
      <c r="A303" s="4" t="s">
        <v>302</v>
      </c>
      <c r="B303" s="4">
        <v>310726</v>
      </c>
      <c r="C303" s="4" t="s">
        <v>325</v>
      </c>
      <c r="D303" s="4" t="s">
        <v>1128</v>
      </c>
      <c r="E303" s="1">
        <v>175368</v>
      </c>
      <c r="F303" s="1">
        <v>-53922</v>
      </c>
      <c r="G303" s="1">
        <f t="shared" si="31"/>
        <v>121446</v>
      </c>
      <c r="H303" s="11">
        <v>3928</v>
      </c>
      <c r="I303" s="2">
        <f t="shared" si="28"/>
        <v>30.918024439918533</v>
      </c>
      <c r="J303" s="2">
        <f t="shared" si="29"/>
        <v>3.1983342257786216</v>
      </c>
      <c r="K303" s="1">
        <f t="shared" si="32"/>
        <v>12563.056838858425</v>
      </c>
      <c r="L303" s="1">
        <f t="shared" si="33"/>
        <v>108882.94316114158</v>
      </c>
      <c r="M303" s="31">
        <f t="shared" si="30"/>
        <v>0.97499903269764188</v>
      </c>
      <c r="N303" s="1">
        <f t="shared" si="34"/>
        <v>106160.76425938537</v>
      </c>
    </row>
    <row r="304" spans="1:14" ht="14.4" customHeight="1">
      <c r="A304" s="4" t="s">
        <v>302</v>
      </c>
      <c r="B304" s="4">
        <v>310728</v>
      </c>
      <c r="C304" s="4" t="s">
        <v>326</v>
      </c>
      <c r="D304" s="4" t="s">
        <v>1128</v>
      </c>
      <c r="E304" s="1">
        <v>113994</v>
      </c>
      <c r="F304" s="1">
        <v>16212</v>
      </c>
      <c r="G304" s="1">
        <f t="shared" si="31"/>
        <v>130206</v>
      </c>
      <c r="H304" s="11">
        <v>991</v>
      </c>
      <c r="I304" s="2">
        <f t="shared" si="28"/>
        <v>131.38849646821393</v>
      </c>
      <c r="J304" s="2">
        <f t="shared" si="29"/>
        <v>3.1983342257786216</v>
      </c>
      <c r="K304" s="1">
        <f t="shared" si="32"/>
        <v>3169.549217746614</v>
      </c>
      <c r="L304" s="1">
        <f t="shared" si="33"/>
        <v>127036.45078225339</v>
      </c>
      <c r="M304" s="31">
        <f t="shared" si="30"/>
        <v>0.97499903269764188</v>
      </c>
      <c r="N304" s="1">
        <f t="shared" si="34"/>
        <v>123860.41663003864</v>
      </c>
    </row>
    <row r="305" spans="1:14" ht="14.4" customHeight="1">
      <c r="A305" s="4" t="s">
        <v>302</v>
      </c>
      <c r="B305" s="4">
        <v>310732</v>
      </c>
      <c r="C305" s="4" t="s">
        <v>327</v>
      </c>
      <c r="D305" s="4" t="s">
        <v>1128</v>
      </c>
      <c r="E305" s="1">
        <v>475152</v>
      </c>
      <c r="F305" s="1">
        <v>-136374</v>
      </c>
      <c r="G305" s="1">
        <f t="shared" si="31"/>
        <v>338778</v>
      </c>
      <c r="H305" s="11">
        <v>3632</v>
      </c>
      <c r="I305" s="2">
        <f t="shared" si="28"/>
        <v>93.27588105726872</v>
      </c>
      <c r="J305" s="2">
        <f t="shared" si="29"/>
        <v>3.1983342257786216</v>
      </c>
      <c r="K305" s="1">
        <f t="shared" si="32"/>
        <v>11616.349908027954</v>
      </c>
      <c r="L305" s="1">
        <f t="shared" si="33"/>
        <v>327161.65009197203</v>
      </c>
      <c r="M305" s="31">
        <f t="shared" si="30"/>
        <v>0.97499903269764188</v>
      </c>
      <c r="N305" s="1">
        <f t="shared" si="34"/>
        <v>318982.2923754371</v>
      </c>
    </row>
    <row r="306" spans="1:14" ht="14.4" customHeight="1">
      <c r="A306" s="4" t="s">
        <v>302</v>
      </c>
      <c r="B306" s="4">
        <v>310734</v>
      </c>
      <c r="C306" s="4" t="s">
        <v>328</v>
      </c>
      <c r="D306" s="4" t="s">
        <v>1128</v>
      </c>
      <c r="E306" s="1">
        <v>66960</v>
      </c>
      <c r="F306" s="1">
        <v>5262</v>
      </c>
      <c r="G306" s="1">
        <f t="shared" si="31"/>
        <v>72222</v>
      </c>
      <c r="H306" s="11">
        <v>388</v>
      </c>
      <c r="I306" s="2">
        <f t="shared" si="28"/>
        <v>186.13917525773195</v>
      </c>
      <c r="J306" s="2">
        <f t="shared" si="29"/>
        <v>3.1983342257786216</v>
      </c>
      <c r="K306" s="1">
        <f t="shared" si="32"/>
        <v>1240.9536796021052</v>
      </c>
      <c r="L306" s="1">
        <f t="shared" si="33"/>
        <v>70981.046320397902</v>
      </c>
      <c r="M306" s="31">
        <f t="shared" si="30"/>
        <v>0.97499903269764188</v>
      </c>
      <c r="N306" s="1">
        <f t="shared" si="34"/>
        <v>69206.451502254466</v>
      </c>
    </row>
    <row r="307" spans="1:14" ht="14.4" customHeight="1">
      <c r="A307" s="4" t="s">
        <v>302</v>
      </c>
      <c r="B307" s="4">
        <v>310735</v>
      </c>
      <c r="C307" s="4" t="s">
        <v>329</v>
      </c>
      <c r="D307" s="4" t="s">
        <v>1128</v>
      </c>
      <c r="E307" s="1">
        <v>66744</v>
      </c>
      <c r="F307" s="1">
        <v>-918</v>
      </c>
      <c r="G307" s="1">
        <f t="shared" si="31"/>
        <v>65826</v>
      </c>
      <c r="H307" s="11">
        <v>774</v>
      </c>
      <c r="I307" s="2">
        <f t="shared" si="28"/>
        <v>85.04651162790698</v>
      </c>
      <c r="J307" s="2">
        <f t="shared" si="29"/>
        <v>3.1983342257786216</v>
      </c>
      <c r="K307" s="1">
        <f t="shared" si="32"/>
        <v>2475.5106907526533</v>
      </c>
      <c r="L307" s="1">
        <f t="shared" si="33"/>
        <v>63350.48930924735</v>
      </c>
      <c r="M307" s="31">
        <f t="shared" si="30"/>
        <v>0.97499903269764188</v>
      </c>
      <c r="N307" s="1">
        <f t="shared" si="34"/>
        <v>61766.665797438473</v>
      </c>
    </row>
    <row r="308" spans="1:14" ht="14.4" customHeight="1">
      <c r="A308" s="4" t="s">
        <v>302</v>
      </c>
      <c r="B308" s="4">
        <v>310737</v>
      </c>
      <c r="C308" s="4" t="s">
        <v>330</v>
      </c>
      <c r="D308" s="4" t="s">
        <v>1128</v>
      </c>
      <c r="E308" s="1">
        <v>45450</v>
      </c>
      <c r="F308" s="1">
        <v>-3090</v>
      </c>
      <c r="G308" s="1">
        <f t="shared" si="31"/>
        <v>42360</v>
      </c>
      <c r="H308" s="11">
        <v>447</v>
      </c>
      <c r="I308" s="2">
        <f t="shared" si="28"/>
        <v>94.765100671140942</v>
      </c>
      <c r="J308" s="2">
        <f t="shared" si="29"/>
        <v>3.1983342257786216</v>
      </c>
      <c r="K308" s="1">
        <f t="shared" si="32"/>
        <v>1429.6553989230438</v>
      </c>
      <c r="L308" s="1">
        <f t="shared" si="33"/>
        <v>40930.344601076955</v>
      </c>
      <c r="M308" s="31">
        <f t="shared" si="30"/>
        <v>0.97499903269764188</v>
      </c>
      <c r="N308" s="1">
        <f t="shared" si="34"/>
        <v>39907.046394031182</v>
      </c>
    </row>
    <row r="309" spans="1:14" ht="14.4" customHeight="1">
      <c r="A309" s="4" t="s">
        <v>302</v>
      </c>
      <c r="B309" s="4">
        <v>310738</v>
      </c>
      <c r="C309" s="4" t="s">
        <v>331</v>
      </c>
      <c r="D309" s="4" t="s">
        <v>1128</v>
      </c>
      <c r="E309" s="1">
        <v>206394</v>
      </c>
      <c r="F309" s="1">
        <v>-98274</v>
      </c>
      <c r="G309" s="1">
        <f t="shared" si="31"/>
        <v>108120</v>
      </c>
      <c r="H309" s="11">
        <v>6159</v>
      </c>
      <c r="I309" s="2">
        <f t="shared" si="28"/>
        <v>17.554797856794934</v>
      </c>
      <c r="J309" s="2">
        <f t="shared" si="29"/>
        <v>3.1983342257786216</v>
      </c>
      <c r="K309" s="1">
        <f t="shared" si="32"/>
        <v>19698.540496570531</v>
      </c>
      <c r="L309" s="1">
        <f t="shared" si="33"/>
        <v>88421.459503429476</v>
      </c>
      <c r="M309" s="31">
        <f t="shared" si="30"/>
        <v>0.97499903269764188</v>
      </c>
      <c r="N309" s="1">
        <f t="shared" si="34"/>
        <v>86210.837485557451</v>
      </c>
    </row>
    <row r="310" spans="1:14" ht="14.4" customHeight="1">
      <c r="A310" s="4" t="s">
        <v>302</v>
      </c>
      <c r="B310" s="4">
        <v>310777</v>
      </c>
      <c r="C310" s="4" t="s">
        <v>332</v>
      </c>
      <c r="D310" s="4" t="s">
        <v>1128</v>
      </c>
      <c r="E310" s="1">
        <v>46554</v>
      </c>
      <c r="F310" s="1">
        <v>-17916</v>
      </c>
      <c r="G310" s="1">
        <f t="shared" si="31"/>
        <v>28638</v>
      </c>
      <c r="H310" s="11">
        <v>704</v>
      </c>
      <c r="I310" s="2">
        <f t="shared" si="28"/>
        <v>40.678977272727273</v>
      </c>
      <c r="J310" s="2">
        <f t="shared" si="29"/>
        <v>3.1983342257786216</v>
      </c>
      <c r="K310" s="1">
        <f t="shared" si="32"/>
        <v>2251.6272949481495</v>
      </c>
      <c r="L310" s="1">
        <f t="shared" si="33"/>
        <v>26386.37270505185</v>
      </c>
      <c r="M310" s="31">
        <f t="shared" si="30"/>
        <v>0.97499903269764188</v>
      </c>
      <c r="N310" s="1">
        <f t="shared" si="34"/>
        <v>25726.687863825013</v>
      </c>
    </row>
    <row r="311" spans="1:14" ht="14.4" customHeight="1">
      <c r="A311" s="4" t="s">
        <v>302</v>
      </c>
      <c r="B311" s="4">
        <v>310785</v>
      </c>
      <c r="C311" s="4" t="s">
        <v>333</v>
      </c>
      <c r="D311" s="4" t="s">
        <v>1128</v>
      </c>
      <c r="E311" s="1">
        <v>112818</v>
      </c>
      <c r="F311" s="1">
        <v>-24174</v>
      </c>
      <c r="G311" s="1">
        <f t="shared" si="31"/>
        <v>88644</v>
      </c>
      <c r="H311" s="11">
        <v>728</v>
      </c>
      <c r="I311" s="2">
        <f t="shared" si="28"/>
        <v>121.76373626373626</v>
      </c>
      <c r="J311" s="2">
        <f t="shared" si="29"/>
        <v>3.1983342257786216</v>
      </c>
      <c r="K311" s="1">
        <f t="shared" si="32"/>
        <v>2328.3873163668363</v>
      </c>
      <c r="L311" s="1">
        <f t="shared" si="33"/>
        <v>86315.612683633168</v>
      </c>
      <c r="M311" s="31">
        <f t="shared" si="30"/>
        <v>0.97499903269764188</v>
      </c>
      <c r="N311" s="1">
        <f t="shared" si="34"/>
        <v>84157.638873246644</v>
      </c>
    </row>
    <row r="312" spans="1:14" ht="14.4" customHeight="1">
      <c r="A312" s="4" t="s">
        <v>334</v>
      </c>
      <c r="B312" s="4">
        <v>320742</v>
      </c>
      <c r="C312" s="4" t="s">
        <v>335</v>
      </c>
      <c r="D312" s="4" t="s">
        <v>1128</v>
      </c>
      <c r="E312" s="1">
        <v>194292</v>
      </c>
      <c r="F312" s="1">
        <v>-37206</v>
      </c>
      <c r="G312" s="1">
        <f t="shared" si="31"/>
        <v>157086</v>
      </c>
      <c r="H312" s="11">
        <v>539</v>
      </c>
      <c r="I312" s="2">
        <f t="shared" si="28"/>
        <v>291.43970315398889</v>
      </c>
      <c r="J312" s="2">
        <f t="shared" si="29"/>
        <v>3.1983342257786216</v>
      </c>
      <c r="K312" s="1">
        <f t="shared" si="32"/>
        <v>1723.9021476946771</v>
      </c>
      <c r="L312" s="1">
        <f t="shared" si="33"/>
        <v>155362.09785230533</v>
      </c>
      <c r="M312" s="31">
        <f t="shared" si="30"/>
        <v>0.97499903269764188</v>
      </c>
      <c r="N312" s="1">
        <f t="shared" si="34"/>
        <v>151477.8951238741</v>
      </c>
    </row>
    <row r="313" spans="1:14" ht="14.4" customHeight="1">
      <c r="A313" s="4" t="s">
        <v>334</v>
      </c>
      <c r="B313" s="4">
        <v>320744</v>
      </c>
      <c r="C313" s="4" t="s">
        <v>336</v>
      </c>
      <c r="D313" s="4" t="s">
        <v>1128</v>
      </c>
      <c r="E313" s="1">
        <v>115626</v>
      </c>
      <c r="F313" s="1">
        <v>-20016</v>
      </c>
      <c r="G313" s="1">
        <f t="shared" si="31"/>
        <v>95610</v>
      </c>
      <c r="H313" s="11">
        <v>1124</v>
      </c>
      <c r="I313" s="2">
        <f t="shared" si="28"/>
        <v>85.062277580071168</v>
      </c>
      <c r="J313" s="2">
        <f t="shared" si="29"/>
        <v>3.1983342257786216</v>
      </c>
      <c r="K313" s="1">
        <f t="shared" si="32"/>
        <v>3594.9276697751707</v>
      </c>
      <c r="L313" s="1">
        <f t="shared" si="33"/>
        <v>92015.072330224823</v>
      </c>
      <c r="M313" s="31">
        <f t="shared" si="30"/>
        <v>0.97499903269764188</v>
      </c>
      <c r="N313" s="1">
        <f t="shared" si="34"/>
        <v>89714.606515572756</v>
      </c>
    </row>
    <row r="314" spans="1:14" ht="14.4" customHeight="1">
      <c r="A314" s="4" t="s">
        <v>334</v>
      </c>
      <c r="B314" s="4">
        <v>320751</v>
      </c>
      <c r="C314" s="4" t="s">
        <v>337</v>
      </c>
      <c r="D314" s="4" t="s">
        <v>1128</v>
      </c>
      <c r="E314" s="1">
        <v>161808</v>
      </c>
      <c r="F314" s="1">
        <v>3324</v>
      </c>
      <c r="G314" s="1">
        <f t="shared" si="31"/>
        <v>165132</v>
      </c>
      <c r="H314" s="11">
        <v>1664</v>
      </c>
      <c r="I314" s="2">
        <f t="shared" si="28"/>
        <v>99.237980769230774</v>
      </c>
      <c r="J314" s="2">
        <f t="shared" si="29"/>
        <v>3.1983342257786216</v>
      </c>
      <c r="K314" s="1">
        <f t="shared" si="32"/>
        <v>5322.0281516956265</v>
      </c>
      <c r="L314" s="1">
        <f t="shared" si="33"/>
        <v>159809.97184830438</v>
      </c>
      <c r="M314" s="31">
        <f t="shared" si="30"/>
        <v>0.97499903269764188</v>
      </c>
      <c r="N314" s="1">
        <f t="shared" si="34"/>
        <v>155814.56796753415</v>
      </c>
    </row>
    <row r="315" spans="1:14" ht="14.4" customHeight="1">
      <c r="A315" s="4" t="s">
        <v>334</v>
      </c>
      <c r="B315" s="4">
        <v>320753</v>
      </c>
      <c r="C315" s="4" t="s">
        <v>338</v>
      </c>
      <c r="D315" s="4" t="s">
        <v>1128</v>
      </c>
      <c r="E315" s="1">
        <v>1475790</v>
      </c>
      <c r="F315" s="1">
        <v>254940</v>
      </c>
      <c r="G315" s="1">
        <f t="shared" si="31"/>
        <v>1730730</v>
      </c>
      <c r="H315" s="11">
        <v>8947</v>
      </c>
      <c r="I315" s="2">
        <f t="shared" si="28"/>
        <v>193.44249469095786</v>
      </c>
      <c r="J315" s="2">
        <f t="shared" si="29"/>
        <v>3.1983342257786216</v>
      </c>
      <c r="K315" s="1">
        <f t="shared" si="32"/>
        <v>28615.496318041329</v>
      </c>
      <c r="L315" s="1">
        <f t="shared" si="33"/>
        <v>1702114.5036819587</v>
      </c>
      <c r="M315" s="31">
        <f t="shared" si="30"/>
        <v>0.97499903269764188</v>
      </c>
      <c r="N315" s="1">
        <f t="shared" si="34"/>
        <v>1659559.9946305365</v>
      </c>
    </row>
    <row r="316" spans="1:14" ht="14.4" customHeight="1">
      <c r="A316" s="4" t="s">
        <v>334</v>
      </c>
      <c r="B316" s="4">
        <v>320756</v>
      </c>
      <c r="C316" s="4" t="s">
        <v>339</v>
      </c>
      <c r="D316" s="4" t="s">
        <v>1128</v>
      </c>
      <c r="E316" s="1">
        <v>70788</v>
      </c>
      <c r="F316" s="1">
        <v>-2226</v>
      </c>
      <c r="G316" s="1">
        <f t="shared" si="31"/>
        <v>68562</v>
      </c>
      <c r="H316" s="11">
        <v>672</v>
      </c>
      <c r="I316" s="2">
        <f t="shared" si="28"/>
        <v>102.02678571428571</v>
      </c>
      <c r="J316" s="2">
        <f t="shared" si="29"/>
        <v>3.1983342257786216</v>
      </c>
      <c r="K316" s="1">
        <f t="shared" si="32"/>
        <v>2149.2805997232335</v>
      </c>
      <c r="L316" s="1">
        <f t="shared" si="33"/>
        <v>66412.719400276765</v>
      </c>
      <c r="M316" s="31">
        <f t="shared" si="30"/>
        <v>0.97499903269764188</v>
      </c>
      <c r="N316" s="1">
        <f t="shared" si="34"/>
        <v>64752.337174089764</v>
      </c>
    </row>
    <row r="317" spans="1:14" ht="14.4" customHeight="1">
      <c r="A317" s="4" t="s">
        <v>334</v>
      </c>
      <c r="B317" s="4">
        <v>320759</v>
      </c>
      <c r="C317" s="4" t="s">
        <v>340</v>
      </c>
      <c r="D317" s="4" t="s">
        <v>1128</v>
      </c>
      <c r="E317" s="1">
        <v>616326</v>
      </c>
      <c r="F317" s="1">
        <v>131082</v>
      </c>
      <c r="G317" s="1">
        <f t="shared" si="31"/>
        <v>747408</v>
      </c>
      <c r="H317" s="11">
        <v>2807</v>
      </c>
      <c r="I317" s="2">
        <f t="shared" si="28"/>
        <v>266.26576416102603</v>
      </c>
      <c r="J317" s="2">
        <f t="shared" si="29"/>
        <v>3.1983342257786216</v>
      </c>
      <c r="K317" s="1">
        <f t="shared" si="32"/>
        <v>8977.7241717605903</v>
      </c>
      <c r="L317" s="1">
        <f t="shared" si="33"/>
        <v>738430.27582823939</v>
      </c>
      <c r="M317" s="31">
        <f t="shared" si="30"/>
        <v>0.97499903269764188</v>
      </c>
      <c r="N317" s="1">
        <f t="shared" si="34"/>
        <v>719968.80464718631</v>
      </c>
    </row>
    <row r="318" spans="1:14" ht="14.4" customHeight="1">
      <c r="A318" s="4" t="s">
        <v>334</v>
      </c>
      <c r="B318" s="4">
        <v>320771</v>
      </c>
      <c r="C318" s="4" t="s">
        <v>341</v>
      </c>
      <c r="D318" s="4" t="s">
        <v>1128</v>
      </c>
      <c r="E318" s="1">
        <v>50820</v>
      </c>
      <c r="F318" s="1">
        <v>-108</v>
      </c>
      <c r="G318" s="1">
        <f t="shared" si="31"/>
        <v>50712</v>
      </c>
      <c r="H318" s="11">
        <v>350</v>
      </c>
      <c r="I318" s="2">
        <f t="shared" si="28"/>
        <v>144.89142857142858</v>
      </c>
      <c r="J318" s="2">
        <f t="shared" si="29"/>
        <v>3.1983342257786216</v>
      </c>
      <c r="K318" s="1">
        <f t="shared" si="32"/>
        <v>1119.4169790225176</v>
      </c>
      <c r="L318" s="1">
        <f t="shared" si="33"/>
        <v>49592.583020977479</v>
      </c>
      <c r="M318" s="31">
        <f t="shared" si="30"/>
        <v>0.97499903269764188</v>
      </c>
      <c r="N318" s="1">
        <f t="shared" si="34"/>
        <v>48352.720474430542</v>
      </c>
    </row>
    <row r="319" spans="1:14" ht="14.4" customHeight="1">
      <c r="A319" s="4" t="s">
        <v>334</v>
      </c>
      <c r="B319" s="4">
        <v>320775</v>
      </c>
      <c r="C319" s="4" t="s">
        <v>342</v>
      </c>
      <c r="D319" s="4" t="s">
        <v>1128</v>
      </c>
      <c r="E319" s="1">
        <v>1344414</v>
      </c>
      <c r="F319" s="1">
        <v>147828</v>
      </c>
      <c r="G319" s="1">
        <f t="shared" si="31"/>
        <v>1492242</v>
      </c>
      <c r="H319" s="11">
        <v>4196</v>
      </c>
      <c r="I319" s="2">
        <f t="shared" si="28"/>
        <v>355.6344137273594</v>
      </c>
      <c r="J319" s="2">
        <f t="shared" si="29"/>
        <v>3.1983342257786216</v>
      </c>
      <c r="K319" s="1">
        <f t="shared" si="32"/>
        <v>13420.210411367096</v>
      </c>
      <c r="L319" s="1">
        <f t="shared" si="33"/>
        <v>1478821.789588633</v>
      </c>
      <c r="M319" s="31">
        <f t="shared" si="30"/>
        <v>0.97499903269764188</v>
      </c>
      <c r="N319" s="1">
        <f t="shared" si="34"/>
        <v>1441849.8143811128</v>
      </c>
    </row>
    <row r="320" spans="1:14" ht="14.4" customHeight="1">
      <c r="A320" s="4" t="s">
        <v>334</v>
      </c>
      <c r="B320" s="4">
        <v>320776</v>
      </c>
      <c r="C320" s="4" t="s">
        <v>343</v>
      </c>
      <c r="D320" s="4" t="s">
        <v>1128</v>
      </c>
      <c r="E320" s="1">
        <v>496686</v>
      </c>
      <c r="F320" s="1">
        <v>-85620</v>
      </c>
      <c r="G320" s="1">
        <f t="shared" si="31"/>
        <v>411066</v>
      </c>
      <c r="H320" s="11">
        <v>8593</v>
      </c>
      <c r="I320" s="2">
        <f t="shared" si="28"/>
        <v>47.837309437914584</v>
      </c>
      <c r="J320" s="2">
        <f t="shared" si="29"/>
        <v>3.1983342257786216</v>
      </c>
      <c r="K320" s="1">
        <f t="shared" si="32"/>
        <v>27483.286002115696</v>
      </c>
      <c r="L320" s="1">
        <f t="shared" si="33"/>
        <v>383582.7139978843</v>
      </c>
      <c r="M320" s="31">
        <f t="shared" si="30"/>
        <v>0.97499903269764188</v>
      </c>
      <c r="N320" s="1">
        <f t="shared" si="34"/>
        <v>373992.77510747343</v>
      </c>
    </row>
    <row r="321" spans="1:14" ht="14.4" customHeight="1">
      <c r="A321" s="4" t="s">
        <v>334</v>
      </c>
      <c r="B321" s="4">
        <v>320777</v>
      </c>
      <c r="C321" s="4" t="s">
        <v>344</v>
      </c>
      <c r="D321" s="4" t="s">
        <v>1128</v>
      </c>
      <c r="E321" s="1">
        <v>141954</v>
      </c>
      <c r="F321" s="1">
        <v>-12180</v>
      </c>
      <c r="G321" s="1">
        <f t="shared" si="31"/>
        <v>129774</v>
      </c>
      <c r="H321" s="11">
        <v>1570</v>
      </c>
      <c r="I321" s="2">
        <f t="shared" si="28"/>
        <v>82.658598726114647</v>
      </c>
      <c r="J321" s="2">
        <f t="shared" si="29"/>
        <v>3.1983342257786216</v>
      </c>
      <c r="K321" s="1">
        <f t="shared" si="32"/>
        <v>5021.3847344724363</v>
      </c>
      <c r="L321" s="1">
        <f t="shared" si="33"/>
        <v>124752.61526552757</v>
      </c>
      <c r="M321" s="31">
        <f t="shared" si="30"/>
        <v>0.97499903269764188</v>
      </c>
      <c r="N321" s="1">
        <f t="shared" si="34"/>
        <v>121633.67921039044</v>
      </c>
    </row>
    <row r="322" spans="1:14" ht="14.4" customHeight="1">
      <c r="A322" s="4" t="s">
        <v>334</v>
      </c>
      <c r="B322" s="4">
        <v>320778</v>
      </c>
      <c r="C322" s="4" t="s">
        <v>345</v>
      </c>
      <c r="D322" s="4" t="s">
        <v>1128</v>
      </c>
      <c r="E322" s="1">
        <v>120366</v>
      </c>
      <c r="F322" s="1">
        <v>4734</v>
      </c>
      <c r="G322" s="1">
        <f t="shared" si="31"/>
        <v>125100</v>
      </c>
      <c r="H322" s="11">
        <v>1487</v>
      </c>
      <c r="I322" s="2">
        <f t="shared" ref="I322:I385" si="35">G322/H322</f>
        <v>84.12911903160726</v>
      </c>
      <c r="J322" s="2">
        <f t="shared" ref="J322:J385" si="36">$D$1109</f>
        <v>3.1983342257786216</v>
      </c>
      <c r="K322" s="1">
        <f t="shared" si="32"/>
        <v>4755.92299373281</v>
      </c>
      <c r="L322" s="1">
        <f t="shared" si="33"/>
        <v>120344.07700626719</v>
      </c>
      <c r="M322" s="31">
        <f t="shared" ref="M322:M385" si="37">$L$1107</f>
        <v>0.97499903269764188</v>
      </c>
      <c r="N322" s="1">
        <f t="shared" si="34"/>
        <v>117335.35867200104</v>
      </c>
    </row>
    <row r="323" spans="1:14" ht="14.4" customHeight="1">
      <c r="A323" s="4" t="s">
        <v>334</v>
      </c>
      <c r="B323" s="4">
        <v>320783</v>
      </c>
      <c r="C323" s="4" t="s">
        <v>346</v>
      </c>
      <c r="D323" s="4" t="s">
        <v>1128</v>
      </c>
      <c r="E323" s="1">
        <v>288564</v>
      </c>
      <c r="F323" s="1">
        <v>98934</v>
      </c>
      <c r="G323" s="1">
        <f t="shared" ref="G323:G386" si="38">SUM(E323:F323)</f>
        <v>387498</v>
      </c>
      <c r="H323" s="11">
        <v>1086</v>
      </c>
      <c r="I323" s="2">
        <f t="shared" si="35"/>
        <v>356.81215469613261</v>
      </c>
      <c r="J323" s="2">
        <f t="shared" si="36"/>
        <v>3.1983342257786216</v>
      </c>
      <c r="K323" s="1">
        <f t="shared" ref="K323:K386" si="39">IF(G323&lt;0,0,MIN(G323,J323*H323))</f>
        <v>3473.3909691955832</v>
      </c>
      <c r="L323" s="1">
        <f t="shared" ref="L323:L386" si="40">G323-K323</f>
        <v>384024.60903080442</v>
      </c>
      <c r="M323" s="31">
        <f t="shared" si="37"/>
        <v>0.97499903269764188</v>
      </c>
      <c r="N323" s="1">
        <f t="shared" ref="N323:N386" si="41">IF(L323&gt;0,M323*L323,L323)</f>
        <v>374423.62233712443</v>
      </c>
    </row>
    <row r="324" spans="1:14" ht="14.4" customHeight="1">
      <c r="A324" s="4" t="s">
        <v>334</v>
      </c>
      <c r="B324" s="4">
        <v>320788</v>
      </c>
      <c r="C324" s="4" t="s">
        <v>347</v>
      </c>
      <c r="D324" s="4" t="s">
        <v>1128</v>
      </c>
      <c r="E324" s="1">
        <v>21738</v>
      </c>
      <c r="F324" s="1">
        <v>-2154</v>
      </c>
      <c r="G324" s="1">
        <f t="shared" si="38"/>
        <v>19584</v>
      </c>
      <c r="H324" s="11">
        <v>366</v>
      </c>
      <c r="I324" s="2">
        <f t="shared" si="35"/>
        <v>53.508196721311478</v>
      </c>
      <c r="J324" s="2">
        <f t="shared" si="36"/>
        <v>3.1983342257786216</v>
      </c>
      <c r="K324" s="1">
        <f t="shared" si="39"/>
        <v>1170.5903266349756</v>
      </c>
      <c r="L324" s="1">
        <f t="shared" si="40"/>
        <v>18413.409673365026</v>
      </c>
      <c r="M324" s="31">
        <f t="shared" si="37"/>
        <v>0.97499903269764188</v>
      </c>
      <c r="N324" s="1">
        <f t="shared" si="41"/>
        <v>17953.056620196301</v>
      </c>
    </row>
    <row r="325" spans="1:14" ht="14.4" customHeight="1">
      <c r="A325" s="4" t="s">
        <v>334</v>
      </c>
      <c r="B325" s="4">
        <v>320790</v>
      </c>
      <c r="C325" s="4" t="s">
        <v>348</v>
      </c>
      <c r="D325" s="4" t="s">
        <v>1128</v>
      </c>
      <c r="E325" s="1">
        <v>224226</v>
      </c>
      <c r="F325" s="1">
        <v>-5244</v>
      </c>
      <c r="G325" s="1">
        <f t="shared" si="38"/>
        <v>218982</v>
      </c>
      <c r="H325" s="11">
        <v>773</v>
      </c>
      <c r="I325" s="2">
        <f t="shared" si="35"/>
        <v>283.28848641655884</v>
      </c>
      <c r="J325" s="2">
        <f t="shared" si="36"/>
        <v>3.1983342257786216</v>
      </c>
      <c r="K325" s="1">
        <f t="shared" si="39"/>
        <v>2472.3123565268743</v>
      </c>
      <c r="L325" s="1">
        <f t="shared" si="40"/>
        <v>216509.68764347312</v>
      </c>
      <c r="M325" s="31">
        <f t="shared" si="37"/>
        <v>0.97499903269764188</v>
      </c>
      <c r="N325" s="1">
        <f t="shared" si="41"/>
        <v>211096.73602205489</v>
      </c>
    </row>
    <row r="326" spans="1:14" ht="14.4" customHeight="1">
      <c r="A326" s="4" t="s">
        <v>334</v>
      </c>
      <c r="B326" s="4">
        <v>320792</v>
      </c>
      <c r="C326" s="4" t="s">
        <v>349</v>
      </c>
      <c r="D326" s="4" t="s">
        <v>1128</v>
      </c>
      <c r="E326" s="1">
        <v>146778</v>
      </c>
      <c r="F326" s="1">
        <v>6</v>
      </c>
      <c r="G326" s="1">
        <f t="shared" si="38"/>
        <v>146784</v>
      </c>
      <c r="H326" s="11">
        <v>1862</v>
      </c>
      <c r="I326" s="2">
        <f t="shared" si="35"/>
        <v>78.831364124597201</v>
      </c>
      <c r="J326" s="2">
        <f t="shared" si="36"/>
        <v>3.1983342257786216</v>
      </c>
      <c r="K326" s="1">
        <f t="shared" si="39"/>
        <v>5955.2983283997937</v>
      </c>
      <c r="L326" s="1">
        <f t="shared" si="40"/>
        <v>140828.7016716002</v>
      </c>
      <c r="M326" s="31">
        <f t="shared" si="37"/>
        <v>0.97499903269764188</v>
      </c>
      <c r="N326" s="1">
        <f t="shared" si="41"/>
        <v>137307.84790587498</v>
      </c>
    </row>
    <row r="327" spans="1:14" ht="14.4" customHeight="1">
      <c r="A327" s="4" t="s">
        <v>334</v>
      </c>
      <c r="B327" s="4">
        <v>320796</v>
      </c>
      <c r="C327" s="4" t="s">
        <v>350</v>
      </c>
      <c r="D327" s="4" t="s">
        <v>1128</v>
      </c>
      <c r="E327" s="1">
        <v>131490</v>
      </c>
      <c r="F327" s="1">
        <v>-2952</v>
      </c>
      <c r="G327" s="1">
        <f t="shared" si="38"/>
        <v>128538</v>
      </c>
      <c r="H327" s="11">
        <v>424</v>
      </c>
      <c r="I327" s="2">
        <f t="shared" si="35"/>
        <v>303.15566037735852</v>
      </c>
      <c r="J327" s="2">
        <f t="shared" si="36"/>
        <v>3.1983342257786216</v>
      </c>
      <c r="K327" s="1">
        <f t="shared" si="39"/>
        <v>1356.0937117301355</v>
      </c>
      <c r="L327" s="1">
        <f t="shared" si="40"/>
        <v>127181.90628826986</v>
      </c>
      <c r="M327" s="31">
        <f t="shared" si="37"/>
        <v>0.97499903269764188</v>
      </c>
      <c r="N327" s="1">
        <f t="shared" si="41"/>
        <v>124002.23560770525</v>
      </c>
    </row>
    <row r="328" spans="1:14" ht="14.4" customHeight="1">
      <c r="A328" s="4" t="s">
        <v>334</v>
      </c>
      <c r="B328" s="4">
        <v>320797</v>
      </c>
      <c r="C328" s="4" t="s">
        <v>351</v>
      </c>
      <c r="D328" s="4" t="s">
        <v>1128</v>
      </c>
      <c r="E328" s="1">
        <v>136026</v>
      </c>
      <c r="F328" s="1">
        <v>43146</v>
      </c>
      <c r="G328" s="1">
        <f t="shared" si="38"/>
        <v>179172</v>
      </c>
      <c r="H328" s="11">
        <v>1241</v>
      </c>
      <c r="I328" s="2">
        <f t="shared" si="35"/>
        <v>144.3771152296535</v>
      </c>
      <c r="J328" s="2">
        <f t="shared" si="36"/>
        <v>3.1983342257786216</v>
      </c>
      <c r="K328" s="1">
        <f t="shared" si="39"/>
        <v>3969.1327741912692</v>
      </c>
      <c r="L328" s="1">
        <f t="shared" si="40"/>
        <v>175202.86722580873</v>
      </c>
      <c r="M328" s="31">
        <f t="shared" si="37"/>
        <v>0.97499903269764188</v>
      </c>
      <c r="N328" s="1">
        <f t="shared" si="41"/>
        <v>170822.62607101689</v>
      </c>
    </row>
    <row r="329" spans="1:14" ht="14.4" customHeight="1">
      <c r="A329" s="4" t="s">
        <v>334</v>
      </c>
      <c r="B329" s="4">
        <v>320800</v>
      </c>
      <c r="C329" s="4" t="s">
        <v>352</v>
      </c>
      <c r="D329" s="4" t="s">
        <v>1128</v>
      </c>
      <c r="E329" s="1">
        <v>676530</v>
      </c>
      <c r="F329" s="1">
        <v>120858</v>
      </c>
      <c r="G329" s="1">
        <f t="shared" si="38"/>
        <v>797388</v>
      </c>
      <c r="H329" s="11">
        <v>7558</v>
      </c>
      <c r="I329" s="2">
        <f t="shared" si="35"/>
        <v>105.50251389256417</v>
      </c>
      <c r="J329" s="2">
        <f t="shared" si="36"/>
        <v>3.1983342257786216</v>
      </c>
      <c r="K329" s="1">
        <f t="shared" si="39"/>
        <v>24173.010078434821</v>
      </c>
      <c r="L329" s="1">
        <f t="shared" si="40"/>
        <v>773214.98992156517</v>
      </c>
      <c r="M329" s="31">
        <f t="shared" si="37"/>
        <v>0.97499903269764188</v>
      </c>
      <c r="N329" s="1">
        <f t="shared" si="41"/>
        <v>753883.8672408429</v>
      </c>
    </row>
    <row r="330" spans="1:14" ht="14.4" customHeight="1">
      <c r="A330" s="4" t="s">
        <v>334</v>
      </c>
      <c r="B330" s="4">
        <v>320807</v>
      </c>
      <c r="C330" s="4" t="s">
        <v>353</v>
      </c>
      <c r="D330" s="4" t="s">
        <v>1128</v>
      </c>
      <c r="E330" s="1">
        <v>852876</v>
      </c>
      <c r="F330" s="1">
        <v>-50568</v>
      </c>
      <c r="G330" s="1">
        <f t="shared" si="38"/>
        <v>802308</v>
      </c>
      <c r="H330" s="11">
        <v>4264</v>
      </c>
      <c r="I330" s="2">
        <f t="shared" si="35"/>
        <v>188.15853658536585</v>
      </c>
      <c r="J330" s="2">
        <f t="shared" si="36"/>
        <v>3.1983342257786216</v>
      </c>
      <c r="K330" s="1">
        <f t="shared" si="39"/>
        <v>13637.697138720043</v>
      </c>
      <c r="L330" s="1">
        <f t="shared" si="40"/>
        <v>788670.30286127992</v>
      </c>
      <c r="M330" s="31">
        <f t="shared" si="37"/>
        <v>0.97499903269764188</v>
      </c>
      <c r="N330" s="1">
        <f t="shared" si="41"/>
        <v>768952.78240710415</v>
      </c>
    </row>
    <row r="331" spans="1:14" ht="14.4" customHeight="1">
      <c r="A331" s="4" t="s">
        <v>334</v>
      </c>
      <c r="B331" s="4">
        <v>320809</v>
      </c>
      <c r="C331" s="4" t="s">
        <v>354</v>
      </c>
      <c r="D331" s="4" t="s">
        <v>1128</v>
      </c>
      <c r="E331" s="1">
        <v>132624</v>
      </c>
      <c r="F331" s="1">
        <v>-1332</v>
      </c>
      <c r="G331" s="1">
        <f t="shared" si="38"/>
        <v>131292</v>
      </c>
      <c r="H331" s="11">
        <v>1110</v>
      </c>
      <c r="I331" s="2">
        <f t="shared" si="35"/>
        <v>118.28108108108108</v>
      </c>
      <c r="J331" s="2">
        <f t="shared" si="36"/>
        <v>3.1983342257786216</v>
      </c>
      <c r="K331" s="1">
        <f t="shared" si="39"/>
        <v>3550.1509906142701</v>
      </c>
      <c r="L331" s="1">
        <f t="shared" si="40"/>
        <v>127741.84900938573</v>
      </c>
      <c r="M331" s="31">
        <f t="shared" si="37"/>
        <v>0.97499903269764188</v>
      </c>
      <c r="N331" s="1">
        <f t="shared" si="41"/>
        <v>124548.1792191593</v>
      </c>
    </row>
    <row r="332" spans="1:14" ht="14.4" customHeight="1">
      <c r="A332" s="4" t="s">
        <v>334</v>
      </c>
      <c r="B332" s="4">
        <v>320813</v>
      </c>
      <c r="C332" s="4" t="s">
        <v>355</v>
      </c>
      <c r="D332" s="4" t="s">
        <v>1128</v>
      </c>
      <c r="E332" s="1">
        <v>277824</v>
      </c>
      <c r="F332" s="1">
        <v>123042</v>
      </c>
      <c r="G332" s="1">
        <f t="shared" si="38"/>
        <v>400866</v>
      </c>
      <c r="H332" s="11">
        <v>1093</v>
      </c>
      <c r="I332" s="2">
        <f t="shared" si="35"/>
        <v>366.75754803293688</v>
      </c>
      <c r="J332" s="2">
        <f t="shared" si="36"/>
        <v>3.1983342257786216</v>
      </c>
      <c r="K332" s="1">
        <f t="shared" si="39"/>
        <v>3495.7793087760333</v>
      </c>
      <c r="L332" s="1">
        <f t="shared" si="40"/>
        <v>397370.22069122398</v>
      </c>
      <c r="M332" s="31">
        <f t="shared" si="37"/>
        <v>0.97499903269764188</v>
      </c>
      <c r="N332" s="1">
        <f t="shared" si="41"/>
        <v>387435.58079679188</v>
      </c>
    </row>
    <row r="333" spans="1:14" ht="14.4" customHeight="1">
      <c r="A333" s="4" t="s">
        <v>334</v>
      </c>
      <c r="B333" s="4">
        <v>320815</v>
      </c>
      <c r="C333" s="4" t="s">
        <v>356</v>
      </c>
      <c r="D333" s="4" t="s">
        <v>1128</v>
      </c>
      <c r="E333" s="1">
        <v>357510</v>
      </c>
      <c r="F333" s="1">
        <v>5784</v>
      </c>
      <c r="G333" s="1">
        <f t="shared" si="38"/>
        <v>363294</v>
      </c>
      <c r="H333" s="11">
        <v>4282</v>
      </c>
      <c r="I333" s="2">
        <f t="shared" si="35"/>
        <v>84.842129845866424</v>
      </c>
      <c r="J333" s="2">
        <f t="shared" si="36"/>
        <v>3.1983342257786216</v>
      </c>
      <c r="K333" s="1">
        <f t="shared" si="39"/>
        <v>13695.267154784058</v>
      </c>
      <c r="L333" s="1">
        <f t="shared" si="40"/>
        <v>349598.73284521594</v>
      </c>
      <c r="M333" s="31">
        <f t="shared" si="37"/>
        <v>0.97499903269764188</v>
      </c>
      <c r="N333" s="1">
        <f t="shared" si="41"/>
        <v>340858.42635640688</v>
      </c>
    </row>
    <row r="334" spans="1:14" ht="14.4" customHeight="1">
      <c r="A334" s="4" t="s">
        <v>334</v>
      </c>
      <c r="B334" s="4">
        <v>320816</v>
      </c>
      <c r="C334" s="4" t="s">
        <v>357</v>
      </c>
      <c r="D334" s="4" t="s">
        <v>1128</v>
      </c>
      <c r="E334" s="1">
        <v>35754</v>
      </c>
      <c r="F334" s="1">
        <v>-2490</v>
      </c>
      <c r="G334" s="1">
        <f t="shared" si="38"/>
        <v>33264</v>
      </c>
      <c r="H334" s="11">
        <v>261</v>
      </c>
      <c r="I334" s="2">
        <f t="shared" si="35"/>
        <v>127.44827586206897</v>
      </c>
      <c r="J334" s="2">
        <f t="shared" si="36"/>
        <v>3.1983342257786216</v>
      </c>
      <c r="K334" s="1">
        <f t="shared" si="39"/>
        <v>834.76523292822026</v>
      </c>
      <c r="L334" s="1">
        <f t="shared" si="40"/>
        <v>32429.234767071779</v>
      </c>
      <c r="M334" s="31">
        <f t="shared" si="37"/>
        <v>0.97499903269764188</v>
      </c>
      <c r="N334" s="1">
        <f t="shared" si="41"/>
        <v>31618.472529019724</v>
      </c>
    </row>
    <row r="335" spans="1:14" ht="14.4" customHeight="1">
      <c r="A335" s="4" t="s">
        <v>334</v>
      </c>
      <c r="B335" s="4">
        <v>320818</v>
      </c>
      <c r="C335" s="4" t="s">
        <v>250</v>
      </c>
      <c r="D335" s="4" t="s">
        <v>1128</v>
      </c>
      <c r="E335" s="1">
        <v>3559428</v>
      </c>
      <c r="F335" s="1">
        <v>-68940</v>
      </c>
      <c r="G335" s="1">
        <f t="shared" si="38"/>
        <v>3490488</v>
      </c>
      <c r="H335" s="11">
        <v>20140</v>
      </c>
      <c r="I335" s="2">
        <f t="shared" si="35"/>
        <v>173.31122144985105</v>
      </c>
      <c r="J335" s="2">
        <f t="shared" si="36"/>
        <v>3.1983342257786216</v>
      </c>
      <c r="K335" s="1">
        <f t="shared" si="39"/>
        <v>64414.451307181436</v>
      </c>
      <c r="L335" s="1">
        <f t="shared" si="40"/>
        <v>3426073.5486928187</v>
      </c>
      <c r="M335" s="31">
        <f t="shared" si="37"/>
        <v>0.97499903269764188</v>
      </c>
      <c r="N335" s="1">
        <f t="shared" si="41"/>
        <v>3340418.3959264755</v>
      </c>
    </row>
    <row r="336" spans="1:14" ht="14.4" customHeight="1">
      <c r="A336" s="4" t="s">
        <v>334</v>
      </c>
      <c r="B336" s="4">
        <v>320819</v>
      </c>
      <c r="C336" s="4" t="s">
        <v>358</v>
      </c>
      <c r="D336" s="4" t="s">
        <v>1128</v>
      </c>
      <c r="E336" s="1">
        <v>918000</v>
      </c>
      <c r="F336" s="1">
        <v>147978</v>
      </c>
      <c r="G336" s="1">
        <f t="shared" si="38"/>
        <v>1065978</v>
      </c>
      <c r="H336" s="11">
        <v>3630</v>
      </c>
      <c r="I336" s="2">
        <f t="shared" si="35"/>
        <v>293.65785123966941</v>
      </c>
      <c r="J336" s="2">
        <f t="shared" si="36"/>
        <v>3.1983342257786216</v>
      </c>
      <c r="K336" s="1">
        <f t="shared" si="39"/>
        <v>11609.953239576396</v>
      </c>
      <c r="L336" s="1">
        <f t="shared" si="40"/>
        <v>1054368.0467604236</v>
      </c>
      <c r="M336" s="31">
        <f t="shared" si="37"/>
        <v>0.97499903269764188</v>
      </c>
      <c r="N336" s="1">
        <f t="shared" si="41"/>
        <v>1028007.8256987151</v>
      </c>
    </row>
    <row r="337" spans="1:14" ht="14.4" customHeight="1">
      <c r="A337" s="4" t="s">
        <v>334</v>
      </c>
      <c r="B337" s="4">
        <v>320825</v>
      </c>
      <c r="C337" s="4" t="s">
        <v>359</v>
      </c>
      <c r="D337" s="4" t="s">
        <v>1128</v>
      </c>
      <c r="E337" s="1">
        <v>774906</v>
      </c>
      <c r="F337" s="1">
        <v>73014</v>
      </c>
      <c r="G337" s="1">
        <f t="shared" si="38"/>
        <v>847920</v>
      </c>
      <c r="H337" s="11">
        <v>3900</v>
      </c>
      <c r="I337" s="2">
        <f t="shared" si="35"/>
        <v>217.41538461538462</v>
      </c>
      <c r="J337" s="2">
        <f t="shared" si="36"/>
        <v>3.1983342257786216</v>
      </c>
      <c r="K337" s="1">
        <f t="shared" si="39"/>
        <v>12473.503480536625</v>
      </c>
      <c r="L337" s="1">
        <f t="shared" si="40"/>
        <v>835446.49651946337</v>
      </c>
      <c r="M337" s="31">
        <f t="shared" si="37"/>
        <v>0.97499903269764188</v>
      </c>
      <c r="N337" s="1">
        <f t="shared" si="41"/>
        <v>814559.52597711061</v>
      </c>
    </row>
    <row r="338" spans="1:14" ht="14.4" customHeight="1">
      <c r="A338" s="4" t="s">
        <v>334</v>
      </c>
      <c r="B338" s="4">
        <v>320826</v>
      </c>
      <c r="C338" s="4" t="s">
        <v>360</v>
      </c>
      <c r="D338" s="4" t="s">
        <v>1128</v>
      </c>
      <c r="E338" s="1">
        <v>55692</v>
      </c>
      <c r="F338" s="1">
        <v>-4926</v>
      </c>
      <c r="G338" s="1">
        <f t="shared" si="38"/>
        <v>50766</v>
      </c>
      <c r="H338" s="11">
        <v>502</v>
      </c>
      <c r="I338" s="2">
        <f t="shared" si="35"/>
        <v>101.12749003984064</v>
      </c>
      <c r="J338" s="2">
        <f t="shared" si="36"/>
        <v>3.1983342257786216</v>
      </c>
      <c r="K338" s="1">
        <f t="shared" si="39"/>
        <v>1605.563781340868</v>
      </c>
      <c r="L338" s="1">
        <f t="shared" si="40"/>
        <v>49160.436218659132</v>
      </c>
      <c r="M338" s="31">
        <f t="shared" si="37"/>
        <v>0.97499903269764188</v>
      </c>
      <c r="N338" s="1">
        <f t="shared" si="41"/>
        <v>47931.37776018677</v>
      </c>
    </row>
    <row r="339" spans="1:14" ht="14.4" customHeight="1">
      <c r="A339" s="4" t="s">
        <v>334</v>
      </c>
      <c r="B339" s="4">
        <v>320827</v>
      </c>
      <c r="C339" s="4" t="s">
        <v>361</v>
      </c>
      <c r="D339" s="4" t="s">
        <v>1128</v>
      </c>
      <c r="E339" s="1">
        <v>80088</v>
      </c>
      <c r="F339" s="1">
        <v>-9408</v>
      </c>
      <c r="G339" s="1">
        <f t="shared" si="38"/>
        <v>70680</v>
      </c>
      <c r="H339" s="11">
        <v>991</v>
      </c>
      <c r="I339" s="2">
        <f t="shared" si="35"/>
        <v>71.321897073662967</v>
      </c>
      <c r="J339" s="2">
        <f t="shared" si="36"/>
        <v>3.1983342257786216</v>
      </c>
      <c r="K339" s="1">
        <f t="shared" si="39"/>
        <v>3169.549217746614</v>
      </c>
      <c r="L339" s="1">
        <f t="shared" si="40"/>
        <v>67510.450782253392</v>
      </c>
      <c r="M339" s="31">
        <f t="shared" si="37"/>
        <v>0.97499903269764188</v>
      </c>
      <c r="N339" s="1">
        <f t="shared" si="41"/>
        <v>65822.624209678819</v>
      </c>
    </row>
    <row r="340" spans="1:14" ht="14.4" customHeight="1">
      <c r="A340" s="4" t="s">
        <v>334</v>
      </c>
      <c r="B340" s="4">
        <v>320829</v>
      </c>
      <c r="C340" s="4" t="s">
        <v>362</v>
      </c>
      <c r="D340" s="4" t="s">
        <v>1128</v>
      </c>
      <c r="E340" s="1">
        <v>187188</v>
      </c>
      <c r="F340" s="1">
        <v>-36798</v>
      </c>
      <c r="G340" s="1">
        <f t="shared" si="38"/>
        <v>150390</v>
      </c>
      <c r="H340" s="11">
        <v>2396</v>
      </c>
      <c r="I340" s="2">
        <f t="shared" si="35"/>
        <v>62.76711185308848</v>
      </c>
      <c r="J340" s="2">
        <f t="shared" si="36"/>
        <v>3.1983342257786216</v>
      </c>
      <c r="K340" s="1">
        <f t="shared" si="39"/>
        <v>7663.2088049655777</v>
      </c>
      <c r="L340" s="1">
        <f t="shared" si="40"/>
        <v>142726.79119503443</v>
      </c>
      <c r="M340" s="31">
        <f t="shared" si="37"/>
        <v>0.97499903269764188</v>
      </c>
      <c r="N340" s="1">
        <f t="shared" si="41"/>
        <v>139158.48335519686</v>
      </c>
    </row>
    <row r="341" spans="1:14" ht="14.4" customHeight="1">
      <c r="A341" s="4" t="s">
        <v>334</v>
      </c>
      <c r="B341" s="4">
        <v>320830</v>
      </c>
      <c r="C341" s="4" t="s">
        <v>363</v>
      </c>
      <c r="D341" s="4" t="s">
        <v>1128</v>
      </c>
      <c r="E341" s="1">
        <v>230142</v>
      </c>
      <c r="F341" s="1">
        <v>-15606</v>
      </c>
      <c r="G341" s="1">
        <f t="shared" si="38"/>
        <v>214536</v>
      </c>
      <c r="H341" s="11">
        <v>2343</v>
      </c>
      <c r="I341" s="2">
        <f t="shared" si="35"/>
        <v>91.564660691421253</v>
      </c>
      <c r="J341" s="2">
        <f t="shared" si="36"/>
        <v>3.1983342257786216</v>
      </c>
      <c r="K341" s="1">
        <f t="shared" si="39"/>
        <v>7493.6970909993106</v>
      </c>
      <c r="L341" s="1">
        <f t="shared" si="40"/>
        <v>207042.30290900069</v>
      </c>
      <c r="M341" s="31">
        <f t="shared" si="37"/>
        <v>0.97499903269764188</v>
      </c>
      <c r="N341" s="1">
        <f t="shared" si="41"/>
        <v>201866.04506376784</v>
      </c>
    </row>
    <row r="342" spans="1:14" ht="14.4" customHeight="1">
      <c r="A342" s="4" t="s">
        <v>334</v>
      </c>
      <c r="B342" s="4">
        <v>320834</v>
      </c>
      <c r="C342" s="4" t="s">
        <v>364</v>
      </c>
      <c r="D342" s="4" t="s">
        <v>1128</v>
      </c>
      <c r="E342" s="1">
        <v>324900</v>
      </c>
      <c r="F342" s="1">
        <v>47052</v>
      </c>
      <c r="G342" s="1">
        <f t="shared" si="38"/>
        <v>371952</v>
      </c>
      <c r="H342" s="11">
        <v>2301</v>
      </c>
      <c r="I342" s="2">
        <f t="shared" si="35"/>
        <v>161.64797913950457</v>
      </c>
      <c r="J342" s="2">
        <f t="shared" si="36"/>
        <v>3.1983342257786216</v>
      </c>
      <c r="K342" s="1">
        <f t="shared" si="39"/>
        <v>7359.3670535166084</v>
      </c>
      <c r="L342" s="1">
        <f t="shared" si="40"/>
        <v>364592.63294648338</v>
      </c>
      <c r="M342" s="31">
        <f t="shared" si="37"/>
        <v>0.97499903269764188</v>
      </c>
      <c r="N342" s="1">
        <f t="shared" si="41"/>
        <v>355477.46445150772</v>
      </c>
    </row>
    <row r="343" spans="1:14" ht="14.4" customHeight="1">
      <c r="A343" s="4" t="s">
        <v>334</v>
      </c>
      <c r="B343" s="4">
        <v>320837</v>
      </c>
      <c r="C343" s="4" t="s">
        <v>365</v>
      </c>
      <c r="D343" s="4" t="s">
        <v>1128</v>
      </c>
      <c r="E343" s="1">
        <v>66930</v>
      </c>
      <c r="F343" s="1">
        <v>258</v>
      </c>
      <c r="G343" s="1">
        <f t="shared" si="38"/>
        <v>67188</v>
      </c>
      <c r="H343" s="11">
        <v>673</v>
      </c>
      <c r="I343" s="2">
        <f t="shared" si="35"/>
        <v>99.833580980683507</v>
      </c>
      <c r="J343" s="2">
        <f t="shared" si="36"/>
        <v>3.1983342257786216</v>
      </c>
      <c r="K343" s="1">
        <f t="shared" si="39"/>
        <v>2152.4789339490121</v>
      </c>
      <c r="L343" s="1">
        <f t="shared" si="40"/>
        <v>65035.521066050991</v>
      </c>
      <c r="M343" s="31">
        <f t="shared" si="37"/>
        <v>0.97499903269764188</v>
      </c>
      <c r="N343" s="1">
        <f t="shared" si="41"/>
        <v>63409.570130386826</v>
      </c>
    </row>
    <row r="344" spans="1:14" ht="14.4" customHeight="1">
      <c r="A344" s="4" t="s">
        <v>334</v>
      </c>
      <c r="B344" s="4">
        <v>320839</v>
      </c>
      <c r="C344" s="4" t="s">
        <v>366</v>
      </c>
      <c r="D344" s="4" t="s">
        <v>1128</v>
      </c>
      <c r="E344" s="1">
        <v>68496</v>
      </c>
      <c r="F344" s="1">
        <v>2802</v>
      </c>
      <c r="G344" s="1">
        <f t="shared" si="38"/>
        <v>71298</v>
      </c>
      <c r="H344" s="11">
        <v>560</v>
      </c>
      <c r="I344" s="2">
        <f t="shared" si="35"/>
        <v>127.31785714285714</v>
      </c>
      <c r="J344" s="2">
        <f t="shared" si="36"/>
        <v>3.1983342257786216</v>
      </c>
      <c r="K344" s="1">
        <f t="shared" si="39"/>
        <v>1791.0671664360282</v>
      </c>
      <c r="L344" s="1">
        <f t="shared" si="40"/>
        <v>69506.932833563973</v>
      </c>
      <c r="M344" s="31">
        <f t="shared" si="37"/>
        <v>0.97499903269764188</v>
      </c>
      <c r="N344" s="1">
        <f t="shared" si="41"/>
        <v>67769.192278504837</v>
      </c>
    </row>
    <row r="345" spans="1:14" ht="14.4" customHeight="1">
      <c r="A345" s="4" t="s">
        <v>367</v>
      </c>
      <c r="B345" s="4">
        <v>330842</v>
      </c>
      <c r="C345" s="4" t="s">
        <v>368</v>
      </c>
      <c r="D345" s="4" t="s">
        <v>1128</v>
      </c>
      <c r="E345" s="1">
        <v>392412</v>
      </c>
      <c r="F345" s="1">
        <v>8376</v>
      </c>
      <c r="G345" s="1">
        <f t="shared" si="38"/>
        <v>400788</v>
      </c>
      <c r="H345" s="11">
        <v>4629</v>
      </c>
      <c r="I345" s="2">
        <f t="shared" si="35"/>
        <v>86.581983149708364</v>
      </c>
      <c r="J345" s="2">
        <f t="shared" si="36"/>
        <v>3.1983342257786216</v>
      </c>
      <c r="K345" s="1">
        <f t="shared" si="39"/>
        <v>14805.08913112924</v>
      </c>
      <c r="L345" s="1">
        <f t="shared" si="40"/>
        <v>385982.91086887073</v>
      </c>
      <c r="M345" s="31">
        <f t="shared" si="37"/>
        <v>0.97499903269764188</v>
      </c>
      <c r="N345" s="1">
        <f t="shared" si="41"/>
        <v>376332.96473496908</v>
      </c>
    </row>
    <row r="346" spans="1:14" ht="14.4" customHeight="1">
      <c r="A346" s="4" t="s">
        <v>367</v>
      </c>
      <c r="B346" s="4">
        <v>330843</v>
      </c>
      <c r="C346" s="4" t="s">
        <v>369</v>
      </c>
      <c r="D346" s="4" t="s">
        <v>1128</v>
      </c>
      <c r="E346" s="1">
        <v>343926</v>
      </c>
      <c r="F346" s="1">
        <v>1614</v>
      </c>
      <c r="G346" s="1">
        <f t="shared" si="38"/>
        <v>345540</v>
      </c>
      <c r="H346" s="11">
        <v>4219</v>
      </c>
      <c r="I346" s="2">
        <f t="shared" si="35"/>
        <v>81.900924389665803</v>
      </c>
      <c r="J346" s="2">
        <f t="shared" si="36"/>
        <v>3.1983342257786216</v>
      </c>
      <c r="K346" s="1">
        <f t="shared" si="39"/>
        <v>13493.772098560004</v>
      </c>
      <c r="L346" s="1">
        <f t="shared" si="40"/>
        <v>332046.22790144</v>
      </c>
      <c r="M346" s="31">
        <f t="shared" si="37"/>
        <v>0.97499903269764188</v>
      </c>
      <c r="N346" s="1">
        <f t="shared" si="41"/>
        <v>323744.75101480476</v>
      </c>
    </row>
    <row r="347" spans="1:14" ht="14.4" customHeight="1">
      <c r="A347" s="4" t="s">
        <v>367</v>
      </c>
      <c r="B347" s="4">
        <v>330844</v>
      </c>
      <c r="C347" s="4" t="s">
        <v>370</v>
      </c>
      <c r="D347" s="4" t="s">
        <v>1128</v>
      </c>
      <c r="E347" s="1">
        <v>245700</v>
      </c>
      <c r="F347" s="1">
        <v>-34212</v>
      </c>
      <c r="G347" s="1">
        <f t="shared" si="38"/>
        <v>211488</v>
      </c>
      <c r="H347" s="11">
        <v>4395</v>
      </c>
      <c r="I347" s="2">
        <f t="shared" si="35"/>
        <v>48.120136518771332</v>
      </c>
      <c r="J347" s="2">
        <f t="shared" si="36"/>
        <v>3.1983342257786216</v>
      </c>
      <c r="K347" s="1">
        <f t="shared" si="39"/>
        <v>14056.678922297042</v>
      </c>
      <c r="L347" s="1">
        <f t="shared" si="40"/>
        <v>197431.32107770295</v>
      </c>
      <c r="M347" s="31">
        <f t="shared" si="37"/>
        <v>0.97499903269764188</v>
      </c>
      <c r="N347" s="1">
        <f t="shared" si="41"/>
        <v>192495.34707497794</v>
      </c>
    </row>
    <row r="348" spans="1:14" ht="14.4" customHeight="1">
      <c r="A348" s="4" t="s">
        <v>367</v>
      </c>
      <c r="B348" s="4">
        <v>330846</v>
      </c>
      <c r="C348" s="4" t="s">
        <v>371</v>
      </c>
      <c r="D348" s="4" t="s">
        <v>1128</v>
      </c>
      <c r="E348" s="1">
        <v>264612</v>
      </c>
      <c r="F348" s="1">
        <v>234</v>
      </c>
      <c r="G348" s="1">
        <f t="shared" si="38"/>
        <v>264846</v>
      </c>
      <c r="H348" s="11">
        <v>3144</v>
      </c>
      <c r="I348" s="2">
        <f t="shared" si="35"/>
        <v>84.238549618320604</v>
      </c>
      <c r="J348" s="2">
        <f t="shared" si="36"/>
        <v>3.1983342257786216</v>
      </c>
      <c r="K348" s="1">
        <f t="shared" si="39"/>
        <v>10055.562805847987</v>
      </c>
      <c r="L348" s="1">
        <f t="shared" si="40"/>
        <v>254790.43719415201</v>
      </c>
      <c r="M348" s="31">
        <f t="shared" si="37"/>
        <v>0.97499903269764188</v>
      </c>
      <c r="N348" s="1">
        <f t="shared" si="41"/>
        <v>248420.42980490747</v>
      </c>
    </row>
    <row r="349" spans="1:14" ht="14.4" customHeight="1">
      <c r="A349" s="4" t="s">
        <v>367</v>
      </c>
      <c r="B349" s="4">
        <v>330847</v>
      </c>
      <c r="C349" s="4" t="s">
        <v>372</v>
      </c>
      <c r="D349" s="4" t="s">
        <v>1128</v>
      </c>
      <c r="E349" s="1">
        <v>56898</v>
      </c>
      <c r="F349" s="1">
        <v>-1212</v>
      </c>
      <c r="G349" s="1">
        <f t="shared" si="38"/>
        <v>55686</v>
      </c>
      <c r="H349" s="11">
        <v>576</v>
      </c>
      <c r="I349" s="2">
        <f t="shared" si="35"/>
        <v>96.677083333333329</v>
      </c>
      <c r="J349" s="2">
        <f t="shared" si="36"/>
        <v>3.1983342257786216</v>
      </c>
      <c r="K349" s="1">
        <f t="shared" si="39"/>
        <v>1842.2405140484861</v>
      </c>
      <c r="L349" s="1">
        <f t="shared" si="40"/>
        <v>53843.759485951516</v>
      </c>
      <c r="M349" s="31">
        <f t="shared" si="37"/>
        <v>0.97499903269764188</v>
      </c>
      <c r="N349" s="1">
        <f t="shared" si="41"/>
        <v>52497.613415607208</v>
      </c>
    </row>
    <row r="350" spans="1:14" ht="14.4" customHeight="1">
      <c r="A350" s="4" t="s">
        <v>367</v>
      </c>
      <c r="B350" s="4">
        <v>330848</v>
      </c>
      <c r="C350" s="4" t="s">
        <v>373</v>
      </c>
      <c r="D350" s="4" t="s">
        <v>1128</v>
      </c>
      <c r="E350" s="1">
        <v>22128</v>
      </c>
      <c r="F350" s="1">
        <v>-2814</v>
      </c>
      <c r="G350" s="1">
        <f t="shared" si="38"/>
        <v>19314</v>
      </c>
      <c r="H350" s="11">
        <v>119</v>
      </c>
      <c r="I350" s="2">
        <f t="shared" si="35"/>
        <v>162.30252100840337</v>
      </c>
      <c r="J350" s="2">
        <f t="shared" si="36"/>
        <v>3.1983342257786216</v>
      </c>
      <c r="K350" s="1">
        <f t="shared" si="39"/>
        <v>380.601772867656</v>
      </c>
      <c r="L350" s="1">
        <f t="shared" si="40"/>
        <v>18933.398227132344</v>
      </c>
      <c r="M350" s="31">
        <f t="shared" si="37"/>
        <v>0.97499903269764188</v>
      </c>
      <c r="N350" s="1">
        <f t="shared" si="41"/>
        <v>18460.044957133283</v>
      </c>
    </row>
    <row r="351" spans="1:14" ht="14.4" customHeight="1">
      <c r="A351" s="4" t="s">
        <v>367</v>
      </c>
      <c r="B351" s="4">
        <v>330849</v>
      </c>
      <c r="C351" s="4" t="s">
        <v>374</v>
      </c>
      <c r="D351" s="4" t="s">
        <v>1128</v>
      </c>
      <c r="E351" s="1">
        <v>63738</v>
      </c>
      <c r="F351" s="1">
        <v>14784</v>
      </c>
      <c r="G351" s="1">
        <f t="shared" si="38"/>
        <v>78522</v>
      </c>
      <c r="H351" s="11">
        <v>1016</v>
      </c>
      <c r="I351" s="2">
        <f t="shared" si="35"/>
        <v>77.285433070866148</v>
      </c>
      <c r="J351" s="2">
        <f t="shared" si="36"/>
        <v>3.1983342257786216</v>
      </c>
      <c r="K351" s="1">
        <f t="shared" si="39"/>
        <v>3249.5075733910794</v>
      </c>
      <c r="L351" s="1">
        <f t="shared" si="40"/>
        <v>75272.492426608922</v>
      </c>
      <c r="M351" s="31">
        <f t="shared" si="37"/>
        <v>0.97499903269764188</v>
      </c>
      <c r="N351" s="1">
        <f t="shared" si="41"/>
        <v>73390.607304684279</v>
      </c>
    </row>
    <row r="352" spans="1:14" ht="14.4" customHeight="1">
      <c r="A352" s="4" t="s">
        <v>367</v>
      </c>
      <c r="B352" s="4">
        <v>330850</v>
      </c>
      <c r="C352" s="4" t="s">
        <v>375</v>
      </c>
      <c r="D352" s="4" t="s">
        <v>1128</v>
      </c>
      <c r="E352" s="1">
        <v>279768</v>
      </c>
      <c r="F352" s="1">
        <v>-25104</v>
      </c>
      <c r="G352" s="1">
        <f t="shared" si="38"/>
        <v>254664</v>
      </c>
      <c r="H352" s="11">
        <v>2722</v>
      </c>
      <c r="I352" s="2">
        <f t="shared" si="35"/>
        <v>93.55767817781043</v>
      </c>
      <c r="J352" s="2">
        <f t="shared" si="36"/>
        <v>3.1983342257786216</v>
      </c>
      <c r="K352" s="1">
        <f t="shared" si="39"/>
        <v>8705.8657625694086</v>
      </c>
      <c r="L352" s="1">
        <f t="shared" si="40"/>
        <v>245958.13423743058</v>
      </c>
      <c r="M352" s="31">
        <f t="shared" si="37"/>
        <v>0.97499903269764188</v>
      </c>
      <c r="N352" s="1">
        <f t="shared" si="41"/>
        <v>239808.94296561158</v>
      </c>
    </row>
    <row r="353" spans="1:14" ht="14.4" customHeight="1">
      <c r="A353" s="4" t="s">
        <v>367</v>
      </c>
      <c r="B353" s="4">
        <v>330851</v>
      </c>
      <c r="C353" s="4" t="s">
        <v>376</v>
      </c>
      <c r="D353" s="4" t="s">
        <v>1128</v>
      </c>
      <c r="E353" s="1">
        <v>70002</v>
      </c>
      <c r="F353" s="1">
        <v>-13356</v>
      </c>
      <c r="G353" s="1">
        <f t="shared" si="38"/>
        <v>56646</v>
      </c>
      <c r="H353" s="11">
        <v>1375</v>
      </c>
      <c r="I353" s="2">
        <f t="shared" si="35"/>
        <v>41.19709090909091</v>
      </c>
      <c r="J353" s="2">
        <f t="shared" si="36"/>
        <v>3.1983342257786216</v>
      </c>
      <c r="K353" s="1">
        <f t="shared" si="39"/>
        <v>4397.7095604456044</v>
      </c>
      <c r="L353" s="1">
        <f t="shared" si="40"/>
        <v>52248.290439554396</v>
      </c>
      <c r="M353" s="31">
        <f t="shared" si="37"/>
        <v>0.97499903269764188</v>
      </c>
      <c r="N353" s="1">
        <f t="shared" si="41"/>
        <v>50942.032638670986</v>
      </c>
    </row>
    <row r="354" spans="1:14" ht="14.4" customHeight="1">
      <c r="A354" s="4" t="s">
        <v>367</v>
      </c>
      <c r="B354" s="4">
        <v>330855</v>
      </c>
      <c r="C354" s="4" t="s">
        <v>377</v>
      </c>
      <c r="D354" s="4" t="s">
        <v>1128</v>
      </c>
      <c r="E354" s="1">
        <v>83640</v>
      </c>
      <c r="F354" s="1">
        <v>14652</v>
      </c>
      <c r="G354" s="1">
        <f t="shared" si="38"/>
        <v>98292</v>
      </c>
      <c r="H354" s="11">
        <v>1134</v>
      </c>
      <c r="I354" s="2">
        <f t="shared" si="35"/>
        <v>86.677248677248684</v>
      </c>
      <c r="J354" s="2">
        <f t="shared" si="36"/>
        <v>3.1983342257786216</v>
      </c>
      <c r="K354" s="1">
        <f t="shared" si="39"/>
        <v>3626.9110120329569</v>
      </c>
      <c r="L354" s="1">
        <f t="shared" si="40"/>
        <v>94665.088987967043</v>
      </c>
      <c r="M354" s="31">
        <f t="shared" si="37"/>
        <v>0.97499903269764188</v>
      </c>
      <c r="N354" s="1">
        <f t="shared" si="41"/>
        <v>92298.370193504059</v>
      </c>
    </row>
    <row r="355" spans="1:14" ht="14.4" customHeight="1">
      <c r="A355" s="4" t="s">
        <v>367</v>
      </c>
      <c r="B355" s="4">
        <v>330856</v>
      </c>
      <c r="C355" s="4" t="s">
        <v>378</v>
      </c>
      <c r="D355" s="4" t="s">
        <v>1128</v>
      </c>
      <c r="E355" s="1">
        <v>170478</v>
      </c>
      <c r="F355" s="1">
        <v>23298</v>
      </c>
      <c r="G355" s="1">
        <f t="shared" si="38"/>
        <v>193776</v>
      </c>
      <c r="H355" s="11">
        <v>1706</v>
      </c>
      <c r="I355" s="2">
        <f t="shared" si="35"/>
        <v>113.58499413833529</v>
      </c>
      <c r="J355" s="2">
        <f t="shared" si="36"/>
        <v>3.1983342257786216</v>
      </c>
      <c r="K355" s="1">
        <f t="shared" si="39"/>
        <v>5456.3581891783288</v>
      </c>
      <c r="L355" s="1">
        <f t="shared" si="40"/>
        <v>188319.64181082166</v>
      </c>
      <c r="M355" s="31">
        <f t="shared" si="37"/>
        <v>0.97499903269764188</v>
      </c>
      <c r="N355" s="1">
        <f t="shared" si="41"/>
        <v>183611.46860351751</v>
      </c>
    </row>
    <row r="356" spans="1:14" ht="14.4" customHeight="1">
      <c r="A356" s="4" t="s">
        <v>367</v>
      </c>
      <c r="B356" s="4">
        <v>330859</v>
      </c>
      <c r="C356" s="4" t="s">
        <v>379</v>
      </c>
      <c r="D356" s="4" t="s">
        <v>1128</v>
      </c>
      <c r="E356" s="1">
        <v>343788</v>
      </c>
      <c r="F356" s="1">
        <v>-128778</v>
      </c>
      <c r="G356" s="1">
        <f t="shared" si="38"/>
        <v>215010</v>
      </c>
      <c r="H356" s="11">
        <v>7461</v>
      </c>
      <c r="I356" s="2">
        <f t="shared" si="35"/>
        <v>28.817852834740652</v>
      </c>
      <c r="J356" s="2">
        <f t="shared" si="36"/>
        <v>3.1983342257786216</v>
      </c>
      <c r="K356" s="1">
        <f t="shared" si="39"/>
        <v>23862.771658534297</v>
      </c>
      <c r="L356" s="1">
        <f t="shared" si="40"/>
        <v>191147.2283414657</v>
      </c>
      <c r="M356" s="31">
        <f t="shared" si="37"/>
        <v>0.97499903269764188</v>
      </c>
      <c r="N356" s="1">
        <f t="shared" si="41"/>
        <v>186368.36273576433</v>
      </c>
    </row>
    <row r="357" spans="1:14" ht="14.4" customHeight="1">
      <c r="A357" s="4" t="s">
        <v>367</v>
      </c>
      <c r="B357" s="4">
        <v>330860</v>
      </c>
      <c r="C357" s="4" t="s">
        <v>380</v>
      </c>
      <c r="D357" s="4" t="s">
        <v>1128</v>
      </c>
      <c r="E357" s="1">
        <v>1249698</v>
      </c>
      <c r="F357" s="1">
        <v>44646</v>
      </c>
      <c r="G357" s="1">
        <f t="shared" si="38"/>
        <v>1294344</v>
      </c>
      <c r="H357" s="11">
        <v>6997</v>
      </c>
      <c r="I357" s="2">
        <f t="shared" si="35"/>
        <v>184.98556524224668</v>
      </c>
      <c r="J357" s="2">
        <f t="shared" si="36"/>
        <v>3.1983342257786216</v>
      </c>
      <c r="K357" s="1">
        <f t="shared" si="39"/>
        <v>22378.744577773014</v>
      </c>
      <c r="L357" s="1">
        <f t="shared" si="40"/>
        <v>1271965.2554222271</v>
      </c>
      <c r="M357" s="31">
        <f t="shared" si="37"/>
        <v>0.97499903269764188</v>
      </c>
      <c r="N357" s="1">
        <f t="shared" si="41"/>
        <v>1240164.8936616804</v>
      </c>
    </row>
    <row r="358" spans="1:14" ht="14.4" customHeight="1">
      <c r="A358" s="4" t="s">
        <v>367</v>
      </c>
      <c r="B358" s="4">
        <v>330861</v>
      </c>
      <c r="C358" s="4" t="s">
        <v>381</v>
      </c>
      <c r="D358" s="4" t="s">
        <v>1128</v>
      </c>
      <c r="E358" s="1">
        <v>690672</v>
      </c>
      <c r="F358" s="1">
        <v>-24564</v>
      </c>
      <c r="G358" s="1">
        <f t="shared" si="38"/>
        <v>666108</v>
      </c>
      <c r="H358" s="11">
        <v>4603</v>
      </c>
      <c r="I358" s="2">
        <f t="shared" si="35"/>
        <v>144.71170975450792</v>
      </c>
      <c r="J358" s="2">
        <f t="shared" si="36"/>
        <v>3.1983342257786216</v>
      </c>
      <c r="K358" s="1">
        <f t="shared" si="39"/>
        <v>14721.932441258996</v>
      </c>
      <c r="L358" s="1">
        <f t="shared" si="40"/>
        <v>651386.06755874096</v>
      </c>
      <c r="M358" s="31">
        <f t="shared" si="37"/>
        <v>0.97499903269764188</v>
      </c>
      <c r="N358" s="1">
        <f t="shared" si="41"/>
        <v>635100.78578249319</v>
      </c>
    </row>
    <row r="359" spans="1:14" ht="14.4" customHeight="1">
      <c r="A359" s="4" t="s">
        <v>367</v>
      </c>
      <c r="B359" s="4">
        <v>330863</v>
      </c>
      <c r="C359" s="4" t="s">
        <v>382</v>
      </c>
      <c r="D359" s="4" t="s">
        <v>1128</v>
      </c>
      <c r="E359" s="1">
        <v>510276</v>
      </c>
      <c r="F359" s="1">
        <v>38580</v>
      </c>
      <c r="G359" s="1">
        <f t="shared" si="38"/>
        <v>548856</v>
      </c>
      <c r="H359" s="11">
        <v>1837</v>
      </c>
      <c r="I359" s="2">
        <f t="shared" si="35"/>
        <v>298.77844311377248</v>
      </c>
      <c r="J359" s="2">
        <f t="shared" si="36"/>
        <v>3.1983342257786216</v>
      </c>
      <c r="K359" s="1">
        <f t="shared" si="39"/>
        <v>5875.3399727553278</v>
      </c>
      <c r="L359" s="1">
        <f t="shared" si="40"/>
        <v>542980.66002724471</v>
      </c>
      <c r="M359" s="31">
        <f t="shared" si="37"/>
        <v>0.97499903269764188</v>
      </c>
      <c r="N359" s="1">
        <f t="shared" si="41"/>
        <v>529405.61830009078</v>
      </c>
    </row>
    <row r="360" spans="1:14" ht="14.4" customHeight="1">
      <c r="A360" s="4" t="s">
        <v>367</v>
      </c>
      <c r="B360" s="4">
        <v>330865</v>
      </c>
      <c r="C360" s="4" t="s">
        <v>383</v>
      </c>
      <c r="D360" s="4" t="s">
        <v>1128</v>
      </c>
      <c r="E360" s="1">
        <v>108888</v>
      </c>
      <c r="F360" s="1">
        <v>3066</v>
      </c>
      <c r="G360" s="1">
        <f t="shared" si="38"/>
        <v>111954</v>
      </c>
      <c r="H360" s="11">
        <v>1264</v>
      </c>
      <c r="I360" s="2">
        <f t="shared" si="35"/>
        <v>88.571202531645568</v>
      </c>
      <c r="J360" s="2">
        <f t="shared" si="36"/>
        <v>3.1983342257786216</v>
      </c>
      <c r="K360" s="1">
        <f t="shared" si="39"/>
        <v>4042.6944613841779</v>
      </c>
      <c r="L360" s="1">
        <f t="shared" si="40"/>
        <v>107911.30553861582</v>
      </c>
      <c r="M360" s="31">
        <f t="shared" si="37"/>
        <v>0.97499903269764188</v>
      </c>
      <c r="N360" s="1">
        <f t="shared" si="41"/>
        <v>105213.41851729011</v>
      </c>
    </row>
    <row r="361" spans="1:14" ht="14.4" customHeight="1">
      <c r="A361" s="4" t="s">
        <v>367</v>
      </c>
      <c r="B361" s="4">
        <v>330866</v>
      </c>
      <c r="C361" s="4" t="s">
        <v>384</v>
      </c>
      <c r="D361" s="4" t="s">
        <v>1128</v>
      </c>
      <c r="E361" s="1">
        <v>208446</v>
      </c>
      <c r="F361" s="1">
        <v>-11424</v>
      </c>
      <c r="G361" s="1">
        <f t="shared" si="38"/>
        <v>197022</v>
      </c>
      <c r="H361" s="11">
        <v>842</v>
      </c>
      <c r="I361" s="2">
        <f t="shared" si="35"/>
        <v>233.99287410926365</v>
      </c>
      <c r="J361" s="2">
        <f t="shared" si="36"/>
        <v>3.1983342257786216</v>
      </c>
      <c r="K361" s="1">
        <f t="shared" si="39"/>
        <v>2692.9974181055995</v>
      </c>
      <c r="L361" s="1">
        <f t="shared" si="40"/>
        <v>194329.0025818944</v>
      </c>
      <c r="M361" s="31">
        <f t="shared" si="37"/>
        <v>0.97499903269764188</v>
      </c>
      <c r="N361" s="1">
        <f t="shared" si="41"/>
        <v>189470.58954244459</v>
      </c>
    </row>
    <row r="362" spans="1:14" ht="14.4" customHeight="1">
      <c r="A362" s="4" t="s">
        <v>367</v>
      </c>
      <c r="B362" s="4">
        <v>330868</v>
      </c>
      <c r="C362" s="4" t="s">
        <v>385</v>
      </c>
      <c r="D362" s="4" t="s">
        <v>1128</v>
      </c>
      <c r="E362" s="1">
        <v>146688</v>
      </c>
      <c r="F362" s="1">
        <v>324</v>
      </c>
      <c r="G362" s="1">
        <f t="shared" si="38"/>
        <v>147012</v>
      </c>
      <c r="H362" s="11">
        <v>1977</v>
      </c>
      <c r="I362" s="2">
        <f t="shared" si="35"/>
        <v>74.361153262518968</v>
      </c>
      <c r="J362" s="2">
        <f t="shared" si="36"/>
        <v>3.1983342257786216</v>
      </c>
      <c r="K362" s="1">
        <f t="shared" si="39"/>
        <v>6323.1067643643346</v>
      </c>
      <c r="L362" s="1">
        <f t="shared" si="40"/>
        <v>140688.89323563565</v>
      </c>
      <c r="M362" s="31">
        <f t="shared" si="37"/>
        <v>0.97499903269764188</v>
      </c>
      <c r="N362" s="1">
        <f t="shared" si="41"/>
        <v>137171.53481604657</v>
      </c>
    </row>
    <row r="363" spans="1:14" ht="14.4" customHeight="1">
      <c r="A363" s="4" t="s">
        <v>367</v>
      </c>
      <c r="B363" s="4">
        <v>330872</v>
      </c>
      <c r="C363" s="4" t="s">
        <v>386</v>
      </c>
      <c r="D363" s="4" t="s">
        <v>1128</v>
      </c>
      <c r="E363" s="1">
        <v>85464</v>
      </c>
      <c r="F363" s="1">
        <v>-7956</v>
      </c>
      <c r="G363" s="1">
        <f t="shared" si="38"/>
        <v>77508</v>
      </c>
      <c r="H363" s="11">
        <v>1029</v>
      </c>
      <c r="I363" s="2">
        <f t="shared" si="35"/>
        <v>75.32361516034986</v>
      </c>
      <c r="J363" s="2">
        <f t="shared" si="36"/>
        <v>3.1983342257786216</v>
      </c>
      <c r="K363" s="1">
        <f t="shared" si="39"/>
        <v>3291.0859183262014</v>
      </c>
      <c r="L363" s="1">
        <f t="shared" si="40"/>
        <v>74216.914081673793</v>
      </c>
      <c r="M363" s="31">
        <f t="shared" si="37"/>
        <v>0.97499903269764188</v>
      </c>
      <c r="N363" s="1">
        <f t="shared" si="41"/>
        <v>72361.419439435951</v>
      </c>
    </row>
    <row r="364" spans="1:14" ht="14.4" customHeight="1">
      <c r="A364" s="4" t="s">
        <v>367</v>
      </c>
      <c r="B364" s="4">
        <v>330875</v>
      </c>
      <c r="C364" s="4" t="s">
        <v>387</v>
      </c>
      <c r="D364" s="4" t="s">
        <v>1128</v>
      </c>
      <c r="E364" s="1">
        <v>94596</v>
      </c>
      <c r="F364" s="1">
        <v>3030</v>
      </c>
      <c r="G364" s="1">
        <f t="shared" si="38"/>
        <v>97626</v>
      </c>
      <c r="H364" s="11">
        <v>1010</v>
      </c>
      <c r="I364" s="2">
        <f t="shared" si="35"/>
        <v>96.659405940594056</v>
      </c>
      <c r="J364" s="2">
        <f t="shared" si="36"/>
        <v>3.1983342257786216</v>
      </c>
      <c r="K364" s="1">
        <f t="shared" si="39"/>
        <v>3230.3175680364079</v>
      </c>
      <c r="L364" s="1">
        <f t="shared" si="40"/>
        <v>94395.682431963593</v>
      </c>
      <c r="M364" s="31">
        <f t="shared" si="37"/>
        <v>0.97499903269764188</v>
      </c>
      <c r="N364" s="1">
        <f t="shared" si="41"/>
        <v>92035.699061998283</v>
      </c>
    </row>
    <row r="365" spans="1:14" ht="14.4" customHeight="1">
      <c r="A365" s="4" t="s">
        <v>367</v>
      </c>
      <c r="B365" s="4">
        <v>330879</v>
      </c>
      <c r="C365" s="4" t="s">
        <v>388</v>
      </c>
      <c r="D365" s="4" t="s">
        <v>1128</v>
      </c>
      <c r="E365" s="1">
        <v>235500</v>
      </c>
      <c r="F365" s="1">
        <v>4992</v>
      </c>
      <c r="G365" s="1">
        <f t="shared" si="38"/>
        <v>240492</v>
      </c>
      <c r="H365" s="11">
        <v>2460</v>
      </c>
      <c r="I365" s="2">
        <f t="shared" si="35"/>
        <v>97.760975609756102</v>
      </c>
      <c r="J365" s="2">
        <f t="shared" si="36"/>
        <v>3.1983342257786216</v>
      </c>
      <c r="K365" s="1">
        <f t="shared" si="39"/>
        <v>7867.9021954154096</v>
      </c>
      <c r="L365" s="1">
        <f t="shared" si="40"/>
        <v>232624.0978045846</v>
      </c>
      <c r="M365" s="31">
        <f t="shared" si="37"/>
        <v>0.97499903269764188</v>
      </c>
      <c r="N365" s="1">
        <f t="shared" si="41"/>
        <v>226808.27034163161</v>
      </c>
    </row>
    <row r="366" spans="1:14" ht="14.4" customHeight="1">
      <c r="A366" s="4" t="s">
        <v>367</v>
      </c>
      <c r="B366" s="4">
        <v>330880</v>
      </c>
      <c r="C366" s="4" t="s">
        <v>389</v>
      </c>
      <c r="D366" s="4" t="s">
        <v>1128</v>
      </c>
      <c r="E366" s="1">
        <v>420198</v>
      </c>
      <c r="F366" s="1">
        <v>-1812</v>
      </c>
      <c r="G366" s="1">
        <f t="shared" si="38"/>
        <v>418386</v>
      </c>
      <c r="H366" s="11">
        <v>4862</v>
      </c>
      <c r="I366" s="2">
        <f t="shared" si="35"/>
        <v>86.052241875771287</v>
      </c>
      <c r="J366" s="2">
        <f t="shared" si="36"/>
        <v>3.1983342257786216</v>
      </c>
      <c r="K366" s="1">
        <f t="shared" si="39"/>
        <v>15550.301005735659</v>
      </c>
      <c r="L366" s="1">
        <f t="shared" si="40"/>
        <v>402835.69899426436</v>
      </c>
      <c r="M366" s="31">
        <f t="shared" si="37"/>
        <v>0.97499903269764188</v>
      </c>
      <c r="N366" s="1">
        <f t="shared" si="41"/>
        <v>392764.41685548617</v>
      </c>
    </row>
    <row r="367" spans="1:14" ht="14.4" customHeight="1">
      <c r="A367" s="4" t="s">
        <v>367</v>
      </c>
      <c r="B367" s="4">
        <v>330881</v>
      </c>
      <c r="C367" s="4" t="s">
        <v>390</v>
      </c>
      <c r="D367" s="4" t="s">
        <v>1128</v>
      </c>
      <c r="E367" s="1">
        <v>1063314</v>
      </c>
      <c r="F367" s="1">
        <v>2748</v>
      </c>
      <c r="G367" s="1">
        <f t="shared" si="38"/>
        <v>1066062</v>
      </c>
      <c r="H367" s="11">
        <v>18847</v>
      </c>
      <c r="I367" s="2">
        <f t="shared" si="35"/>
        <v>56.564015493181941</v>
      </c>
      <c r="J367" s="2">
        <f t="shared" si="36"/>
        <v>3.1983342257786216</v>
      </c>
      <c r="K367" s="1">
        <f t="shared" si="39"/>
        <v>60279.00515324968</v>
      </c>
      <c r="L367" s="1">
        <f t="shared" si="40"/>
        <v>1005782.9948467503</v>
      </c>
      <c r="M367" s="31">
        <f t="shared" si="37"/>
        <v>0.97499903269764188</v>
      </c>
      <c r="N367" s="1">
        <f t="shared" si="41"/>
        <v>980637.44707931881</v>
      </c>
    </row>
    <row r="368" spans="1:14" ht="14.4" customHeight="1">
      <c r="A368" s="4" t="s">
        <v>367</v>
      </c>
      <c r="B368" s="4">
        <v>330889</v>
      </c>
      <c r="C368" s="4" t="s">
        <v>391</v>
      </c>
      <c r="D368" s="4" t="s">
        <v>1128</v>
      </c>
      <c r="E368" s="1">
        <v>132798</v>
      </c>
      <c r="F368" s="1">
        <v>-2700</v>
      </c>
      <c r="G368" s="1">
        <f t="shared" si="38"/>
        <v>130098</v>
      </c>
      <c r="H368" s="11">
        <v>1322</v>
      </c>
      <c r="I368" s="2">
        <f t="shared" si="35"/>
        <v>98.409984871406962</v>
      </c>
      <c r="J368" s="2">
        <f t="shared" si="36"/>
        <v>3.1983342257786216</v>
      </c>
      <c r="K368" s="1">
        <f t="shared" si="39"/>
        <v>4228.1978464793374</v>
      </c>
      <c r="L368" s="1">
        <f t="shared" si="40"/>
        <v>125869.80215352066</v>
      </c>
      <c r="M368" s="31">
        <f t="shared" si="37"/>
        <v>0.97499903269764188</v>
      </c>
      <c r="N368" s="1">
        <f t="shared" si="41"/>
        <v>122722.9353455262</v>
      </c>
    </row>
    <row r="369" spans="1:14" ht="14.4" customHeight="1">
      <c r="A369" s="4" t="s">
        <v>367</v>
      </c>
      <c r="B369" s="4">
        <v>330892</v>
      </c>
      <c r="C369" s="4" t="s">
        <v>392</v>
      </c>
      <c r="D369" s="4" t="s">
        <v>1128</v>
      </c>
      <c r="E369" s="1">
        <v>192690</v>
      </c>
      <c r="F369" s="1">
        <v>20070</v>
      </c>
      <c r="G369" s="1">
        <f t="shared" si="38"/>
        <v>212760</v>
      </c>
      <c r="H369" s="11">
        <v>1243</v>
      </c>
      <c r="I369" s="2">
        <f t="shared" si="35"/>
        <v>171.1665325824618</v>
      </c>
      <c r="J369" s="2">
        <f t="shared" si="36"/>
        <v>3.1983342257786216</v>
      </c>
      <c r="K369" s="1">
        <f t="shared" si="39"/>
        <v>3975.5294426428268</v>
      </c>
      <c r="L369" s="1">
        <f t="shared" si="40"/>
        <v>208784.47055735718</v>
      </c>
      <c r="M369" s="31">
        <f t="shared" si="37"/>
        <v>0.97499903269764188</v>
      </c>
      <c r="N369" s="1">
        <f t="shared" si="41"/>
        <v>203564.65683571255</v>
      </c>
    </row>
    <row r="370" spans="1:14" ht="14.4" customHeight="1">
      <c r="A370" s="4" t="s">
        <v>367</v>
      </c>
      <c r="B370" s="4">
        <v>330896</v>
      </c>
      <c r="C370" s="4" t="s">
        <v>393</v>
      </c>
      <c r="D370" s="4" t="s">
        <v>1128</v>
      </c>
      <c r="E370" s="1">
        <v>123474</v>
      </c>
      <c r="F370" s="1">
        <v>-1164</v>
      </c>
      <c r="G370" s="1">
        <f t="shared" si="38"/>
        <v>122310</v>
      </c>
      <c r="H370" s="11">
        <v>1246</v>
      </c>
      <c r="I370" s="2">
        <f t="shared" si="35"/>
        <v>98.162118780096307</v>
      </c>
      <c r="J370" s="2">
        <f t="shared" si="36"/>
        <v>3.1983342257786216</v>
      </c>
      <c r="K370" s="1">
        <f t="shared" si="39"/>
        <v>3985.1244453201625</v>
      </c>
      <c r="L370" s="1">
        <f t="shared" si="40"/>
        <v>118324.87555467983</v>
      </c>
      <c r="M370" s="31">
        <f t="shared" si="37"/>
        <v>0.97499903269764188</v>
      </c>
      <c r="N370" s="1">
        <f t="shared" si="41"/>
        <v>115366.63920988169</v>
      </c>
    </row>
    <row r="371" spans="1:14" ht="14.4" customHeight="1">
      <c r="A371" s="4" t="s">
        <v>367</v>
      </c>
      <c r="B371" s="4">
        <v>330899</v>
      </c>
      <c r="C371" s="4" t="s">
        <v>394</v>
      </c>
      <c r="D371" s="4" t="s">
        <v>1128</v>
      </c>
      <c r="E371" s="1">
        <v>336438</v>
      </c>
      <c r="F371" s="1">
        <v>56520</v>
      </c>
      <c r="G371" s="1">
        <f t="shared" si="38"/>
        <v>392958</v>
      </c>
      <c r="H371" s="11">
        <v>1355</v>
      </c>
      <c r="I371" s="2">
        <f t="shared" si="35"/>
        <v>290.00590405904057</v>
      </c>
      <c r="J371" s="2">
        <f t="shared" si="36"/>
        <v>3.1983342257786216</v>
      </c>
      <c r="K371" s="1">
        <f t="shared" si="39"/>
        <v>4333.7428759300319</v>
      </c>
      <c r="L371" s="1">
        <f t="shared" si="40"/>
        <v>388624.25712406996</v>
      </c>
      <c r="M371" s="31">
        <f t="shared" si="37"/>
        <v>0.97499903269764188</v>
      </c>
      <c r="N371" s="1">
        <f t="shared" si="41"/>
        <v>378908.27477880789</v>
      </c>
    </row>
    <row r="372" spans="1:14" ht="14.4" customHeight="1">
      <c r="A372" s="4" t="s">
        <v>367</v>
      </c>
      <c r="B372" s="4">
        <v>330900</v>
      </c>
      <c r="C372" s="4" t="s">
        <v>395</v>
      </c>
      <c r="D372" s="4" t="s">
        <v>1128</v>
      </c>
      <c r="E372" s="1">
        <v>461520</v>
      </c>
      <c r="F372" s="1">
        <v>-50130</v>
      </c>
      <c r="G372" s="1">
        <f t="shared" si="38"/>
        <v>411390</v>
      </c>
      <c r="H372" s="11">
        <v>2208</v>
      </c>
      <c r="I372" s="2">
        <f t="shared" si="35"/>
        <v>186.31793478260869</v>
      </c>
      <c r="J372" s="2">
        <f t="shared" si="36"/>
        <v>3.1983342257786216</v>
      </c>
      <c r="K372" s="1">
        <f t="shared" si="39"/>
        <v>7061.9219705191963</v>
      </c>
      <c r="L372" s="1">
        <f t="shared" si="40"/>
        <v>404328.07802948082</v>
      </c>
      <c r="M372" s="31">
        <f t="shared" si="37"/>
        <v>0.97499903269764188</v>
      </c>
      <c r="N372" s="1">
        <f t="shared" si="41"/>
        <v>394219.48497124045</v>
      </c>
    </row>
    <row r="373" spans="1:14" ht="14.4" customHeight="1">
      <c r="A373" s="4" t="s">
        <v>367</v>
      </c>
      <c r="B373" s="4">
        <v>330902</v>
      </c>
      <c r="C373" s="4" t="s">
        <v>396</v>
      </c>
      <c r="D373" s="4" t="s">
        <v>1128</v>
      </c>
      <c r="E373" s="1">
        <v>347418</v>
      </c>
      <c r="F373" s="1">
        <v>-50856</v>
      </c>
      <c r="G373" s="1">
        <f t="shared" si="38"/>
        <v>296562</v>
      </c>
      <c r="H373" s="11">
        <v>1536</v>
      </c>
      <c r="I373" s="2">
        <f t="shared" si="35"/>
        <v>193.07421875</v>
      </c>
      <c r="J373" s="2">
        <f t="shared" si="36"/>
        <v>3.1983342257786216</v>
      </c>
      <c r="K373" s="1">
        <f t="shared" si="39"/>
        <v>4912.6413707959628</v>
      </c>
      <c r="L373" s="1">
        <f t="shared" si="40"/>
        <v>291649.35862920404</v>
      </c>
      <c r="M373" s="31">
        <f t="shared" si="37"/>
        <v>0.97499903269764188</v>
      </c>
      <c r="N373" s="1">
        <f t="shared" si="41"/>
        <v>284357.84255036159</v>
      </c>
    </row>
    <row r="374" spans="1:14" ht="14.4" customHeight="1">
      <c r="A374" s="4" t="s">
        <v>367</v>
      </c>
      <c r="B374" s="4">
        <v>330905</v>
      </c>
      <c r="C374" s="4" t="s">
        <v>397</v>
      </c>
      <c r="D374" s="4" t="s">
        <v>1128</v>
      </c>
      <c r="E374" s="1">
        <v>148350</v>
      </c>
      <c r="F374" s="1">
        <v>-4734</v>
      </c>
      <c r="G374" s="1">
        <f t="shared" si="38"/>
        <v>143616</v>
      </c>
      <c r="H374" s="11">
        <v>1876</v>
      </c>
      <c r="I374" s="2">
        <f t="shared" si="35"/>
        <v>76.5543710021322</v>
      </c>
      <c r="J374" s="2">
        <f t="shared" si="36"/>
        <v>3.1983342257786216</v>
      </c>
      <c r="K374" s="1">
        <f t="shared" si="39"/>
        <v>6000.0750075606938</v>
      </c>
      <c r="L374" s="1">
        <f t="shared" si="40"/>
        <v>137615.92499243931</v>
      </c>
      <c r="M374" s="31">
        <f t="shared" si="37"/>
        <v>0.97499903269764188</v>
      </c>
      <c r="N374" s="1">
        <f t="shared" si="41"/>
        <v>134175.39375141956</v>
      </c>
    </row>
    <row r="375" spans="1:14" ht="14.4" customHeight="1">
      <c r="A375" s="4" t="s">
        <v>367</v>
      </c>
      <c r="B375" s="4">
        <v>330908</v>
      </c>
      <c r="C375" s="4" t="s">
        <v>398</v>
      </c>
      <c r="D375" s="4" t="s">
        <v>1128</v>
      </c>
      <c r="E375" s="1">
        <v>576414</v>
      </c>
      <c r="F375" s="1">
        <v>3516</v>
      </c>
      <c r="G375" s="1">
        <f t="shared" si="38"/>
        <v>579930</v>
      </c>
      <c r="H375" s="11">
        <v>2974</v>
      </c>
      <c r="I375" s="2">
        <f t="shared" si="35"/>
        <v>195</v>
      </c>
      <c r="J375" s="2">
        <f t="shared" si="36"/>
        <v>3.1983342257786216</v>
      </c>
      <c r="K375" s="1">
        <f t="shared" si="39"/>
        <v>9511.8459874656201</v>
      </c>
      <c r="L375" s="1">
        <f t="shared" si="40"/>
        <v>570418.15401253442</v>
      </c>
      <c r="M375" s="31">
        <f t="shared" si="37"/>
        <v>0.97499903269764188</v>
      </c>
      <c r="N375" s="1">
        <f t="shared" si="41"/>
        <v>556157.1483953956</v>
      </c>
    </row>
    <row r="376" spans="1:14" ht="14.4" customHeight="1">
      <c r="A376" s="4" t="s">
        <v>367</v>
      </c>
      <c r="B376" s="4">
        <v>330909</v>
      </c>
      <c r="C376" s="4" t="s">
        <v>319</v>
      </c>
      <c r="D376" s="4" t="s">
        <v>1128</v>
      </c>
      <c r="E376" s="1">
        <v>213030</v>
      </c>
      <c r="F376" s="1">
        <v>-39846</v>
      </c>
      <c r="G376" s="1">
        <f t="shared" si="38"/>
        <v>173184</v>
      </c>
      <c r="H376" s="11">
        <v>5888</v>
      </c>
      <c r="I376" s="2">
        <f t="shared" si="35"/>
        <v>29.413043478260871</v>
      </c>
      <c r="J376" s="2">
        <f t="shared" si="36"/>
        <v>3.1983342257786216</v>
      </c>
      <c r="K376" s="1">
        <f t="shared" si="39"/>
        <v>18831.791921384523</v>
      </c>
      <c r="L376" s="1">
        <f t="shared" si="40"/>
        <v>154352.20807861548</v>
      </c>
      <c r="M376" s="31">
        <f t="shared" si="37"/>
        <v>0.97499903269764188</v>
      </c>
      <c r="N376" s="1">
        <f t="shared" si="41"/>
        <v>150493.25357139524</v>
      </c>
    </row>
    <row r="377" spans="1:14" ht="14.4" customHeight="1">
      <c r="A377" s="4" t="s">
        <v>367</v>
      </c>
      <c r="B377" s="4">
        <v>330910</v>
      </c>
      <c r="C377" s="4" t="s">
        <v>399</v>
      </c>
      <c r="D377" s="4" t="s">
        <v>1128</v>
      </c>
      <c r="E377" s="1">
        <v>369864</v>
      </c>
      <c r="F377" s="1">
        <v>-81762</v>
      </c>
      <c r="G377" s="1">
        <f t="shared" si="38"/>
        <v>288102</v>
      </c>
      <c r="H377" s="11">
        <v>1523</v>
      </c>
      <c r="I377" s="2">
        <f t="shared" si="35"/>
        <v>189.16743269862116</v>
      </c>
      <c r="J377" s="2">
        <f t="shared" si="36"/>
        <v>3.1983342257786216</v>
      </c>
      <c r="K377" s="1">
        <f t="shared" si="39"/>
        <v>4871.0630258608408</v>
      </c>
      <c r="L377" s="1">
        <f t="shared" si="40"/>
        <v>283230.93697413919</v>
      </c>
      <c r="M377" s="31">
        <f t="shared" si="37"/>
        <v>0.97499903269764188</v>
      </c>
      <c r="N377" s="1">
        <f t="shared" si="41"/>
        <v>276149.8895798325</v>
      </c>
    </row>
    <row r="378" spans="1:14" ht="14.4" customHeight="1">
      <c r="A378" s="4" t="s">
        <v>367</v>
      </c>
      <c r="B378" s="4">
        <v>330914</v>
      </c>
      <c r="C378" s="4" t="s">
        <v>400</v>
      </c>
      <c r="D378" s="4" t="s">
        <v>1128</v>
      </c>
      <c r="E378" s="1">
        <v>306162</v>
      </c>
      <c r="F378" s="1">
        <v>6576</v>
      </c>
      <c r="G378" s="1">
        <f t="shared" si="38"/>
        <v>312738</v>
      </c>
      <c r="H378" s="11">
        <v>3819</v>
      </c>
      <c r="I378" s="2">
        <f t="shared" si="35"/>
        <v>81.89002356637863</v>
      </c>
      <c r="J378" s="2">
        <f t="shared" si="36"/>
        <v>3.1983342257786216</v>
      </c>
      <c r="K378" s="1">
        <f t="shared" si="39"/>
        <v>12214.438408248556</v>
      </c>
      <c r="L378" s="1">
        <f t="shared" si="40"/>
        <v>300523.56159175147</v>
      </c>
      <c r="M378" s="31">
        <f t="shared" si="37"/>
        <v>0.97499903269764188</v>
      </c>
      <c r="N378" s="1">
        <f t="shared" si="41"/>
        <v>293010.18185480789</v>
      </c>
    </row>
    <row r="379" spans="1:14" ht="14.4" customHeight="1">
      <c r="A379" s="4" t="s">
        <v>367</v>
      </c>
      <c r="B379" s="4">
        <v>330915</v>
      </c>
      <c r="C379" s="4" t="s">
        <v>401</v>
      </c>
      <c r="D379" s="4" t="s">
        <v>1128</v>
      </c>
      <c r="E379" s="1">
        <v>170478</v>
      </c>
      <c r="F379" s="1">
        <v>6216</v>
      </c>
      <c r="G379" s="1">
        <f t="shared" si="38"/>
        <v>176694</v>
      </c>
      <c r="H379" s="11">
        <v>2967</v>
      </c>
      <c r="I379" s="2">
        <f t="shared" si="35"/>
        <v>59.553083923154702</v>
      </c>
      <c r="J379" s="2">
        <f t="shared" si="36"/>
        <v>3.1983342257786216</v>
      </c>
      <c r="K379" s="1">
        <f t="shared" si="39"/>
        <v>9489.4576478851704</v>
      </c>
      <c r="L379" s="1">
        <f t="shared" si="40"/>
        <v>167204.54235211483</v>
      </c>
      <c r="M379" s="31">
        <f t="shared" si="37"/>
        <v>0.97499903269764188</v>
      </c>
      <c r="N379" s="1">
        <f t="shared" si="41"/>
        <v>163024.26705596386</v>
      </c>
    </row>
    <row r="380" spans="1:14" ht="14.4" customHeight="1">
      <c r="A380" s="4" t="s">
        <v>367</v>
      </c>
      <c r="B380" s="4">
        <v>330916</v>
      </c>
      <c r="C380" s="4" t="s">
        <v>402</v>
      </c>
      <c r="D380" s="4" t="s">
        <v>1128</v>
      </c>
      <c r="E380" s="1">
        <v>121746</v>
      </c>
      <c r="F380" s="1">
        <v>11940</v>
      </c>
      <c r="G380" s="1">
        <f t="shared" si="38"/>
        <v>133686</v>
      </c>
      <c r="H380" s="11">
        <v>2974</v>
      </c>
      <c r="I380" s="2">
        <f t="shared" si="35"/>
        <v>44.951580363147279</v>
      </c>
      <c r="J380" s="2">
        <f t="shared" si="36"/>
        <v>3.1983342257786216</v>
      </c>
      <c r="K380" s="1">
        <f t="shared" si="39"/>
        <v>9511.8459874656201</v>
      </c>
      <c r="L380" s="1">
        <f t="shared" si="40"/>
        <v>124174.15401253437</v>
      </c>
      <c r="M380" s="31">
        <f t="shared" si="37"/>
        <v>0.97499903269764188</v>
      </c>
      <c r="N380" s="1">
        <f t="shared" si="41"/>
        <v>121069.68004826902</v>
      </c>
    </row>
    <row r="381" spans="1:14" ht="14.4" customHeight="1">
      <c r="A381" s="4" t="s">
        <v>367</v>
      </c>
      <c r="B381" s="4">
        <v>330917</v>
      </c>
      <c r="C381" s="4" t="s">
        <v>403</v>
      </c>
      <c r="D381" s="4" t="s">
        <v>1128</v>
      </c>
      <c r="E381" s="1">
        <v>746574</v>
      </c>
      <c r="F381" s="1">
        <v>14928</v>
      </c>
      <c r="G381" s="1">
        <f t="shared" si="38"/>
        <v>761502</v>
      </c>
      <c r="H381" s="11">
        <v>8581</v>
      </c>
      <c r="I381" s="2">
        <f t="shared" si="35"/>
        <v>88.742803869012931</v>
      </c>
      <c r="J381" s="2">
        <f t="shared" si="36"/>
        <v>3.1983342257786216</v>
      </c>
      <c r="K381" s="1">
        <f t="shared" si="39"/>
        <v>27444.905991406351</v>
      </c>
      <c r="L381" s="1">
        <f t="shared" si="40"/>
        <v>734057.0940085937</v>
      </c>
      <c r="M381" s="31">
        <f t="shared" si="37"/>
        <v>0.97499903269764188</v>
      </c>
      <c r="N381" s="1">
        <f t="shared" si="41"/>
        <v>715704.95660322078</v>
      </c>
    </row>
    <row r="382" spans="1:14" ht="14.4" customHeight="1">
      <c r="A382" s="4" t="s">
        <v>367</v>
      </c>
      <c r="B382" s="4">
        <v>330918</v>
      </c>
      <c r="C382" s="4" t="s">
        <v>404</v>
      </c>
      <c r="D382" s="4" t="s">
        <v>1128</v>
      </c>
      <c r="E382" s="1">
        <v>843834</v>
      </c>
      <c r="F382" s="1">
        <v>148248</v>
      </c>
      <c r="G382" s="1">
        <f t="shared" si="38"/>
        <v>992082</v>
      </c>
      <c r="H382" s="11">
        <v>3251</v>
      </c>
      <c r="I382" s="2">
        <f t="shared" si="35"/>
        <v>305.16210396800983</v>
      </c>
      <c r="J382" s="2">
        <f t="shared" si="36"/>
        <v>3.1983342257786216</v>
      </c>
      <c r="K382" s="1">
        <f t="shared" si="39"/>
        <v>10397.784568006298</v>
      </c>
      <c r="L382" s="1">
        <f t="shared" si="40"/>
        <v>981684.21543199371</v>
      </c>
      <c r="M382" s="31">
        <f t="shared" si="37"/>
        <v>0.97499903269764188</v>
      </c>
      <c r="N382" s="1">
        <f t="shared" si="41"/>
        <v>957141.1604607373</v>
      </c>
    </row>
    <row r="383" spans="1:14" ht="14.4" customHeight="1">
      <c r="A383" s="4" t="s">
        <v>367</v>
      </c>
      <c r="B383" s="4">
        <v>330920</v>
      </c>
      <c r="C383" s="4" t="s">
        <v>405</v>
      </c>
      <c r="D383" s="4" t="s">
        <v>1128</v>
      </c>
      <c r="E383" s="1">
        <v>218610</v>
      </c>
      <c r="F383" s="1">
        <v>45138</v>
      </c>
      <c r="G383" s="1">
        <f t="shared" si="38"/>
        <v>263748</v>
      </c>
      <c r="H383" s="11">
        <v>2870</v>
      </c>
      <c r="I383" s="2">
        <f t="shared" si="35"/>
        <v>91.898257839721254</v>
      </c>
      <c r="J383" s="2">
        <f t="shared" si="36"/>
        <v>3.1983342257786216</v>
      </c>
      <c r="K383" s="1">
        <f t="shared" si="39"/>
        <v>9179.219227984644</v>
      </c>
      <c r="L383" s="1">
        <f t="shared" si="40"/>
        <v>254568.78077201537</v>
      </c>
      <c r="M383" s="31">
        <f t="shared" si="37"/>
        <v>0.97499903269764188</v>
      </c>
      <c r="N383" s="1">
        <f t="shared" si="41"/>
        <v>248204.31500773304</v>
      </c>
    </row>
    <row r="384" spans="1:14" ht="14.4" customHeight="1">
      <c r="A384" s="4" t="s">
        <v>367</v>
      </c>
      <c r="B384" s="4">
        <v>330925</v>
      </c>
      <c r="C384" s="4" t="s">
        <v>406</v>
      </c>
      <c r="D384" s="4" t="s">
        <v>1128</v>
      </c>
      <c r="E384" s="1">
        <v>116808</v>
      </c>
      <c r="F384" s="1">
        <v>-2430</v>
      </c>
      <c r="G384" s="1">
        <f t="shared" si="38"/>
        <v>114378</v>
      </c>
      <c r="H384" s="11">
        <v>1445</v>
      </c>
      <c r="I384" s="2">
        <f t="shared" si="35"/>
        <v>79.154325259515574</v>
      </c>
      <c r="J384" s="2">
        <f t="shared" si="36"/>
        <v>3.1983342257786216</v>
      </c>
      <c r="K384" s="1">
        <f t="shared" si="39"/>
        <v>4621.5929562501078</v>
      </c>
      <c r="L384" s="1">
        <f t="shared" si="40"/>
        <v>109756.40704374989</v>
      </c>
      <c r="M384" s="31">
        <f t="shared" si="37"/>
        <v>0.97499903269764188</v>
      </c>
      <c r="N384" s="1">
        <f t="shared" si="41"/>
        <v>107012.39070002479</v>
      </c>
    </row>
    <row r="385" spans="1:14" ht="14.4" customHeight="1">
      <c r="A385" s="4" t="s">
        <v>367</v>
      </c>
      <c r="B385" s="4">
        <v>330930</v>
      </c>
      <c r="C385" s="4" t="s">
        <v>407</v>
      </c>
      <c r="D385" s="4" t="s">
        <v>1128</v>
      </c>
      <c r="E385" s="1">
        <v>197526</v>
      </c>
      <c r="F385" s="1">
        <v>-276</v>
      </c>
      <c r="G385" s="1">
        <f t="shared" si="38"/>
        <v>197250</v>
      </c>
      <c r="H385" s="11">
        <v>2760</v>
      </c>
      <c r="I385" s="2">
        <f t="shared" si="35"/>
        <v>71.467391304347828</v>
      </c>
      <c r="J385" s="2">
        <f t="shared" si="36"/>
        <v>3.1983342257786216</v>
      </c>
      <c r="K385" s="1">
        <f t="shared" si="39"/>
        <v>8827.4024631489956</v>
      </c>
      <c r="L385" s="1">
        <f t="shared" si="40"/>
        <v>188422.59753685101</v>
      </c>
      <c r="M385" s="31">
        <f t="shared" si="37"/>
        <v>0.97499903269764188</v>
      </c>
      <c r="N385" s="1">
        <f t="shared" si="41"/>
        <v>183711.85033680682</v>
      </c>
    </row>
    <row r="386" spans="1:14" ht="14.4" customHeight="1">
      <c r="A386" s="4" t="s">
        <v>367</v>
      </c>
      <c r="B386" s="4">
        <v>330936</v>
      </c>
      <c r="C386" s="4" t="s">
        <v>408</v>
      </c>
      <c r="D386" s="4" t="s">
        <v>1128</v>
      </c>
      <c r="E386" s="1">
        <v>106710</v>
      </c>
      <c r="F386" s="1">
        <v>15054</v>
      </c>
      <c r="G386" s="1">
        <f t="shared" si="38"/>
        <v>121764</v>
      </c>
      <c r="H386" s="11">
        <v>1523</v>
      </c>
      <c r="I386" s="2">
        <f t="shared" ref="I386:I449" si="42">G386/H386</f>
        <v>79.950098489822722</v>
      </c>
      <c r="J386" s="2">
        <f t="shared" ref="J386:J449" si="43">$D$1109</f>
        <v>3.1983342257786216</v>
      </c>
      <c r="K386" s="1">
        <f t="shared" si="39"/>
        <v>4871.0630258608408</v>
      </c>
      <c r="L386" s="1">
        <f t="shared" si="40"/>
        <v>116892.93697413916</v>
      </c>
      <c r="M386" s="31">
        <f t="shared" ref="M386:M449" si="44">$L$1107</f>
        <v>0.97499903269764188</v>
      </c>
      <c r="N386" s="1">
        <f t="shared" si="41"/>
        <v>113970.5004789721</v>
      </c>
    </row>
    <row r="387" spans="1:14" ht="14.4" customHeight="1">
      <c r="A387" s="4" t="s">
        <v>367</v>
      </c>
      <c r="B387" s="4">
        <v>330937</v>
      </c>
      <c r="C387" s="4" t="s">
        <v>409</v>
      </c>
      <c r="D387" s="4" t="s">
        <v>1128</v>
      </c>
      <c r="E387" s="1">
        <v>110304</v>
      </c>
      <c r="F387" s="1">
        <v>1992</v>
      </c>
      <c r="G387" s="1">
        <f t="shared" ref="G387:G450" si="45">SUM(E387:F387)</f>
        <v>112296</v>
      </c>
      <c r="H387" s="11">
        <v>3839</v>
      </c>
      <c r="I387" s="2">
        <f t="shared" si="42"/>
        <v>29.251367543631154</v>
      </c>
      <c r="J387" s="2">
        <f t="shared" si="43"/>
        <v>3.1983342257786216</v>
      </c>
      <c r="K387" s="1">
        <f t="shared" ref="K387:K450" si="46">IF(G387&lt;0,0,MIN(G387,J387*H387))</f>
        <v>12278.405092764127</v>
      </c>
      <c r="L387" s="1">
        <f t="shared" ref="L387:L450" si="47">G387-K387</f>
        <v>100017.59490723588</v>
      </c>
      <c r="M387" s="31">
        <f t="shared" si="44"/>
        <v>0.97499903269764188</v>
      </c>
      <c r="N387" s="1">
        <f t="shared" ref="N387:N450" si="48">IF(L387&gt;0,M387*L387,L387)</f>
        <v>97517.058287299573</v>
      </c>
    </row>
    <row r="388" spans="1:14" ht="14.4" customHeight="1">
      <c r="A388" s="4" t="s">
        <v>367</v>
      </c>
      <c r="B388" s="4">
        <v>330938</v>
      </c>
      <c r="C388" s="4" t="s">
        <v>410</v>
      </c>
      <c r="D388" s="4" t="s">
        <v>1128</v>
      </c>
      <c r="E388" s="1">
        <v>357462</v>
      </c>
      <c r="F388" s="1">
        <v>-16764</v>
      </c>
      <c r="G388" s="1">
        <f t="shared" si="45"/>
        <v>340698</v>
      </c>
      <c r="H388" s="11">
        <v>4130</v>
      </c>
      <c r="I388" s="2">
        <f t="shared" si="42"/>
        <v>82.493462469733657</v>
      </c>
      <c r="J388" s="2">
        <f t="shared" si="43"/>
        <v>3.1983342257786216</v>
      </c>
      <c r="K388" s="1">
        <f t="shared" si="46"/>
        <v>13209.120352465707</v>
      </c>
      <c r="L388" s="1">
        <f t="shared" si="47"/>
        <v>327488.87964753428</v>
      </c>
      <c r="M388" s="31">
        <f t="shared" si="44"/>
        <v>0.97499903269764188</v>
      </c>
      <c r="N388" s="1">
        <f t="shared" si="48"/>
        <v>319301.34087558038</v>
      </c>
    </row>
    <row r="389" spans="1:14" ht="14.4" customHeight="1">
      <c r="A389" s="4" t="s">
        <v>367</v>
      </c>
      <c r="B389" s="4">
        <v>330942</v>
      </c>
      <c r="C389" s="4" t="s">
        <v>411</v>
      </c>
      <c r="D389" s="4" t="s">
        <v>1128</v>
      </c>
      <c r="E389" s="1">
        <v>504270</v>
      </c>
      <c r="F389" s="1">
        <v>-63534</v>
      </c>
      <c r="G389" s="1">
        <f t="shared" si="45"/>
        <v>440736</v>
      </c>
      <c r="H389" s="11">
        <v>1911</v>
      </c>
      <c r="I389" s="2">
        <f t="shared" si="42"/>
        <v>230.63108320251177</v>
      </c>
      <c r="J389" s="2">
        <f t="shared" si="43"/>
        <v>3.1983342257786216</v>
      </c>
      <c r="K389" s="1">
        <f t="shared" si="46"/>
        <v>6112.0167054629455</v>
      </c>
      <c r="L389" s="1">
        <f t="shared" si="47"/>
        <v>434623.98329453706</v>
      </c>
      <c r="M389" s="31">
        <f t="shared" si="44"/>
        <v>0.97499903269764188</v>
      </c>
      <c r="N389" s="1">
        <f t="shared" si="48"/>
        <v>423757.96329936967</v>
      </c>
    </row>
    <row r="390" spans="1:14" ht="14.4" customHeight="1">
      <c r="A390" s="4" t="s">
        <v>367</v>
      </c>
      <c r="B390" s="4">
        <v>330943</v>
      </c>
      <c r="C390" s="4" t="s">
        <v>412</v>
      </c>
      <c r="D390" s="4" t="s">
        <v>1128</v>
      </c>
      <c r="E390" s="1">
        <v>194820</v>
      </c>
      <c r="F390" s="1">
        <v>14208</v>
      </c>
      <c r="G390" s="1">
        <f t="shared" si="45"/>
        <v>209028</v>
      </c>
      <c r="H390" s="11">
        <v>2237</v>
      </c>
      <c r="I390" s="2">
        <f t="shared" si="42"/>
        <v>93.441215914170769</v>
      </c>
      <c r="J390" s="2">
        <f t="shared" si="43"/>
        <v>3.1983342257786216</v>
      </c>
      <c r="K390" s="1">
        <f t="shared" si="46"/>
        <v>7154.6736630667765</v>
      </c>
      <c r="L390" s="1">
        <f t="shared" si="47"/>
        <v>201873.32633693321</v>
      </c>
      <c r="M390" s="31">
        <f t="shared" si="44"/>
        <v>0.97499903269764188</v>
      </c>
      <c r="N390" s="1">
        <f t="shared" si="48"/>
        <v>196826.29790596527</v>
      </c>
    </row>
    <row r="391" spans="1:14" ht="14.4" customHeight="1">
      <c r="A391" s="4" t="s">
        <v>367</v>
      </c>
      <c r="B391" s="4">
        <v>330945</v>
      </c>
      <c r="C391" s="4" t="s">
        <v>413</v>
      </c>
      <c r="D391" s="4" t="s">
        <v>1128</v>
      </c>
      <c r="E391" s="1">
        <v>137274</v>
      </c>
      <c r="F391" s="1">
        <v>-13152</v>
      </c>
      <c r="G391" s="1">
        <f t="shared" si="45"/>
        <v>124122</v>
      </c>
      <c r="H391" s="11">
        <v>1942</v>
      </c>
      <c r="I391" s="2">
        <f t="shared" si="42"/>
        <v>63.914521112255407</v>
      </c>
      <c r="J391" s="2">
        <f t="shared" si="43"/>
        <v>3.1983342257786216</v>
      </c>
      <c r="K391" s="1">
        <f t="shared" si="46"/>
        <v>6211.1650664620829</v>
      </c>
      <c r="L391" s="1">
        <f t="shared" si="47"/>
        <v>117910.83493353792</v>
      </c>
      <c r="M391" s="31">
        <f t="shared" si="44"/>
        <v>0.97499903269764188</v>
      </c>
      <c r="N391" s="1">
        <f t="shared" si="48"/>
        <v>114962.95000477078</v>
      </c>
    </row>
    <row r="392" spans="1:14" ht="14.4" customHeight="1">
      <c r="A392" s="4" t="s">
        <v>367</v>
      </c>
      <c r="B392" s="4">
        <v>330946</v>
      </c>
      <c r="C392" s="4" t="s">
        <v>414</v>
      </c>
      <c r="D392" s="4" t="s">
        <v>1128</v>
      </c>
      <c r="E392" s="1">
        <v>81936</v>
      </c>
      <c r="F392" s="1">
        <v>-6486</v>
      </c>
      <c r="G392" s="1">
        <f t="shared" si="45"/>
        <v>75450</v>
      </c>
      <c r="H392" s="11">
        <v>598</v>
      </c>
      <c r="I392" s="2">
        <f t="shared" si="42"/>
        <v>126.17056856187291</v>
      </c>
      <c r="J392" s="2">
        <f t="shared" si="43"/>
        <v>3.1983342257786216</v>
      </c>
      <c r="K392" s="1">
        <f t="shared" si="46"/>
        <v>1912.6038670156156</v>
      </c>
      <c r="L392" s="1">
        <f t="shared" si="47"/>
        <v>73537.396132984388</v>
      </c>
      <c r="M392" s="31">
        <f t="shared" si="44"/>
        <v>0.97499903269764188</v>
      </c>
      <c r="N392" s="1">
        <f t="shared" si="48"/>
        <v>71698.890096763091</v>
      </c>
    </row>
    <row r="393" spans="1:14" ht="14.4" customHeight="1">
      <c r="A393" s="4" t="s">
        <v>367</v>
      </c>
      <c r="B393" s="4">
        <v>330949</v>
      </c>
      <c r="C393" s="4" t="s">
        <v>415</v>
      </c>
      <c r="D393" s="4" t="s">
        <v>1128</v>
      </c>
      <c r="E393" s="1">
        <v>193776</v>
      </c>
      <c r="F393" s="1">
        <v>-35064</v>
      </c>
      <c r="G393" s="1">
        <f t="shared" si="45"/>
        <v>158712</v>
      </c>
      <c r="H393" s="11">
        <v>1779</v>
      </c>
      <c r="I393" s="2">
        <f t="shared" si="42"/>
        <v>89.214165261382803</v>
      </c>
      <c r="J393" s="2">
        <f t="shared" si="43"/>
        <v>3.1983342257786216</v>
      </c>
      <c r="K393" s="1">
        <f t="shared" si="46"/>
        <v>5689.8365876601674</v>
      </c>
      <c r="L393" s="1">
        <f t="shared" si="47"/>
        <v>153022.16341233984</v>
      </c>
      <c r="M393" s="31">
        <f t="shared" si="44"/>
        <v>0.97499903269764188</v>
      </c>
      <c r="N393" s="1">
        <f t="shared" si="48"/>
        <v>149196.46130833184</v>
      </c>
    </row>
    <row r="394" spans="1:14" ht="14.4" customHeight="1">
      <c r="A394" s="4" t="s">
        <v>367</v>
      </c>
      <c r="B394" s="4">
        <v>330951</v>
      </c>
      <c r="C394" s="4" t="s">
        <v>17</v>
      </c>
      <c r="D394" s="4" t="s">
        <v>1128</v>
      </c>
      <c r="E394" s="1">
        <v>174660</v>
      </c>
      <c r="F394" s="1">
        <v>7164</v>
      </c>
      <c r="G394" s="1">
        <f t="shared" si="45"/>
        <v>181824</v>
      </c>
      <c r="H394" s="11">
        <v>2430</v>
      </c>
      <c r="I394" s="2">
        <f t="shared" si="42"/>
        <v>74.824691358024694</v>
      </c>
      <c r="J394" s="2">
        <f t="shared" si="43"/>
        <v>3.1983342257786216</v>
      </c>
      <c r="K394" s="1">
        <f t="shared" si="46"/>
        <v>7771.9521686420503</v>
      </c>
      <c r="L394" s="1">
        <f t="shared" si="47"/>
        <v>174052.04783135795</v>
      </c>
      <c r="M394" s="31">
        <f t="shared" si="44"/>
        <v>0.97499903269764188</v>
      </c>
      <c r="N394" s="1">
        <f t="shared" si="48"/>
        <v>169700.5782746177</v>
      </c>
    </row>
    <row r="395" spans="1:14" ht="14.4" customHeight="1">
      <c r="A395" s="4" t="s">
        <v>367</v>
      </c>
      <c r="B395" s="4">
        <v>330952</v>
      </c>
      <c r="C395" s="4" t="s">
        <v>416</v>
      </c>
      <c r="D395" s="4" t="s">
        <v>1128</v>
      </c>
      <c r="E395" s="1">
        <v>321804</v>
      </c>
      <c r="F395" s="1">
        <v>6012</v>
      </c>
      <c r="G395" s="1">
        <f t="shared" si="45"/>
        <v>327816</v>
      </c>
      <c r="H395" s="11">
        <v>4174</v>
      </c>
      <c r="I395" s="2">
        <f t="shared" si="42"/>
        <v>78.537613799712503</v>
      </c>
      <c r="J395" s="2">
        <f t="shared" si="43"/>
        <v>3.1983342257786216</v>
      </c>
      <c r="K395" s="1">
        <f t="shared" si="46"/>
        <v>13349.847058399966</v>
      </c>
      <c r="L395" s="1">
        <f t="shared" si="47"/>
        <v>314466.15294160001</v>
      </c>
      <c r="M395" s="31">
        <f t="shared" si="44"/>
        <v>0.97499903269764188</v>
      </c>
      <c r="N395" s="1">
        <f t="shared" si="48"/>
        <v>306604.1949342087</v>
      </c>
    </row>
    <row r="396" spans="1:14" ht="14.4" customHeight="1">
      <c r="A396" s="4" t="s">
        <v>367</v>
      </c>
      <c r="B396" s="4">
        <v>330953</v>
      </c>
      <c r="C396" s="4" t="s">
        <v>417</v>
      </c>
      <c r="D396" s="4" t="s">
        <v>1128</v>
      </c>
      <c r="E396" s="1">
        <v>192462</v>
      </c>
      <c r="F396" s="1">
        <v>10974</v>
      </c>
      <c r="G396" s="1">
        <f t="shared" si="45"/>
        <v>203436</v>
      </c>
      <c r="H396" s="11">
        <v>1007</v>
      </c>
      <c r="I396" s="2">
        <f t="shared" si="42"/>
        <v>202.02184707050645</v>
      </c>
      <c r="J396" s="2">
        <f t="shared" si="43"/>
        <v>3.1983342257786216</v>
      </c>
      <c r="K396" s="1">
        <f t="shared" si="46"/>
        <v>3220.7225653590717</v>
      </c>
      <c r="L396" s="1">
        <f t="shared" si="47"/>
        <v>200215.27743464094</v>
      </c>
      <c r="M396" s="31">
        <f t="shared" si="44"/>
        <v>0.97499903269764188</v>
      </c>
      <c r="N396" s="1">
        <f t="shared" si="48"/>
        <v>195209.70183006494</v>
      </c>
    </row>
    <row r="397" spans="1:14" ht="14.4" customHeight="1">
      <c r="A397" s="4" t="s">
        <v>367</v>
      </c>
      <c r="B397" s="4">
        <v>330954</v>
      </c>
      <c r="C397" s="4" t="s">
        <v>418</v>
      </c>
      <c r="D397" s="4" t="s">
        <v>1128</v>
      </c>
      <c r="E397" s="1">
        <v>154596</v>
      </c>
      <c r="F397" s="1">
        <v>-10050</v>
      </c>
      <c r="G397" s="1">
        <f t="shared" si="45"/>
        <v>144546</v>
      </c>
      <c r="H397" s="11">
        <v>1802</v>
      </c>
      <c r="I397" s="2">
        <f t="shared" si="42"/>
        <v>80.214206437291892</v>
      </c>
      <c r="J397" s="2">
        <f t="shared" si="43"/>
        <v>3.1983342257786216</v>
      </c>
      <c r="K397" s="1">
        <f t="shared" si="46"/>
        <v>5763.3982748530761</v>
      </c>
      <c r="L397" s="1">
        <f t="shared" si="47"/>
        <v>138782.60172514693</v>
      </c>
      <c r="M397" s="31">
        <f t="shared" si="44"/>
        <v>0.97499903269764188</v>
      </c>
      <c r="N397" s="1">
        <f t="shared" si="48"/>
        <v>135312.90243728034</v>
      </c>
    </row>
    <row r="398" spans="1:14" ht="14.4" customHeight="1">
      <c r="A398" s="4" t="s">
        <v>367</v>
      </c>
      <c r="B398" s="4">
        <v>330955</v>
      </c>
      <c r="C398" s="4" t="s">
        <v>419</v>
      </c>
      <c r="D398" s="4" t="s">
        <v>1128</v>
      </c>
      <c r="E398" s="1">
        <v>413418</v>
      </c>
      <c r="F398" s="1">
        <v>13218</v>
      </c>
      <c r="G398" s="1">
        <f t="shared" si="45"/>
        <v>426636</v>
      </c>
      <c r="H398" s="11">
        <v>5876</v>
      </c>
      <c r="I398" s="2">
        <f t="shared" si="42"/>
        <v>72.606535057862487</v>
      </c>
      <c r="J398" s="2">
        <f t="shared" si="43"/>
        <v>3.1983342257786216</v>
      </c>
      <c r="K398" s="1">
        <f t="shared" si="46"/>
        <v>18793.411910675179</v>
      </c>
      <c r="L398" s="1">
        <f t="shared" si="47"/>
        <v>407842.58808932482</v>
      </c>
      <c r="M398" s="31">
        <f t="shared" si="44"/>
        <v>0.97499903269764188</v>
      </c>
      <c r="N398" s="1">
        <f t="shared" si="48"/>
        <v>397646.1288799945</v>
      </c>
    </row>
    <row r="399" spans="1:14" ht="14.4" customHeight="1">
      <c r="A399" s="4" t="s">
        <v>367</v>
      </c>
      <c r="B399" s="4">
        <v>330958</v>
      </c>
      <c r="C399" s="4" t="s">
        <v>420</v>
      </c>
      <c r="D399" s="4" t="s">
        <v>1128</v>
      </c>
      <c r="E399" s="1">
        <v>42432</v>
      </c>
      <c r="F399" s="1">
        <v>-972</v>
      </c>
      <c r="G399" s="1">
        <f t="shared" si="45"/>
        <v>41460</v>
      </c>
      <c r="H399" s="11">
        <v>772</v>
      </c>
      <c r="I399" s="2">
        <f t="shared" si="42"/>
        <v>53.704663212435236</v>
      </c>
      <c r="J399" s="2">
        <f t="shared" si="43"/>
        <v>3.1983342257786216</v>
      </c>
      <c r="K399" s="1">
        <f t="shared" si="46"/>
        <v>2469.1140223010957</v>
      </c>
      <c r="L399" s="1">
        <f t="shared" si="47"/>
        <v>38990.885977698905</v>
      </c>
      <c r="M399" s="31">
        <f t="shared" si="44"/>
        <v>0.97499903269764188</v>
      </c>
      <c r="N399" s="1">
        <f t="shared" si="48"/>
        <v>38016.076112280483</v>
      </c>
    </row>
    <row r="400" spans="1:14" ht="14.4" customHeight="1">
      <c r="A400" s="4" t="s">
        <v>367</v>
      </c>
      <c r="B400" s="4">
        <v>330960</v>
      </c>
      <c r="C400" s="4" t="s">
        <v>421</v>
      </c>
      <c r="D400" s="4" t="s">
        <v>1128</v>
      </c>
      <c r="E400" s="1">
        <v>549732</v>
      </c>
      <c r="F400" s="1">
        <v>79374</v>
      </c>
      <c r="G400" s="1">
        <f t="shared" si="45"/>
        <v>629106</v>
      </c>
      <c r="H400" s="11">
        <v>2899</v>
      </c>
      <c r="I400" s="2">
        <f t="shared" si="42"/>
        <v>217.00793377026559</v>
      </c>
      <c r="J400" s="2">
        <f t="shared" si="43"/>
        <v>3.1983342257786216</v>
      </c>
      <c r="K400" s="1">
        <f t="shared" si="46"/>
        <v>9271.9709205322233</v>
      </c>
      <c r="L400" s="1">
        <f t="shared" si="47"/>
        <v>619834.02907946776</v>
      </c>
      <c r="M400" s="31">
        <f t="shared" si="44"/>
        <v>0.97499903269764188</v>
      </c>
      <c r="N400" s="1">
        <f t="shared" si="48"/>
        <v>604337.57878556312</v>
      </c>
    </row>
    <row r="401" spans="1:14" ht="14.4" customHeight="1">
      <c r="A401" s="4" t="s">
        <v>367</v>
      </c>
      <c r="B401" s="4">
        <v>330962</v>
      </c>
      <c r="C401" s="4" t="s">
        <v>33</v>
      </c>
      <c r="D401" s="4" t="s">
        <v>1128</v>
      </c>
      <c r="E401" s="1">
        <v>418752</v>
      </c>
      <c r="F401" s="1">
        <v>10920</v>
      </c>
      <c r="G401" s="1">
        <f t="shared" si="45"/>
        <v>429672</v>
      </c>
      <c r="H401" s="11">
        <v>3144</v>
      </c>
      <c r="I401" s="2">
        <f t="shared" si="42"/>
        <v>136.66412213740458</v>
      </c>
      <c r="J401" s="2">
        <f t="shared" si="43"/>
        <v>3.1983342257786216</v>
      </c>
      <c r="K401" s="1">
        <f t="shared" si="46"/>
        <v>10055.562805847987</v>
      </c>
      <c r="L401" s="1">
        <f t="shared" si="47"/>
        <v>419616.43719415204</v>
      </c>
      <c r="M401" s="31">
        <f t="shared" si="44"/>
        <v>0.97499903269764188</v>
      </c>
      <c r="N401" s="1">
        <f t="shared" si="48"/>
        <v>409125.62036832905</v>
      </c>
    </row>
    <row r="402" spans="1:14" ht="14.4" customHeight="1">
      <c r="A402" s="4" t="s">
        <v>367</v>
      </c>
      <c r="B402" s="4">
        <v>330963</v>
      </c>
      <c r="C402" s="4" t="s">
        <v>422</v>
      </c>
      <c r="D402" s="4" t="s">
        <v>1128</v>
      </c>
      <c r="E402" s="1">
        <v>517008</v>
      </c>
      <c r="F402" s="1">
        <v>18852</v>
      </c>
      <c r="G402" s="1">
        <f t="shared" si="45"/>
        <v>535860</v>
      </c>
      <c r="H402" s="11">
        <v>9719</v>
      </c>
      <c r="I402" s="2">
        <f t="shared" si="42"/>
        <v>55.135301985801007</v>
      </c>
      <c r="J402" s="2">
        <f t="shared" si="43"/>
        <v>3.1983342257786216</v>
      </c>
      <c r="K402" s="1">
        <f t="shared" si="46"/>
        <v>31084.610340342424</v>
      </c>
      <c r="L402" s="1">
        <f t="shared" si="47"/>
        <v>504775.38965965755</v>
      </c>
      <c r="M402" s="31">
        <f t="shared" si="44"/>
        <v>0.97499903269764188</v>
      </c>
      <c r="N402" s="1">
        <f t="shared" si="48"/>
        <v>492155.51664774137</v>
      </c>
    </row>
    <row r="403" spans="1:14" ht="14.4" customHeight="1">
      <c r="A403" s="4" t="s">
        <v>367</v>
      </c>
      <c r="B403" s="4">
        <v>330966</v>
      </c>
      <c r="C403" s="4" t="s">
        <v>423</v>
      </c>
      <c r="D403" s="4" t="s">
        <v>1128</v>
      </c>
      <c r="E403" s="1">
        <v>700602</v>
      </c>
      <c r="F403" s="1">
        <v>3150</v>
      </c>
      <c r="G403" s="1">
        <f t="shared" si="45"/>
        <v>703752</v>
      </c>
      <c r="H403" s="11">
        <v>5173</v>
      </c>
      <c r="I403" s="2">
        <f t="shared" si="42"/>
        <v>136.04330175913395</v>
      </c>
      <c r="J403" s="2">
        <f t="shared" si="43"/>
        <v>3.1983342257786216</v>
      </c>
      <c r="K403" s="1">
        <f t="shared" si="46"/>
        <v>16544.98294995281</v>
      </c>
      <c r="L403" s="1">
        <f t="shared" si="47"/>
        <v>687207.01705004717</v>
      </c>
      <c r="M403" s="31">
        <f t="shared" si="44"/>
        <v>0.97499903269764188</v>
      </c>
      <c r="N403" s="1">
        <f t="shared" si="48"/>
        <v>670026.17688682792</v>
      </c>
    </row>
    <row r="404" spans="1:14" ht="14.4" customHeight="1">
      <c r="A404" s="4" t="s">
        <v>367</v>
      </c>
      <c r="B404" s="4">
        <v>330968</v>
      </c>
      <c r="C404" s="4" t="s">
        <v>424</v>
      </c>
      <c r="D404" s="4" t="s">
        <v>1128</v>
      </c>
      <c r="E404" s="1">
        <v>400164</v>
      </c>
      <c r="F404" s="1">
        <v>17028</v>
      </c>
      <c r="G404" s="1">
        <f t="shared" si="45"/>
        <v>417192</v>
      </c>
      <c r="H404" s="11">
        <v>5203</v>
      </c>
      <c r="I404" s="2">
        <f t="shared" si="42"/>
        <v>80.182971362675374</v>
      </c>
      <c r="J404" s="2">
        <f t="shared" si="43"/>
        <v>3.1983342257786216</v>
      </c>
      <c r="K404" s="1">
        <f t="shared" si="46"/>
        <v>16640.93297672617</v>
      </c>
      <c r="L404" s="1">
        <f t="shared" si="47"/>
        <v>400551.06702327385</v>
      </c>
      <c r="M404" s="31">
        <f t="shared" si="44"/>
        <v>0.97499903269764188</v>
      </c>
      <c r="N404" s="1">
        <f t="shared" si="48"/>
        <v>390536.90289370035</v>
      </c>
    </row>
    <row r="405" spans="1:14" ht="14.4" customHeight="1">
      <c r="A405" s="4" t="s">
        <v>367</v>
      </c>
      <c r="B405" s="4">
        <v>330971</v>
      </c>
      <c r="C405" s="4" t="s">
        <v>425</v>
      </c>
      <c r="D405" s="4" t="s">
        <v>1128</v>
      </c>
      <c r="E405" s="1">
        <v>894900</v>
      </c>
      <c r="F405" s="1">
        <v>136056</v>
      </c>
      <c r="G405" s="1">
        <f t="shared" si="45"/>
        <v>1030956</v>
      </c>
      <c r="H405" s="11">
        <v>5848</v>
      </c>
      <c r="I405" s="2">
        <f t="shared" si="42"/>
        <v>176.29206566347469</v>
      </c>
      <c r="J405" s="2">
        <f t="shared" si="43"/>
        <v>3.1983342257786216</v>
      </c>
      <c r="K405" s="1">
        <f t="shared" si="46"/>
        <v>18703.85855235338</v>
      </c>
      <c r="L405" s="1">
        <f t="shared" si="47"/>
        <v>1012252.1414476467</v>
      </c>
      <c r="M405" s="31">
        <f t="shared" si="44"/>
        <v>0.97499903269764188</v>
      </c>
      <c r="N405" s="1">
        <f t="shared" si="48"/>
        <v>986944.85875757202</v>
      </c>
    </row>
    <row r="406" spans="1:14" ht="14.4" customHeight="1">
      <c r="A406" s="4" t="s">
        <v>367</v>
      </c>
      <c r="B406" s="4">
        <v>330973</v>
      </c>
      <c r="C406" s="4" t="s">
        <v>426</v>
      </c>
      <c r="D406" s="4" t="s">
        <v>1128</v>
      </c>
      <c r="E406" s="1">
        <v>135774</v>
      </c>
      <c r="F406" s="1">
        <v>31056</v>
      </c>
      <c r="G406" s="1">
        <f t="shared" si="45"/>
        <v>166830</v>
      </c>
      <c r="H406" s="11">
        <v>1654</v>
      </c>
      <c r="I406" s="2">
        <f t="shared" si="42"/>
        <v>100.8645707376058</v>
      </c>
      <c r="J406" s="2">
        <f t="shared" si="43"/>
        <v>3.1983342257786216</v>
      </c>
      <c r="K406" s="1">
        <f t="shared" si="46"/>
        <v>5290.0448094378398</v>
      </c>
      <c r="L406" s="1">
        <f t="shared" si="47"/>
        <v>161539.95519056215</v>
      </c>
      <c r="M406" s="31">
        <f t="shared" si="44"/>
        <v>0.97499903269764188</v>
      </c>
      <c r="N406" s="1">
        <f t="shared" si="48"/>
        <v>157501.30005281852</v>
      </c>
    </row>
    <row r="407" spans="1:14" ht="14.4" customHeight="1">
      <c r="A407" s="4" t="s">
        <v>367</v>
      </c>
      <c r="B407" s="4">
        <v>330974</v>
      </c>
      <c r="C407" s="4" t="s">
        <v>427</v>
      </c>
      <c r="D407" s="4" t="s">
        <v>1128</v>
      </c>
      <c r="E407" s="1">
        <v>1289208</v>
      </c>
      <c r="F407" s="1">
        <v>349740</v>
      </c>
      <c r="G407" s="1">
        <f t="shared" si="45"/>
        <v>1638948</v>
      </c>
      <c r="H407" s="11">
        <v>12303</v>
      </c>
      <c r="I407" s="2">
        <f t="shared" si="42"/>
        <v>133.21531333821019</v>
      </c>
      <c r="J407" s="2">
        <f t="shared" si="43"/>
        <v>3.1983342257786216</v>
      </c>
      <c r="K407" s="1">
        <f t="shared" si="46"/>
        <v>39349.105979754378</v>
      </c>
      <c r="L407" s="1">
        <f t="shared" si="47"/>
        <v>1599598.8940202456</v>
      </c>
      <c r="M407" s="31">
        <f t="shared" si="44"/>
        <v>0.97499903269764188</v>
      </c>
      <c r="N407" s="1">
        <f t="shared" si="48"/>
        <v>1559607.3743739573</v>
      </c>
    </row>
    <row r="408" spans="1:14" ht="14.4" customHeight="1">
      <c r="A408" s="4" t="s">
        <v>428</v>
      </c>
      <c r="B408" s="4">
        <v>340976</v>
      </c>
      <c r="C408" s="4" t="s">
        <v>429</v>
      </c>
      <c r="D408" s="4" t="s">
        <v>1128</v>
      </c>
      <c r="E408" s="1">
        <v>635970</v>
      </c>
      <c r="F408" s="1">
        <v>373092</v>
      </c>
      <c r="G408" s="1">
        <f t="shared" si="45"/>
        <v>1009062</v>
      </c>
      <c r="H408" s="11">
        <v>3004</v>
      </c>
      <c r="I408" s="2">
        <f t="shared" si="42"/>
        <v>335.90612516644472</v>
      </c>
      <c r="J408" s="2">
        <f t="shared" si="43"/>
        <v>3.1983342257786216</v>
      </c>
      <c r="K408" s="1">
        <f t="shared" si="46"/>
        <v>9607.7960142389784</v>
      </c>
      <c r="L408" s="1">
        <f t="shared" si="47"/>
        <v>999454.20398576104</v>
      </c>
      <c r="M408" s="31">
        <f t="shared" si="44"/>
        <v>0.97499903269764188</v>
      </c>
      <c r="N408" s="1">
        <f t="shared" si="48"/>
        <v>974466.88211170863</v>
      </c>
    </row>
    <row r="409" spans="1:14" ht="14.4" customHeight="1">
      <c r="A409" s="4" t="s">
        <v>428</v>
      </c>
      <c r="B409" s="4">
        <v>340978</v>
      </c>
      <c r="C409" s="4" t="s">
        <v>430</v>
      </c>
      <c r="D409" s="4" t="s">
        <v>1128</v>
      </c>
      <c r="E409" s="1">
        <v>227928</v>
      </c>
      <c r="F409" s="1">
        <v>6732</v>
      </c>
      <c r="G409" s="1">
        <f t="shared" si="45"/>
        <v>234660</v>
      </c>
      <c r="H409" s="11">
        <v>947</v>
      </c>
      <c r="I409" s="2">
        <f t="shared" si="42"/>
        <v>247.79303062302006</v>
      </c>
      <c r="J409" s="2">
        <f t="shared" si="43"/>
        <v>3.1983342257786216</v>
      </c>
      <c r="K409" s="1">
        <f t="shared" si="46"/>
        <v>3028.8225118123546</v>
      </c>
      <c r="L409" s="1">
        <f t="shared" si="47"/>
        <v>231631.17748818765</v>
      </c>
      <c r="M409" s="31">
        <f t="shared" si="44"/>
        <v>0.97499903269764188</v>
      </c>
      <c r="N409" s="1">
        <f t="shared" si="48"/>
        <v>225840.17399359876</v>
      </c>
    </row>
    <row r="410" spans="1:14" ht="14.4" customHeight="1">
      <c r="A410" s="4" t="s">
        <v>428</v>
      </c>
      <c r="B410" s="4">
        <v>340983</v>
      </c>
      <c r="C410" s="4" t="s">
        <v>431</v>
      </c>
      <c r="D410" s="4" t="s">
        <v>1128</v>
      </c>
      <c r="E410" s="1">
        <v>119346</v>
      </c>
      <c r="F410" s="1">
        <v>-5208</v>
      </c>
      <c r="G410" s="1">
        <f t="shared" si="45"/>
        <v>114138</v>
      </c>
      <c r="H410" s="11">
        <v>1275</v>
      </c>
      <c r="I410" s="2">
        <f t="shared" si="42"/>
        <v>89.52</v>
      </c>
      <c r="J410" s="2">
        <f t="shared" si="43"/>
        <v>3.1983342257786216</v>
      </c>
      <c r="K410" s="1">
        <f t="shared" si="46"/>
        <v>4077.8761378677427</v>
      </c>
      <c r="L410" s="1">
        <f t="shared" si="47"/>
        <v>110060.12386213226</v>
      </c>
      <c r="M410" s="31">
        <f t="shared" si="44"/>
        <v>0.97499903269764188</v>
      </c>
      <c r="N410" s="1">
        <f t="shared" si="48"/>
        <v>107308.5143041616</v>
      </c>
    </row>
    <row r="411" spans="1:14" ht="14.4" customHeight="1">
      <c r="A411" s="4" t="s">
        <v>428</v>
      </c>
      <c r="B411" s="4">
        <v>340984</v>
      </c>
      <c r="C411" s="4" t="s">
        <v>432</v>
      </c>
      <c r="D411" s="4" t="s">
        <v>1128</v>
      </c>
      <c r="E411" s="1">
        <v>234642</v>
      </c>
      <c r="F411" s="1">
        <v>18180</v>
      </c>
      <c r="G411" s="1">
        <f t="shared" si="45"/>
        <v>252822</v>
      </c>
      <c r="H411" s="11">
        <v>1659</v>
      </c>
      <c r="I411" s="2">
        <f t="shared" si="42"/>
        <v>152.39421338155515</v>
      </c>
      <c r="J411" s="2">
        <f t="shared" si="43"/>
        <v>3.1983342257786216</v>
      </c>
      <c r="K411" s="1">
        <f t="shared" si="46"/>
        <v>5306.0364805667332</v>
      </c>
      <c r="L411" s="1">
        <f t="shared" si="47"/>
        <v>247515.96351943328</v>
      </c>
      <c r="M411" s="31">
        <f t="shared" si="44"/>
        <v>0.97499903269764188</v>
      </c>
      <c r="N411" s="1">
        <f t="shared" si="48"/>
        <v>241327.82500867225</v>
      </c>
    </row>
    <row r="412" spans="1:14" ht="14.4" customHeight="1">
      <c r="A412" s="4" t="s">
        <v>428</v>
      </c>
      <c r="B412" s="4">
        <v>340990</v>
      </c>
      <c r="C412" s="4" t="s">
        <v>433</v>
      </c>
      <c r="D412" s="4" t="s">
        <v>1128</v>
      </c>
      <c r="E412" s="1">
        <v>35082</v>
      </c>
      <c r="F412" s="1">
        <v>-684</v>
      </c>
      <c r="G412" s="1">
        <f t="shared" si="45"/>
        <v>34398</v>
      </c>
      <c r="H412" s="11">
        <v>231</v>
      </c>
      <c r="I412" s="2">
        <f t="shared" si="42"/>
        <v>148.90909090909091</v>
      </c>
      <c r="J412" s="2">
        <f t="shared" si="43"/>
        <v>3.1983342257786216</v>
      </c>
      <c r="K412" s="1">
        <f t="shared" si="46"/>
        <v>738.81520615486158</v>
      </c>
      <c r="L412" s="1">
        <f t="shared" si="47"/>
        <v>33659.184793845139</v>
      </c>
      <c r="M412" s="31">
        <f t="shared" si="44"/>
        <v>0.97499903269764188</v>
      </c>
      <c r="N412" s="1">
        <f t="shared" si="48"/>
        <v>32817.672615390184</v>
      </c>
    </row>
    <row r="413" spans="1:14" ht="14.4" customHeight="1">
      <c r="A413" s="4" t="s">
        <v>428</v>
      </c>
      <c r="B413" s="4">
        <v>340993</v>
      </c>
      <c r="C413" s="4" t="s">
        <v>434</v>
      </c>
      <c r="D413" s="4" t="s">
        <v>1128</v>
      </c>
      <c r="E413" s="1">
        <v>42546</v>
      </c>
      <c r="F413" s="1">
        <v>-966</v>
      </c>
      <c r="G413" s="1">
        <f t="shared" si="45"/>
        <v>41580</v>
      </c>
      <c r="H413" s="11">
        <v>322</v>
      </c>
      <c r="I413" s="2">
        <f t="shared" si="42"/>
        <v>129.13043478260869</v>
      </c>
      <c r="J413" s="2">
        <f t="shared" si="43"/>
        <v>3.1983342257786216</v>
      </c>
      <c r="K413" s="1">
        <f t="shared" si="46"/>
        <v>1029.8636207007162</v>
      </c>
      <c r="L413" s="1">
        <f t="shared" si="47"/>
        <v>40550.136379299285</v>
      </c>
      <c r="M413" s="31">
        <f t="shared" si="44"/>
        <v>0.97499903269764188</v>
      </c>
      <c r="N413" s="1">
        <f t="shared" si="48"/>
        <v>39536.343745574261</v>
      </c>
    </row>
    <row r="414" spans="1:14" ht="14.4" customHeight="1">
      <c r="A414" s="4" t="s">
        <v>428</v>
      </c>
      <c r="B414" s="4">
        <v>341003</v>
      </c>
      <c r="C414" s="4" t="s">
        <v>435</v>
      </c>
      <c r="D414" s="4" t="s">
        <v>1128</v>
      </c>
      <c r="E414" s="1">
        <v>332916</v>
      </c>
      <c r="F414" s="1">
        <v>-114792</v>
      </c>
      <c r="G414" s="1">
        <f t="shared" si="45"/>
        <v>218124</v>
      </c>
      <c r="H414" s="11">
        <v>2351</v>
      </c>
      <c r="I414" s="2">
        <f t="shared" si="42"/>
        <v>92.779242875372177</v>
      </c>
      <c r="J414" s="2">
        <f t="shared" si="43"/>
        <v>3.1983342257786216</v>
      </c>
      <c r="K414" s="1">
        <f t="shared" si="46"/>
        <v>7519.2837648055392</v>
      </c>
      <c r="L414" s="1">
        <f t="shared" si="47"/>
        <v>210604.71623519447</v>
      </c>
      <c r="M414" s="31">
        <f t="shared" si="44"/>
        <v>0.97499903269764188</v>
      </c>
      <c r="N414" s="1">
        <f t="shared" si="48"/>
        <v>205339.39461087596</v>
      </c>
    </row>
    <row r="415" spans="1:14" ht="14.4" customHeight="1">
      <c r="A415" s="4" t="s">
        <v>428</v>
      </c>
      <c r="B415" s="4">
        <v>341012</v>
      </c>
      <c r="C415" s="4" t="s">
        <v>436</v>
      </c>
      <c r="D415" s="4" t="s">
        <v>1128</v>
      </c>
      <c r="E415" s="1">
        <v>31434</v>
      </c>
      <c r="F415" s="1">
        <v>-25512</v>
      </c>
      <c r="G415" s="1">
        <f t="shared" si="45"/>
        <v>5922</v>
      </c>
      <c r="H415" s="11">
        <v>497</v>
      </c>
      <c r="I415" s="2">
        <f t="shared" si="42"/>
        <v>11.915492957746478</v>
      </c>
      <c r="J415" s="2">
        <f t="shared" si="43"/>
        <v>3.1983342257786216</v>
      </c>
      <c r="K415" s="1">
        <f t="shared" si="46"/>
        <v>1589.5721102119749</v>
      </c>
      <c r="L415" s="1">
        <f t="shared" si="47"/>
        <v>4332.4278897880249</v>
      </c>
      <c r="M415" s="31">
        <f t="shared" si="44"/>
        <v>0.97499903269764188</v>
      </c>
      <c r="N415" s="1">
        <f t="shared" si="48"/>
        <v>4224.1130017756104</v>
      </c>
    </row>
    <row r="416" spans="1:14" ht="14.4" customHeight="1">
      <c r="A416" s="4" t="s">
        <v>428</v>
      </c>
      <c r="B416" s="4">
        <v>341016</v>
      </c>
      <c r="C416" s="4" t="s">
        <v>437</v>
      </c>
      <c r="D416" s="4" t="s">
        <v>1128</v>
      </c>
      <c r="E416" s="1">
        <v>551442</v>
      </c>
      <c r="F416" s="1">
        <v>10770</v>
      </c>
      <c r="G416" s="1">
        <f t="shared" si="45"/>
        <v>562212</v>
      </c>
      <c r="H416" s="11">
        <v>6909</v>
      </c>
      <c r="I416" s="2">
        <f t="shared" si="42"/>
        <v>81.373860182370819</v>
      </c>
      <c r="J416" s="2">
        <f t="shared" si="43"/>
        <v>3.1983342257786216</v>
      </c>
      <c r="K416" s="1">
        <f t="shared" si="46"/>
        <v>22097.291165904495</v>
      </c>
      <c r="L416" s="1">
        <f t="shared" si="47"/>
        <v>540114.70883409551</v>
      </c>
      <c r="M416" s="31">
        <f t="shared" si="44"/>
        <v>0.97499903269764188</v>
      </c>
      <c r="N416" s="1">
        <f t="shared" si="48"/>
        <v>526611.31865901162</v>
      </c>
    </row>
    <row r="417" spans="1:14" ht="14.4" customHeight="1">
      <c r="A417" s="4" t="s">
        <v>428</v>
      </c>
      <c r="B417" s="4">
        <v>341017</v>
      </c>
      <c r="C417" s="4" t="s">
        <v>438</v>
      </c>
      <c r="D417" s="4" t="s">
        <v>1128</v>
      </c>
      <c r="E417" s="1">
        <v>76308</v>
      </c>
      <c r="F417" s="1">
        <v>2958</v>
      </c>
      <c r="G417" s="1">
        <f t="shared" si="45"/>
        <v>79266</v>
      </c>
      <c r="H417" s="11">
        <v>899</v>
      </c>
      <c r="I417" s="2">
        <f t="shared" si="42"/>
        <v>88.171301446051174</v>
      </c>
      <c r="J417" s="2">
        <f t="shared" si="43"/>
        <v>3.1983342257786216</v>
      </c>
      <c r="K417" s="1">
        <f t="shared" si="46"/>
        <v>2875.3024689749809</v>
      </c>
      <c r="L417" s="1">
        <f t="shared" si="47"/>
        <v>76390.697531025013</v>
      </c>
      <c r="M417" s="31">
        <f t="shared" si="44"/>
        <v>0.97499903269764188</v>
      </c>
      <c r="N417" s="1">
        <f t="shared" si="48"/>
        <v>74480.85619984752</v>
      </c>
    </row>
    <row r="418" spans="1:14" ht="14.4" customHeight="1">
      <c r="A418" s="4" t="s">
        <v>428</v>
      </c>
      <c r="B418" s="4">
        <v>341020</v>
      </c>
      <c r="C418" s="4" t="s">
        <v>439</v>
      </c>
      <c r="D418" s="4" t="s">
        <v>1128</v>
      </c>
      <c r="E418" s="1">
        <v>93210</v>
      </c>
      <c r="F418" s="1">
        <v>5142</v>
      </c>
      <c r="G418" s="1">
        <f t="shared" si="45"/>
        <v>98352</v>
      </c>
      <c r="H418" s="11">
        <v>742</v>
      </c>
      <c r="I418" s="2">
        <f t="shared" si="42"/>
        <v>132.54986522911051</v>
      </c>
      <c r="J418" s="2">
        <f t="shared" si="43"/>
        <v>3.1983342257786216</v>
      </c>
      <c r="K418" s="1">
        <f t="shared" si="46"/>
        <v>2373.1639955277374</v>
      </c>
      <c r="L418" s="1">
        <f t="shared" si="47"/>
        <v>95978.836004472265</v>
      </c>
      <c r="M418" s="31">
        <f t="shared" si="44"/>
        <v>0.97499903269764188</v>
      </c>
      <c r="N418" s="1">
        <f t="shared" si="48"/>
        <v>93579.272263806066</v>
      </c>
    </row>
    <row r="419" spans="1:14" ht="14.4" customHeight="1">
      <c r="A419" s="4" t="s">
        <v>428</v>
      </c>
      <c r="B419" s="4">
        <v>341021</v>
      </c>
      <c r="C419" s="4" t="s">
        <v>440</v>
      </c>
      <c r="D419" s="4" t="s">
        <v>1128</v>
      </c>
      <c r="E419" s="1">
        <v>14628</v>
      </c>
      <c r="F419" s="1">
        <v>-3714</v>
      </c>
      <c r="G419" s="1">
        <f t="shared" si="45"/>
        <v>10914</v>
      </c>
      <c r="H419" s="11">
        <v>75</v>
      </c>
      <c r="I419" s="2">
        <f t="shared" si="42"/>
        <v>145.52000000000001</v>
      </c>
      <c r="J419" s="2">
        <f t="shared" si="43"/>
        <v>3.1983342257786216</v>
      </c>
      <c r="K419" s="1">
        <f t="shared" si="46"/>
        <v>239.87506693339662</v>
      </c>
      <c r="L419" s="1">
        <f t="shared" si="47"/>
        <v>10674.124933066603</v>
      </c>
      <c r="M419" s="31">
        <f t="shared" si="44"/>
        <v>0.97499903269764188</v>
      </c>
      <c r="N419" s="1">
        <f t="shared" si="48"/>
        <v>10407.26148463372</v>
      </c>
    </row>
    <row r="420" spans="1:14" ht="14.4" customHeight="1">
      <c r="A420" s="4" t="s">
        <v>428</v>
      </c>
      <c r="B420" s="4">
        <v>341023</v>
      </c>
      <c r="C420" s="4" t="s">
        <v>441</v>
      </c>
      <c r="D420" s="4" t="s">
        <v>1128</v>
      </c>
      <c r="E420" s="1">
        <v>156486</v>
      </c>
      <c r="F420" s="1">
        <v>5328</v>
      </c>
      <c r="G420" s="1">
        <f t="shared" si="45"/>
        <v>161814</v>
      </c>
      <c r="H420" s="11">
        <v>1153</v>
      </c>
      <c r="I420" s="2">
        <f t="shared" si="42"/>
        <v>140.3417172593235</v>
      </c>
      <c r="J420" s="2">
        <f t="shared" si="43"/>
        <v>3.1983342257786216</v>
      </c>
      <c r="K420" s="1">
        <f t="shared" si="46"/>
        <v>3687.6793623227509</v>
      </c>
      <c r="L420" s="1">
        <f t="shared" si="47"/>
        <v>158126.32063767724</v>
      </c>
      <c r="M420" s="31">
        <f t="shared" si="44"/>
        <v>0.97499903269764188</v>
      </c>
      <c r="N420" s="1">
        <f t="shared" si="48"/>
        <v>154173.00966577246</v>
      </c>
    </row>
    <row r="421" spans="1:14" ht="14.4" customHeight="1">
      <c r="A421" s="4" t="s">
        <v>428</v>
      </c>
      <c r="B421" s="4">
        <v>341024</v>
      </c>
      <c r="C421" s="4" t="s">
        <v>442</v>
      </c>
      <c r="D421" s="4" t="s">
        <v>1128</v>
      </c>
      <c r="E421" s="1">
        <v>222012</v>
      </c>
      <c r="F421" s="1">
        <v>4932</v>
      </c>
      <c r="G421" s="1">
        <f t="shared" si="45"/>
        <v>226944</v>
      </c>
      <c r="H421" s="11">
        <v>1591</v>
      </c>
      <c r="I421" s="2">
        <f t="shared" si="42"/>
        <v>142.64236329352607</v>
      </c>
      <c r="J421" s="2">
        <f t="shared" si="43"/>
        <v>3.1983342257786216</v>
      </c>
      <c r="K421" s="1">
        <f t="shared" si="46"/>
        <v>5088.549753213787</v>
      </c>
      <c r="L421" s="1">
        <f t="shared" si="47"/>
        <v>221855.4502467862</v>
      </c>
      <c r="M421" s="31">
        <f t="shared" si="44"/>
        <v>0.97499903269764188</v>
      </c>
      <c r="N421" s="1">
        <f t="shared" si="48"/>
        <v>216308.84938931637</v>
      </c>
    </row>
    <row r="422" spans="1:14" ht="14.4" customHeight="1">
      <c r="A422" s="4" t="s">
        <v>428</v>
      </c>
      <c r="B422" s="4">
        <v>341025</v>
      </c>
      <c r="C422" s="4" t="s">
        <v>443</v>
      </c>
      <c r="D422" s="4" t="s">
        <v>1128</v>
      </c>
      <c r="E422" s="1">
        <v>1947054</v>
      </c>
      <c r="F422" s="1">
        <v>-83418</v>
      </c>
      <c r="G422" s="1">
        <f t="shared" si="45"/>
        <v>1863636</v>
      </c>
      <c r="H422" s="11">
        <v>3204</v>
      </c>
      <c r="I422" s="2">
        <f t="shared" si="42"/>
        <v>581.65917602996251</v>
      </c>
      <c r="J422" s="2">
        <f t="shared" si="43"/>
        <v>3.1983342257786216</v>
      </c>
      <c r="K422" s="1">
        <f t="shared" si="46"/>
        <v>10247.462859394704</v>
      </c>
      <c r="L422" s="1">
        <f t="shared" si="47"/>
        <v>1853388.5371406053</v>
      </c>
      <c r="M422" s="31">
        <f t="shared" si="44"/>
        <v>0.97499903269764188</v>
      </c>
      <c r="N422" s="1">
        <f t="shared" si="48"/>
        <v>1807052.0309249877</v>
      </c>
    </row>
    <row r="423" spans="1:14" ht="14.4" customHeight="1">
      <c r="A423" s="4" t="s">
        <v>428</v>
      </c>
      <c r="B423" s="4">
        <v>341026</v>
      </c>
      <c r="C423" s="4" t="s">
        <v>444</v>
      </c>
      <c r="D423" s="4" t="s">
        <v>1128</v>
      </c>
      <c r="E423" s="1">
        <v>1040208</v>
      </c>
      <c r="F423" s="1">
        <v>-120846</v>
      </c>
      <c r="G423" s="1">
        <f t="shared" si="45"/>
        <v>919362</v>
      </c>
      <c r="H423" s="11">
        <v>11797</v>
      </c>
      <c r="I423" s="2">
        <f t="shared" si="42"/>
        <v>77.931847079766044</v>
      </c>
      <c r="J423" s="2">
        <f t="shared" si="43"/>
        <v>3.1983342257786216</v>
      </c>
      <c r="K423" s="1">
        <f t="shared" si="46"/>
        <v>37730.748861510401</v>
      </c>
      <c r="L423" s="1">
        <f t="shared" si="47"/>
        <v>881631.25113848958</v>
      </c>
      <c r="M423" s="31">
        <f t="shared" si="44"/>
        <v>0.97499903269764188</v>
      </c>
      <c r="N423" s="1">
        <f t="shared" si="48"/>
        <v>859589.61705603916</v>
      </c>
    </row>
    <row r="424" spans="1:14" ht="14.4" customHeight="1">
      <c r="A424" s="4" t="s">
        <v>428</v>
      </c>
      <c r="B424" s="4">
        <v>341029</v>
      </c>
      <c r="C424" s="4" t="s">
        <v>445</v>
      </c>
      <c r="D424" s="4" t="s">
        <v>1128</v>
      </c>
      <c r="E424" s="1">
        <v>102792</v>
      </c>
      <c r="F424" s="1">
        <v>-126</v>
      </c>
      <c r="G424" s="1">
        <f t="shared" si="45"/>
        <v>102666</v>
      </c>
      <c r="H424" s="11">
        <v>902</v>
      </c>
      <c r="I424" s="2">
        <f t="shared" si="42"/>
        <v>113.82039911308205</v>
      </c>
      <c r="J424" s="2">
        <f t="shared" si="43"/>
        <v>3.1983342257786216</v>
      </c>
      <c r="K424" s="1">
        <f t="shared" si="46"/>
        <v>2884.8974716523167</v>
      </c>
      <c r="L424" s="1">
        <f t="shared" si="47"/>
        <v>99781.102528347677</v>
      </c>
      <c r="M424" s="31">
        <f t="shared" si="44"/>
        <v>0.97499903269764188</v>
      </c>
      <c r="N424" s="1">
        <f t="shared" si="48"/>
        <v>97286.478446643217</v>
      </c>
    </row>
    <row r="425" spans="1:14" ht="14.4" customHeight="1">
      <c r="A425" s="4" t="s">
        <v>428</v>
      </c>
      <c r="B425" s="4">
        <v>341032</v>
      </c>
      <c r="C425" s="4" t="s">
        <v>446</v>
      </c>
      <c r="D425" s="4" t="s">
        <v>1128</v>
      </c>
      <c r="E425" s="1">
        <v>385512</v>
      </c>
      <c r="F425" s="1">
        <v>54312</v>
      </c>
      <c r="G425" s="1">
        <f t="shared" si="45"/>
        <v>439824</v>
      </c>
      <c r="H425" s="11">
        <v>923</v>
      </c>
      <c r="I425" s="2">
        <f t="shared" si="42"/>
        <v>476.5157096424702</v>
      </c>
      <c r="J425" s="2">
        <f t="shared" si="43"/>
        <v>3.1983342257786216</v>
      </c>
      <c r="K425" s="1">
        <f t="shared" si="46"/>
        <v>2952.0624903936678</v>
      </c>
      <c r="L425" s="1">
        <f t="shared" si="47"/>
        <v>436871.93750960636</v>
      </c>
      <c r="M425" s="31">
        <f t="shared" si="44"/>
        <v>0.97499903269764188</v>
      </c>
      <c r="N425" s="1">
        <f t="shared" si="48"/>
        <v>425949.71648461086</v>
      </c>
    </row>
    <row r="426" spans="1:14" ht="14.4" customHeight="1">
      <c r="A426" s="4" t="s">
        <v>428</v>
      </c>
      <c r="B426" s="4">
        <v>341041</v>
      </c>
      <c r="C426" s="4" t="s">
        <v>447</v>
      </c>
      <c r="D426" s="4" t="s">
        <v>1128</v>
      </c>
      <c r="E426" s="1">
        <v>13140</v>
      </c>
      <c r="F426" s="1">
        <v>-1314</v>
      </c>
      <c r="G426" s="1">
        <f t="shared" si="45"/>
        <v>11826</v>
      </c>
      <c r="H426" s="11">
        <v>74</v>
      </c>
      <c r="I426" s="2">
        <f t="shared" si="42"/>
        <v>159.81081081081081</v>
      </c>
      <c r="J426" s="2">
        <f t="shared" si="43"/>
        <v>3.1983342257786216</v>
      </c>
      <c r="K426" s="1">
        <f t="shared" si="46"/>
        <v>236.67673270761799</v>
      </c>
      <c r="L426" s="1">
        <f t="shared" si="47"/>
        <v>11589.323267292382</v>
      </c>
      <c r="M426" s="31">
        <f t="shared" si="44"/>
        <v>0.97499903269764188</v>
      </c>
      <c r="N426" s="1">
        <f t="shared" si="48"/>
        <v>11299.578975230348</v>
      </c>
    </row>
    <row r="427" spans="1:14" ht="14.4" customHeight="1">
      <c r="A427" s="4" t="s">
        <v>428</v>
      </c>
      <c r="B427" s="4">
        <v>341043</v>
      </c>
      <c r="C427" s="4" t="s">
        <v>448</v>
      </c>
      <c r="D427" s="4" t="s">
        <v>1128</v>
      </c>
      <c r="E427" s="1">
        <v>243594</v>
      </c>
      <c r="F427" s="1">
        <v>-7242</v>
      </c>
      <c r="G427" s="1">
        <f t="shared" si="45"/>
        <v>236352</v>
      </c>
      <c r="H427" s="11">
        <v>776</v>
      </c>
      <c r="I427" s="2">
        <f t="shared" si="42"/>
        <v>304.57731958762889</v>
      </c>
      <c r="J427" s="2">
        <f t="shared" si="43"/>
        <v>3.1983342257786216</v>
      </c>
      <c r="K427" s="1">
        <f t="shared" si="46"/>
        <v>2481.9073592042105</v>
      </c>
      <c r="L427" s="1">
        <f t="shared" si="47"/>
        <v>233870.0926407958</v>
      </c>
      <c r="M427" s="31">
        <f t="shared" si="44"/>
        <v>0.97499903269764188</v>
      </c>
      <c r="N427" s="1">
        <f t="shared" si="48"/>
        <v>228023.11410168381</v>
      </c>
    </row>
    <row r="428" spans="1:14" ht="14.4" customHeight="1">
      <c r="A428" s="4" t="s">
        <v>428</v>
      </c>
      <c r="B428" s="4">
        <v>341045</v>
      </c>
      <c r="C428" s="4" t="s">
        <v>449</v>
      </c>
      <c r="D428" s="4" t="s">
        <v>1128</v>
      </c>
      <c r="E428" s="1">
        <v>186234</v>
      </c>
      <c r="F428" s="1">
        <v>3984</v>
      </c>
      <c r="G428" s="1">
        <f t="shared" si="45"/>
        <v>190218</v>
      </c>
      <c r="H428" s="11">
        <v>284</v>
      </c>
      <c r="I428" s="2">
        <f t="shared" si="42"/>
        <v>669.78169014084506</v>
      </c>
      <c r="J428" s="2">
        <f t="shared" si="43"/>
        <v>3.1983342257786216</v>
      </c>
      <c r="K428" s="1">
        <f t="shared" si="46"/>
        <v>908.32692012112852</v>
      </c>
      <c r="L428" s="1">
        <f t="shared" si="47"/>
        <v>189309.67307987888</v>
      </c>
      <c r="M428" s="31">
        <f t="shared" si="44"/>
        <v>0.97499903269764188</v>
      </c>
      <c r="N428" s="1">
        <f t="shared" si="48"/>
        <v>184576.74813318872</v>
      </c>
    </row>
    <row r="429" spans="1:14" ht="14.4" customHeight="1">
      <c r="A429" s="4" t="s">
        <v>428</v>
      </c>
      <c r="B429" s="4">
        <v>341046</v>
      </c>
      <c r="C429" s="4" t="s">
        <v>450</v>
      </c>
      <c r="D429" s="4" t="s">
        <v>1128</v>
      </c>
      <c r="E429" s="1">
        <v>21414</v>
      </c>
      <c r="F429" s="1">
        <v>-408</v>
      </c>
      <c r="G429" s="1">
        <f t="shared" si="45"/>
        <v>21006</v>
      </c>
      <c r="H429" s="11">
        <v>125</v>
      </c>
      <c r="I429" s="2">
        <f t="shared" si="42"/>
        <v>168.048</v>
      </c>
      <c r="J429" s="2">
        <f t="shared" si="43"/>
        <v>3.1983342257786216</v>
      </c>
      <c r="K429" s="1">
        <f t="shared" si="46"/>
        <v>399.79177822232771</v>
      </c>
      <c r="L429" s="1">
        <f t="shared" si="47"/>
        <v>20606.208221777673</v>
      </c>
      <c r="M429" s="31">
        <f t="shared" si="44"/>
        <v>0.97499903269764188</v>
      </c>
      <c r="N429" s="1">
        <f t="shared" si="48"/>
        <v>20091.033083799426</v>
      </c>
    </row>
    <row r="430" spans="1:14" ht="14.4" customHeight="1">
      <c r="A430" s="4" t="s">
        <v>428</v>
      </c>
      <c r="B430" s="4">
        <v>341047</v>
      </c>
      <c r="C430" s="4" t="s">
        <v>451</v>
      </c>
      <c r="D430" s="4" t="s">
        <v>1128</v>
      </c>
      <c r="E430" s="1">
        <v>721860</v>
      </c>
      <c r="F430" s="1">
        <v>203244</v>
      </c>
      <c r="G430" s="1">
        <f t="shared" si="45"/>
        <v>925104</v>
      </c>
      <c r="H430" s="11">
        <v>3052</v>
      </c>
      <c r="I430" s="2">
        <f t="shared" si="42"/>
        <v>303.1140235910878</v>
      </c>
      <c r="J430" s="2">
        <f t="shared" si="43"/>
        <v>3.1983342257786216</v>
      </c>
      <c r="K430" s="1">
        <f t="shared" si="46"/>
        <v>9761.3160570763539</v>
      </c>
      <c r="L430" s="1">
        <f t="shared" si="47"/>
        <v>915342.68394292367</v>
      </c>
      <c r="M430" s="31">
        <f t="shared" si="44"/>
        <v>0.97499903269764188</v>
      </c>
      <c r="N430" s="1">
        <f t="shared" si="48"/>
        <v>892458.23143121391</v>
      </c>
    </row>
    <row r="431" spans="1:14" ht="14.4" customHeight="1">
      <c r="A431" s="4" t="s">
        <v>428</v>
      </c>
      <c r="B431" s="4">
        <v>341048</v>
      </c>
      <c r="C431" s="4" t="s">
        <v>452</v>
      </c>
      <c r="D431" s="4" t="s">
        <v>1128</v>
      </c>
      <c r="E431" s="1">
        <v>59508</v>
      </c>
      <c r="F431" s="1">
        <v>-9006</v>
      </c>
      <c r="G431" s="1">
        <f t="shared" si="45"/>
        <v>50502</v>
      </c>
      <c r="H431" s="11">
        <v>328</v>
      </c>
      <c r="I431" s="2">
        <f t="shared" si="42"/>
        <v>153.96951219512195</v>
      </c>
      <c r="J431" s="2">
        <f t="shared" si="43"/>
        <v>3.1983342257786216</v>
      </c>
      <c r="K431" s="1">
        <f t="shared" si="46"/>
        <v>1049.0536260553879</v>
      </c>
      <c r="L431" s="1">
        <f t="shared" si="47"/>
        <v>49452.946373944615</v>
      </c>
      <c r="M431" s="31">
        <f t="shared" si="44"/>
        <v>0.97499903269764188</v>
      </c>
      <c r="N431" s="1">
        <f t="shared" si="48"/>
        <v>48216.574878644358</v>
      </c>
    </row>
    <row r="432" spans="1:14" ht="14.4" customHeight="1">
      <c r="A432" s="4" t="s">
        <v>428</v>
      </c>
      <c r="B432" s="4">
        <v>341049</v>
      </c>
      <c r="C432" s="4" t="s">
        <v>453</v>
      </c>
      <c r="D432" s="4" t="s">
        <v>1128</v>
      </c>
      <c r="E432" s="1">
        <v>965160</v>
      </c>
      <c r="F432" s="1">
        <v>138456</v>
      </c>
      <c r="G432" s="1">
        <f t="shared" si="45"/>
        <v>1103616</v>
      </c>
      <c r="H432" s="11">
        <v>3608</v>
      </c>
      <c r="I432" s="2">
        <f t="shared" si="42"/>
        <v>305.88026607538802</v>
      </c>
      <c r="J432" s="2">
        <f t="shared" si="43"/>
        <v>3.1983342257786216</v>
      </c>
      <c r="K432" s="1">
        <f t="shared" si="46"/>
        <v>11539.589886609267</v>
      </c>
      <c r="L432" s="1">
        <f t="shared" si="47"/>
        <v>1092076.4101133908</v>
      </c>
      <c r="M432" s="31">
        <f t="shared" si="44"/>
        <v>0.97499903269764188</v>
      </c>
      <c r="N432" s="1">
        <f t="shared" si="48"/>
        <v>1064773.4434924691</v>
      </c>
    </row>
    <row r="433" spans="1:14" ht="14.4" customHeight="1">
      <c r="A433" s="4" t="s">
        <v>428</v>
      </c>
      <c r="B433" s="4">
        <v>341050</v>
      </c>
      <c r="C433" s="4" t="s">
        <v>454</v>
      </c>
      <c r="D433" s="4" t="s">
        <v>1128</v>
      </c>
      <c r="E433" s="1">
        <v>144690</v>
      </c>
      <c r="F433" s="1">
        <v>-8544</v>
      </c>
      <c r="G433" s="1">
        <f t="shared" si="45"/>
        <v>136146</v>
      </c>
      <c r="H433" s="11">
        <v>1766</v>
      </c>
      <c r="I433" s="2">
        <f t="shared" si="42"/>
        <v>77.092865232163078</v>
      </c>
      <c r="J433" s="2">
        <f t="shared" si="43"/>
        <v>3.1983342257786216</v>
      </c>
      <c r="K433" s="1">
        <f t="shared" si="46"/>
        <v>5648.2582427250454</v>
      </c>
      <c r="L433" s="1">
        <f t="shared" si="47"/>
        <v>130497.74175727495</v>
      </c>
      <c r="M433" s="31">
        <f t="shared" si="44"/>
        <v>0.97499903269764188</v>
      </c>
      <c r="N433" s="1">
        <f t="shared" si="48"/>
        <v>127235.17198256975</v>
      </c>
    </row>
    <row r="434" spans="1:14" ht="14.4" customHeight="1">
      <c r="A434" s="4" t="s">
        <v>428</v>
      </c>
      <c r="B434" s="4">
        <v>341053</v>
      </c>
      <c r="C434" s="4" t="s">
        <v>455</v>
      </c>
      <c r="D434" s="4" t="s">
        <v>1128</v>
      </c>
      <c r="E434" s="1">
        <v>204126</v>
      </c>
      <c r="F434" s="1">
        <v>-5190</v>
      </c>
      <c r="G434" s="1">
        <f t="shared" si="45"/>
        <v>198936</v>
      </c>
      <c r="H434" s="11">
        <v>2489</v>
      </c>
      <c r="I434" s="2">
        <f t="shared" si="42"/>
        <v>79.926074728806753</v>
      </c>
      <c r="J434" s="2">
        <f t="shared" si="43"/>
        <v>3.1983342257786216</v>
      </c>
      <c r="K434" s="1">
        <f t="shared" si="46"/>
        <v>7960.6538879629888</v>
      </c>
      <c r="L434" s="1">
        <f t="shared" si="47"/>
        <v>190975.34611203702</v>
      </c>
      <c r="M434" s="31">
        <f t="shared" si="44"/>
        <v>0.97499903269764188</v>
      </c>
      <c r="N434" s="1">
        <f t="shared" si="48"/>
        <v>186200.77772833346</v>
      </c>
    </row>
    <row r="435" spans="1:14" ht="14.4" customHeight="1">
      <c r="A435" s="4" t="s">
        <v>428</v>
      </c>
      <c r="B435" s="4">
        <v>341054</v>
      </c>
      <c r="C435" s="4" t="s">
        <v>456</v>
      </c>
      <c r="D435" s="4" t="s">
        <v>1128</v>
      </c>
      <c r="E435" s="1">
        <v>407970</v>
      </c>
      <c r="F435" s="1">
        <v>120384</v>
      </c>
      <c r="G435" s="1">
        <f t="shared" si="45"/>
        <v>528354</v>
      </c>
      <c r="H435" s="11">
        <v>3354</v>
      </c>
      <c r="I435" s="2">
        <f t="shared" si="42"/>
        <v>157.52951699463327</v>
      </c>
      <c r="J435" s="2">
        <f t="shared" si="43"/>
        <v>3.1983342257786216</v>
      </c>
      <c r="K435" s="1">
        <f t="shared" si="46"/>
        <v>10727.212993261497</v>
      </c>
      <c r="L435" s="1">
        <f t="shared" si="47"/>
        <v>517626.78700673848</v>
      </c>
      <c r="M435" s="31">
        <f t="shared" si="44"/>
        <v>0.97499903269764188</v>
      </c>
      <c r="N435" s="1">
        <f t="shared" si="48"/>
        <v>504685.61662995833</v>
      </c>
    </row>
    <row r="436" spans="1:14" ht="14.4" customHeight="1">
      <c r="A436" s="4" t="s">
        <v>428</v>
      </c>
      <c r="B436" s="4">
        <v>341058</v>
      </c>
      <c r="C436" s="4" t="s">
        <v>457</v>
      </c>
      <c r="D436" s="4" t="s">
        <v>1128</v>
      </c>
      <c r="E436" s="1">
        <v>87048</v>
      </c>
      <c r="F436" s="1">
        <v>17322</v>
      </c>
      <c r="G436" s="1">
        <f t="shared" si="45"/>
        <v>104370</v>
      </c>
      <c r="H436" s="11">
        <v>1319</v>
      </c>
      <c r="I436" s="2">
        <f t="shared" si="42"/>
        <v>79.128127369219101</v>
      </c>
      <c r="J436" s="2">
        <f t="shared" si="43"/>
        <v>3.1983342257786216</v>
      </c>
      <c r="K436" s="1">
        <f t="shared" si="46"/>
        <v>4218.6028438020021</v>
      </c>
      <c r="L436" s="1">
        <f t="shared" si="47"/>
        <v>100151.397156198</v>
      </c>
      <c r="M436" s="31">
        <f t="shared" si="44"/>
        <v>0.97499903269764188</v>
      </c>
      <c r="N436" s="1">
        <f t="shared" si="48"/>
        <v>97647.515350610411</v>
      </c>
    </row>
    <row r="437" spans="1:14" ht="14.4" customHeight="1">
      <c r="A437" s="4" t="s">
        <v>428</v>
      </c>
      <c r="B437" s="4">
        <v>341060</v>
      </c>
      <c r="C437" s="4" t="s">
        <v>458</v>
      </c>
      <c r="D437" s="4" t="s">
        <v>1128</v>
      </c>
      <c r="E437" s="1">
        <v>231318</v>
      </c>
      <c r="F437" s="1">
        <v>30768</v>
      </c>
      <c r="G437" s="1">
        <f t="shared" si="45"/>
        <v>262086</v>
      </c>
      <c r="H437" s="11">
        <v>483</v>
      </c>
      <c r="I437" s="2">
        <f t="shared" si="42"/>
        <v>542.62111801242236</v>
      </c>
      <c r="J437" s="2">
        <f t="shared" si="43"/>
        <v>3.1983342257786216</v>
      </c>
      <c r="K437" s="1">
        <f t="shared" si="46"/>
        <v>1544.7954310510743</v>
      </c>
      <c r="L437" s="1">
        <f t="shared" si="47"/>
        <v>260541.20456894892</v>
      </c>
      <c r="M437" s="31">
        <f t="shared" si="44"/>
        <v>0.97499903269764188</v>
      </c>
      <c r="N437" s="1">
        <f t="shared" si="48"/>
        <v>254027.42243260363</v>
      </c>
    </row>
    <row r="438" spans="1:14" ht="14.4" customHeight="1">
      <c r="A438" s="4" t="s">
        <v>428</v>
      </c>
      <c r="B438" s="4">
        <v>341062</v>
      </c>
      <c r="C438" s="4" t="s">
        <v>459</v>
      </c>
      <c r="D438" s="4" t="s">
        <v>1128</v>
      </c>
      <c r="E438" s="1">
        <v>52428</v>
      </c>
      <c r="F438" s="1">
        <v>-336</v>
      </c>
      <c r="G438" s="1">
        <f t="shared" si="45"/>
        <v>52092</v>
      </c>
      <c r="H438" s="11">
        <v>457</v>
      </c>
      <c r="I438" s="2">
        <f t="shared" si="42"/>
        <v>113.98687089715536</v>
      </c>
      <c r="J438" s="2">
        <f t="shared" si="43"/>
        <v>3.1983342257786216</v>
      </c>
      <c r="K438" s="1">
        <f t="shared" si="46"/>
        <v>1461.63874118083</v>
      </c>
      <c r="L438" s="1">
        <f t="shared" si="47"/>
        <v>50630.361258819168</v>
      </c>
      <c r="M438" s="31">
        <f t="shared" si="44"/>
        <v>0.97499903269764188</v>
      </c>
      <c r="N438" s="1">
        <f t="shared" si="48"/>
        <v>49364.553252480851</v>
      </c>
    </row>
    <row r="439" spans="1:14" ht="14.4" customHeight="1">
      <c r="A439" s="4" t="s">
        <v>428</v>
      </c>
      <c r="B439" s="4">
        <v>341066</v>
      </c>
      <c r="C439" s="4" t="s">
        <v>460</v>
      </c>
      <c r="D439" s="4" t="s">
        <v>1128</v>
      </c>
      <c r="E439" s="1">
        <v>115824</v>
      </c>
      <c r="F439" s="1">
        <v>31452</v>
      </c>
      <c r="G439" s="1">
        <f t="shared" si="45"/>
        <v>147276</v>
      </c>
      <c r="H439" s="11">
        <v>436</v>
      </c>
      <c r="I439" s="2">
        <f t="shared" si="42"/>
        <v>337.78899082568807</v>
      </c>
      <c r="J439" s="2">
        <f t="shared" si="43"/>
        <v>3.1983342257786216</v>
      </c>
      <c r="K439" s="1">
        <f t="shared" si="46"/>
        <v>1394.4737224394789</v>
      </c>
      <c r="L439" s="1">
        <f t="shared" si="47"/>
        <v>145881.52627756051</v>
      </c>
      <c r="M439" s="31">
        <f t="shared" si="44"/>
        <v>0.97499903269764188</v>
      </c>
      <c r="N439" s="1">
        <f t="shared" si="48"/>
        <v>142234.34700907712</v>
      </c>
    </row>
    <row r="440" spans="1:14" ht="14.4" customHeight="1">
      <c r="A440" s="4" t="s">
        <v>428</v>
      </c>
      <c r="B440" s="4">
        <v>341075</v>
      </c>
      <c r="C440" s="4" t="s">
        <v>461</v>
      </c>
      <c r="D440" s="4" t="s">
        <v>1128</v>
      </c>
      <c r="E440" s="1">
        <v>50454</v>
      </c>
      <c r="F440" s="1">
        <v>876</v>
      </c>
      <c r="G440" s="1">
        <f t="shared" si="45"/>
        <v>51330</v>
      </c>
      <c r="H440" s="11">
        <v>370</v>
      </c>
      <c r="I440" s="2">
        <f t="shared" si="42"/>
        <v>138.72972972972974</v>
      </c>
      <c r="J440" s="2">
        <f t="shared" si="43"/>
        <v>3.1983342257786216</v>
      </c>
      <c r="K440" s="1">
        <f t="shared" si="46"/>
        <v>1183.3836635380899</v>
      </c>
      <c r="L440" s="1">
        <f t="shared" si="47"/>
        <v>50146.616336461913</v>
      </c>
      <c r="M440" s="31">
        <f t="shared" si="44"/>
        <v>0.97499903269764188</v>
      </c>
      <c r="N440" s="1">
        <f t="shared" si="48"/>
        <v>48892.902421110128</v>
      </c>
    </row>
    <row r="441" spans="1:14" ht="14.4" customHeight="1">
      <c r="A441" s="4" t="s">
        <v>428</v>
      </c>
      <c r="B441" s="4">
        <v>341086</v>
      </c>
      <c r="C441" s="4" t="s">
        <v>462</v>
      </c>
      <c r="D441" s="4" t="s">
        <v>1128</v>
      </c>
      <c r="E441" s="1">
        <v>41244</v>
      </c>
      <c r="F441" s="1">
        <v>-1506</v>
      </c>
      <c r="G441" s="1">
        <f t="shared" si="45"/>
        <v>39738</v>
      </c>
      <c r="H441" s="11">
        <v>300</v>
      </c>
      <c r="I441" s="2">
        <f t="shared" si="42"/>
        <v>132.46</v>
      </c>
      <c r="J441" s="2">
        <f t="shared" si="43"/>
        <v>3.1983342257786216</v>
      </c>
      <c r="K441" s="1">
        <f t="shared" si="46"/>
        <v>959.5002677335865</v>
      </c>
      <c r="L441" s="1">
        <f t="shared" si="47"/>
        <v>38778.499732266413</v>
      </c>
      <c r="M441" s="31">
        <f t="shared" si="44"/>
        <v>0.97499903269764188</v>
      </c>
      <c r="N441" s="1">
        <f t="shared" si="48"/>
        <v>37808.999728425515</v>
      </c>
    </row>
    <row r="442" spans="1:14" ht="14.4" customHeight="1">
      <c r="A442" s="4" t="s">
        <v>428</v>
      </c>
      <c r="B442" s="4">
        <v>341087</v>
      </c>
      <c r="C442" s="4" t="s">
        <v>463</v>
      </c>
      <c r="D442" s="4" t="s">
        <v>1128</v>
      </c>
      <c r="E442" s="1">
        <v>59388</v>
      </c>
      <c r="F442" s="1">
        <v>-252</v>
      </c>
      <c r="G442" s="1">
        <f t="shared" si="45"/>
        <v>59136</v>
      </c>
      <c r="H442" s="11">
        <v>511</v>
      </c>
      <c r="I442" s="2">
        <f t="shared" si="42"/>
        <v>115.72602739726027</v>
      </c>
      <c r="J442" s="2">
        <f t="shared" si="43"/>
        <v>3.1983342257786216</v>
      </c>
      <c r="K442" s="1">
        <f t="shared" si="46"/>
        <v>1634.3487893728757</v>
      </c>
      <c r="L442" s="1">
        <f t="shared" si="47"/>
        <v>57501.651210627126</v>
      </c>
      <c r="M442" s="31">
        <f t="shared" si="44"/>
        <v>0.97499903269764188</v>
      </c>
      <c r="N442" s="1">
        <f t="shared" si="48"/>
        <v>56064.054308878636</v>
      </c>
    </row>
    <row r="443" spans="1:14" ht="14.4" customHeight="1">
      <c r="A443" s="4" t="s">
        <v>428</v>
      </c>
      <c r="B443" s="4">
        <v>341088</v>
      </c>
      <c r="C443" s="4" t="s">
        <v>464</v>
      </c>
      <c r="D443" s="4" t="s">
        <v>1128</v>
      </c>
      <c r="E443" s="1">
        <v>1016442</v>
      </c>
      <c r="F443" s="1">
        <v>133962</v>
      </c>
      <c r="G443" s="1">
        <f t="shared" si="45"/>
        <v>1150404</v>
      </c>
      <c r="H443" s="11">
        <v>3976</v>
      </c>
      <c r="I443" s="2">
        <f t="shared" si="42"/>
        <v>289.33702213279679</v>
      </c>
      <c r="J443" s="2">
        <f t="shared" si="43"/>
        <v>3.1983342257786216</v>
      </c>
      <c r="K443" s="1">
        <f t="shared" si="46"/>
        <v>12716.576881695799</v>
      </c>
      <c r="L443" s="1">
        <f t="shared" si="47"/>
        <v>1137687.4231183042</v>
      </c>
      <c r="M443" s="31">
        <f t="shared" si="44"/>
        <v>0.97499903269764188</v>
      </c>
      <c r="N443" s="1">
        <f t="shared" si="48"/>
        <v>1109244.1370526194</v>
      </c>
    </row>
    <row r="444" spans="1:14" ht="14.4" customHeight="1">
      <c r="A444" s="4" t="s">
        <v>428</v>
      </c>
      <c r="B444" s="4">
        <v>341091</v>
      </c>
      <c r="C444" s="4" t="s">
        <v>465</v>
      </c>
      <c r="D444" s="4" t="s">
        <v>1128</v>
      </c>
      <c r="E444" s="1">
        <v>92442</v>
      </c>
      <c r="F444" s="1">
        <v>13848</v>
      </c>
      <c r="G444" s="1">
        <f t="shared" si="45"/>
        <v>106290</v>
      </c>
      <c r="H444" s="11">
        <v>477</v>
      </c>
      <c r="I444" s="2">
        <f t="shared" si="42"/>
        <v>222.83018867924528</v>
      </c>
      <c r="J444" s="2">
        <f t="shared" si="43"/>
        <v>3.1983342257786216</v>
      </c>
      <c r="K444" s="1">
        <f t="shared" si="46"/>
        <v>1525.6054256964026</v>
      </c>
      <c r="L444" s="1">
        <f t="shared" si="47"/>
        <v>104764.3945743036</v>
      </c>
      <c r="M444" s="31">
        <f t="shared" si="44"/>
        <v>0.97499903269764188</v>
      </c>
      <c r="N444" s="1">
        <f t="shared" si="48"/>
        <v>102145.18337110009</v>
      </c>
    </row>
    <row r="445" spans="1:14" ht="14.4" customHeight="1">
      <c r="A445" s="4" t="s">
        <v>428</v>
      </c>
      <c r="B445" s="4">
        <v>341092</v>
      </c>
      <c r="C445" s="4" t="s">
        <v>466</v>
      </c>
      <c r="D445" s="4" t="s">
        <v>1128</v>
      </c>
      <c r="E445" s="1">
        <v>13296</v>
      </c>
      <c r="F445" s="1">
        <v>-672</v>
      </c>
      <c r="G445" s="1">
        <f t="shared" si="45"/>
        <v>12624</v>
      </c>
      <c r="H445" s="11">
        <v>60</v>
      </c>
      <c r="I445" s="2">
        <f t="shared" si="42"/>
        <v>210.4</v>
      </c>
      <c r="J445" s="2">
        <f t="shared" si="43"/>
        <v>3.1983342257786216</v>
      </c>
      <c r="K445" s="1">
        <f t="shared" si="46"/>
        <v>191.90005354671729</v>
      </c>
      <c r="L445" s="1">
        <f t="shared" si="47"/>
        <v>12432.099946453283</v>
      </c>
      <c r="M445" s="31">
        <f t="shared" si="44"/>
        <v>0.97499903269764188</v>
      </c>
      <c r="N445" s="1">
        <f t="shared" si="48"/>
        <v>12121.285422192357</v>
      </c>
    </row>
    <row r="446" spans="1:14" ht="14.4" customHeight="1">
      <c r="A446" s="4" t="s">
        <v>467</v>
      </c>
      <c r="B446" s="4">
        <v>350739</v>
      </c>
      <c r="C446" s="4" t="s">
        <v>468</v>
      </c>
      <c r="D446" s="4" t="s">
        <v>1128</v>
      </c>
      <c r="E446" s="1">
        <v>30726</v>
      </c>
      <c r="F446" s="1">
        <v>-72</v>
      </c>
      <c r="G446" s="1">
        <f t="shared" si="45"/>
        <v>30654</v>
      </c>
      <c r="H446" s="11">
        <v>182</v>
      </c>
      <c r="I446" s="2">
        <f t="shared" si="42"/>
        <v>168.42857142857142</v>
      </c>
      <c r="J446" s="2">
        <f t="shared" si="43"/>
        <v>3.1983342257786216</v>
      </c>
      <c r="K446" s="1">
        <f t="shared" si="46"/>
        <v>582.09682909170908</v>
      </c>
      <c r="L446" s="1">
        <f t="shared" si="47"/>
        <v>30071.903170908292</v>
      </c>
      <c r="M446" s="31">
        <f t="shared" si="44"/>
        <v>0.97499903269764188</v>
      </c>
      <c r="N446" s="1">
        <f t="shared" si="48"/>
        <v>29320.076503012733</v>
      </c>
    </row>
    <row r="447" spans="1:14" ht="14.4" customHeight="1">
      <c r="A447" s="4" t="s">
        <v>467</v>
      </c>
      <c r="B447" s="4">
        <v>351096</v>
      </c>
      <c r="C447" s="4" t="s">
        <v>469</v>
      </c>
      <c r="D447" s="4" t="s">
        <v>1128</v>
      </c>
      <c r="E447" s="1">
        <v>0</v>
      </c>
      <c r="F447" s="1">
        <v>59747.000000000007</v>
      </c>
      <c r="G447" s="1">
        <f t="shared" si="45"/>
        <v>59747.000000000007</v>
      </c>
      <c r="H447" s="11">
        <v>272</v>
      </c>
      <c r="I447" s="2">
        <f t="shared" si="42"/>
        <v>219.65808823529414</v>
      </c>
      <c r="J447" s="2">
        <f t="shared" si="43"/>
        <v>3.1983342257786216</v>
      </c>
      <c r="K447" s="1">
        <f t="shared" si="46"/>
        <v>869.9469094117851</v>
      </c>
      <c r="L447" s="1">
        <f t="shared" si="47"/>
        <v>58877.053090588219</v>
      </c>
      <c r="M447" s="31">
        <f t="shared" si="44"/>
        <v>0.97499903269764188</v>
      </c>
      <c r="N447" s="1">
        <f t="shared" si="48"/>
        <v>57405.069811411217</v>
      </c>
    </row>
    <row r="448" spans="1:14" ht="14.4" customHeight="1">
      <c r="A448" s="4" t="s">
        <v>467</v>
      </c>
      <c r="B448" s="4">
        <v>351097</v>
      </c>
      <c r="C448" s="4" t="s">
        <v>470</v>
      </c>
      <c r="D448" s="4" t="s">
        <v>1128</v>
      </c>
      <c r="E448" s="1">
        <v>38034</v>
      </c>
      <c r="F448" s="1">
        <v>924</v>
      </c>
      <c r="G448" s="1">
        <f t="shared" si="45"/>
        <v>38958</v>
      </c>
      <c r="H448" s="11">
        <v>268</v>
      </c>
      <c r="I448" s="2">
        <f t="shared" si="42"/>
        <v>145.36567164179104</v>
      </c>
      <c r="J448" s="2">
        <f t="shared" si="43"/>
        <v>3.1983342257786216</v>
      </c>
      <c r="K448" s="1">
        <f t="shared" si="46"/>
        <v>857.15357250867055</v>
      </c>
      <c r="L448" s="1">
        <f t="shared" si="47"/>
        <v>38100.846427491328</v>
      </c>
      <c r="M448" s="31">
        <f t="shared" si="44"/>
        <v>0.97499903269764188</v>
      </c>
      <c r="N448" s="1">
        <f t="shared" si="48"/>
        <v>37148.288411765447</v>
      </c>
    </row>
    <row r="449" spans="1:14" ht="14.4" customHeight="1">
      <c r="A449" s="4" t="s">
        <v>467</v>
      </c>
      <c r="B449" s="4">
        <v>351098</v>
      </c>
      <c r="C449" s="4" t="s">
        <v>272</v>
      </c>
      <c r="D449" s="4" t="s">
        <v>1128</v>
      </c>
      <c r="E449" s="1">
        <v>40104</v>
      </c>
      <c r="F449" s="1">
        <v>-1992</v>
      </c>
      <c r="G449" s="1">
        <f t="shared" si="45"/>
        <v>38112</v>
      </c>
      <c r="H449" s="11">
        <v>220</v>
      </c>
      <c r="I449" s="2">
        <f t="shared" si="42"/>
        <v>173.23636363636365</v>
      </c>
      <c r="J449" s="2">
        <f t="shared" si="43"/>
        <v>3.1983342257786216</v>
      </c>
      <c r="K449" s="1">
        <f t="shared" si="46"/>
        <v>703.63352967129674</v>
      </c>
      <c r="L449" s="1">
        <f t="shared" si="47"/>
        <v>37408.366470328707</v>
      </c>
      <c r="M449" s="31">
        <f t="shared" si="44"/>
        <v>0.97499903269764188</v>
      </c>
      <c r="N449" s="1">
        <f t="shared" si="48"/>
        <v>36473.12112336939</v>
      </c>
    </row>
    <row r="450" spans="1:14" ht="14.4" customHeight="1">
      <c r="A450" s="4" t="s">
        <v>467</v>
      </c>
      <c r="B450" s="4">
        <v>351101</v>
      </c>
      <c r="C450" s="4" t="s">
        <v>471</v>
      </c>
      <c r="D450" s="4" t="s">
        <v>1128</v>
      </c>
      <c r="E450" s="1">
        <v>88818</v>
      </c>
      <c r="F450" s="1">
        <v>-1356</v>
      </c>
      <c r="G450" s="1">
        <f t="shared" si="45"/>
        <v>87462</v>
      </c>
      <c r="H450" s="11">
        <v>891</v>
      </c>
      <c r="I450" s="2">
        <f t="shared" ref="I450:I513" si="49">G450/H450</f>
        <v>98.161616161616166</v>
      </c>
      <c r="J450" s="2">
        <f t="shared" ref="J450:J513" si="50">$D$1109</f>
        <v>3.1983342257786216</v>
      </c>
      <c r="K450" s="1">
        <f t="shared" si="46"/>
        <v>2849.7157951687518</v>
      </c>
      <c r="L450" s="1">
        <f t="shared" si="47"/>
        <v>84612.284204831245</v>
      </c>
      <c r="M450" s="31">
        <f t="shared" ref="M450:M513" si="51">$L$1107</f>
        <v>0.97499903269764188</v>
      </c>
      <c r="N450" s="1">
        <f t="shared" si="48"/>
        <v>82496.895254048432</v>
      </c>
    </row>
    <row r="451" spans="1:14" ht="14.4" customHeight="1">
      <c r="A451" s="4" t="s">
        <v>467</v>
      </c>
      <c r="B451" s="4">
        <v>351105</v>
      </c>
      <c r="C451" s="4" t="s">
        <v>472</v>
      </c>
      <c r="D451" s="4" t="s">
        <v>1128</v>
      </c>
      <c r="E451" s="1">
        <v>83004</v>
      </c>
      <c r="F451" s="1">
        <v>30096</v>
      </c>
      <c r="G451" s="1">
        <f t="shared" ref="G451:G514" si="52">SUM(E451:F451)</f>
        <v>113100</v>
      </c>
      <c r="H451" s="11">
        <v>208</v>
      </c>
      <c r="I451" s="2">
        <f t="shared" si="49"/>
        <v>543.75</v>
      </c>
      <c r="J451" s="2">
        <f t="shared" si="50"/>
        <v>3.1983342257786216</v>
      </c>
      <c r="K451" s="1">
        <f t="shared" ref="K451:K514" si="53">IF(G451&lt;0,0,MIN(G451,J451*H451))</f>
        <v>665.25351896195332</v>
      </c>
      <c r="L451" s="1">
        <f t="shared" ref="L451:L514" si="54">G451-K451</f>
        <v>112434.74648103805</v>
      </c>
      <c r="M451" s="31">
        <f t="shared" si="51"/>
        <v>0.97499903269764188</v>
      </c>
      <c r="N451" s="1">
        <f t="shared" ref="N451:N514" si="55">IF(L451&gt;0,M451*L451,L451)</f>
        <v>109623.76906061669</v>
      </c>
    </row>
    <row r="452" spans="1:14" ht="14.4" customHeight="1">
      <c r="A452" s="4" t="s">
        <v>467</v>
      </c>
      <c r="B452" s="4">
        <v>351106</v>
      </c>
      <c r="C452" s="4" t="s">
        <v>473</v>
      </c>
      <c r="D452" s="4" t="s">
        <v>1128</v>
      </c>
      <c r="E452" s="1">
        <v>393120</v>
      </c>
      <c r="F452" s="1">
        <v>-1026</v>
      </c>
      <c r="G452" s="1">
        <f t="shared" si="52"/>
        <v>392094</v>
      </c>
      <c r="H452" s="11">
        <v>4608</v>
      </c>
      <c r="I452" s="2">
        <f t="shared" si="49"/>
        <v>85.08984375</v>
      </c>
      <c r="J452" s="2">
        <f t="shared" si="50"/>
        <v>3.1983342257786216</v>
      </c>
      <c r="K452" s="1">
        <f t="shared" si="53"/>
        <v>14737.924112387889</v>
      </c>
      <c r="L452" s="1">
        <f t="shared" si="54"/>
        <v>377356.07588761213</v>
      </c>
      <c r="M452" s="31">
        <f t="shared" si="51"/>
        <v>0.97499903269764188</v>
      </c>
      <c r="N452" s="1">
        <f t="shared" si="55"/>
        <v>367921.80897299974</v>
      </c>
    </row>
    <row r="453" spans="1:14" ht="14.4" customHeight="1">
      <c r="A453" s="4" t="s">
        <v>467</v>
      </c>
      <c r="B453" s="4">
        <v>351107</v>
      </c>
      <c r="C453" s="4" t="s">
        <v>474</v>
      </c>
      <c r="D453" s="4" t="s">
        <v>1128</v>
      </c>
      <c r="E453" s="1">
        <v>38586</v>
      </c>
      <c r="F453" s="1">
        <v>-1284</v>
      </c>
      <c r="G453" s="1">
        <f t="shared" si="52"/>
        <v>37302</v>
      </c>
      <c r="H453" s="11">
        <v>242</v>
      </c>
      <c r="I453" s="2">
        <f t="shared" si="49"/>
        <v>154.14049586776861</v>
      </c>
      <c r="J453" s="2">
        <f t="shared" si="50"/>
        <v>3.1983342257786216</v>
      </c>
      <c r="K453" s="1">
        <f t="shared" si="53"/>
        <v>773.99688263842643</v>
      </c>
      <c r="L453" s="1">
        <f t="shared" si="54"/>
        <v>36528.003117361572</v>
      </c>
      <c r="M453" s="31">
        <f t="shared" si="51"/>
        <v>0.97499903269764188</v>
      </c>
      <c r="N453" s="1">
        <f t="shared" si="55"/>
        <v>35614.767705803977</v>
      </c>
    </row>
    <row r="454" spans="1:14" ht="14.4" customHeight="1">
      <c r="A454" s="4" t="s">
        <v>467</v>
      </c>
      <c r="B454" s="4">
        <v>351108</v>
      </c>
      <c r="C454" s="4" t="s">
        <v>475</v>
      </c>
      <c r="D454" s="4" t="s">
        <v>1128</v>
      </c>
      <c r="E454" s="1">
        <v>17304</v>
      </c>
      <c r="F454" s="1">
        <v>-2016</v>
      </c>
      <c r="G454" s="1">
        <f t="shared" si="52"/>
        <v>15288</v>
      </c>
      <c r="H454" s="11">
        <v>90</v>
      </c>
      <c r="I454" s="2">
        <f t="shared" si="49"/>
        <v>169.86666666666667</v>
      </c>
      <c r="J454" s="2">
        <f t="shared" si="50"/>
        <v>3.1983342257786216</v>
      </c>
      <c r="K454" s="1">
        <f t="shared" si="53"/>
        <v>287.85008032007596</v>
      </c>
      <c r="L454" s="1">
        <f t="shared" si="54"/>
        <v>15000.149919679923</v>
      </c>
      <c r="M454" s="31">
        <f t="shared" si="51"/>
        <v>0.97499903269764188</v>
      </c>
      <c r="N454" s="1">
        <f t="shared" si="55"/>
        <v>14625.131662007536</v>
      </c>
    </row>
    <row r="455" spans="1:14" ht="14.4" customHeight="1">
      <c r="A455" s="4" t="s">
        <v>467</v>
      </c>
      <c r="B455" s="4">
        <v>351110</v>
      </c>
      <c r="C455" s="4" t="s">
        <v>476</v>
      </c>
      <c r="D455" s="4" t="s">
        <v>1128</v>
      </c>
      <c r="E455" s="1">
        <v>191910</v>
      </c>
      <c r="F455" s="1">
        <v>-756</v>
      </c>
      <c r="G455" s="1">
        <f t="shared" si="52"/>
        <v>191154</v>
      </c>
      <c r="H455" s="11">
        <v>474</v>
      </c>
      <c r="I455" s="2">
        <f t="shared" si="49"/>
        <v>403.27848101265823</v>
      </c>
      <c r="J455" s="2">
        <f t="shared" si="50"/>
        <v>3.1983342257786216</v>
      </c>
      <c r="K455" s="1">
        <f t="shared" si="53"/>
        <v>1516.0104230190666</v>
      </c>
      <c r="L455" s="1">
        <f t="shared" si="54"/>
        <v>189637.98957698094</v>
      </c>
      <c r="M455" s="31">
        <f t="shared" si="51"/>
        <v>0.97499903269764188</v>
      </c>
      <c r="N455" s="1">
        <f t="shared" si="55"/>
        <v>184896.85640028192</v>
      </c>
    </row>
    <row r="456" spans="1:14" ht="14.4" customHeight="1">
      <c r="A456" s="4" t="s">
        <v>467</v>
      </c>
      <c r="B456" s="4">
        <v>351112</v>
      </c>
      <c r="C456" s="4" t="s">
        <v>477</v>
      </c>
      <c r="D456" s="4" t="s">
        <v>1128</v>
      </c>
      <c r="E456" s="1">
        <v>131544</v>
      </c>
      <c r="F456" s="1">
        <v>-3042</v>
      </c>
      <c r="G456" s="1">
        <f t="shared" si="52"/>
        <v>128502</v>
      </c>
      <c r="H456" s="11">
        <v>830</v>
      </c>
      <c r="I456" s="2">
        <f t="shared" si="49"/>
        <v>154.82168674698795</v>
      </c>
      <c r="J456" s="2">
        <f t="shared" si="50"/>
        <v>3.1983342257786216</v>
      </c>
      <c r="K456" s="1">
        <f t="shared" si="53"/>
        <v>2654.6174073962561</v>
      </c>
      <c r="L456" s="1">
        <f t="shared" si="54"/>
        <v>125847.38259260374</v>
      </c>
      <c r="M456" s="31">
        <f t="shared" si="51"/>
        <v>0.97499903269764188</v>
      </c>
      <c r="N456" s="1">
        <f t="shared" si="55"/>
        <v>122701.07629531869</v>
      </c>
    </row>
    <row r="457" spans="1:14" ht="14.4" customHeight="1">
      <c r="A457" s="4" t="s">
        <v>467</v>
      </c>
      <c r="B457" s="4">
        <v>351113</v>
      </c>
      <c r="C457" s="4" t="s">
        <v>478</v>
      </c>
      <c r="D457" s="4" t="s">
        <v>1128</v>
      </c>
      <c r="E457" s="1">
        <v>103812</v>
      </c>
      <c r="F457" s="1">
        <v>120</v>
      </c>
      <c r="G457" s="1">
        <f t="shared" si="52"/>
        <v>103932</v>
      </c>
      <c r="H457" s="11">
        <v>1210</v>
      </c>
      <c r="I457" s="2">
        <f t="shared" si="49"/>
        <v>85.894214876033061</v>
      </c>
      <c r="J457" s="2">
        <f t="shared" si="50"/>
        <v>3.1983342257786216</v>
      </c>
      <c r="K457" s="1">
        <f t="shared" si="53"/>
        <v>3869.9844131921323</v>
      </c>
      <c r="L457" s="1">
        <f t="shared" si="54"/>
        <v>100062.01558680787</v>
      </c>
      <c r="M457" s="31">
        <f t="shared" si="51"/>
        <v>0.97499903269764188</v>
      </c>
      <c r="N457" s="1">
        <f t="shared" si="55"/>
        <v>97560.368406914044</v>
      </c>
    </row>
    <row r="458" spans="1:14" ht="14.4" customHeight="1">
      <c r="A458" s="4" t="s">
        <v>467</v>
      </c>
      <c r="B458" s="4">
        <v>351114</v>
      </c>
      <c r="C458" s="4" t="s">
        <v>479</v>
      </c>
      <c r="D458" s="4" t="s">
        <v>1128</v>
      </c>
      <c r="E458" s="1">
        <v>42270</v>
      </c>
      <c r="F458" s="1">
        <v>-534</v>
      </c>
      <c r="G458" s="1">
        <f t="shared" si="52"/>
        <v>41736</v>
      </c>
      <c r="H458" s="11">
        <v>286</v>
      </c>
      <c r="I458" s="2">
        <f t="shared" si="49"/>
        <v>145.93006993006992</v>
      </c>
      <c r="J458" s="2">
        <f t="shared" si="50"/>
        <v>3.1983342257786216</v>
      </c>
      <c r="K458" s="1">
        <f t="shared" si="53"/>
        <v>914.7235885726858</v>
      </c>
      <c r="L458" s="1">
        <f t="shared" si="54"/>
        <v>40821.276411427316</v>
      </c>
      <c r="M458" s="31">
        <f t="shared" si="51"/>
        <v>0.97499903269764188</v>
      </c>
      <c r="N458" s="1">
        <f t="shared" si="55"/>
        <v>39800.705014624698</v>
      </c>
    </row>
    <row r="459" spans="1:14" ht="14.4" customHeight="1">
      <c r="A459" s="4" t="s">
        <v>467</v>
      </c>
      <c r="B459" s="4">
        <v>351115</v>
      </c>
      <c r="C459" s="4" t="s">
        <v>480</v>
      </c>
      <c r="D459" s="4" t="s">
        <v>1128</v>
      </c>
      <c r="E459" s="1">
        <v>203844</v>
      </c>
      <c r="F459" s="1">
        <v>612</v>
      </c>
      <c r="G459" s="1">
        <f t="shared" si="52"/>
        <v>204456</v>
      </c>
      <c r="H459" s="11">
        <v>1697</v>
      </c>
      <c r="I459" s="2">
        <f t="shared" si="49"/>
        <v>120.48084855627577</v>
      </c>
      <c r="J459" s="2">
        <f t="shared" si="50"/>
        <v>3.1983342257786216</v>
      </c>
      <c r="K459" s="1">
        <f t="shared" si="53"/>
        <v>5427.5731811463211</v>
      </c>
      <c r="L459" s="1">
        <f t="shared" si="54"/>
        <v>199028.42681885368</v>
      </c>
      <c r="M459" s="31">
        <f t="shared" si="51"/>
        <v>0.97499903269764188</v>
      </c>
      <c r="N459" s="1">
        <f t="shared" si="55"/>
        <v>194052.52362771574</v>
      </c>
    </row>
    <row r="460" spans="1:14" ht="14.4" customHeight="1">
      <c r="A460" s="4" t="s">
        <v>467</v>
      </c>
      <c r="B460" s="4">
        <v>351118</v>
      </c>
      <c r="C460" s="4" t="s">
        <v>481</v>
      </c>
      <c r="D460" s="4" t="s">
        <v>1128</v>
      </c>
      <c r="E460" s="1">
        <v>133722</v>
      </c>
      <c r="F460" s="1">
        <v>1596</v>
      </c>
      <c r="G460" s="1">
        <f t="shared" si="52"/>
        <v>135318</v>
      </c>
      <c r="H460" s="11">
        <v>1449</v>
      </c>
      <c r="I460" s="2">
        <f t="shared" si="49"/>
        <v>93.387163561076605</v>
      </c>
      <c r="J460" s="2">
        <f t="shared" si="50"/>
        <v>3.1983342257786216</v>
      </c>
      <c r="K460" s="1">
        <f t="shared" si="53"/>
        <v>4634.3862931532231</v>
      </c>
      <c r="L460" s="1">
        <f t="shared" si="54"/>
        <v>130683.61370684678</v>
      </c>
      <c r="M460" s="31">
        <f t="shared" si="51"/>
        <v>0.97499903269764188</v>
      </c>
      <c r="N460" s="1">
        <f t="shared" si="55"/>
        <v>127416.39695360791</v>
      </c>
    </row>
    <row r="461" spans="1:14" ht="14.4" customHeight="1">
      <c r="A461" s="4" t="s">
        <v>467</v>
      </c>
      <c r="B461" s="4">
        <v>351119</v>
      </c>
      <c r="C461" s="4" t="s">
        <v>482</v>
      </c>
      <c r="D461" s="4" t="s">
        <v>1128</v>
      </c>
      <c r="E461" s="1">
        <v>38094</v>
      </c>
      <c r="F461" s="1">
        <v>-1536</v>
      </c>
      <c r="G461" s="1">
        <f t="shared" si="52"/>
        <v>36558</v>
      </c>
      <c r="H461" s="11">
        <v>255</v>
      </c>
      <c r="I461" s="2">
        <f t="shared" si="49"/>
        <v>143.36470588235295</v>
      </c>
      <c r="J461" s="2">
        <f t="shared" si="50"/>
        <v>3.1983342257786216</v>
      </c>
      <c r="K461" s="1">
        <f t="shared" si="53"/>
        <v>815.57522757354855</v>
      </c>
      <c r="L461" s="1">
        <f t="shared" si="54"/>
        <v>35742.42477242645</v>
      </c>
      <c r="M461" s="31">
        <f t="shared" si="51"/>
        <v>0.97499903269764188</v>
      </c>
      <c r="N461" s="1">
        <f t="shared" si="55"/>
        <v>34848.829579384023</v>
      </c>
    </row>
    <row r="462" spans="1:14" ht="14.4" customHeight="1">
      <c r="A462" s="4" t="s">
        <v>467</v>
      </c>
      <c r="B462" s="4">
        <v>351121</v>
      </c>
      <c r="C462" s="4" t="s">
        <v>483</v>
      </c>
      <c r="D462" s="4" t="s">
        <v>1128</v>
      </c>
      <c r="E462" s="1">
        <v>17562</v>
      </c>
      <c r="F462" s="1">
        <v>-1038</v>
      </c>
      <c r="G462" s="1">
        <f t="shared" si="52"/>
        <v>16524</v>
      </c>
      <c r="H462" s="11">
        <v>98</v>
      </c>
      <c r="I462" s="2">
        <f t="shared" si="49"/>
        <v>168.61224489795919</v>
      </c>
      <c r="J462" s="2">
        <f t="shared" si="50"/>
        <v>3.1983342257786216</v>
      </c>
      <c r="K462" s="1">
        <f t="shared" si="53"/>
        <v>313.43675412630489</v>
      </c>
      <c r="L462" s="1">
        <f t="shared" si="54"/>
        <v>16210.563245873695</v>
      </c>
      <c r="M462" s="31">
        <f t="shared" si="51"/>
        <v>0.97499903269764188</v>
      </c>
      <c r="N462" s="1">
        <f t="shared" si="55"/>
        <v>15805.283484210799</v>
      </c>
    </row>
    <row r="463" spans="1:14" ht="14.4" customHeight="1">
      <c r="A463" s="4" t="s">
        <v>467</v>
      </c>
      <c r="B463" s="4">
        <v>351125</v>
      </c>
      <c r="C463" s="4" t="s">
        <v>484</v>
      </c>
      <c r="D463" s="4" t="s">
        <v>1128</v>
      </c>
      <c r="E463" s="1">
        <v>286368</v>
      </c>
      <c r="F463" s="1">
        <v>6324</v>
      </c>
      <c r="G463" s="1">
        <f t="shared" si="52"/>
        <v>292692</v>
      </c>
      <c r="H463" s="11">
        <v>3535</v>
      </c>
      <c r="I463" s="2">
        <f t="shared" si="49"/>
        <v>82.798302687411592</v>
      </c>
      <c r="J463" s="2">
        <f t="shared" si="50"/>
        <v>3.1983342257786216</v>
      </c>
      <c r="K463" s="1">
        <f t="shared" si="53"/>
        <v>11306.111488127428</v>
      </c>
      <c r="L463" s="1">
        <f t="shared" si="54"/>
        <v>281385.88851187256</v>
      </c>
      <c r="M463" s="31">
        <f t="shared" si="51"/>
        <v>0.97499903269764188</v>
      </c>
      <c r="N463" s="1">
        <f t="shared" si="55"/>
        <v>274350.96911384223</v>
      </c>
    </row>
    <row r="464" spans="1:14" ht="14.4" customHeight="1">
      <c r="A464" s="4" t="s">
        <v>467</v>
      </c>
      <c r="B464" s="4">
        <v>351129</v>
      </c>
      <c r="C464" s="4" t="s">
        <v>485</v>
      </c>
      <c r="D464" s="4" t="s">
        <v>1128</v>
      </c>
      <c r="E464" s="1">
        <v>379866</v>
      </c>
      <c r="F464" s="1">
        <v>30354</v>
      </c>
      <c r="G464" s="1">
        <f t="shared" si="52"/>
        <v>410220</v>
      </c>
      <c r="H464" s="11">
        <v>3108</v>
      </c>
      <c r="I464" s="2">
        <f t="shared" si="49"/>
        <v>131.98841698841699</v>
      </c>
      <c r="J464" s="2">
        <f t="shared" si="50"/>
        <v>3.1983342257786216</v>
      </c>
      <c r="K464" s="1">
        <f t="shared" si="53"/>
        <v>9940.4227737199562</v>
      </c>
      <c r="L464" s="1">
        <f t="shared" si="54"/>
        <v>400279.57722628006</v>
      </c>
      <c r="M464" s="31">
        <f t="shared" si="51"/>
        <v>0.97499903269764188</v>
      </c>
      <c r="N464" s="1">
        <f t="shared" si="55"/>
        <v>390272.20060424408</v>
      </c>
    </row>
    <row r="465" spans="1:14" ht="14.4" customHeight="1">
      <c r="A465" s="4" t="s">
        <v>467</v>
      </c>
      <c r="B465" s="4">
        <v>351130</v>
      </c>
      <c r="C465" s="4" t="s">
        <v>486</v>
      </c>
      <c r="D465" s="4" t="s">
        <v>1128</v>
      </c>
      <c r="E465" s="1">
        <v>97416</v>
      </c>
      <c r="F465" s="1">
        <v>1014</v>
      </c>
      <c r="G465" s="1">
        <f t="shared" si="52"/>
        <v>98430</v>
      </c>
      <c r="H465" s="11">
        <v>596</v>
      </c>
      <c r="I465" s="2">
        <f t="shared" si="49"/>
        <v>165.15100671140939</v>
      </c>
      <c r="J465" s="2">
        <f t="shared" si="50"/>
        <v>3.1983342257786216</v>
      </c>
      <c r="K465" s="1">
        <f t="shared" si="53"/>
        <v>1906.2071985640584</v>
      </c>
      <c r="L465" s="1">
        <f t="shared" si="54"/>
        <v>96523.792801435935</v>
      </c>
      <c r="M465" s="31">
        <f t="shared" si="51"/>
        <v>0.97499903269764188</v>
      </c>
      <c r="N465" s="1">
        <f t="shared" si="55"/>
        <v>94110.604613707648</v>
      </c>
    </row>
    <row r="466" spans="1:14" ht="14.4" customHeight="1">
      <c r="A466" s="4" t="s">
        <v>467</v>
      </c>
      <c r="B466" s="4">
        <v>351132</v>
      </c>
      <c r="C466" s="4" t="s">
        <v>487</v>
      </c>
      <c r="D466" s="4" t="s">
        <v>1128</v>
      </c>
      <c r="E466" s="1">
        <v>682488</v>
      </c>
      <c r="F466" s="1">
        <v>73314</v>
      </c>
      <c r="G466" s="1">
        <f t="shared" si="52"/>
        <v>755802</v>
      </c>
      <c r="H466" s="11">
        <v>4534</v>
      </c>
      <c r="I466" s="2">
        <f t="shared" si="49"/>
        <v>166.69651521835024</v>
      </c>
      <c r="J466" s="2">
        <f t="shared" si="50"/>
        <v>3.1983342257786216</v>
      </c>
      <c r="K466" s="1">
        <f t="shared" si="53"/>
        <v>14501.24737968027</v>
      </c>
      <c r="L466" s="1">
        <f t="shared" si="54"/>
        <v>741300.75262031972</v>
      </c>
      <c r="M466" s="31">
        <f t="shared" si="51"/>
        <v>0.97499903269764188</v>
      </c>
      <c r="N466" s="1">
        <f t="shared" si="55"/>
        <v>722767.51674284565</v>
      </c>
    </row>
    <row r="467" spans="1:14" ht="14.4" customHeight="1">
      <c r="A467" s="4" t="s">
        <v>467</v>
      </c>
      <c r="B467" s="4">
        <v>351133</v>
      </c>
      <c r="C467" s="4" t="s">
        <v>488</v>
      </c>
      <c r="D467" s="4" t="s">
        <v>1128</v>
      </c>
      <c r="E467" s="1">
        <v>109260</v>
      </c>
      <c r="F467" s="1">
        <v>-5196</v>
      </c>
      <c r="G467" s="1">
        <f t="shared" si="52"/>
        <v>104064</v>
      </c>
      <c r="H467" s="11">
        <v>688</v>
      </c>
      <c r="I467" s="2">
        <f t="shared" si="49"/>
        <v>151.25581395348837</v>
      </c>
      <c r="J467" s="2">
        <f t="shared" si="50"/>
        <v>3.1983342257786216</v>
      </c>
      <c r="K467" s="1">
        <f t="shared" si="53"/>
        <v>2200.4539473356917</v>
      </c>
      <c r="L467" s="1">
        <f t="shared" si="54"/>
        <v>101863.54605266431</v>
      </c>
      <c r="M467" s="31">
        <f t="shared" si="51"/>
        <v>0.97499903269764188</v>
      </c>
      <c r="N467" s="1">
        <f t="shared" si="55"/>
        <v>99316.858868499403</v>
      </c>
    </row>
    <row r="468" spans="1:14" ht="14.4" customHeight="1">
      <c r="A468" s="4" t="s">
        <v>467</v>
      </c>
      <c r="B468" s="4">
        <v>351134</v>
      </c>
      <c r="C468" s="4" t="s">
        <v>489</v>
      </c>
      <c r="D468" s="4" t="s">
        <v>1128</v>
      </c>
      <c r="E468" s="1">
        <v>132774</v>
      </c>
      <c r="F468" s="1">
        <v>-2736</v>
      </c>
      <c r="G468" s="1">
        <f t="shared" si="52"/>
        <v>130038</v>
      </c>
      <c r="H468" s="11">
        <v>537</v>
      </c>
      <c r="I468" s="2">
        <f t="shared" si="49"/>
        <v>242.15642458100558</v>
      </c>
      <c r="J468" s="2">
        <f t="shared" si="50"/>
        <v>3.1983342257786216</v>
      </c>
      <c r="K468" s="1">
        <f t="shared" si="53"/>
        <v>1717.5054792431197</v>
      </c>
      <c r="L468" s="1">
        <f t="shared" si="54"/>
        <v>128320.49452075688</v>
      </c>
      <c r="M468" s="31">
        <f t="shared" si="51"/>
        <v>0.97499903269764188</v>
      </c>
      <c r="N468" s="1">
        <f t="shared" si="55"/>
        <v>125112.35803302101</v>
      </c>
    </row>
    <row r="469" spans="1:14" ht="14.4" customHeight="1">
      <c r="A469" s="4" t="s">
        <v>467</v>
      </c>
      <c r="B469" s="4">
        <v>351136</v>
      </c>
      <c r="C469" s="4" t="s">
        <v>490</v>
      </c>
      <c r="D469" s="4" t="s">
        <v>1128</v>
      </c>
      <c r="E469" s="1">
        <v>51564</v>
      </c>
      <c r="F469" s="1">
        <v>-804</v>
      </c>
      <c r="G469" s="1">
        <f t="shared" si="52"/>
        <v>50760</v>
      </c>
      <c r="H469" s="11">
        <v>377</v>
      </c>
      <c r="I469" s="2">
        <f t="shared" si="49"/>
        <v>134.64190981432361</v>
      </c>
      <c r="J469" s="2">
        <f t="shared" si="50"/>
        <v>3.1983342257786216</v>
      </c>
      <c r="K469" s="1">
        <f t="shared" si="53"/>
        <v>1205.7720031185404</v>
      </c>
      <c r="L469" s="1">
        <f t="shared" si="54"/>
        <v>49554.227996881462</v>
      </c>
      <c r="M469" s="31">
        <f t="shared" si="51"/>
        <v>0.97499903269764188</v>
      </c>
      <c r="N469" s="1">
        <f t="shared" si="55"/>
        <v>48315.324363037827</v>
      </c>
    </row>
    <row r="470" spans="1:14" ht="14.4" customHeight="1">
      <c r="A470" s="4" t="s">
        <v>467</v>
      </c>
      <c r="B470" s="4">
        <v>351137</v>
      </c>
      <c r="C470" s="4" t="s">
        <v>491</v>
      </c>
      <c r="D470" s="4" t="s">
        <v>1128</v>
      </c>
      <c r="E470" s="1">
        <v>71868</v>
      </c>
      <c r="F470" s="1">
        <v>-3228</v>
      </c>
      <c r="G470" s="1">
        <f t="shared" si="52"/>
        <v>68640</v>
      </c>
      <c r="H470" s="11">
        <v>461</v>
      </c>
      <c r="I470" s="2">
        <f t="shared" si="49"/>
        <v>148.89370932754881</v>
      </c>
      <c r="J470" s="2">
        <f t="shared" si="50"/>
        <v>3.1983342257786216</v>
      </c>
      <c r="K470" s="1">
        <f t="shared" si="53"/>
        <v>1474.4320780839446</v>
      </c>
      <c r="L470" s="1">
        <f t="shared" si="54"/>
        <v>67165.567921916052</v>
      </c>
      <c r="M470" s="31">
        <f t="shared" si="51"/>
        <v>0.97499903269764188</v>
      </c>
      <c r="N470" s="1">
        <f t="shared" si="55"/>
        <v>65486.363754455917</v>
      </c>
    </row>
    <row r="471" spans="1:14" ht="14.4" customHeight="1">
      <c r="A471" s="4" t="s">
        <v>467</v>
      </c>
      <c r="B471" s="4">
        <v>351139</v>
      </c>
      <c r="C471" s="4" t="s">
        <v>492</v>
      </c>
      <c r="D471" s="4" t="s">
        <v>1128</v>
      </c>
      <c r="E471" s="1">
        <v>166326</v>
      </c>
      <c r="F471" s="1">
        <v>-9234</v>
      </c>
      <c r="G471" s="1">
        <f t="shared" si="52"/>
        <v>157092</v>
      </c>
      <c r="H471" s="11">
        <v>1201</v>
      </c>
      <c r="I471" s="2">
        <f t="shared" si="49"/>
        <v>130.80099916736054</v>
      </c>
      <c r="J471" s="2">
        <f t="shared" si="50"/>
        <v>3.1983342257786216</v>
      </c>
      <c r="K471" s="1">
        <f t="shared" si="53"/>
        <v>3841.1994051601246</v>
      </c>
      <c r="L471" s="1">
        <f t="shared" si="54"/>
        <v>153250.80059483988</v>
      </c>
      <c r="M471" s="31">
        <f t="shared" si="51"/>
        <v>0.97499903269764188</v>
      </c>
      <c r="N471" s="1">
        <f t="shared" si="55"/>
        <v>149419.38234010807</v>
      </c>
    </row>
    <row r="472" spans="1:14" ht="14.4" customHeight="1">
      <c r="A472" s="4" t="s">
        <v>467</v>
      </c>
      <c r="B472" s="4">
        <v>351141</v>
      </c>
      <c r="C472" s="4" t="s">
        <v>493</v>
      </c>
      <c r="D472" s="4" t="s">
        <v>1128</v>
      </c>
      <c r="E472" s="1">
        <v>66126</v>
      </c>
      <c r="F472" s="1">
        <v>-318</v>
      </c>
      <c r="G472" s="1">
        <f t="shared" si="52"/>
        <v>65808</v>
      </c>
      <c r="H472" s="11">
        <v>660</v>
      </c>
      <c r="I472" s="2">
        <f t="shared" si="49"/>
        <v>99.709090909090904</v>
      </c>
      <c r="J472" s="2">
        <f t="shared" si="50"/>
        <v>3.1983342257786216</v>
      </c>
      <c r="K472" s="1">
        <f t="shared" si="53"/>
        <v>2110.9005890138901</v>
      </c>
      <c r="L472" s="1">
        <f t="shared" si="54"/>
        <v>63697.099410986113</v>
      </c>
      <c r="M472" s="31">
        <f t="shared" si="51"/>
        <v>0.97499903269764188</v>
      </c>
      <c r="N472" s="1">
        <f t="shared" si="55"/>
        <v>62104.610311356992</v>
      </c>
    </row>
    <row r="473" spans="1:14" ht="14.4" customHeight="1">
      <c r="A473" s="4" t="s">
        <v>467</v>
      </c>
      <c r="B473" s="4">
        <v>351146</v>
      </c>
      <c r="C473" s="4" t="s">
        <v>494</v>
      </c>
      <c r="D473" s="4" t="s">
        <v>1128</v>
      </c>
      <c r="E473" s="1">
        <v>35418</v>
      </c>
      <c r="F473" s="1">
        <v>-3210</v>
      </c>
      <c r="G473" s="1">
        <f t="shared" si="52"/>
        <v>32208</v>
      </c>
      <c r="H473" s="11">
        <v>238</v>
      </c>
      <c r="I473" s="2">
        <f t="shared" si="49"/>
        <v>135.32773109243698</v>
      </c>
      <c r="J473" s="2">
        <f t="shared" si="50"/>
        <v>3.1983342257786216</v>
      </c>
      <c r="K473" s="1">
        <f t="shared" si="53"/>
        <v>761.20354573531199</v>
      </c>
      <c r="L473" s="1">
        <f t="shared" si="54"/>
        <v>31446.796454264688</v>
      </c>
      <c r="M473" s="31">
        <f t="shared" si="51"/>
        <v>0.97499903269764188</v>
      </c>
      <c r="N473" s="1">
        <f t="shared" si="55"/>
        <v>30660.596124347703</v>
      </c>
    </row>
    <row r="474" spans="1:14" ht="14.4" customHeight="1">
      <c r="A474" s="4" t="s">
        <v>467</v>
      </c>
      <c r="B474" s="4">
        <v>351147</v>
      </c>
      <c r="C474" s="4" t="s">
        <v>495</v>
      </c>
      <c r="D474" s="4" t="s">
        <v>1128</v>
      </c>
      <c r="E474" s="1">
        <v>70080</v>
      </c>
      <c r="F474" s="1">
        <v>-948</v>
      </c>
      <c r="G474" s="1">
        <f t="shared" si="52"/>
        <v>69132</v>
      </c>
      <c r="H474" s="11">
        <v>675</v>
      </c>
      <c r="I474" s="2">
        <f t="shared" si="49"/>
        <v>102.41777777777777</v>
      </c>
      <c r="J474" s="2">
        <f t="shared" si="50"/>
        <v>3.1983342257786216</v>
      </c>
      <c r="K474" s="1">
        <f t="shared" si="53"/>
        <v>2158.8756024005697</v>
      </c>
      <c r="L474" s="1">
        <f t="shared" si="54"/>
        <v>66973.124397599429</v>
      </c>
      <c r="M474" s="31">
        <f t="shared" si="51"/>
        <v>0.97499903269764188</v>
      </c>
      <c r="N474" s="1">
        <f t="shared" si="55"/>
        <v>65298.731504398282</v>
      </c>
    </row>
    <row r="475" spans="1:14" ht="14.4" customHeight="1">
      <c r="A475" s="4" t="s">
        <v>467</v>
      </c>
      <c r="B475" s="4">
        <v>351149</v>
      </c>
      <c r="C475" s="4" t="s">
        <v>496</v>
      </c>
      <c r="D475" s="4" t="s">
        <v>1128</v>
      </c>
      <c r="E475" s="1">
        <v>37200</v>
      </c>
      <c r="F475" s="1">
        <v>-186</v>
      </c>
      <c r="G475" s="1">
        <f t="shared" si="52"/>
        <v>37014</v>
      </c>
      <c r="H475" s="11">
        <v>229</v>
      </c>
      <c r="I475" s="2">
        <f t="shared" si="49"/>
        <v>161.63318777292577</v>
      </c>
      <c r="J475" s="2">
        <f t="shared" si="50"/>
        <v>3.1983342257786216</v>
      </c>
      <c r="K475" s="1">
        <f t="shared" si="53"/>
        <v>732.41853770330431</v>
      </c>
      <c r="L475" s="1">
        <f t="shared" si="54"/>
        <v>36281.581462296694</v>
      </c>
      <c r="M475" s="31">
        <f t="shared" si="51"/>
        <v>0.97499903269764188</v>
      </c>
      <c r="N475" s="1">
        <f t="shared" si="55"/>
        <v>35374.506830479972</v>
      </c>
    </row>
    <row r="476" spans="1:14" ht="14.4" customHeight="1">
      <c r="A476" s="4" t="s">
        <v>467</v>
      </c>
      <c r="B476" s="4">
        <v>351150</v>
      </c>
      <c r="C476" s="4" t="s">
        <v>497</v>
      </c>
      <c r="D476" s="4" t="s">
        <v>1128</v>
      </c>
      <c r="E476" s="1">
        <v>48288</v>
      </c>
      <c r="F476" s="1">
        <v>-2190</v>
      </c>
      <c r="G476" s="1">
        <f t="shared" si="52"/>
        <v>46098</v>
      </c>
      <c r="H476" s="11">
        <v>374</v>
      </c>
      <c r="I476" s="2">
        <f t="shared" si="49"/>
        <v>123.2566844919786</v>
      </c>
      <c r="J476" s="2">
        <f t="shared" si="50"/>
        <v>3.1983342257786216</v>
      </c>
      <c r="K476" s="1">
        <f t="shared" si="53"/>
        <v>1196.1770004412044</v>
      </c>
      <c r="L476" s="1">
        <f t="shared" si="54"/>
        <v>44901.822999558797</v>
      </c>
      <c r="M476" s="31">
        <f t="shared" si="51"/>
        <v>0.97499903269764188</v>
      </c>
      <c r="N476" s="1">
        <f t="shared" si="55"/>
        <v>43779.233990930559</v>
      </c>
    </row>
    <row r="477" spans="1:14" ht="14.4" customHeight="1">
      <c r="A477" s="4" t="s">
        <v>467</v>
      </c>
      <c r="B477" s="4">
        <v>351152</v>
      </c>
      <c r="C477" s="4" t="s">
        <v>498</v>
      </c>
      <c r="D477" s="4" t="s">
        <v>1128</v>
      </c>
      <c r="E477" s="1">
        <v>219114</v>
      </c>
      <c r="F477" s="1">
        <v>110592</v>
      </c>
      <c r="G477" s="1">
        <f t="shared" si="52"/>
        <v>329706</v>
      </c>
      <c r="H477" s="11">
        <v>1050</v>
      </c>
      <c r="I477" s="2">
        <f t="shared" si="49"/>
        <v>314.0057142857143</v>
      </c>
      <c r="J477" s="2">
        <f t="shared" si="50"/>
        <v>3.1983342257786216</v>
      </c>
      <c r="K477" s="1">
        <f t="shared" si="53"/>
        <v>3358.2509370675525</v>
      </c>
      <c r="L477" s="1">
        <f t="shared" si="54"/>
        <v>326347.74906293245</v>
      </c>
      <c r="M477" s="31">
        <f t="shared" si="51"/>
        <v>0.97499903269764188</v>
      </c>
      <c r="N477" s="1">
        <f t="shared" si="55"/>
        <v>318188.73965941189</v>
      </c>
    </row>
    <row r="478" spans="1:14" ht="14.4" customHeight="1">
      <c r="A478" s="4" t="s">
        <v>467</v>
      </c>
      <c r="B478" s="4">
        <v>351153</v>
      </c>
      <c r="C478" s="4" t="s">
        <v>499</v>
      </c>
      <c r="D478" s="4" t="s">
        <v>1128</v>
      </c>
      <c r="E478" s="1">
        <v>62868</v>
      </c>
      <c r="F478" s="1">
        <v>-2202</v>
      </c>
      <c r="G478" s="1">
        <f t="shared" si="52"/>
        <v>60666</v>
      </c>
      <c r="H478" s="11">
        <v>551</v>
      </c>
      <c r="I478" s="2">
        <f t="shared" si="49"/>
        <v>110.1016333938294</v>
      </c>
      <c r="J478" s="2">
        <f t="shared" si="50"/>
        <v>3.1983342257786216</v>
      </c>
      <c r="K478" s="1">
        <f t="shared" si="53"/>
        <v>1762.2821584040205</v>
      </c>
      <c r="L478" s="1">
        <f t="shared" si="54"/>
        <v>58903.717841595979</v>
      </c>
      <c r="M478" s="31">
        <f t="shared" si="51"/>
        <v>0.97499903269764188</v>
      </c>
      <c r="N478" s="1">
        <f t="shared" si="55"/>
        <v>57431.067917850909</v>
      </c>
    </row>
    <row r="479" spans="1:14" ht="14.4" customHeight="1">
      <c r="A479" s="4" t="s">
        <v>467</v>
      </c>
      <c r="B479" s="4">
        <v>351156</v>
      </c>
      <c r="C479" s="4" t="s">
        <v>500</v>
      </c>
      <c r="D479" s="4" t="s">
        <v>1128</v>
      </c>
      <c r="E479" s="1">
        <v>61842</v>
      </c>
      <c r="F479" s="1">
        <v>6108</v>
      </c>
      <c r="G479" s="1">
        <f t="shared" si="52"/>
        <v>67950</v>
      </c>
      <c r="H479" s="11">
        <v>1113</v>
      </c>
      <c r="I479" s="2">
        <f t="shared" si="49"/>
        <v>61.051212938005392</v>
      </c>
      <c r="J479" s="2">
        <f t="shared" si="50"/>
        <v>3.1983342257786216</v>
      </c>
      <c r="K479" s="1">
        <f t="shared" si="53"/>
        <v>3559.7459932916058</v>
      </c>
      <c r="L479" s="1">
        <f t="shared" si="54"/>
        <v>64390.254006708397</v>
      </c>
      <c r="M479" s="31">
        <f t="shared" si="51"/>
        <v>0.97499903269764188</v>
      </c>
      <c r="N479" s="1">
        <f t="shared" si="55"/>
        <v>62780.435371696149</v>
      </c>
    </row>
    <row r="480" spans="1:14" ht="14.4" customHeight="1">
      <c r="A480" s="4" t="s">
        <v>467</v>
      </c>
      <c r="B480" s="4">
        <v>351157</v>
      </c>
      <c r="C480" s="4" t="s">
        <v>501</v>
      </c>
      <c r="D480" s="4" t="s">
        <v>1128</v>
      </c>
      <c r="E480" s="1">
        <v>94302</v>
      </c>
      <c r="F480" s="1">
        <v>756</v>
      </c>
      <c r="G480" s="1">
        <f t="shared" si="52"/>
        <v>95058</v>
      </c>
      <c r="H480" s="11">
        <v>647</v>
      </c>
      <c r="I480" s="2">
        <f t="shared" si="49"/>
        <v>146.92117465224112</v>
      </c>
      <c r="J480" s="2">
        <f t="shared" si="50"/>
        <v>3.1983342257786216</v>
      </c>
      <c r="K480" s="1">
        <f t="shared" si="53"/>
        <v>2069.3222440787681</v>
      </c>
      <c r="L480" s="1">
        <f t="shared" si="54"/>
        <v>92988.677755921235</v>
      </c>
      <c r="M480" s="31">
        <f t="shared" si="51"/>
        <v>0.97499903269764188</v>
      </c>
      <c r="N480" s="1">
        <f t="shared" si="55"/>
        <v>90663.870863855933</v>
      </c>
    </row>
    <row r="481" spans="1:14" ht="14.4" customHeight="1">
      <c r="A481" s="4" t="s">
        <v>467</v>
      </c>
      <c r="B481" s="4">
        <v>351158</v>
      </c>
      <c r="C481" s="4" t="s">
        <v>502</v>
      </c>
      <c r="D481" s="4" t="s">
        <v>1128</v>
      </c>
      <c r="E481" s="1">
        <v>187170</v>
      </c>
      <c r="F481" s="1">
        <v>-5640</v>
      </c>
      <c r="G481" s="1">
        <f t="shared" si="52"/>
        <v>181530</v>
      </c>
      <c r="H481" s="11">
        <v>584</v>
      </c>
      <c r="I481" s="2">
        <f t="shared" si="49"/>
        <v>310.83904109589042</v>
      </c>
      <c r="J481" s="2">
        <f t="shared" si="50"/>
        <v>3.1983342257786216</v>
      </c>
      <c r="K481" s="1">
        <f t="shared" si="53"/>
        <v>1867.827187854715</v>
      </c>
      <c r="L481" s="1">
        <f t="shared" si="54"/>
        <v>179662.17281214529</v>
      </c>
      <c r="M481" s="31">
        <f t="shared" si="51"/>
        <v>0.97499903269764188</v>
      </c>
      <c r="N481" s="1">
        <f t="shared" si="55"/>
        <v>175170.44470419822</v>
      </c>
    </row>
    <row r="482" spans="1:14" ht="14.4" customHeight="1">
      <c r="A482" s="4" t="s">
        <v>467</v>
      </c>
      <c r="B482" s="4">
        <v>351160</v>
      </c>
      <c r="C482" s="4" t="s">
        <v>503</v>
      </c>
      <c r="D482" s="4" t="s">
        <v>1128</v>
      </c>
      <c r="E482" s="1">
        <v>187176</v>
      </c>
      <c r="F482" s="1">
        <v>87240</v>
      </c>
      <c r="G482" s="1">
        <f t="shared" si="52"/>
        <v>274416</v>
      </c>
      <c r="H482" s="11">
        <v>630</v>
      </c>
      <c r="I482" s="2">
        <f t="shared" si="49"/>
        <v>435.5809523809524</v>
      </c>
      <c r="J482" s="2">
        <f t="shared" si="50"/>
        <v>3.1983342257786216</v>
      </c>
      <c r="K482" s="1">
        <f t="shared" si="53"/>
        <v>2014.9505622405316</v>
      </c>
      <c r="L482" s="1">
        <f t="shared" si="54"/>
        <v>272401.04943775944</v>
      </c>
      <c r="M482" s="31">
        <f t="shared" si="51"/>
        <v>0.97499903269764188</v>
      </c>
      <c r="N482" s="1">
        <f t="shared" si="55"/>
        <v>265590.759707638</v>
      </c>
    </row>
    <row r="483" spans="1:14" ht="14.4" customHeight="1">
      <c r="A483" s="4" t="s">
        <v>467</v>
      </c>
      <c r="B483" s="4">
        <v>351162</v>
      </c>
      <c r="C483" s="4" t="s">
        <v>504</v>
      </c>
      <c r="D483" s="4" t="s">
        <v>1128</v>
      </c>
      <c r="E483" s="1">
        <v>115758</v>
      </c>
      <c r="F483" s="1">
        <v>54</v>
      </c>
      <c r="G483" s="1">
        <f t="shared" si="52"/>
        <v>115812</v>
      </c>
      <c r="H483" s="11">
        <v>1004</v>
      </c>
      <c r="I483" s="2">
        <f t="shared" si="49"/>
        <v>115.35059760956176</v>
      </c>
      <c r="J483" s="2">
        <f t="shared" si="50"/>
        <v>3.1983342257786216</v>
      </c>
      <c r="K483" s="1">
        <f t="shared" si="53"/>
        <v>3211.127562681736</v>
      </c>
      <c r="L483" s="1">
        <f t="shared" si="54"/>
        <v>112600.87243731826</v>
      </c>
      <c r="M483" s="31">
        <f t="shared" si="51"/>
        <v>0.97499903269764188</v>
      </c>
      <c r="N483" s="1">
        <f t="shared" si="55"/>
        <v>109785.74170729588</v>
      </c>
    </row>
    <row r="484" spans="1:14" ht="14.4" customHeight="1">
      <c r="A484" s="4" t="s">
        <v>467</v>
      </c>
      <c r="B484" s="4">
        <v>351166</v>
      </c>
      <c r="C484" s="4" t="s">
        <v>505</v>
      </c>
      <c r="D484" s="4" t="s">
        <v>1128</v>
      </c>
      <c r="E484" s="1">
        <v>62700</v>
      </c>
      <c r="F484" s="1">
        <v>-882</v>
      </c>
      <c r="G484" s="1">
        <f t="shared" si="52"/>
        <v>61818</v>
      </c>
      <c r="H484" s="11">
        <v>612</v>
      </c>
      <c r="I484" s="2">
        <f t="shared" si="49"/>
        <v>101.00980392156863</v>
      </c>
      <c r="J484" s="2">
        <f t="shared" si="50"/>
        <v>3.1983342257786216</v>
      </c>
      <c r="K484" s="1">
        <f t="shared" si="53"/>
        <v>1957.3805461765164</v>
      </c>
      <c r="L484" s="1">
        <f t="shared" si="54"/>
        <v>59860.619453823485</v>
      </c>
      <c r="M484" s="31">
        <f t="shared" si="51"/>
        <v>0.97499903269764188</v>
      </c>
      <c r="N484" s="1">
        <f t="shared" si="55"/>
        <v>58364.046064159542</v>
      </c>
    </row>
    <row r="485" spans="1:14" ht="14.4" customHeight="1">
      <c r="A485" s="4" t="s">
        <v>467</v>
      </c>
      <c r="B485" s="4">
        <v>351168</v>
      </c>
      <c r="C485" s="4" t="s">
        <v>506</v>
      </c>
      <c r="D485" s="4" t="s">
        <v>1128</v>
      </c>
      <c r="E485" s="1">
        <v>242526</v>
      </c>
      <c r="F485" s="1">
        <v>-5724</v>
      </c>
      <c r="G485" s="1">
        <f t="shared" si="52"/>
        <v>236802</v>
      </c>
      <c r="H485" s="11">
        <v>1547</v>
      </c>
      <c r="I485" s="2">
        <f t="shared" si="49"/>
        <v>153.07175177763412</v>
      </c>
      <c r="J485" s="2">
        <f t="shared" si="50"/>
        <v>3.1983342257786216</v>
      </c>
      <c r="K485" s="1">
        <f t="shared" si="53"/>
        <v>4947.8230472795276</v>
      </c>
      <c r="L485" s="1">
        <f t="shared" si="54"/>
        <v>231854.17695272047</v>
      </c>
      <c r="M485" s="31">
        <f t="shared" si="51"/>
        <v>0.97499903269764188</v>
      </c>
      <c r="N485" s="1">
        <f t="shared" si="55"/>
        <v>226057.59825581036</v>
      </c>
    </row>
    <row r="486" spans="1:14" ht="14.4" customHeight="1">
      <c r="A486" s="4" t="s">
        <v>467</v>
      </c>
      <c r="B486" s="4">
        <v>351169</v>
      </c>
      <c r="C486" s="4" t="s">
        <v>506</v>
      </c>
      <c r="D486" s="4" t="s">
        <v>1128</v>
      </c>
      <c r="E486" s="1">
        <v>68082</v>
      </c>
      <c r="F486" s="1">
        <v>-9966</v>
      </c>
      <c r="G486" s="1">
        <f t="shared" si="52"/>
        <v>58116</v>
      </c>
      <c r="H486" s="11">
        <v>401</v>
      </c>
      <c r="I486" s="2">
        <f t="shared" si="49"/>
        <v>144.92768079800499</v>
      </c>
      <c r="J486" s="2">
        <f t="shared" si="50"/>
        <v>3.1983342257786216</v>
      </c>
      <c r="K486" s="1">
        <f t="shared" si="53"/>
        <v>1282.5320245372272</v>
      </c>
      <c r="L486" s="1">
        <f t="shared" si="54"/>
        <v>56833.467975462772</v>
      </c>
      <c r="M486" s="31">
        <f t="shared" si="51"/>
        <v>0.97499903269764188</v>
      </c>
      <c r="N486" s="1">
        <f t="shared" si="55"/>
        <v>55412.576300928609</v>
      </c>
    </row>
    <row r="487" spans="1:14" ht="14.4" customHeight="1">
      <c r="A487" s="4" t="s">
        <v>467</v>
      </c>
      <c r="B487" s="4">
        <v>351171</v>
      </c>
      <c r="C487" s="4" t="s">
        <v>507</v>
      </c>
      <c r="D487" s="4" t="s">
        <v>1128</v>
      </c>
      <c r="E487" s="1">
        <v>139776</v>
      </c>
      <c r="F487" s="1">
        <v>1920</v>
      </c>
      <c r="G487" s="1">
        <f t="shared" si="52"/>
        <v>141696</v>
      </c>
      <c r="H487" s="11">
        <v>1753</v>
      </c>
      <c r="I487" s="2">
        <f t="shared" si="49"/>
        <v>80.830576155162575</v>
      </c>
      <c r="J487" s="2">
        <f t="shared" si="50"/>
        <v>3.1983342257786216</v>
      </c>
      <c r="K487" s="1">
        <f t="shared" si="53"/>
        <v>5606.6798977899234</v>
      </c>
      <c r="L487" s="1">
        <f t="shared" si="54"/>
        <v>136089.32010221007</v>
      </c>
      <c r="M487" s="31">
        <f t="shared" si="51"/>
        <v>0.97499903269764188</v>
      </c>
      <c r="N487" s="1">
        <f t="shared" si="55"/>
        <v>132686.95546013457</v>
      </c>
    </row>
    <row r="488" spans="1:14" ht="14.4" customHeight="1">
      <c r="A488" s="4" t="s">
        <v>467</v>
      </c>
      <c r="B488" s="4">
        <v>351172</v>
      </c>
      <c r="C488" s="4" t="s">
        <v>284</v>
      </c>
      <c r="D488" s="4" t="s">
        <v>1128</v>
      </c>
      <c r="E488" s="1">
        <v>550038</v>
      </c>
      <c r="F488" s="1">
        <v>-43812</v>
      </c>
      <c r="G488" s="1">
        <f t="shared" si="52"/>
        <v>506226</v>
      </c>
      <c r="H488" s="11">
        <v>1461</v>
      </c>
      <c r="I488" s="2">
        <f t="shared" si="49"/>
        <v>346.49281314168377</v>
      </c>
      <c r="J488" s="2">
        <f t="shared" si="50"/>
        <v>3.1983342257786216</v>
      </c>
      <c r="K488" s="1">
        <f t="shared" si="53"/>
        <v>4672.766303862566</v>
      </c>
      <c r="L488" s="1">
        <f t="shared" si="54"/>
        <v>501553.23369613744</v>
      </c>
      <c r="M488" s="31">
        <f t="shared" si="51"/>
        <v>0.97499903269764188</v>
      </c>
      <c r="N488" s="1">
        <f t="shared" si="55"/>
        <v>489013.91770010832</v>
      </c>
    </row>
    <row r="489" spans="1:14" ht="14.4" customHeight="1">
      <c r="A489" s="4" t="s">
        <v>467</v>
      </c>
      <c r="B489" s="4">
        <v>351173</v>
      </c>
      <c r="C489" s="4" t="s">
        <v>506</v>
      </c>
      <c r="D489" s="4" t="s">
        <v>1128</v>
      </c>
      <c r="E489" s="1">
        <v>204300</v>
      </c>
      <c r="F489" s="1">
        <v>4056</v>
      </c>
      <c r="G489" s="1">
        <f t="shared" si="52"/>
        <v>208356</v>
      </c>
      <c r="H489" s="11">
        <v>1579</v>
      </c>
      <c r="I489" s="2">
        <f t="shared" si="49"/>
        <v>131.95440151994933</v>
      </c>
      <c r="J489" s="2">
        <f t="shared" si="50"/>
        <v>3.1983342257786216</v>
      </c>
      <c r="K489" s="1">
        <f t="shared" si="53"/>
        <v>5050.1697425044431</v>
      </c>
      <c r="L489" s="1">
        <f t="shared" si="54"/>
        <v>203305.83025749555</v>
      </c>
      <c r="M489" s="31">
        <f t="shared" si="51"/>
        <v>0.97499903269764188</v>
      </c>
      <c r="N489" s="1">
        <f t="shared" si="55"/>
        <v>198222.98784284914</v>
      </c>
    </row>
    <row r="490" spans="1:14" ht="14.4" customHeight="1">
      <c r="A490" s="4" t="s">
        <v>467</v>
      </c>
      <c r="B490" s="4">
        <v>351174</v>
      </c>
      <c r="C490" s="4" t="s">
        <v>284</v>
      </c>
      <c r="D490" s="4" t="s">
        <v>1128</v>
      </c>
      <c r="E490" s="1">
        <v>390342</v>
      </c>
      <c r="F490" s="1">
        <v>-34560</v>
      </c>
      <c r="G490" s="1">
        <f t="shared" si="52"/>
        <v>355782</v>
      </c>
      <c r="H490" s="11">
        <v>909</v>
      </c>
      <c r="I490" s="2">
        <f t="shared" si="49"/>
        <v>391.39933993399342</v>
      </c>
      <c r="J490" s="2">
        <f t="shared" si="50"/>
        <v>3.1983342257786216</v>
      </c>
      <c r="K490" s="1">
        <f t="shared" si="53"/>
        <v>2907.2858112327672</v>
      </c>
      <c r="L490" s="1">
        <f t="shared" si="54"/>
        <v>352874.71418876725</v>
      </c>
      <c r="M490" s="31">
        <f t="shared" si="51"/>
        <v>0.97499903269764188</v>
      </c>
      <c r="N490" s="1">
        <f t="shared" si="55"/>
        <v>344052.50499750493</v>
      </c>
    </row>
    <row r="491" spans="1:14" ht="14.4" customHeight="1">
      <c r="A491" s="4" t="s">
        <v>467</v>
      </c>
      <c r="B491" s="4">
        <v>351175</v>
      </c>
      <c r="C491" s="4" t="s">
        <v>508</v>
      </c>
      <c r="D491" s="4" t="s">
        <v>1128</v>
      </c>
      <c r="E491" s="1">
        <v>40800</v>
      </c>
      <c r="F491" s="1">
        <v>-3366</v>
      </c>
      <c r="G491" s="1">
        <f t="shared" si="52"/>
        <v>37434</v>
      </c>
      <c r="H491" s="11">
        <v>271</v>
      </c>
      <c r="I491" s="2">
        <f t="shared" si="49"/>
        <v>138.13284132841329</v>
      </c>
      <c r="J491" s="2">
        <f t="shared" si="50"/>
        <v>3.1983342257786216</v>
      </c>
      <c r="K491" s="1">
        <f t="shared" si="53"/>
        <v>866.74857518600641</v>
      </c>
      <c r="L491" s="1">
        <f t="shared" si="54"/>
        <v>36567.251424813992</v>
      </c>
      <c r="M491" s="31">
        <f t="shared" si="51"/>
        <v>0.97499903269764188</v>
      </c>
      <c r="N491" s="1">
        <f t="shared" si="55"/>
        <v>35653.03476760511</v>
      </c>
    </row>
    <row r="492" spans="1:14" ht="14.4" customHeight="1">
      <c r="A492" s="4" t="s">
        <v>467</v>
      </c>
      <c r="B492" s="4">
        <v>351176</v>
      </c>
      <c r="C492" s="4" t="s">
        <v>509</v>
      </c>
      <c r="D492" s="4" t="s">
        <v>1128</v>
      </c>
      <c r="E492" s="1">
        <v>49500</v>
      </c>
      <c r="F492" s="1">
        <v>-2148</v>
      </c>
      <c r="G492" s="1">
        <f t="shared" si="52"/>
        <v>47352</v>
      </c>
      <c r="H492" s="11">
        <v>346</v>
      </c>
      <c r="I492" s="2">
        <f t="shared" si="49"/>
        <v>136.85549132947978</v>
      </c>
      <c r="J492" s="2">
        <f t="shared" si="50"/>
        <v>3.1983342257786216</v>
      </c>
      <c r="K492" s="1">
        <f t="shared" si="53"/>
        <v>1106.623642119403</v>
      </c>
      <c r="L492" s="1">
        <f t="shared" si="54"/>
        <v>46245.376357880596</v>
      </c>
      <c r="M492" s="31">
        <f t="shared" si="51"/>
        <v>0.97499903269764188</v>
      </c>
      <c r="N492" s="1">
        <f t="shared" si="55"/>
        <v>45089.197215671978</v>
      </c>
    </row>
    <row r="493" spans="1:14" ht="14.4" customHeight="1">
      <c r="A493" s="4" t="s">
        <v>467</v>
      </c>
      <c r="B493" s="4">
        <v>351177</v>
      </c>
      <c r="C493" s="4" t="s">
        <v>510</v>
      </c>
      <c r="D493" s="4" t="s">
        <v>1128</v>
      </c>
      <c r="E493" s="1">
        <v>191862</v>
      </c>
      <c r="F493" s="1">
        <v>-8460</v>
      </c>
      <c r="G493" s="1">
        <f t="shared" si="52"/>
        <v>183402</v>
      </c>
      <c r="H493" s="11">
        <v>1189</v>
      </c>
      <c r="I493" s="2">
        <f t="shared" si="49"/>
        <v>154.24894869638351</v>
      </c>
      <c r="J493" s="2">
        <f t="shared" si="50"/>
        <v>3.1983342257786216</v>
      </c>
      <c r="K493" s="1">
        <f t="shared" si="53"/>
        <v>3802.8193944507811</v>
      </c>
      <c r="L493" s="1">
        <f t="shared" si="54"/>
        <v>179599.18060554922</v>
      </c>
      <c r="M493" s="31">
        <f t="shared" si="51"/>
        <v>0.97499903269764188</v>
      </c>
      <c r="N493" s="1">
        <f t="shared" si="55"/>
        <v>175109.02736369957</v>
      </c>
    </row>
    <row r="494" spans="1:14" ht="14.4" customHeight="1">
      <c r="A494" s="4" t="s">
        <v>467</v>
      </c>
      <c r="B494" s="4">
        <v>351179</v>
      </c>
      <c r="C494" s="4" t="s">
        <v>511</v>
      </c>
      <c r="D494" s="4" t="s">
        <v>1128</v>
      </c>
      <c r="E494" s="1">
        <v>40914</v>
      </c>
      <c r="F494" s="1">
        <v>-1122</v>
      </c>
      <c r="G494" s="1">
        <f t="shared" si="52"/>
        <v>39792</v>
      </c>
      <c r="H494" s="11">
        <v>254</v>
      </c>
      <c r="I494" s="2">
        <f t="shared" si="49"/>
        <v>156.66141732283464</v>
      </c>
      <c r="J494" s="2">
        <f t="shared" si="50"/>
        <v>3.1983342257786216</v>
      </c>
      <c r="K494" s="1">
        <f t="shared" si="53"/>
        <v>812.37689334776985</v>
      </c>
      <c r="L494" s="1">
        <f t="shared" si="54"/>
        <v>38979.62310665223</v>
      </c>
      <c r="M494" s="31">
        <f t="shared" si="51"/>
        <v>0.97499903269764188</v>
      </c>
      <c r="N494" s="1">
        <f t="shared" si="55"/>
        <v>38005.094823904576</v>
      </c>
    </row>
    <row r="495" spans="1:14" ht="14.4" customHeight="1">
      <c r="A495" s="4" t="s">
        <v>467</v>
      </c>
      <c r="B495" s="4">
        <v>351187</v>
      </c>
      <c r="C495" s="4" t="s">
        <v>512</v>
      </c>
      <c r="D495" s="4" t="s">
        <v>1128</v>
      </c>
      <c r="E495" s="1">
        <v>318816</v>
      </c>
      <c r="F495" s="1">
        <v>-3852</v>
      </c>
      <c r="G495" s="1">
        <f t="shared" si="52"/>
        <v>314964</v>
      </c>
      <c r="H495" s="11">
        <v>2340</v>
      </c>
      <c r="I495" s="2">
        <f t="shared" si="49"/>
        <v>134.6</v>
      </c>
      <c r="J495" s="2">
        <f t="shared" si="50"/>
        <v>3.1983342257786216</v>
      </c>
      <c r="K495" s="1">
        <f t="shared" si="53"/>
        <v>7484.1020883219744</v>
      </c>
      <c r="L495" s="1">
        <f t="shared" si="54"/>
        <v>307479.89791167801</v>
      </c>
      <c r="M495" s="31">
        <f t="shared" si="51"/>
        <v>0.97499903269764188</v>
      </c>
      <c r="N495" s="1">
        <f t="shared" si="55"/>
        <v>299792.60303785576</v>
      </c>
    </row>
    <row r="496" spans="1:14" ht="14.4" customHeight="1">
      <c r="A496" s="4" t="s">
        <v>467</v>
      </c>
      <c r="B496" s="4">
        <v>351188</v>
      </c>
      <c r="C496" s="4" t="s">
        <v>513</v>
      </c>
      <c r="D496" s="4" t="s">
        <v>1128</v>
      </c>
      <c r="E496" s="1">
        <v>53328</v>
      </c>
      <c r="F496" s="1">
        <v>-582</v>
      </c>
      <c r="G496" s="1">
        <f t="shared" si="52"/>
        <v>52746</v>
      </c>
      <c r="H496" s="11">
        <v>366</v>
      </c>
      <c r="I496" s="2">
        <f t="shared" si="49"/>
        <v>144.11475409836066</v>
      </c>
      <c r="J496" s="2">
        <f t="shared" si="50"/>
        <v>3.1983342257786216</v>
      </c>
      <c r="K496" s="1">
        <f t="shared" si="53"/>
        <v>1170.5903266349756</v>
      </c>
      <c r="L496" s="1">
        <f t="shared" si="54"/>
        <v>51575.409673365022</v>
      </c>
      <c r="M496" s="31">
        <f t="shared" si="51"/>
        <v>0.97499903269764188</v>
      </c>
      <c r="N496" s="1">
        <f t="shared" si="55"/>
        <v>50285.974542515498</v>
      </c>
    </row>
    <row r="497" spans="1:14" ht="14.4" customHeight="1">
      <c r="A497" s="4" t="s">
        <v>467</v>
      </c>
      <c r="B497" s="4">
        <v>351189</v>
      </c>
      <c r="C497" s="4" t="s">
        <v>514</v>
      </c>
      <c r="D497" s="4" t="s">
        <v>1128</v>
      </c>
      <c r="E497" s="1">
        <v>96930</v>
      </c>
      <c r="F497" s="1">
        <v>-1830</v>
      </c>
      <c r="G497" s="1">
        <f t="shared" si="52"/>
        <v>95100</v>
      </c>
      <c r="H497" s="11">
        <v>640</v>
      </c>
      <c r="I497" s="2">
        <f t="shared" si="49"/>
        <v>148.59375</v>
      </c>
      <c r="J497" s="2">
        <f t="shared" si="50"/>
        <v>3.1983342257786216</v>
      </c>
      <c r="K497" s="1">
        <f t="shared" si="53"/>
        <v>2046.9339044983178</v>
      </c>
      <c r="L497" s="1">
        <f t="shared" si="54"/>
        <v>93053.066095501679</v>
      </c>
      <c r="M497" s="31">
        <f t="shared" si="51"/>
        <v>0.97499903269764188</v>
      </c>
      <c r="N497" s="1">
        <f t="shared" si="55"/>
        <v>90726.649432663879</v>
      </c>
    </row>
    <row r="498" spans="1:14" ht="14.4" customHeight="1">
      <c r="A498" s="4" t="s">
        <v>467</v>
      </c>
      <c r="B498" s="4">
        <v>351191</v>
      </c>
      <c r="C498" s="4" t="s">
        <v>515</v>
      </c>
      <c r="D498" s="4" t="s">
        <v>1128</v>
      </c>
      <c r="E498" s="1">
        <v>57456</v>
      </c>
      <c r="F498" s="1">
        <v>378</v>
      </c>
      <c r="G498" s="1">
        <f t="shared" si="52"/>
        <v>57834</v>
      </c>
      <c r="H498" s="11">
        <v>377</v>
      </c>
      <c r="I498" s="2">
        <f t="shared" si="49"/>
        <v>153.40583554376659</v>
      </c>
      <c r="J498" s="2">
        <f t="shared" si="50"/>
        <v>3.1983342257786216</v>
      </c>
      <c r="K498" s="1">
        <f t="shared" si="53"/>
        <v>1205.7720031185404</v>
      </c>
      <c r="L498" s="1">
        <f t="shared" si="54"/>
        <v>56628.227996881462</v>
      </c>
      <c r="M498" s="31">
        <f t="shared" si="51"/>
        <v>0.97499903269764188</v>
      </c>
      <c r="N498" s="1">
        <f t="shared" si="55"/>
        <v>55212.46752034095</v>
      </c>
    </row>
    <row r="499" spans="1:14" ht="14.4" customHeight="1">
      <c r="A499" s="4" t="s">
        <v>467</v>
      </c>
      <c r="B499" s="4">
        <v>351195</v>
      </c>
      <c r="C499" s="4" t="s">
        <v>516</v>
      </c>
      <c r="D499" s="4" t="s">
        <v>1128</v>
      </c>
      <c r="E499" s="1">
        <v>295872</v>
      </c>
      <c r="F499" s="1">
        <v>79866</v>
      </c>
      <c r="G499" s="1">
        <f t="shared" si="52"/>
        <v>375738</v>
      </c>
      <c r="H499" s="11">
        <v>1556</v>
      </c>
      <c r="I499" s="2">
        <f t="shared" si="49"/>
        <v>241.47686375321337</v>
      </c>
      <c r="J499" s="2">
        <f t="shared" si="50"/>
        <v>3.1983342257786216</v>
      </c>
      <c r="K499" s="1">
        <f t="shared" si="53"/>
        <v>4976.6080553115353</v>
      </c>
      <c r="L499" s="1">
        <f t="shared" si="54"/>
        <v>370761.39194468845</v>
      </c>
      <c r="M499" s="31">
        <f t="shared" si="51"/>
        <v>0.97499903269764188</v>
      </c>
      <c r="N499" s="1">
        <f t="shared" si="55"/>
        <v>361491.99850770249</v>
      </c>
    </row>
    <row r="500" spans="1:14" ht="14.4" customHeight="1">
      <c r="A500" s="4" t="s">
        <v>467</v>
      </c>
      <c r="B500" s="4">
        <v>351199</v>
      </c>
      <c r="C500" s="4" t="s">
        <v>517</v>
      </c>
      <c r="D500" s="4" t="s">
        <v>1128</v>
      </c>
      <c r="E500" s="1">
        <v>48684</v>
      </c>
      <c r="F500" s="1">
        <v>-3876</v>
      </c>
      <c r="G500" s="1">
        <f t="shared" si="52"/>
        <v>44808</v>
      </c>
      <c r="H500" s="11">
        <v>359</v>
      </c>
      <c r="I500" s="2">
        <f t="shared" si="49"/>
        <v>124.8133704735376</v>
      </c>
      <c r="J500" s="2">
        <f t="shared" si="50"/>
        <v>3.1983342257786216</v>
      </c>
      <c r="K500" s="1">
        <f t="shared" si="53"/>
        <v>1148.2019870545253</v>
      </c>
      <c r="L500" s="1">
        <f t="shared" si="54"/>
        <v>43659.798012945474</v>
      </c>
      <c r="M500" s="31">
        <f t="shared" si="51"/>
        <v>0.97499903269764188</v>
      </c>
      <c r="N500" s="1">
        <f t="shared" si="55"/>
        <v>42568.260830396262</v>
      </c>
    </row>
    <row r="501" spans="1:14" ht="14.4" customHeight="1">
      <c r="A501" s="4" t="s">
        <v>467</v>
      </c>
      <c r="B501" s="4">
        <v>351202</v>
      </c>
      <c r="C501" s="4" t="s">
        <v>518</v>
      </c>
      <c r="D501" s="4" t="s">
        <v>1128</v>
      </c>
      <c r="E501" s="1">
        <v>63216</v>
      </c>
      <c r="F501" s="1">
        <v>-10152</v>
      </c>
      <c r="G501" s="1">
        <f t="shared" si="52"/>
        <v>53064</v>
      </c>
      <c r="H501" s="11">
        <v>528</v>
      </c>
      <c r="I501" s="2">
        <f t="shared" si="49"/>
        <v>100.5</v>
      </c>
      <c r="J501" s="2">
        <f t="shared" si="50"/>
        <v>3.1983342257786216</v>
      </c>
      <c r="K501" s="1">
        <f t="shared" si="53"/>
        <v>1688.7204712111122</v>
      </c>
      <c r="L501" s="1">
        <f t="shared" si="54"/>
        <v>51375.279528788888</v>
      </c>
      <c r="M501" s="31">
        <f t="shared" si="51"/>
        <v>0.97499903269764188</v>
      </c>
      <c r="N501" s="1">
        <f t="shared" si="55"/>
        <v>50090.847845140132</v>
      </c>
    </row>
    <row r="502" spans="1:14" ht="14.4" customHeight="1">
      <c r="A502" s="4" t="s">
        <v>467</v>
      </c>
      <c r="B502" s="4">
        <v>351203</v>
      </c>
      <c r="C502" s="4" t="s">
        <v>519</v>
      </c>
      <c r="D502" s="4" t="s">
        <v>1128</v>
      </c>
      <c r="E502" s="1">
        <v>61224</v>
      </c>
      <c r="F502" s="1">
        <v>-2052</v>
      </c>
      <c r="G502" s="1">
        <f t="shared" si="52"/>
        <v>59172</v>
      </c>
      <c r="H502" s="11">
        <v>582</v>
      </c>
      <c r="I502" s="2">
        <f t="shared" si="49"/>
        <v>101.67010309278351</v>
      </c>
      <c r="J502" s="2">
        <f t="shared" si="50"/>
        <v>3.1983342257786216</v>
      </c>
      <c r="K502" s="1">
        <f t="shared" si="53"/>
        <v>1861.4305194031579</v>
      </c>
      <c r="L502" s="1">
        <f t="shared" si="54"/>
        <v>57310.569480596845</v>
      </c>
      <c r="M502" s="31">
        <f t="shared" si="51"/>
        <v>0.97499903269764188</v>
      </c>
      <c r="N502" s="1">
        <f t="shared" si="55"/>
        <v>55877.749806932923</v>
      </c>
    </row>
    <row r="503" spans="1:14" ht="14.4" customHeight="1">
      <c r="A503" s="4" t="s">
        <v>467</v>
      </c>
      <c r="B503" s="4">
        <v>351205</v>
      </c>
      <c r="C503" s="4" t="s">
        <v>520</v>
      </c>
      <c r="D503" s="4" t="s">
        <v>1128</v>
      </c>
      <c r="E503" s="1">
        <v>113814</v>
      </c>
      <c r="F503" s="1">
        <v>-348</v>
      </c>
      <c r="G503" s="1">
        <f t="shared" si="52"/>
        <v>113466</v>
      </c>
      <c r="H503" s="11">
        <v>970</v>
      </c>
      <c r="I503" s="2">
        <f t="shared" si="49"/>
        <v>116.97525773195876</v>
      </c>
      <c r="J503" s="2">
        <f t="shared" si="50"/>
        <v>3.1983342257786216</v>
      </c>
      <c r="K503" s="1">
        <f t="shared" si="53"/>
        <v>3102.3841990052629</v>
      </c>
      <c r="L503" s="1">
        <f t="shared" si="54"/>
        <v>110363.61580099474</v>
      </c>
      <c r="M503" s="31">
        <f t="shared" si="51"/>
        <v>0.97499903269764188</v>
      </c>
      <c r="N503" s="1">
        <f t="shared" si="55"/>
        <v>107604.41865098405</v>
      </c>
    </row>
    <row r="504" spans="1:14" ht="14.4" customHeight="1">
      <c r="A504" s="4" t="s">
        <v>467</v>
      </c>
      <c r="B504" s="4">
        <v>351206</v>
      </c>
      <c r="C504" s="4" t="s">
        <v>521</v>
      </c>
      <c r="D504" s="4" t="s">
        <v>1128</v>
      </c>
      <c r="E504" s="1">
        <v>122718</v>
      </c>
      <c r="F504" s="1">
        <v>-7146</v>
      </c>
      <c r="G504" s="1">
        <f t="shared" si="52"/>
        <v>115572</v>
      </c>
      <c r="H504" s="11">
        <v>265</v>
      </c>
      <c r="I504" s="2">
        <f t="shared" si="49"/>
        <v>436.12075471698114</v>
      </c>
      <c r="J504" s="2">
        <f t="shared" si="50"/>
        <v>3.1983342257786216</v>
      </c>
      <c r="K504" s="1">
        <f t="shared" si="53"/>
        <v>847.55856983133469</v>
      </c>
      <c r="L504" s="1">
        <f t="shared" si="54"/>
        <v>114724.44143016866</v>
      </c>
      <c r="M504" s="31">
        <f t="shared" si="51"/>
        <v>0.97499903269764188</v>
      </c>
      <c r="N504" s="1">
        <f t="shared" si="55"/>
        <v>111856.21942119172</v>
      </c>
    </row>
    <row r="505" spans="1:14" ht="14.4" customHeight="1">
      <c r="A505" s="4" t="s">
        <v>467</v>
      </c>
      <c r="B505" s="4">
        <v>351209</v>
      </c>
      <c r="C505" s="4" t="s">
        <v>522</v>
      </c>
      <c r="D505" s="4" t="s">
        <v>1128</v>
      </c>
      <c r="E505" s="1">
        <v>257250</v>
      </c>
      <c r="F505" s="1">
        <v>-35448</v>
      </c>
      <c r="G505" s="1">
        <f t="shared" si="52"/>
        <v>221802</v>
      </c>
      <c r="H505" s="11">
        <v>1083</v>
      </c>
      <c r="I505" s="2">
        <f t="shared" si="49"/>
        <v>204.803324099723</v>
      </c>
      <c r="J505" s="2">
        <f t="shared" si="50"/>
        <v>3.1983342257786216</v>
      </c>
      <c r="K505" s="1">
        <f t="shared" si="53"/>
        <v>3463.795966518247</v>
      </c>
      <c r="L505" s="1">
        <f t="shared" si="54"/>
        <v>218338.20403348174</v>
      </c>
      <c r="M505" s="31">
        <f t="shared" si="51"/>
        <v>0.97499903269764188</v>
      </c>
      <c r="N505" s="1">
        <f t="shared" si="55"/>
        <v>212879.53773358508</v>
      </c>
    </row>
    <row r="506" spans="1:14" ht="14.4" customHeight="1">
      <c r="A506" s="4" t="s">
        <v>467</v>
      </c>
      <c r="B506" s="4">
        <v>351212</v>
      </c>
      <c r="C506" s="4" t="s">
        <v>523</v>
      </c>
      <c r="D506" s="4" t="s">
        <v>1128</v>
      </c>
      <c r="E506" s="1">
        <v>163158</v>
      </c>
      <c r="F506" s="1">
        <v>3438</v>
      </c>
      <c r="G506" s="1">
        <f t="shared" si="52"/>
        <v>166596</v>
      </c>
      <c r="H506" s="11">
        <v>2609</v>
      </c>
      <c r="I506" s="2">
        <f t="shared" si="49"/>
        <v>63.854350325795323</v>
      </c>
      <c r="J506" s="2">
        <f t="shared" si="50"/>
        <v>3.1983342257786216</v>
      </c>
      <c r="K506" s="1">
        <f t="shared" si="53"/>
        <v>8344.4539950564231</v>
      </c>
      <c r="L506" s="1">
        <f t="shared" si="54"/>
        <v>158251.54600494358</v>
      </c>
      <c r="M506" s="31">
        <f t="shared" si="51"/>
        <v>0.97499903269764188</v>
      </c>
      <c r="N506" s="1">
        <f t="shared" si="55"/>
        <v>154295.10427772635</v>
      </c>
    </row>
    <row r="507" spans="1:14" ht="14.4" customHeight="1">
      <c r="A507" s="4" t="s">
        <v>467</v>
      </c>
      <c r="B507" s="4">
        <v>351213</v>
      </c>
      <c r="C507" s="4" t="s">
        <v>524</v>
      </c>
      <c r="D507" s="4" t="s">
        <v>1128</v>
      </c>
      <c r="E507" s="1">
        <v>64296</v>
      </c>
      <c r="F507" s="1">
        <v>-6270</v>
      </c>
      <c r="G507" s="1">
        <f t="shared" si="52"/>
        <v>58026</v>
      </c>
      <c r="H507" s="11">
        <v>432</v>
      </c>
      <c r="I507" s="2">
        <f t="shared" si="49"/>
        <v>134.31944444444446</v>
      </c>
      <c r="J507" s="2">
        <f t="shared" si="50"/>
        <v>3.1983342257786216</v>
      </c>
      <c r="K507" s="1">
        <f t="shared" si="53"/>
        <v>1381.6803855363646</v>
      </c>
      <c r="L507" s="1">
        <f t="shared" si="54"/>
        <v>56644.319614463639</v>
      </c>
      <c r="M507" s="31">
        <f t="shared" si="51"/>
        <v>0.97499903269764188</v>
      </c>
      <c r="N507" s="1">
        <f t="shared" si="55"/>
        <v>55228.15683191811</v>
      </c>
    </row>
    <row r="508" spans="1:14" ht="14.4" customHeight="1">
      <c r="A508" s="4" t="s">
        <v>467</v>
      </c>
      <c r="B508" s="4">
        <v>351214</v>
      </c>
      <c r="C508" s="4" t="s">
        <v>525</v>
      </c>
      <c r="D508" s="4" t="s">
        <v>1128</v>
      </c>
      <c r="E508" s="1">
        <v>302514</v>
      </c>
      <c r="F508" s="1">
        <v>58554</v>
      </c>
      <c r="G508" s="1">
        <f t="shared" si="52"/>
        <v>361068</v>
      </c>
      <c r="H508" s="11">
        <v>1747</v>
      </c>
      <c r="I508" s="2">
        <f t="shared" si="49"/>
        <v>206.67887807670292</v>
      </c>
      <c r="J508" s="2">
        <f t="shared" si="50"/>
        <v>3.1983342257786216</v>
      </c>
      <c r="K508" s="1">
        <f t="shared" si="53"/>
        <v>5587.4898924352519</v>
      </c>
      <c r="L508" s="1">
        <f t="shared" si="54"/>
        <v>355480.51010756474</v>
      </c>
      <c r="M508" s="31">
        <f t="shared" si="51"/>
        <v>0.97499903269764188</v>
      </c>
      <c r="N508" s="1">
        <f t="shared" si="55"/>
        <v>346593.15349773993</v>
      </c>
    </row>
    <row r="509" spans="1:14" ht="14.4" customHeight="1">
      <c r="A509" s="4" t="s">
        <v>467</v>
      </c>
      <c r="B509" s="4">
        <v>351217</v>
      </c>
      <c r="C509" s="4" t="s">
        <v>526</v>
      </c>
      <c r="D509" s="4" t="s">
        <v>1128</v>
      </c>
      <c r="E509" s="1">
        <v>187056</v>
      </c>
      <c r="F509" s="1">
        <v>-3324</v>
      </c>
      <c r="G509" s="1">
        <f t="shared" si="52"/>
        <v>183732</v>
      </c>
      <c r="H509" s="11">
        <v>755</v>
      </c>
      <c r="I509" s="2">
        <f t="shared" si="49"/>
        <v>243.35364238410597</v>
      </c>
      <c r="J509" s="2">
        <f t="shared" si="50"/>
        <v>3.1983342257786216</v>
      </c>
      <c r="K509" s="1">
        <f t="shared" si="53"/>
        <v>2414.7423404628594</v>
      </c>
      <c r="L509" s="1">
        <f t="shared" si="54"/>
        <v>181317.25765953714</v>
      </c>
      <c r="M509" s="31">
        <f t="shared" si="51"/>
        <v>0.97499903269764188</v>
      </c>
      <c r="N509" s="1">
        <f t="shared" si="55"/>
        <v>176784.1508294378</v>
      </c>
    </row>
    <row r="510" spans="1:14" ht="14.4" customHeight="1">
      <c r="A510" s="4" t="s">
        <v>467</v>
      </c>
      <c r="B510" s="4">
        <v>351220</v>
      </c>
      <c r="C510" s="4" t="s">
        <v>527</v>
      </c>
      <c r="D510" s="4" t="s">
        <v>1128</v>
      </c>
      <c r="E510" s="1">
        <v>295446</v>
      </c>
      <c r="F510" s="1">
        <v>90492</v>
      </c>
      <c r="G510" s="1">
        <f t="shared" si="52"/>
        <v>385938</v>
      </c>
      <c r="H510" s="11">
        <v>1353</v>
      </c>
      <c r="I510" s="2">
        <f t="shared" si="49"/>
        <v>285.24611973392462</v>
      </c>
      <c r="J510" s="2">
        <f t="shared" si="50"/>
        <v>3.1983342257786216</v>
      </c>
      <c r="K510" s="1">
        <f t="shared" si="53"/>
        <v>4327.3462074784748</v>
      </c>
      <c r="L510" s="1">
        <f t="shared" si="54"/>
        <v>381610.65379252151</v>
      </c>
      <c r="M510" s="31">
        <f t="shared" si="51"/>
        <v>0.97499903269764188</v>
      </c>
      <c r="N510" s="1">
        <f t="shared" si="55"/>
        <v>372070.01831482316</v>
      </c>
    </row>
    <row r="511" spans="1:14" ht="14.4" customHeight="1">
      <c r="A511" s="4" t="s">
        <v>467</v>
      </c>
      <c r="B511" s="4">
        <v>351222</v>
      </c>
      <c r="C511" s="4" t="s">
        <v>528</v>
      </c>
      <c r="D511" s="4" t="s">
        <v>1128</v>
      </c>
      <c r="E511" s="1">
        <v>58938</v>
      </c>
      <c r="F511" s="1">
        <v>1650</v>
      </c>
      <c r="G511" s="1">
        <f t="shared" si="52"/>
        <v>60588</v>
      </c>
      <c r="H511" s="11">
        <v>573</v>
      </c>
      <c r="I511" s="2">
        <f t="shared" si="49"/>
        <v>105.73821989528795</v>
      </c>
      <c r="J511" s="2">
        <f t="shared" si="50"/>
        <v>3.1983342257786216</v>
      </c>
      <c r="K511" s="1">
        <f t="shared" si="53"/>
        <v>1832.6455113711502</v>
      </c>
      <c r="L511" s="1">
        <f t="shared" si="54"/>
        <v>58755.354488628851</v>
      </c>
      <c r="M511" s="31">
        <f t="shared" si="51"/>
        <v>0.97499903269764188</v>
      </c>
      <c r="N511" s="1">
        <f t="shared" si="55"/>
        <v>57286.413792220177</v>
      </c>
    </row>
    <row r="512" spans="1:14" ht="14.4" customHeight="1">
      <c r="A512" s="4" t="s">
        <v>467</v>
      </c>
      <c r="B512" s="4">
        <v>351225</v>
      </c>
      <c r="C512" s="4" t="s">
        <v>529</v>
      </c>
      <c r="D512" s="4" t="s">
        <v>1128</v>
      </c>
      <c r="E512" s="1">
        <v>246936</v>
      </c>
      <c r="F512" s="1">
        <v>-36234</v>
      </c>
      <c r="G512" s="1">
        <f t="shared" si="52"/>
        <v>210702</v>
      </c>
      <c r="H512" s="11">
        <v>1455</v>
      </c>
      <c r="I512" s="2">
        <f t="shared" si="49"/>
        <v>144.81237113402062</v>
      </c>
      <c r="J512" s="2">
        <f t="shared" si="50"/>
        <v>3.1983342257786216</v>
      </c>
      <c r="K512" s="1">
        <f t="shared" si="53"/>
        <v>4653.5762985078945</v>
      </c>
      <c r="L512" s="1">
        <f t="shared" si="54"/>
        <v>206048.42370149211</v>
      </c>
      <c r="M512" s="31">
        <f t="shared" si="51"/>
        <v>0.97499903269764188</v>
      </c>
      <c r="N512" s="1">
        <f t="shared" si="55"/>
        <v>200897.01379782867</v>
      </c>
    </row>
    <row r="513" spans="1:14" ht="14.4" customHeight="1">
      <c r="A513" s="4" t="s">
        <v>467</v>
      </c>
      <c r="B513" s="4">
        <v>351228</v>
      </c>
      <c r="C513" s="4" t="s">
        <v>530</v>
      </c>
      <c r="D513" s="4" t="s">
        <v>1128</v>
      </c>
      <c r="E513" s="1">
        <v>35442</v>
      </c>
      <c r="F513" s="1">
        <v>-930</v>
      </c>
      <c r="G513" s="1">
        <f t="shared" si="52"/>
        <v>34512</v>
      </c>
      <c r="H513" s="11">
        <v>225</v>
      </c>
      <c r="I513" s="2">
        <f t="shared" si="49"/>
        <v>153.38666666666666</v>
      </c>
      <c r="J513" s="2">
        <f t="shared" si="50"/>
        <v>3.1983342257786216</v>
      </c>
      <c r="K513" s="1">
        <f t="shared" si="53"/>
        <v>719.62520080018987</v>
      </c>
      <c r="L513" s="1">
        <f t="shared" si="54"/>
        <v>33792.37479919981</v>
      </c>
      <c r="M513" s="31">
        <f t="shared" si="51"/>
        <v>0.97499903269764188</v>
      </c>
      <c r="N513" s="1">
        <f t="shared" si="55"/>
        <v>32947.532741775984</v>
      </c>
    </row>
    <row r="514" spans="1:14" ht="14.4" customHeight="1">
      <c r="A514" s="4" t="s">
        <v>467</v>
      </c>
      <c r="B514" s="4">
        <v>351229</v>
      </c>
      <c r="C514" s="4" t="s">
        <v>531</v>
      </c>
      <c r="D514" s="4" t="s">
        <v>1128</v>
      </c>
      <c r="E514" s="1">
        <v>163764</v>
      </c>
      <c r="F514" s="1">
        <v>-12582</v>
      </c>
      <c r="G514" s="1">
        <f t="shared" si="52"/>
        <v>151182</v>
      </c>
      <c r="H514" s="11">
        <v>741</v>
      </c>
      <c r="I514" s="2">
        <f t="shared" ref="I514:I577" si="56">G514/H514</f>
        <v>204.0242914979757</v>
      </c>
      <c r="J514" s="2">
        <f t="shared" ref="J514:J577" si="57">$D$1109</f>
        <v>3.1983342257786216</v>
      </c>
      <c r="K514" s="1">
        <f t="shared" si="53"/>
        <v>2369.9656613019588</v>
      </c>
      <c r="L514" s="1">
        <f t="shared" si="54"/>
        <v>148812.03433869805</v>
      </c>
      <c r="M514" s="31">
        <f t="shared" ref="M514:M577" si="58">$L$1107</f>
        <v>0.97499903269764188</v>
      </c>
      <c r="N514" s="1">
        <f t="shared" si="55"/>
        <v>145091.58953399886</v>
      </c>
    </row>
    <row r="515" spans="1:14" ht="14.4" customHeight="1">
      <c r="A515" s="4" t="s">
        <v>467</v>
      </c>
      <c r="B515" s="4">
        <v>351230</v>
      </c>
      <c r="C515" s="4" t="s">
        <v>532</v>
      </c>
      <c r="D515" s="4" t="s">
        <v>1128</v>
      </c>
      <c r="E515" s="1">
        <v>244710</v>
      </c>
      <c r="F515" s="1">
        <v>1584</v>
      </c>
      <c r="G515" s="1">
        <f t="shared" ref="G515:G578" si="59">SUM(E515:F515)</f>
        <v>246294</v>
      </c>
      <c r="H515" s="11">
        <v>1534</v>
      </c>
      <c r="I515" s="2">
        <f t="shared" si="56"/>
        <v>160.55671447196872</v>
      </c>
      <c r="J515" s="2">
        <f t="shared" si="57"/>
        <v>3.1983342257786216</v>
      </c>
      <c r="K515" s="1">
        <f t="shared" ref="K515:K578" si="60">IF(G515&lt;0,0,MIN(G515,J515*H515))</f>
        <v>4906.2447023444056</v>
      </c>
      <c r="L515" s="1">
        <f t="shared" ref="L515:L578" si="61">G515-K515</f>
        <v>241387.75529765559</v>
      </c>
      <c r="M515" s="31">
        <f t="shared" si="58"/>
        <v>0.97499903269764188</v>
      </c>
      <c r="N515" s="1">
        <f t="shared" ref="N515:N578" si="62">IF(L515&gt;0,M515*L515,L515)</f>
        <v>235352.82792026928</v>
      </c>
    </row>
    <row r="516" spans="1:14" ht="14.4" customHeight="1">
      <c r="A516" s="4" t="s">
        <v>467</v>
      </c>
      <c r="B516" s="4">
        <v>351232</v>
      </c>
      <c r="C516" s="4" t="s">
        <v>533</v>
      </c>
      <c r="D516" s="4" t="s">
        <v>1128</v>
      </c>
      <c r="E516" s="1">
        <v>81924</v>
      </c>
      <c r="F516" s="1">
        <v>-240</v>
      </c>
      <c r="G516" s="1">
        <f t="shared" si="59"/>
        <v>81684</v>
      </c>
      <c r="H516" s="11">
        <v>484</v>
      </c>
      <c r="I516" s="2">
        <f t="shared" si="56"/>
        <v>168.76859504132233</v>
      </c>
      <c r="J516" s="2">
        <f t="shared" si="57"/>
        <v>3.1983342257786216</v>
      </c>
      <c r="K516" s="1">
        <f t="shared" si="60"/>
        <v>1547.9937652768529</v>
      </c>
      <c r="L516" s="1">
        <f t="shared" si="61"/>
        <v>80136.006234723143</v>
      </c>
      <c r="M516" s="31">
        <f t="shared" si="58"/>
        <v>0.97499903269764188</v>
      </c>
      <c r="N516" s="1">
        <f t="shared" si="62"/>
        <v>78132.528563107262</v>
      </c>
    </row>
    <row r="517" spans="1:14" ht="14.4" customHeight="1">
      <c r="A517" s="4" t="s">
        <v>467</v>
      </c>
      <c r="B517" s="4">
        <v>351235</v>
      </c>
      <c r="C517" s="4" t="s">
        <v>534</v>
      </c>
      <c r="D517" s="4" t="s">
        <v>1128</v>
      </c>
      <c r="E517" s="1">
        <v>57654</v>
      </c>
      <c r="F517" s="1">
        <v>-144</v>
      </c>
      <c r="G517" s="1">
        <f t="shared" si="59"/>
        <v>57510</v>
      </c>
      <c r="H517" s="11">
        <v>503</v>
      </c>
      <c r="I517" s="2">
        <f t="shared" si="56"/>
        <v>114.33399602385686</v>
      </c>
      <c r="J517" s="2">
        <f t="shared" si="57"/>
        <v>3.1983342257786216</v>
      </c>
      <c r="K517" s="1">
        <f t="shared" si="60"/>
        <v>1608.7621155666466</v>
      </c>
      <c r="L517" s="1">
        <f t="shared" si="61"/>
        <v>55901.237884433351</v>
      </c>
      <c r="M517" s="31">
        <f t="shared" si="58"/>
        <v>0.97499903269764188</v>
      </c>
      <c r="N517" s="1">
        <f t="shared" si="62"/>
        <v>54503.652863923293</v>
      </c>
    </row>
    <row r="518" spans="1:14" ht="14.4" customHeight="1">
      <c r="A518" s="4" t="s">
        <v>467</v>
      </c>
      <c r="B518" s="4">
        <v>351237</v>
      </c>
      <c r="C518" s="4" t="s">
        <v>535</v>
      </c>
      <c r="D518" s="4" t="s">
        <v>1128</v>
      </c>
      <c r="E518" s="1">
        <v>244194</v>
      </c>
      <c r="F518" s="1">
        <v>-10188</v>
      </c>
      <c r="G518" s="1">
        <f t="shared" si="59"/>
        <v>234006</v>
      </c>
      <c r="H518" s="11">
        <v>1161</v>
      </c>
      <c r="I518" s="2">
        <f t="shared" si="56"/>
        <v>201.55555555555554</v>
      </c>
      <c r="J518" s="2">
        <f t="shared" si="57"/>
        <v>3.1983342257786216</v>
      </c>
      <c r="K518" s="1">
        <f t="shared" si="60"/>
        <v>3713.2660361289795</v>
      </c>
      <c r="L518" s="1">
        <f t="shared" si="61"/>
        <v>230292.73396387103</v>
      </c>
      <c r="M518" s="31">
        <f t="shared" si="58"/>
        <v>0.97499903269764188</v>
      </c>
      <c r="N518" s="1">
        <f t="shared" si="62"/>
        <v>224535.19285206962</v>
      </c>
    </row>
    <row r="519" spans="1:14" ht="14.4" customHeight="1">
      <c r="A519" s="4" t="s">
        <v>467</v>
      </c>
      <c r="B519" s="4">
        <v>351238</v>
      </c>
      <c r="C519" s="4" t="s">
        <v>536</v>
      </c>
      <c r="D519" s="4" t="s">
        <v>1128</v>
      </c>
      <c r="E519" s="1">
        <v>34620</v>
      </c>
      <c r="F519" s="1">
        <v>-1650</v>
      </c>
      <c r="G519" s="1">
        <f t="shared" si="59"/>
        <v>32970</v>
      </c>
      <c r="H519" s="11">
        <v>222</v>
      </c>
      <c r="I519" s="2">
        <f t="shared" si="56"/>
        <v>148.51351351351352</v>
      </c>
      <c r="J519" s="2">
        <f t="shared" si="57"/>
        <v>3.1983342257786216</v>
      </c>
      <c r="K519" s="1">
        <f t="shared" si="60"/>
        <v>710.03019812285402</v>
      </c>
      <c r="L519" s="1">
        <f t="shared" si="61"/>
        <v>32259.969801877145</v>
      </c>
      <c r="M519" s="31">
        <f t="shared" si="58"/>
        <v>0.97499903269764188</v>
      </c>
      <c r="N519" s="1">
        <f t="shared" si="62"/>
        <v>31453.439351685352</v>
      </c>
    </row>
    <row r="520" spans="1:14" ht="14.4" customHeight="1">
      <c r="A520" s="4" t="s">
        <v>467</v>
      </c>
      <c r="B520" s="4">
        <v>351239</v>
      </c>
      <c r="C520" s="4" t="s">
        <v>537</v>
      </c>
      <c r="D520" s="4" t="s">
        <v>1128</v>
      </c>
      <c r="E520" s="1">
        <v>62286</v>
      </c>
      <c r="F520" s="1">
        <v>-5502</v>
      </c>
      <c r="G520" s="1">
        <f t="shared" si="59"/>
        <v>56784</v>
      </c>
      <c r="H520" s="11">
        <v>382</v>
      </c>
      <c r="I520" s="2">
        <f t="shared" si="56"/>
        <v>148.64921465968587</v>
      </c>
      <c r="J520" s="2">
        <f t="shared" si="57"/>
        <v>3.1983342257786216</v>
      </c>
      <c r="K520" s="1">
        <f t="shared" si="60"/>
        <v>1221.7636742474335</v>
      </c>
      <c r="L520" s="1">
        <f t="shared" si="61"/>
        <v>55562.236325752565</v>
      </c>
      <c r="M520" s="31">
        <f t="shared" si="58"/>
        <v>0.97499903269764188</v>
      </c>
      <c r="N520" s="1">
        <f t="shared" si="62"/>
        <v>54173.126672126527</v>
      </c>
    </row>
    <row r="521" spans="1:14" ht="14.4" customHeight="1">
      <c r="A521" s="4" t="s">
        <v>467</v>
      </c>
      <c r="B521" s="4">
        <v>351241</v>
      </c>
      <c r="C521" s="4" t="s">
        <v>538</v>
      </c>
      <c r="D521" s="4" t="s">
        <v>1128</v>
      </c>
      <c r="E521" s="1">
        <v>62532</v>
      </c>
      <c r="F521" s="1">
        <v>-1524</v>
      </c>
      <c r="G521" s="1">
        <f t="shared" si="59"/>
        <v>61008</v>
      </c>
      <c r="H521" s="11">
        <v>581</v>
      </c>
      <c r="I521" s="2">
        <f t="shared" si="56"/>
        <v>105.0051635111876</v>
      </c>
      <c r="J521" s="2">
        <f t="shared" si="57"/>
        <v>3.1983342257786216</v>
      </c>
      <c r="K521" s="1">
        <f t="shared" si="60"/>
        <v>1858.2321851773791</v>
      </c>
      <c r="L521" s="1">
        <f t="shared" si="61"/>
        <v>59149.767814822619</v>
      </c>
      <c r="M521" s="31">
        <f t="shared" si="58"/>
        <v>0.97499903269764188</v>
      </c>
      <c r="N521" s="1">
        <f t="shared" si="62"/>
        <v>57670.966403742161</v>
      </c>
    </row>
    <row r="522" spans="1:14" ht="14.4" customHeight="1">
      <c r="A522" s="4" t="s">
        <v>467</v>
      </c>
      <c r="B522" s="4">
        <v>351242</v>
      </c>
      <c r="C522" s="4" t="s">
        <v>539</v>
      </c>
      <c r="D522" s="4" t="s">
        <v>1128</v>
      </c>
      <c r="E522" s="1">
        <v>52698</v>
      </c>
      <c r="F522" s="1">
        <v>390</v>
      </c>
      <c r="G522" s="1">
        <f t="shared" si="59"/>
        <v>53088</v>
      </c>
      <c r="H522" s="11">
        <v>478</v>
      </c>
      <c r="I522" s="2">
        <f t="shared" si="56"/>
        <v>111.06276150627615</v>
      </c>
      <c r="J522" s="2">
        <f t="shared" si="57"/>
        <v>3.1983342257786216</v>
      </c>
      <c r="K522" s="1">
        <f t="shared" si="60"/>
        <v>1528.8037599221811</v>
      </c>
      <c r="L522" s="1">
        <f t="shared" si="61"/>
        <v>51559.196240077821</v>
      </c>
      <c r="M522" s="31">
        <f t="shared" si="58"/>
        <v>0.97499903269764188</v>
      </c>
      <c r="N522" s="1">
        <f t="shared" si="62"/>
        <v>50270.166460743771</v>
      </c>
    </row>
    <row r="523" spans="1:14" ht="14.4" customHeight="1">
      <c r="A523" s="4" t="s">
        <v>467</v>
      </c>
      <c r="B523" s="4">
        <v>351245</v>
      </c>
      <c r="C523" s="4" t="s">
        <v>540</v>
      </c>
      <c r="D523" s="4" t="s">
        <v>1128</v>
      </c>
      <c r="E523" s="1">
        <v>83130</v>
      </c>
      <c r="F523" s="1">
        <v>1200</v>
      </c>
      <c r="G523" s="1">
        <f t="shared" si="59"/>
        <v>84330</v>
      </c>
      <c r="H523" s="11">
        <v>289</v>
      </c>
      <c r="I523" s="2">
        <f t="shared" si="56"/>
        <v>291.79930795847753</v>
      </c>
      <c r="J523" s="2">
        <f t="shared" si="57"/>
        <v>3.1983342257786216</v>
      </c>
      <c r="K523" s="1">
        <f t="shared" si="60"/>
        <v>924.31859125002165</v>
      </c>
      <c r="L523" s="1">
        <f t="shared" si="61"/>
        <v>83405.681408749981</v>
      </c>
      <c r="M523" s="31">
        <f t="shared" si="58"/>
        <v>0.97499903269764188</v>
      </c>
      <c r="N523" s="1">
        <f t="shared" si="62"/>
        <v>81320.458695018926</v>
      </c>
    </row>
    <row r="524" spans="1:14" ht="14.4" customHeight="1">
      <c r="A524" s="4" t="s">
        <v>467</v>
      </c>
      <c r="B524" s="4">
        <v>351246</v>
      </c>
      <c r="C524" s="4" t="s">
        <v>541</v>
      </c>
      <c r="D524" s="4" t="s">
        <v>1128</v>
      </c>
      <c r="E524" s="1">
        <v>89304</v>
      </c>
      <c r="F524" s="1">
        <v>-1338</v>
      </c>
      <c r="G524" s="1">
        <f t="shared" si="59"/>
        <v>87966</v>
      </c>
      <c r="H524" s="11">
        <v>594</v>
      </c>
      <c r="I524" s="2">
        <f t="shared" si="56"/>
        <v>148.09090909090909</v>
      </c>
      <c r="J524" s="2">
        <f t="shared" si="57"/>
        <v>3.1983342257786216</v>
      </c>
      <c r="K524" s="1">
        <f t="shared" si="60"/>
        <v>1899.8105301125013</v>
      </c>
      <c r="L524" s="1">
        <f t="shared" si="61"/>
        <v>86066.189469887497</v>
      </c>
      <c r="M524" s="31">
        <f t="shared" si="58"/>
        <v>0.97499903269764188</v>
      </c>
      <c r="N524" s="1">
        <f t="shared" si="62"/>
        <v>83914.451481112279</v>
      </c>
    </row>
    <row r="525" spans="1:14" ht="14.4" customHeight="1">
      <c r="A525" s="4" t="s">
        <v>467</v>
      </c>
      <c r="B525" s="4">
        <v>351247</v>
      </c>
      <c r="C525" s="4" t="s">
        <v>542</v>
      </c>
      <c r="D525" s="4" t="s">
        <v>1128</v>
      </c>
      <c r="E525" s="1">
        <v>110412</v>
      </c>
      <c r="F525" s="1">
        <v>-4860</v>
      </c>
      <c r="G525" s="1">
        <f t="shared" si="59"/>
        <v>105552</v>
      </c>
      <c r="H525" s="11">
        <v>704</v>
      </c>
      <c r="I525" s="2">
        <f t="shared" si="56"/>
        <v>149.93181818181819</v>
      </c>
      <c r="J525" s="2">
        <f t="shared" si="57"/>
        <v>3.1983342257786216</v>
      </c>
      <c r="K525" s="1">
        <f t="shared" si="60"/>
        <v>2251.6272949481495</v>
      </c>
      <c r="L525" s="1">
        <f t="shared" si="61"/>
        <v>103300.37270505185</v>
      </c>
      <c r="M525" s="31">
        <f t="shared" si="58"/>
        <v>0.97499903269764188</v>
      </c>
      <c r="N525" s="1">
        <f t="shared" si="62"/>
        <v>100717.76346473144</v>
      </c>
    </row>
    <row r="526" spans="1:14" ht="14.4" customHeight="1">
      <c r="A526" s="4" t="s">
        <v>467</v>
      </c>
      <c r="B526" s="4">
        <v>351250</v>
      </c>
      <c r="C526" s="4" t="s">
        <v>543</v>
      </c>
      <c r="D526" s="4" t="s">
        <v>1128</v>
      </c>
      <c r="E526" s="1">
        <v>52542</v>
      </c>
      <c r="F526" s="1">
        <v>42</v>
      </c>
      <c r="G526" s="1">
        <f t="shared" si="59"/>
        <v>52584</v>
      </c>
      <c r="H526" s="11">
        <v>392</v>
      </c>
      <c r="I526" s="2">
        <f t="shared" si="56"/>
        <v>134.14285714285714</v>
      </c>
      <c r="J526" s="2">
        <f t="shared" si="57"/>
        <v>3.1983342257786216</v>
      </c>
      <c r="K526" s="1">
        <f t="shared" si="60"/>
        <v>1253.7470165052196</v>
      </c>
      <c r="L526" s="1">
        <f t="shared" si="61"/>
        <v>51330.252983494778</v>
      </c>
      <c r="M526" s="31">
        <f t="shared" si="58"/>
        <v>0.97499903269764188</v>
      </c>
      <c r="N526" s="1">
        <f t="shared" si="62"/>
        <v>50046.947007032657</v>
      </c>
    </row>
    <row r="527" spans="1:14" ht="14.4" customHeight="1">
      <c r="A527" s="4" t="s">
        <v>467</v>
      </c>
      <c r="B527" s="4">
        <v>351251</v>
      </c>
      <c r="C527" s="4" t="s">
        <v>544</v>
      </c>
      <c r="D527" s="4" t="s">
        <v>1128</v>
      </c>
      <c r="E527" s="1">
        <v>372594</v>
      </c>
      <c r="F527" s="1">
        <v>58308</v>
      </c>
      <c r="G527" s="1">
        <f t="shared" si="59"/>
        <v>430902</v>
      </c>
      <c r="H527" s="11">
        <v>1677</v>
      </c>
      <c r="I527" s="2">
        <f t="shared" si="56"/>
        <v>256.94812164579605</v>
      </c>
      <c r="J527" s="2">
        <f t="shared" si="57"/>
        <v>3.1983342257786216</v>
      </c>
      <c r="K527" s="1">
        <f t="shared" si="60"/>
        <v>5363.6064966307486</v>
      </c>
      <c r="L527" s="1">
        <f t="shared" si="61"/>
        <v>425538.39350336924</v>
      </c>
      <c r="M527" s="31">
        <f t="shared" si="58"/>
        <v>0.97499903269764188</v>
      </c>
      <c r="N527" s="1">
        <f t="shared" si="62"/>
        <v>414899.5220414935</v>
      </c>
    </row>
    <row r="528" spans="1:14" ht="14.4" customHeight="1">
      <c r="A528" s="4" t="s">
        <v>467</v>
      </c>
      <c r="B528" s="4">
        <v>351252</v>
      </c>
      <c r="C528" s="4" t="s">
        <v>543</v>
      </c>
      <c r="D528" s="4" t="s">
        <v>1128</v>
      </c>
      <c r="E528" s="1">
        <v>412212</v>
      </c>
      <c r="F528" s="1">
        <v>32274</v>
      </c>
      <c r="G528" s="1">
        <f t="shared" si="59"/>
        <v>444486</v>
      </c>
      <c r="H528" s="11">
        <v>3573</v>
      </c>
      <c r="I528" s="2">
        <f t="shared" si="56"/>
        <v>124.40134340890009</v>
      </c>
      <c r="J528" s="2">
        <f t="shared" si="57"/>
        <v>3.1983342257786216</v>
      </c>
      <c r="K528" s="1">
        <f t="shared" si="60"/>
        <v>11427.648188707015</v>
      </c>
      <c r="L528" s="1">
        <f t="shared" si="61"/>
        <v>433058.35181129299</v>
      </c>
      <c r="M528" s="31">
        <f t="shared" si="58"/>
        <v>0.97499903269764188</v>
      </c>
      <c r="N528" s="1">
        <f t="shared" si="62"/>
        <v>422231.47411764576</v>
      </c>
    </row>
    <row r="529" spans="1:14" ht="14.4" customHeight="1">
      <c r="A529" s="4" t="s">
        <v>467</v>
      </c>
      <c r="B529" s="4">
        <v>351257</v>
      </c>
      <c r="C529" s="4" t="s">
        <v>545</v>
      </c>
      <c r="D529" s="4" t="s">
        <v>1128</v>
      </c>
      <c r="E529" s="1">
        <v>65280</v>
      </c>
      <c r="F529" s="1">
        <v>-2022</v>
      </c>
      <c r="G529" s="1">
        <f t="shared" si="59"/>
        <v>63258</v>
      </c>
      <c r="H529" s="11">
        <v>662</v>
      </c>
      <c r="I529" s="2">
        <f t="shared" si="56"/>
        <v>95.555891238670696</v>
      </c>
      <c r="J529" s="2">
        <f t="shared" si="57"/>
        <v>3.1983342257786216</v>
      </c>
      <c r="K529" s="1">
        <f t="shared" si="60"/>
        <v>2117.2972574654473</v>
      </c>
      <c r="L529" s="1">
        <f t="shared" si="61"/>
        <v>61140.702742534551</v>
      </c>
      <c r="M529" s="31">
        <f t="shared" si="58"/>
        <v>0.97499903269764188</v>
      </c>
      <c r="N529" s="1">
        <f t="shared" si="62"/>
        <v>59612.126032425251</v>
      </c>
    </row>
    <row r="530" spans="1:14" ht="14.4" customHeight="1">
      <c r="A530" s="4" t="s">
        <v>467</v>
      </c>
      <c r="B530" s="4">
        <v>351259</v>
      </c>
      <c r="C530" s="4" t="s">
        <v>546</v>
      </c>
      <c r="D530" s="4" t="s">
        <v>1128</v>
      </c>
      <c r="E530" s="1">
        <v>566226</v>
      </c>
      <c r="F530" s="1">
        <v>4428</v>
      </c>
      <c r="G530" s="1">
        <f t="shared" si="59"/>
        <v>570654</v>
      </c>
      <c r="H530" s="11">
        <v>1727</v>
      </c>
      <c r="I530" s="2">
        <f t="shared" si="56"/>
        <v>330.43080486392586</v>
      </c>
      <c r="J530" s="2">
        <f t="shared" si="57"/>
        <v>3.1983342257786216</v>
      </c>
      <c r="K530" s="1">
        <f t="shared" si="60"/>
        <v>5523.5232079196794</v>
      </c>
      <c r="L530" s="1">
        <f t="shared" si="61"/>
        <v>565130.47679208033</v>
      </c>
      <c r="M530" s="31">
        <f t="shared" si="58"/>
        <v>0.97499903269764188</v>
      </c>
      <c r="N530" s="1">
        <f t="shared" si="62"/>
        <v>551001.6682202355</v>
      </c>
    </row>
    <row r="531" spans="1:14" ht="14.4" customHeight="1">
      <c r="A531" s="4" t="s">
        <v>467</v>
      </c>
      <c r="B531" s="4">
        <v>351260</v>
      </c>
      <c r="C531" s="4" t="s">
        <v>547</v>
      </c>
      <c r="D531" s="4" t="s">
        <v>1128</v>
      </c>
      <c r="E531" s="1">
        <v>276804</v>
      </c>
      <c r="F531" s="1">
        <v>-15624</v>
      </c>
      <c r="G531" s="1">
        <f t="shared" si="59"/>
        <v>261180</v>
      </c>
      <c r="H531" s="11">
        <v>2945</v>
      </c>
      <c r="I531" s="2">
        <f t="shared" si="56"/>
        <v>88.68590831918506</v>
      </c>
      <c r="J531" s="2">
        <f t="shared" si="57"/>
        <v>3.1983342257786216</v>
      </c>
      <c r="K531" s="1">
        <f t="shared" si="60"/>
        <v>9419.0942949180408</v>
      </c>
      <c r="L531" s="1">
        <f t="shared" si="61"/>
        <v>251760.90570508197</v>
      </c>
      <c r="M531" s="31">
        <f t="shared" si="58"/>
        <v>0.97499903269764188</v>
      </c>
      <c r="N531" s="1">
        <f t="shared" si="62"/>
        <v>245466.63953353715</v>
      </c>
    </row>
    <row r="532" spans="1:14" ht="14.4" customHeight="1">
      <c r="A532" s="4" t="s">
        <v>467</v>
      </c>
      <c r="B532" s="4">
        <v>351261</v>
      </c>
      <c r="C532" s="4" t="s">
        <v>548</v>
      </c>
      <c r="D532" s="4" t="s">
        <v>1128</v>
      </c>
      <c r="E532" s="1">
        <v>144318</v>
      </c>
      <c r="F532" s="1">
        <v>-2100</v>
      </c>
      <c r="G532" s="1">
        <f t="shared" si="59"/>
        <v>142218</v>
      </c>
      <c r="H532" s="11">
        <v>990</v>
      </c>
      <c r="I532" s="2">
        <f t="shared" si="56"/>
        <v>143.65454545454546</v>
      </c>
      <c r="J532" s="2">
        <f t="shared" si="57"/>
        <v>3.1983342257786216</v>
      </c>
      <c r="K532" s="1">
        <f t="shared" si="60"/>
        <v>3166.3508835208354</v>
      </c>
      <c r="L532" s="1">
        <f t="shared" si="61"/>
        <v>139051.64911647915</v>
      </c>
      <c r="M532" s="31">
        <f t="shared" si="58"/>
        <v>0.97499903269764188</v>
      </c>
      <c r="N532" s="1">
        <f t="shared" si="62"/>
        <v>135575.22338357908</v>
      </c>
    </row>
    <row r="533" spans="1:14" ht="14.4" customHeight="1">
      <c r="A533" s="4" t="s">
        <v>467</v>
      </c>
      <c r="B533" s="4">
        <v>351262</v>
      </c>
      <c r="C533" s="4" t="s">
        <v>549</v>
      </c>
      <c r="D533" s="4" t="s">
        <v>1128</v>
      </c>
      <c r="E533" s="1">
        <v>196554</v>
      </c>
      <c r="F533" s="1">
        <v>1176</v>
      </c>
      <c r="G533" s="1">
        <f t="shared" si="59"/>
        <v>197730</v>
      </c>
      <c r="H533" s="11">
        <v>1095</v>
      </c>
      <c r="I533" s="2">
        <f t="shared" si="56"/>
        <v>180.57534246575344</v>
      </c>
      <c r="J533" s="2">
        <f t="shared" si="57"/>
        <v>3.1983342257786216</v>
      </c>
      <c r="K533" s="1">
        <f t="shared" si="60"/>
        <v>3502.1759772275905</v>
      </c>
      <c r="L533" s="1">
        <f t="shared" si="61"/>
        <v>194227.8240227724</v>
      </c>
      <c r="M533" s="31">
        <f t="shared" si="58"/>
        <v>0.97499903269764188</v>
      </c>
      <c r="N533" s="1">
        <f t="shared" si="62"/>
        <v>189371.94054517089</v>
      </c>
    </row>
    <row r="534" spans="1:14" ht="14.4" customHeight="1">
      <c r="A534" s="4" t="s">
        <v>467</v>
      </c>
      <c r="B534" s="4">
        <v>351263</v>
      </c>
      <c r="C534" s="4" t="s">
        <v>550</v>
      </c>
      <c r="D534" s="4" t="s">
        <v>1128</v>
      </c>
      <c r="E534" s="1">
        <v>282780</v>
      </c>
      <c r="F534" s="1">
        <v>69066</v>
      </c>
      <c r="G534" s="1">
        <f t="shared" si="59"/>
        <v>351846</v>
      </c>
      <c r="H534" s="11">
        <v>1255</v>
      </c>
      <c r="I534" s="2">
        <f t="shared" si="56"/>
        <v>280.35537848605577</v>
      </c>
      <c r="J534" s="2">
        <f t="shared" si="57"/>
        <v>3.1983342257786216</v>
      </c>
      <c r="K534" s="1">
        <f t="shared" si="60"/>
        <v>4013.9094533521702</v>
      </c>
      <c r="L534" s="1">
        <f t="shared" si="61"/>
        <v>347832.09054664784</v>
      </c>
      <c r="M534" s="31">
        <f t="shared" si="58"/>
        <v>0.97499903269764188</v>
      </c>
      <c r="N534" s="1">
        <f t="shared" si="62"/>
        <v>339135.95182418026</v>
      </c>
    </row>
    <row r="535" spans="1:14" ht="14.4" customHeight="1">
      <c r="A535" s="4" t="s">
        <v>467</v>
      </c>
      <c r="B535" s="4">
        <v>351264</v>
      </c>
      <c r="C535" s="4" t="s">
        <v>551</v>
      </c>
      <c r="D535" s="4" t="s">
        <v>1128</v>
      </c>
      <c r="E535" s="1">
        <v>74850</v>
      </c>
      <c r="F535" s="1">
        <v>-7800</v>
      </c>
      <c r="G535" s="1">
        <f t="shared" si="59"/>
        <v>67050</v>
      </c>
      <c r="H535" s="11">
        <v>487</v>
      </c>
      <c r="I535" s="2">
        <f t="shared" si="56"/>
        <v>137.67967145790556</v>
      </c>
      <c r="J535" s="2">
        <f t="shared" si="57"/>
        <v>3.1983342257786216</v>
      </c>
      <c r="K535" s="1">
        <f t="shared" si="60"/>
        <v>1557.5887679541888</v>
      </c>
      <c r="L535" s="1">
        <f t="shared" si="61"/>
        <v>65492.411232045808</v>
      </c>
      <c r="M535" s="31">
        <f t="shared" si="58"/>
        <v>0.97499903269764188</v>
      </c>
      <c r="N535" s="1">
        <f t="shared" si="62"/>
        <v>63855.037600280841</v>
      </c>
    </row>
    <row r="536" spans="1:14" ht="14.4" customHeight="1">
      <c r="A536" s="4" t="s">
        <v>467</v>
      </c>
      <c r="B536" s="4">
        <v>351265</v>
      </c>
      <c r="C536" s="4" t="s">
        <v>552</v>
      </c>
      <c r="D536" s="4" t="s">
        <v>1128</v>
      </c>
      <c r="E536" s="1">
        <v>28182</v>
      </c>
      <c r="F536" s="1">
        <v>168</v>
      </c>
      <c r="G536" s="1">
        <f t="shared" si="59"/>
        <v>28350</v>
      </c>
      <c r="H536" s="11">
        <v>152</v>
      </c>
      <c r="I536" s="2">
        <f t="shared" si="56"/>
        <v>186.51315789473685</v>
      </c>
      <c r="J536" s="2">
        <f t="shared" si="57"/>
        <v>3.1983342257786216</v>
      </c>
      <c r="K536" s="1">
        <f t="shared" si="60"/>
        <v>486.14680231835047</v>
      </c>
      <c r="L536" s="1">
        <f t="shared" si="61"/>
        <v>27863.853197681648</v>
      </c>
      <c r="M536" s="31">
        <f t="shared" si="58"/>
        <v>0.97499903269764188</v>
      </c>
      <c r="N536" s="1">
        <f t="shared" si="62"/>
        <v>27167.229914968702</v>
      </c>
    </row>
    <row r="537" spans="1:14" ht="14.4" customHeight="1">
      <c r="A537" s="4" t="s">
        <v>467</v>
      </c>
      <c r="B537" s="4">
        <v>351266</v>
      </c>
      <c r="C537" s="4" t="s">
        <v>553</v>
      </c>
      <c r="D537" s="4" t="s">
        <v>1128</v>
      </c>
      <c r="E537" s="1">
        <v>33732</v>
      </c>
      <c r="F537" s="1">
        <v>-216</v>
      </c>
      <c r="G537" s="1">
        <f t="shared" si="59"/>
        <v>33516</v>
      </c>
      <c r="H537" s="11">
        <v>206</v>
      </c>
      <c r="I537" s="2">
        <f t="shared" si="56"/>
        <v>162.69902912621359</v>
      </c>
      <c r="J537" s="2">
        <f t="shared" si="57"/>
        <v>3.1983342257786216</v>
      </c>
      <c r="K537" s="1">
        <f t="shared" si="60"/>
        <v>658.85685051039604</v>
      </c>
      <c r="L537" s="1">
        <f t="shared" si="61"/>
        <v>32857.143149489602</v>
      </c>
      <c r="M537" s="31">
        <f t="shared" si="58"/>
        <v>0.97499903269764188</v>
      </c>
      <c r="N537" s="1">
        <f t="shared" si="62"/>
        <v>32035.682787960312</v>
      </c>
    </row>
    <row r="538" spans="1:14" ht="14.4" customHeight="1">
      <c r="A538" s="4" t="s">
        <v>467</v>
      </c>
      <c r="B538" s="4">
        <v>351269</v>
      </c>
      <c r="C538" s="4" t="s">
        <v>554</v>
      </c>
      <c r="D538" s="4" t="s">
        <v>1128</v>
      </c>
      <c r="E538" s="1">
        <v>67452</v>
      </c>
      <c r="F538" s="1">
        <v>672</v>
      </c>
      <c r="G538" s="1">
        <f t="shared" si="59"/>
        <v>68124</v>
      </c>
      <c r="H538" s="11">
        <v>479</v>
      </c>
      <c r="I538" s="2">
        <f t="shared" si="56"/>
        <v>142.22129436325679</v>
      </c>
      <c r="J538" s="2">
        <f t="shared" si="57"/>
        <v>3.1983342257786216</v>
      </c>
      <c r="K538" s="1">
        <f t="shared" si="60"/>
        <v>1532.0020941479597</v>
      </c>
      <c r="L538" s="1">
        <f t="shared" si="61"/>
        <v>66591.99790585204</v>
      </c>
      <c r="M538" s="31">
        <f t="shared" si="58"/>
        <v>0.97499903269764188</v>
      </c>
      <c r="N538" s="1">
        <f t="shared" si="62"/>
        <v>64927.133543609132</v>
      </c>
    </row>
    <row r="539" spans="1:14" ht="14.4" customHeight="1">
      <c r="A539" s="4" t="s">
        <v>467</v>
      </c>
      <c r="B539" s="4">
        <v>351270</v>
      </c>
      <c r="C539" s="4" t="s">
        <v>555</v>
      </c>
      <c r="D539" s="4" t="s">
        <v>1128</v>
      </c>
      <c r="E539" s="1">
        <v>36828</v>
      </c>
      <c r="F539" s="1">
        <v>-1284</v>
      </c>
      <c r="G539" s="1">
        <f t="shared" si="59"/>
        <v>35544</v>
      </c>
      <c r="H539" s="11">
        <v>235</v>
      </c>
      <c r="I539" s="2">
        <f t="shared" si="56"/>
        <v>151.25106382978723</v>
      </c>
      <c r="J539" s="2">
        <f t="shared" si="57"/>
        <v>3.1983342257786216</v>
      </c>
      <c r="K539" s="1">
        <f t="shared" si="60"/>
        <v>751.60854305797602</v>
      </c>
      <c r="L539" s="1">
        <f t="shared" si="61"/>
        <v>34792.391456942023</v>
      </c>
      <c r="M539" s="31">
        <f t="shared" si="58"/>
        <v>0.97499903269764188</v>
      </c>
      <c r="N539" s="1">
        <f t="shared" si="62"/>
        <v>33922.548015756169</v>
      </c>
    </row>
    <row r="540" spans="1:14" ht="14.4" customHeight="1">
      <c r="A540" s="4" t="s">
        <v>467</v>
      </c>
      <c r="B540" s="4">
        <v>351271</v>
      </c>
      <c r="C540" s="4" t="s">
        <v>556</v>
      </c>
      <c r="D540" s="4" t="s">
        <v>1128</v>
      </c>
      <c r="E540" s="1">
        <v>185130</v>
      </c>
      <c r="F540" s="1">
        <v>40026</v>
      </c>
      <c r="G540" s="1">
        <f t="shared" si="59"/>
        <v>225156</v>
      </c>
      <c r="H540" s="11">
        <v>1502</v>
      </c>
      <c r="I540" s="2">
        <f t="shared" si="56"/>
        <v>149.90412782956059</v>
      </c>
      <c r="J540" s="2">
        <f t="shared" si="57"/>
        <v>3.1983342257786216</v>
      </c>
      <c r="K540" s="1">
        <f t="shared" si="60"/>
        <v>4803.8980071194892</v>
      </c>
      <c r="L540" s="1">
        <f t="shared" si="61"/>
        <v>220352.10199288052</v>
      </c>
      <c r="M540" s="31">
        <f t="shared" si="58"/>
        <v>0.97499903269764188</v>
      </c>
      <c r="N540" s="1">
        <f t="shared" si="62"/>
        <v>214843.08629595063</v>
      </c>
    </row>
    <row r="541" spans="1:14" ht="14.4" customHeight="1">
      <c r="A541" s="4" t="s">
        <v>467</v>
      </c>
      <c r="B541" s="4">
        <v>351273</v>
      </c>
      <c r="C541" s="4" t="s">
        <v>557</v>
      </c>
      <c r="D541" s="4" t="s">
        <v>1128</v>
      </c>
      <c r="E541" s="1">
        <v>65292</v>
      </c>
      <c r="F541" s="1">
        <v>-1692</v>
      </c>
      <c r="G541" s="1">
        <f t="shared" si="59"/>
        <v>63600</v>
      </c>
      <c r="H541" s="11">
        <v>603</v>
      </c>
      <c r="I541" s="2">
        <f t="shared" si="56"/>
        <v>105.4726368159204</v>
      </c>
      <c r="J541" s="2">
        <f t="shared" si="57"/>
        <v>3.1983342257786216</v>
      </c>
      <c r="K541" s="1">
        <f t="shared" si="60"/>
        <v>1928.5955381445087</v>
      </c>
      <c r="L541" s="1">
        <f t="shared" si="61"/>
        <v>61671.404461855491</v>
      </c>
      <c r="M541" s="31">
        <f t="shared" si="58"/>
        <v>0.97499903269764188</v>
      </c>
      <c r="N541" s="1">
        <f t="shared" si="62"/>
        <v>60129.559695414137</v>
      </c>
    </row>
    <row r="542" spans="1:14" ht="14.4" customHeight="1">
      <c r="A542" s="4" t="s">
        <v>467</v>
      </c>
      <c r="B542" s="4">
        <v>351275</v>
      </c>
      <c r="C542" s="4" t="s">
        <v>558</v>
      </c>
      <c r="D542" s="4" t="s">
        <v>1128</v>
      </c>
      <c r="E542" s="1">
        <v>23658</v>
      </c>
      <c r="F542" s="1">
        <v>288</v>
      </c>
      <c r="G542" s="1">
        <f t="shared" si="59"/>
        <v>23946</v>
      </c>
      <c r="H542" s="11">
        <v>146</v>
      </c>
      <c r="I542" s="2">
        <f t="shared" si="56"/>
        <v>164.01369863013699</v>
      </c>
      <c r="J542" s="2">
        <f t="shared" si="57"/>
        <v>3.1983342257786216</v>
      </c>
      <c r="K542" s="1">
        <f t="shared" si="60"/>
        <v>466.95679696367876</v>
      </c>
      <c r="L542" s="1">
        <f t="shared" si="61"/>
        <v>23479.043203036323</v>
      </c>
      <c r="M542" s="31">
        <f t="shared" si="58"/>
        <v>0.97499903269764188</v>
      </c>
      <c r="N542" s="1">
        <f t="shared" si="62"/>
        <v>22892.044411626557</v>
      </c>
    </row>
    <row r="543" spans="1:14" ht="14.4" customHeight="1">
      <c r="A543" s="4" t="s">
        <v>467</v>
      </c>
      <c r="B543" s="4">
        <v>351276</v>
      </c>
      <c r="C543" s="4" t="s">
        <v>559</v>
      </c>
      <c r="D543" s="4" t="s">
        <v>1128</v>
      </c>
      <c r="E543" s="1">
        <v>299472</v>
      </c>
      <c r="F543" s="1">
        <v>372</v>
      </c>
      <c r="G543" s="1">
        <f t="shared" si="59"/>
        <v>299844</v>
      </c>
      <c r="H543" s="11">
        <v>929</v>
      </c>
      <c r="I543" s="2">
        <f t="shared" si="56"/>
        <v>322.75995694294943</v>
      </c>
      <c r="J543" s="2">
        <f t="shared" si="57"/>
        <v>3.1983342257786216</v>
      </c>
      <c r="K543" s="1">
        <f t="shared" si="60"/>
        <v>2971.2524957483392</v>
      </c>
      <c r="L543" s="1">
        <f t="shared" si="61"/>
        <v>296872.74750425166</v>
      </c>
      <c r="M543" s="31">
        <f t="shared" si="58"/>
        <v>0.97499903269764188</v>
      </c>
      <c r="N543" s="1">
        <f t="shared" si="62"/>
        <v>289450.64165093662</v>
      </c>
    </row>
    <row r="544" spans="1:14" ht="14.4" customHeight="1">
      <c r="A544" s="4" t="s">
        <v>467</v>
      </c>
      <c r="B544" s="4">
        <v>351277</v>
      </c>
      <c r="C544" s="4" t="s">
        <v>560</v>
      </c>
      <c r="D544" s="4" t="s">
        <v>1128</v>
      </c>
      <c r="E544" s="1">
        <v>70962</v>
      </c>
      <c r="F544" s="1">
        <v>4338</v>
      </c>
      <c r="G544" s="1">
        <f t="shared" si="59"/>
        <v>75300</v>
      </c>
      <c r="H544" s="11">
        <v>397</v>
      </c>
      <c r="I544" s="2">
        <f t="shared" si="56"/>
        <v>189.67254408060452</v>
      </c>
      <c r="J544" s="2">
        <f t="shared" si="57"/>
        <v>3.1983342257786216</v>
      </c>
      <c r="K544" s="1">
        <f t="shared" si="60"/>
        <v>1269.7386876341127</v>
      </c>
      <c r="L544" s="1">
        <f t="shared" si="61"/>
        <v>74030.261312365881</v>
      </c>
      <c r="M544" s="31">
        <f t="shared" si="58"/>
        <v>0.97499903269764188</v>
      </c>
      <c r="N544" s="1">
        <f t="shared" si="62"/>
        <v>72179.433169910393</v>
      </c>
    </row>
    <row r="545" spans="1:14" ht="14.4" customHeight="1">
      <c r="A545" s="4" t="s">
        <v>467</v>
      </c>
      <c r="B545" s="4">
        <v>351278</v>
      </c>
      <c r="C545" s="4" t="s">
        <v>561</v>
      </c>
      <c r="D545" s="4" t="s">
        <v>1128</v>
      </c>
      <c r="E545" s="1">
        <v>79974</v>
      </c>
      <c r="F545" s="1">
        <v>1104</v>
      </c>
      <c r="G545" s="1">
        <f t="shared" si="59"/>
        <v>81078</v>
      </c>
      <c r="H545" s="11">
        <v>666</v>
      </c>
      <c r="I545" s="2">
        <f t="shared" si="56"/>
        <v>121.73873873873873</v>
      </c>
      <c r="J545" s="2">
        <f t="shared" si="57"/>
        <v>3.1983342257786216</v>
      </c>
      <c r="K545" s="1">
        <f t="shared" si="60"/>
        <v>2130.0905943685621</v>
      </c>
      <c r="L545" s="1">
        <f t="shared" si="61"/>
        <v>78947.909405631435</v>
      </c>
      <c r="M545" s="31">
        <f t="shared" si="58"/>
        <v>0.97499903269764188</v>
      </c>
      <c r="N545" s="1">
        <f t="shared" si="62"/>
        <v>76974.135303991716</v>
      </c>
    </row>
    <row r="546" spans="1:14" ht="14.4" customHeight="1">
      <c r="A546" s="4" t="s">
        <v>467</v>
      </c>
      <c r="B546" s="4">
        <v>351280</v>
      </c>
      <c r="C546" s="4" t="s">
        <v>562</v>
      </c>
      <c r="D546" s="4" t="s">
        <v>1128</v>
      </c>
      <c r="E546" s="1">
        <v>100116</v>
      </c>
      <c r="F546" s="1">
        <v>-8256</v>
      </c>
      <c r="G546" s="1">
        <f t="shared" si="59"/>
        <v>91860</v>
      </c>
      <c r="H546" s="11">
        <v>300</v>
      </c>
      <c r="I546" s="2">
        <f t="shared" si="56"/>
        <v>306.2</v>
      </c>
      <c r="J546" s="2">
        <f t="shared" si="57"/>
        <v>3.1983342257786216</v>
      </c>
      <c r="K546" s="1">
        <f t="shared" si="60"/>
        <v>959.5002677335865</v>
      </c>
      <c r="L546" s="1">
        <f t="shared" si="61"/>
        <v>90900.499732266413</v>
      </c>
      <c r="M546" s="31">
        <f t="shared" si="58"/>
        <v>0.97499903269764188</v>
      </c>
      <c r="N546" s="1">
        <f t="shared" si="62"/>
        <v>88627.89931069201</v>
      </c>
    </row>
    <row r="547" spans="1:14" ht="14.4" customHeight="1">
      <c r="A547" s="4" t="s">
        <v>467</v>
      </c>
      <c r="B547" s="4">
        <v>351282</v>
      </c>
      <c r="C547" s="4" t="s">
        <v>563</v>
      </c>
      <c r="D547" s="4" t="s">
        <v>1128</v>
      </c>
      <c r="E547" s="1">
        <v>137598</v>
      </c>
      <c r="F547" s="1">
        <v>600</v>
      </c>
      <c r="G547" s="1">
        <f t="shared" si="59"/>
        <v>138198</v>
      </c>
      <c r="H547" s="11">
        <v>987</v>
      </c>
      <c r="I547" s="2">
        <f t="shared" si="56"/>
        <v>140.01823708206686</v>
      </c>
      <c r="J547" s="2">
        <f t="shared" si="57"/>
        <v>3.1983342257786216</v>
      </c>
      <c r="K547" s="1">
        <f t="shared" si="60"/>
        <v>3156.7558808434997</v>
      </c>
      <c r="L547" s="1">
        <f t="shared" si="61"/>
        <v>135041.2441191565</v>
      </c>
      <c r="M547" s="31">
        <f t="shared" si="58"/>
        <v>0.97499903269764188</v>
      </c>
      <c r="N547" s="1">
        <f t="shared" si="62"/>
        <v>131665.08239046371</v>
      </c>
    </row>
    <row r="548" spans="1:14" ht="14.4" customHeight="1">
      <c r="A548" s="4" t="s">
        <v>467</v>
      </c>
      <c r="B548" s="4">
        <v>351283</v>
      </c>
      <c r="C548" s="4" t="s">
        <v>564</v>
      </c>
      <c r="D548" s="4" t="s">
        <v>1128</v>
      </c>
      <c r="E548" s="1">
        <v>57960</v>
      </c>
      <c r="F548" s="1">
        <v>-3780</v>
      </c>
      <c r="G548" s="1">
        <f t="shared" si="59"/>
        <v>54180</v>
      </c>
      <c r="H548" s="11">
        <v>310</v>
      </c>
      <c r="I548" s="2">
        <f t="shared" si="56"/>
        <v>174.7741935483871</v>
      </c>
      <c r="J548" s="2">
        <f t="shared" si="57"/>
        <v>3.1983342257786216</v>
      </c>
      <c r="K548" s="1">
        <f t="shared" si="60"/>
        <v>991.48360999137265</v>
      </c>
      <c r="L548" s="1">
        <f t="shared" si="61"/>
        <v>53188.516390008626</v>
      </c>
      <c r="M548" s="31">
        <f t="shared" si="58"/>
        <v>0.97499903269764188</v>
      </c>
      <c r="N548" s="1">
        <f t="shared" si="62"/>
        <v>51858.752030881078</v>
      </c>
    </row>
    <row r="549" spans="1:14" ht="14.4" customHeight="1">
      <c r="A549" s="4" t="s">
        <v>467</v>
      </c>
      <c r="B549" s="4">
        <v>351284</v>
      </c>
      <c r="C549" s="4" t="s">
        <v>565</v>
      </c>
      <c r="D549" s="4" t="s">
        <v>1128</v>
      </c>
      <c r="E549" s="1">
        <v>80862</v>
      </c>
      <c r="F549" s="1">
        <v>1836</v>
      </c>
      <c r="G549" s="1">
        <f t="shared" si="59"/>
        <v>82698</v>
      </c>
      <c r="H549" s="11">
        <v>544</v>
      </c>
      <c r="I549" s="2">
        <f t="shared" si="56"/>
        <v>152.01838235294119</v>
      </c>
      <c r="J549" s="2">
        <f t="shared" si="57"/>
        <v>3.1983342257786216</v>
      </c>
      <c r="K549" s="1">
        <f t="shared" si="60"/>
        <v>1739.8938188235702</v>
      </c>
      <c r="L549" s="1">
        <f t="shared" si="61"/>
        <v>80958.106181176423</v>
      </c>
      <c r="M549" s="31">
        <f t="shared" si="58"/>
        <v>0.97499903269764188</v>
      </c>
      <c r="N549" s="1">
        <f t="shared" si="62"/>
        <v>78934.075215680001</v>
      </c>
    </row>
    <row r="550" spans="1:14" ht="14.4" customHeight="1">
      <c r="A550" s="4" t="s">
        <v>467</v>
      </c>
      <c r="B550" s="4">
        <v>351285</v>
      </c>
      <c r="C550" s="4" t="s">
        <v>566</v>
      </c>
      <c r="D550" s="4" t="s">
        <v>1128</v>
      </c>
      <c r="E550" s="1">
        <v>108006</v>
      </c>
      <c r="F550" s="1">
        <v>-1968</v>
      </c>
      <c r="G550" s="1">
        <f t="shared" si="59"/>
        <v>106038</v>
      </c>
      <c r="H550" s="11">
        <v>802</v>
      </c>
      <c r="I550" s="2">
        <f t="shared" si="56"/>
        <v>132.21695760598504</v>
      </c>
      <c r="J550" s="2">
        <f t="shared" si="57"/>
        <v>3.1983342257786216</v>
      </c>
      <c r="K550" s="1">
        <f t="shared" si="60"/>
        <v>2565.0640490744545</v>
      </c>
      <c r="L550" s="1">
        <f t="shared" si="61"/>
        <v>103472.93595092554</v>
      </c>
      <c r="M550" s="31">
        <f t="shared" si="58"/>
        <v>0.97499903269764188</v>
      </c>
      <c r="N550" s="1">
        <f t="shared" si="62"/>
        <v>100886.01246253746</v>
      </c>
    </row>
    <row r="551" spans="1:14" ht="14.4" customHeight="1">
      <c r="A551" s="4" t="s">
        <v>467</v>
      </c>
      <c r="B551" s="4">
        <v>351291</v>
      </c>
      <c r="C551" s="4" t="s">
        <v>567</v>
      </c>
      <c r="D551" s="4" t="s">
        <v>1128</v>
      </c>
      <c r="E551" s="1">
        <v>203718</v>
      </c>
      <c r="F551" s="1">
        <v>-1326</v>
      </c>
      <c r="G551" s="1">
        <f t="shared" si="59"/>
        <v>202392</v>
      </c>
      <c r="H551" s="11">
        <v>1282</v>
      </c>
      <c r="I551" s="2">
        <f t="shared" si="56"/>
        <v>157.87207488299532</v>
      </c>
      <c r="J551" s="2">
        <f t="shared" si="57"/>
        <v>3.1983342257786216</v>
      </c>
      <c r="K551" s="1">
        <f t="shared" si="60"/>
        <v>4100.2644774481932</v>
      </c>
      <c r="L551" s="1">
        <f t="shared" si="61"/>
        <v>198291.73552255181</v>
      </c>
      <c r="M551" s="31">
        <f t="shared" si="58"/>
        <v>0.97499903269764188</v>
      </c>
      <c r="N551" s="1">
        <f t="shared" si="62"/>
        <v>193334.25032642466</v>
      </c>
    </row>
    <row r="552" spans="1:14" ht="14.4" customHeight="1">
      <c r="A552" s="4" t="s">
        <v>467</v>
      </c>
      <c r="B552" s="4">
        <v>351292</v>
      </c>
      <c r="C552" s="4" t="s">
        <v>568</v>
      </c>
      <c r="D552" s="4" t="s">
        <v>1128</v>
      </c>
      <c r="E552" s="1">
        <v>30606</v>
      </c>
      <c r="F552" s="1">
        <v>-1506</v>
      </c>
      <c r="G552" s="1">
        <f t="shared" si="59"/>
        <v>29100</v>
      </c>
      <c r="H552" s="11">
        <v>175</v>
      </c>
      <c r="I552" s="2">
        <f t="shared" si="56"/>
        <v>166.28571428571428</v>
      </c>
      <c r="J552" s="2">
        <f t="shared" si="57"/>
        <v>3.1983342257786216</v>
      </c>
      <c r="K552" s="1">
        <f t="shared" si="60"/>
        <v>559.70848951125879</v>
      </c>
      <c r="L552" s="1">
        <f t="shared" si="61"/>
        <v>28540.29151048874</v>
      </c>
      <c r="M552" s="31">
        <f t="shared" si="58"/>
        <v>0.97499903269764188</v>
      </c>
      <c r="N552" s="1">
        <f t="shared" si="62"/>
        <v>27826.75661563524</v>
      </c>
    </row>
    <row r="553" spans="1:14" ht="14.4" customHeight="1">
      <c r="A553" s="4" t="s">
        <v>467</v>
      </c>
      <c r="B553" s="4">
        <v>351293</v>
      </c>
      <c r="C553" s="4" t="s">
        <v>414</v>
      </c>
      <c r="D553" s="4" t="s">
        <v>1128</v>
      </c>
      <c r="E553" s="1">
        <v>108528</v>
      </c>
      <c r="F553" s="1">
        <v>-1512</v>
      </c>
      <c r="G553" s="1">
        <f t="shared" si="59"/>
        <v>107016</v>
      </c>
      <c r="H553" s="11">
        <v>854</v>
      </c>
      <c r="I553" s="2">
        <f t="shared" si="56"/>
        <v>125.31147540983606</v>
      </c>
      <c r="J553" s="2">
        <f t="shared" si="57"/>
        <v>3.1983342257786216</v>
      </c>
      <c r="K553" s="1">
        <f t="shared" si="60"/>
        <v>2731.377428814943</v>
      </c>
      <c r="L553" s="1">
        <f t="shared" si="61"/>
        <v>104284.62257118506</v>
      </c>
      <c r="M553" s="31">
        <f t="shared" si="58"/>
        <v>0.97499903269764188</v>
      </c>
      <c r="N553" s="1">
        <f t="shared" si="62"/>
        <v>101677.4061321441</v>
      </c>
    </row>
    <row r="554" spans="1:14" ht="14.4" customHeight="1">
      <c r="A554" s="4" t="s">
        <v>467</v>
      </c>
      <c r="B554" s="4">
        <v>351294</v>
      </c>
      <c r="C554" s="4" t="s">
        <v>569</v>
      </c>
      <c r="D554" s="4" t="s">
        <v>1128</v>
      </c>
      <c r="E554" s="1">
        <v>105546</v>
      </c>
      <c r="F554" s="1">
        <v>46122</v>
      </c>
      <c r="G554" s="1">
        <f t="shared" si="59"/>
        <v>151668</v>
      </c>
      <c r="H554" s="11">
        <v>383</v>
      </c>
      <c r="I554" s="2">
        <f t="shared" si="56"/>
        <v>396</v>
      </c>
      <c r="J554" s="2">
        <f t="shared" si="57"/>
        <v>3.1983342257786216</v>
      </c>
      <c r="K554" s="1">
        <f t="shared" si="60"/>
        <v>1224.9620084732121</v>
      </c>
      <c r="L554" s="1">
        <f t="shared" si="61"/>
        <v>150443.0379915268</v>
      </c>
      <c r="M554" s="31">
        <f t="shared" si="58"/>
        <v>0.97499903269764188</v>
      </c>
      <c r="N554" s="1">
        <f t="shared" si="62"/>
        <v>146681.81651783321</v>
      </c>
    </row>
    <row r="555" spans="1:14" ht="14.4" customHeight="1">
      <c r="A555" s="4" t="s">
        <v>467</v>
      </c>
      <c r="B555" s="4">
        <v>351295</v>
      </c>
      <c r="C555" s="4" t="s">
        <v>570</v>
      </c>
      <c r="D555" s="4" t="s">
        <v>1128</v>
      </c>
      <c r="E555" s="1">
        <v>54042</v>
      </c>
      <c r="F555" s="1">
        <v>-18408</v>
      </c>
      <c r="G555" s="1">
        <f t="shared" si="59"/>
        <v>35634</v>
      </c>
      <c r="H555" s="11">
        <v>682</v>
      </c>
      <c r="I555" s="2">
        <f t="shared" si="56"/>
        <v>52.249266862170089</v>
      </c>
      <c r="J555" s="2">
        <f t="shared" si="57"/>
        <v>3.1983342257786216</v>
      </c>
      <c r="K555" s="1">
        <f t="shared" si="60"/>
        <v>2181.2639419810198</v>
      </c>
      <c r="L555" s="1">
        <f t="shared" si="61"/>
        <v>33452.736058018978</v>
      </c>
      <c r="M555" s="31">
        <f t="shared" si="58"/>
        <v>0.97499903269764188</v>
      </c>
      <c r="N555" s="1">
        <f t="shared" si="62"/>
        <v>32616.385297658027</v>
      </c>
    </row>
    <row r="556" spans="1:14" ht="14.4" customHeight="1">
      <c r="A556" s="4" t="s">
        <v>467</v>
      </c>
      <c r="B556" s="4">
        <v>351297</v>
      </c>
      <c r="C556" s="4" t="s">
        <v>571</v>
      </c>
      <c r="D556" s="4" t="s">
        <v>1128</v>
      </c>
      <c r="E556" s="1">
        <v>727734</v>
      </c>
      <c r="F556" s="1">
        <v>105216</v>
      </c>
      <c r="G556" s="1">
        <f t="shared" si="59"/>
        <v>832950</v>
      </c>
      <c r="H556" s="11">
        <v>4011</v>
      </c>
      <c r="I556" s="2">
        <f t="shared" si="56"/>
        <v>207.66641735228123</v>
      </c>
      <c r="J556" s="2">
        <f t="shared" si="57"/>
        <v>3.1983342257786216</v>
      </c>
      <c r="K556" s="1">
        <f t="shared" si="60"/>
        <v>12828.518579598051</v>
      </c>
      <c r="L556" s="1">
        <f t="shared" si="61"/>
        <v>820121.48142040195</v>
      </c>
      <c r="M556" s="31">
        <f t="shared" si="58"/>
        <v>0.97499903269764188</v>
      </c>
      <c r="N556" s="1">
        <f t="shared" si="62"/>
        <v>799617.65107944899</v>
      </c>
    </row>
    <row r="557" spans="1:14" ht="14.4" customHeight="1">
      <c r="A557" s="4" t="s">
        <v>467</v>
      </c>
      <c r="B557" s="4">
        <v>351298</v>
      </c>
      <c r="C557" s="4" t="s">
        <v>572</v>
      </c>
      <c r="D557" s="4" t="s">
        <v>1128</v>
      </c>
      <c r="E557" s="1">
        <v>1052004</v>
      </c>
      <c r="F557" s="1">
        <v>28536</v>
      </c>
      <c r="G557" s="1">
        <f t="shared" si="59"/>
        <v>1080540</v>
      </c>
      <c r="H557" s="11">
        <v>7799</v>
      </c>
      <c r="I557" s="2">
        <f t="shared" si="56"/>
        <v>138.54853186305937</v>
      </c>
      <c r="J557" s="2">
        <f t="shared" si="57"/>
        <v>3.1983342257786216</v>
      </c>
      <c r="K557" s="1">
        <f t="shared" si="60"/>
        <v>24943.808626847469</v>
      </c>
      <c r="L557" s="1">
        <f t="shared" si="61"/>
        <v>1055596.1913731524</v>
      </c>
      <c r="M557" s="31">
        <f t="shared" si="58"/>
        <v>0.97499903269764188</v>
      </c>
      <c r="N557" s="1">
        <f t="shared" si="62"/>
        <v>1029205.2655081385</v>
      </c>
    </row>
    <row r="558" spans="1:14" ht="14.4" customHeight="1">
      <c r="A558" s="4" t="s">
        <v>467</v>
      </c>
      <c r="B558" s="4">
        <v>351301</v>
      </c>
      <c r="C558" s="4" t="s">
        <v>573</v>
      </c>
      <c r="D558" s="4" t="s">
        <v>1128</v>
      </c>
      <c r="E558" s="1">
        <v>85002</v>
      </c>
      <c r="F558" s="1">
        <v>378</v>
      </c>
      <c r="G558" s="1">
        <f t="shared" si="59"/>
        <v>85380</v>
      </c>
      <c r="H558" s="11">
        <v>472</v>
      </c>
      <c r="I558" s="2">
        <f t="shared" si="56"/>
        <v>180.88983050847457</v>
      </c>
      <c r="J558" s="2">
        <f t="shared" si="57"/>
        <v>3.1983342257786216</v>
      </c>
      <c r="K558" s="1">
        <f t="shared" si="60"/>
        <v>1509.6137545675094</v>
      </c>
      <c r="L558" s="1">
        <f t="shared" si="61"/>
        <v>83870.386245432484</v>
      </c>
      <c r="M558" s="31">
        <f t="shared" si="58"/>
        <v>0.97499903269764188</v>
      </c>
      <c r="N558" s="1">
        <f t="shared" si="62"/>
        <v>81773.545461274276</v>
      </c>
    </row>
    <row r="559" spans="1:14" ht="14.4" customHeight="1">
      <c r="A559" s="4" t="s">
        <v>467</v>
      </c>
      <c r="B559" s="4">
        <v>351302</v>
      </c>
      <c r="C559" s="4" t="s">
        <v>574</v>
      </c>
      <c r="D559" s="4" t="s">
        <v>1128</v>
      </c>
      <c r="E559" s="1">
        <v>93246</v>
      </c>
      <c r="F559" s="1">
        <v>-204</v>
      </c>
      <c r="G559" s="1">
        <f t="shared" si="59"/>
        <v>93042</v>
      </c>
      <c r="H559" s="11">
        <v>1022</v>
      </c>
      <c r="I559" s="2">
        <f t="shared" si="56"/>
        <v>91.039138943248531</v>
      </c>
      <c r="J559" s="2">
        <f t="shared" si="57"/>
        <v>3.1983342257786216</v>
      </c>
      <c r="K559" s="1">
        <f t="shared" si="60"/>
        <v>3268.6975787457513</v>
      </c>
      <c r="L559" s="1">
        <f t="shared" si="61"/>
        <v>89773.302421254251</v>
      </c>
      <c r="M559" s="31">
        <f t="shared" si="58"/>
        <v>0.97499903269764188</v>
      </c>
      <c r="N559" s="1">
        <f t="shared" si="62"/>
        <v>87528.883022795766</v>
      </c>
    </row>
    <row r="560" spans="1:14" ht="14.4" customHeight="1">
      <c r="A560" s="4" t="s">
        <v>467</v>
      </c>
      <c r="B560" s="4">
        <v>351303</v>
      </c>
      <c r="C560" s="4" t="s">
        <v>575</v>
      </c>
      <c r="D560" s="4" t="s">
        <v>1128</v>
      </c>
      <c r="E560" s="1">
        <v>107904</v>
      </c>
      <c r="F560" s="1">
        <v>-9030</v>
      </c>
      <c r="G560" s="1">
        <f t="shared" si="59"/>
        <v>98874</v>
      </c>
      <c r="H560" s="11">
        <v>568</v>
      </c>
      <c r="I560" s="2">
        <f t="shared" si="56"/>
        <v>174.07394366197184</v>
      </c>
      <c r="J560" s="2">
        <f t="shared" si="57"/>
        <v>3.1983342257786216</v>
      </c>
      <c r="K560" s="1">
        <f t="shared" si="60"/>
        <v>1816.653840242257</v>
      </c>
      <c r="L560" s="1">
        <f t="shared" si="61"/>
        <v>97057.346159757741</v>
      </c>
      <c r="M560" s="31">
        <f t="shared" si="58"/>
        <v>0.97499903269764188</v>
      </c>
      <c r="N560" s="1">
        <f t="shared" si="62"/>
        <v>94630.81862196399</v>
      </c>
    </row>
    <row r="561" spans="1:14" ht="14.4" customHeight="1">
      <c r="A561" s="4" t="s">
        <v>467</v>
      </c>
      <c r="B561" s="4">
        <v>351304</v>
      </c>
      <c r="C561" s="4" t="s">
        <v>576</v>
      </c>
      <c r="D561" s="4" t="s">
        <v>1128</v>
      </c>
      <c r="E561" s="1">
        <v>45720</v>
      </c>
      <c r="F561" s="1">
        <v>-11844</v>
      </c>
      <c r="G561" s="1">
        <f t="shared" si="59"/>
        <v>33876</v>
      </c>
      <c r="H561" s="11">
        <v>499</v>
      </c>
      <c r="I561" s="2">
        <f t="shared" si="56"/>
        <v>67.887775551102209</v>
      </c>
      <c r="J561" s="2">
        <f t="shared" si="57"/>
        <v>3.1983342257786216</v>
      </c>
      <c r="K561" s="1">
        <f t="shared" si="60"/>
        <v>1595.9687786635322</v>
      </c>
      <c r="L561" s="1">
        <f t="shared" si="61"/>
        <v>32280.031221336467</v>
      </c>
      <c r="M561" s="31">
        <f t="shared" si="58"/>
        <v>0.97499903269764188</v>
      </c>
      <c r="N561" s="1">
        <f t="shared" si="62"/>
        <v>31472.999216252734</v>
      </c>
    </row>
    <row r="562" spans="1:14" ht="14.4" customHeight="1">
      <c r="A562" s="4" t="s">
        <v>467</v>
      </c>
      <c r="B562" s="4">
        <v>351305</v>
      </c>
      <c r="C562" s="4" t="s">
        <v>577</v>
      </c>
      <c r="D562" s="4" t="s">
        <v>1128</v>
      </c>
      <c r="E562" s="1">
        <v>153288</v>
      </c>
      <c r="F562" s="1">
        <v>-7368</v>
      </c>
      <c r="G562" s="1">
        <f t="shared" si="59"/>
        <v>145920</v>
      </c>
      <c r="H562" s="11">
        <v>540</v>
      </c>
      <c r="I562" s="2">
        <f t="shared" si="56"/>
        <v>270.22222222222223</v>
      </c>
      <c r="J562" s="2">
        <f t="shared" si="57"/>
        <v>3.1983342257786216</v>
      </c>
      <c r="K562" s="1">
        <f t="shared" si="60"/>
        <v>1727.1004819204556</v>
      </c>
      <c r="L562" s="1">
        <f t="shared" si="61"/>
        <v>144192.89951807953</v>
      </c>
      <c r="M562" s="31">
        <f t="shared" si="58"/>
        <v>0.97499903269764188</v>
      </c>
      <c r="N562" s="1">
        <f t="shared" si="62"/>
        <v>140587.93755199583</v>
      </c>
    </row>
    <row r="563" spans="1:14" ht="14.4" customHeight="1">
      <c r="A563" s="4" t="s">
        <v>467</v>
      </c>
      <c r="B563" s="4">
        <v>351306</v>
      </c>
      <c r="C563" s="4" t="s">
        <v>578</v>
      </c>
      <c r="D563" s="4" t="s">
        <v>1128</v>
      </c>
      <c r="E563" s="1">
        <v>85398</v>
      </c>
      <c r="F563" s="1">
        <v>-11700</v>
      </c>
      <c r="G563" s="1">
        <f t="shared" si="59"/>
        <v>73698</v>
      </c>
      <c r="H563" s="11">
        <v>646</v>
      </c>
      <c r="I563" s="2">
        <f t="shared" si="56"/>
        <v>114.08359133126935</v>
      </c>
      <c r="J563" s="2">
        <f t="shared" si="57"/>
        <v>3.1983342257786216</v>
      </c>
      <c r="K563" s="1">
        <f t="shared" si="60"/>
        <v>2066.1239098529895</v>
      </c>
      <c r="L563" s="1">
        <f t="shared" si="61"/>
        <v>71631.876090147009</v>
      </c>
      <c r="M563" s="31">
        <f t="shared" si="58"/>
        <v>0.97499903269764188</v>
      </c>
      <c r="N563" s="1">
        <f t="shared" si="62"/>
        <v>69841.009898210672</v>
      </c>
    </row>
    <row r="564" spans="1:14" ht="14.4" customHeight="1">
      <c r="A564" s="4" t="s">
        <v>467</v>
      </c>
      <c r="B564" s="4">
        <v>351307</v>
      </c>
      <c r="C564" s="4" t="s">
        <v>579</v>
      </c>
      <c r="D564" s="4" t="s">
        <v>1128</v>
      </c>
      <c r="E564" s="1">
        <v>23388</v>
      </c>
      <c r="F564" s="1">
        <v>-726</v>
      </c>
      <c r="G564" s="1">
        <f t="shared" si="59"/>
        <v>22662</v>
      </c>
      <c r="H564" s="11">
        <v>146</v>
      </c>
      <c r="I564" s="2">
        <f t="shared" si="56"/>
        <v>155.21917808219177</v>
      </c>
      <c r="J564" s="2">
        <f t="shared" si="57"/>
        <v>3.1983342257786216</v>
      </c>
      <c r="K564" s="1">
        <f t="shared" si="60"/>
        <v>466.95679696367876</v>
      </c>
      <c r="L564" s="1">
        <f t="shared" si="61"/>
        <v>22195.043203036323</v>
      </c>
      <c r="M564" s="31">
        <f t="shared" si="58"/>
        <v>0.97499903269764188</v>
      </c>
      <c r="N564" s="1">
        <f t="shared" si="62"/>
        <v>21640.145653642787</v>
      </c>
    </row>
    <row r="565" spans="1:14" ht="14.4" customHeight="1">
      <c r="A565" s="4" t="s">
        <v>467</v>
      </c>
      <c r="B565" s="4">
        <v>351308</v>
      </c>
      <c r="C565" s="4" t="s">
        <v>580</v>
      </c>
      <c r="D565" s="4" t="s">
        <v>1128</v>
      </c>
      <c r="E565" s="1">
        <v>50532</v>
      </c>
      <c r="F565" s="1">
        <v>1446</v>
      </c>
      <c r="G565" s="1">
        <f t="shared" si="59"/>
        <v>51978</v>
      </c>
      <c r="H565" s="11">
        <v>361</v>
      </c>
      <c r="I565" s="2">
        <f t="shared" si="56"/>
        <v>143.98337950138503</v>
      </c>
      <c r="J565" s="2">
        <f t="shared" si="57"/>
        <v>3.1983342257786216</v>
      </c>
      <c r="K565" s="1">
        <f t="shared" si="60"/>
        <v>1154.5986555060824</v>
      </c>
      <c r="L565" s="1">
        <f t="shared" si="61"/>
        <v>50823.401344493919</v>
      </c>
      <c r="M565" s="31">
        <f t="shared" si="58"/>
        <v>0.97499903269764188</v>
      </c>
      <c r="N565" s="1">
        <f t="shared" si="62"/>
        <v>49552.767149285602</v>
      </c>
    </row>
    <row r="566" spans="1:14" ht="14.4" customHeight="1">
      <c r="A566" s="4" t="s">
        <v>467</v>
      </c>
      <c r="B566" s="4">
        <v>351309</v>
      </c>
      <c r="C566" s="4" t="s">
        <v>581</v>
      </c>
      <c r="D566" s="4" t="s">
        <v>1128</v>
      </c>
      <c r="E566" s="1">
        <v>73344</v>
      </c>
      <c r="F566" s="1">
        <v>-5106</v>
      </c>
      <c r="G566" s="1">
        <f t="shared" si="59"/>
        <v>68238</v>
      </c>
      <c r="H566" s="11">
        <v>253</v>
      </c>
      <c r="I566" s="2">
        <f t="shared" si="56"/>
        <v>269.71541501976287</v>
      </c>
      <c r="J566" s="2">
        <f t="shared" si="57"/>
        <v>3.1983342257786216</v>
      </c>
      <c r="K566" s="1">
        <f t="shared" si="60"/>
        <v>809.17855912199127</v>
      </c>
      <c r="L566" s="1">
        <f t="shared" si="61"/>
        <v>67428.821440878004</v>
      </c>
      <c r="M566" s="31">
        <f t="shared" si="58"/>
        <v>0.97499903269764188</v>
      </c>
      <c r="N566" s="1">
        <f t="shared" si="62"/>
        <v>65743.035680798072</v>
      </c>
    </row>
    <row r="567" spans="1:14" ht="14.4" customHeight="1">
      <c r="A567" s="4" t="s">
        <v>467</v>
      </c>
      <c r="B567" s="4">
        <v>351310</v>
      </c>
      <c r="C567" s="4" t="s">
        <v>582</v>
      </c>
      <c r="D567" s="4" t="s">
        <v>1128</v>
      </c>
      <c r="E567" s="1">
        <v>56502</v>
      </c>
      <c r="F567" s="1">
        <v>138</v>
      </c>
      <c r="G567" s="1">
        <f t="shared" si="59"/>
        <v>56640</v>
      </c>
      <c r="H567" s="11">
        <v>425</v>
      </c>
      <c r="I567" s="2">
        <f t="shared" si="56"/>
        <v>133.27058823529413</v>
      </c>
      <c r="J567" s="2">
        <f t="shared" si="57"/>
        <v>3.1983342257786216</v>
      </c>
      <c r="K567" s="1">
        <f t="shared" si="60"/>
        <v>1359.2920459559141</v>
      </c>
      <c r="L567" s="1">
        <f t="shared" si="61"/>
        <v>55280.707954044083</v>
      </c>
      <c r="M567" s="31">
        <f t="shared" si="58"/>
        <v>0.97499903269764188</v>
      </c>
      <c r="N567" s="1">
        <f t="shared" si="62"/>
        <v>53898.63678203382</v>
      </c>
    </row>
    <row r="568" spans="1:14" ht="14.4" customHeight="1">
      <c r="A568" s="4" t="s">
        <v>467</v>
      </c>
      <c r="B568" s="4">
        <v>351316</v>
      </c>
      <c r="C568" s="4" t="s">
        <v>583</v>
      </c>
      <c r="D568" s="4" t="s">
        <v>1128</v>
      </c>
      <c r="E568" s="1">
        <v>133638</v>
      </c>
      <c r="F568" s="1">
        <v>11118</v>
      </c>
      <c r="G568" s="1">
        <f t="shared" si="59"/>
        <v>144756</v>
      </c>
      <c r="H568" s="11">
        <v>501</v>
      </c>
      <c r="I568" s="2">
        <f t="shared" si="56"/>
        <v>288.93413173652692</v>
      </c>
      <c r="J568" s="2">
        <f t="shared" si="57"/>
        <v>3.1983342257786216</v>
      </c>
      <c r="K568" s="1">
        <f t="shared" si="60"/>
        <v>1602.3654471150894</v>
      </c>
      <c r="L568" s="1">
        <f t="shared" si="61"/>
        <v>143153.63455288491</v>
      </c>
      <c r="M568" s="31">
        <f t="shared" si="58"/>
        <v>0.97499903269764188</v>
      </c>
      <c r="N568" s="1">
        <f t="shared" si="62"/>
        <v>139574.65521621451</v>
      </c>
    </row>
    <row r="569" spans="1:14" ht="14.4" customHeight="1">
      <c r="A569" s="4" t="s">
        <v>467</v>
      </c>
      <c r="B569" s="4">
        <v>351319</v>
      </c>
      <c r="C569" s="4" t="s">
        <v>584</v>
      </c>
      <c r="D569" s="4" t="s">
        <v>1128</v>
      </c>
      <c r="E569" s="1">
        <v>262170</v>
      </c>
      <c r="F569" s="1">
        <v>2448</v>
      </c>
      <c r="G569" s="1">
        <f t="shared" si="59"/>
        <v>264618</v>
      </c>
      <c r="H569" s="11">
        <v>1985</v>
      </c>
      <c r="I569" s="2">
        <f t="shared" si="56"/>
        <v>133.30881612090681</v>
      </c>
      <c r="J569" s="2">
        <f t="shared" si="57"/>
        <v>3.1983342257786216</v>
      </c>
      <c r="K569" s="1">
        <f t="shared" si="60"/>
        <v>6348.6934381705641</v>
      </c>
      <c r="L569" s="1">
        <f t="shared" si="61"/>
        <v>258269.30656182943</v>
      </c>
      <c r="M569" s="31">
        <f t="shared" si="58"/>
        <v>0.97499903269764188</v>
      </c>
      <c r="N569" s="1">
        <f t="shared" si="62"/>
        <v>251812.32407327445</v>
      </c>
    </row>
    <row r="570" spans="1:14" ht="14.4" customHeight="1">
      <c r="A570" s="4" t="s">
        <v>467</v>
      </c>
      <c r="B570" s="4">
        <v>351320</v>
      </c>
      <c r="C570" s="4" t="s">
        <v>585</v>
      </c>
      <c r="D570" s="4" t="s">
        <v>1128</v>
      </c>
      <c r="E570" s="1">
        <v>76908</v>
      </c>
      <c r="F570" s="1">
        <v>2394</v>
      </c>
      <c r="G570" s="1">
        <f t="shared" si="59"/>
        <v>79302</v>
      </c>
      <c r="H570" s="11">
        <v>478</v>
      </c>
      <c r="I570" s="2">
        <f t="shared" si="56"/>
        <v>165.90376569037656</v>
      </c>
      <c r="J570" s="2">
        <f t="shared" si="57"/>
        <v>3.1983342257786216</v>
      </c>
      <c r="K570" s="1">
        <f t="shared" si="60"/>
        <v>1528.8037599221811</v>
      </c>
      <c r="L570" s="1">
        <f t="shared" si="61"/>
        <v>77773.196240077814</v>
      </c>
      <c r="M570" s="31">
        <f t="shared" si="58"/>
        <v>0.97499903269764188</v>
      </c>
      <c r="N570" s="1">
        <f t="shared" si="62"/>
        <v>75828.791103879747</v>
      </c>
    </row>
    <row r="571" spans="1:14" ht="14.4" customHeight="1">
      <c r="A571" s="4" t="s">
        <v>467</v>
      </c>
      <c r="B571" s="4">
        <v>351322</v>
      </c>
      <c r="C571" s="4" t="s">
        <v>586</v>
      </c>
      <c r="D571" s="4" t="s">
        <v>1128</v>
      </c>
      <c r="E571" s="1">
        <v>47142</v>
      </c>
      <c r="F571" s="1">
        <v>-450</v>
      </c>
      <c r="G571" s="1">
        <f t="shared" si="59"/>
        <v>46692</v>
      </c>
      <c r="H571" s="11">
        <v>392</v>
      </c>
      <c r="I571" s="2">
        <f t="shared" si="56"/>
        <v>119.11224489795919</v>
      </c>
      <c r="J571" s="2">
        <f t="shared" si="57"/>
        <v>3.1983342257786216</v>
      </c>
      <c r="K571" s="1">
        <f t="shared" si="60"/>
        <v>1253.7470165052196</v>
      </c>
      <c r="L571" s="1">
        <f t="shared" si="61"/>
        <v>45438.252983494778</v>
      </c>
      <c r="M571" s="31">
        <f t="shared" si="58"/>
        <v>0.97499903269764188</v>
      </c>
      <c r="N571" s="1">
        <f t="shared" si="62"/>
        <v>44302.252706378145</v>
      </c>
    </row>
    <row r="572" spans="1:14" ht="14.4" customHeight="1">
      <c r="A572" s="4" t="s">
        <v>467</v>
      </c>
      <c r="B572" s="4">
        <v>351324</v>
      </c>
      <c r="C572" s="4" t="s">
        <v>587</v>
      </c>
      <c r="D572" s="4" t="s">
        <v>1128</v>
      </c>
      <c r="E572" s="1">
        <v>252168</v>
      </c>
      <c r="F572" s="1">
        <v>135462</v>
      </c>
      <c r="G572" s="1">
        <f t="shared" si="59"/>
        <v>387630</v>
      </c>
      <c r="H572" s="11">
        <v>766</v>
      </c>
      <c r="I572" s="2">
        <f t="shared" si="56"/>
        <v>506.04438642297652</v>
      </c>
      <c r="J572" s="2">
        <f t="shared" si="57"/>
        <v>3.1983342257786216</v>
      </c>
      <c r="K572" s="1">
        <f t="shared" si="60"/>
        <v>2449.9240169464242</v>
      </c>
      <c r="L572" s="1">
        <f t="shared" si="61"/>
        <v>385180.0759830536</v>
      </c>
      <c r="M572" s="31">
        <f t="shared" si="58"/>
        <v>0.97499903269764188</v>
      </c>
      <c r="N572" s="1">
        <f t="shared" si="62"/>
        <v>375550.20149788144</v>
      </c>
    </row>
    <row r="573" spans="1:14" ht="14.4" customHeight="1">
      <c r="A573" s="4" t="s">
        <v>467</v>
      </c>
      <c r="B573" s="4">
        <v>351326</v>
      </c>
      <c r="C573" s="4" t="s">
        <v>588</v>
      </c>
      <c r="D573" s="4" t="s">
        <v>1128</v>
      </c>
      <c r="E573" s="1">
        <v>170886</v>
      </c>
      <c r="F573" s="1">
        <v>55224</v>
      </c>
      <c r="G573" s="1">
        <f t="shared" si="59"/>
        <v>226110</v>
      </c>
      <c r="H573" s="11">
        <v>567</v>
      </c>
      <c r="I573" s="2">
        <f t="shared" si="56"/>
        <v>398.78306878306876</v>
      </c>
      <c r="J573" s="2">
        <f t="shared" si="57"/>
        <v>3.1983342257786216</v>
      </c>
      <c r="K573" s="1">
        <f t="shared" si="60"/>
        <v>1813.4555060164785</v>
      </c>
      <c r="L573" s="1">
        <f t="shared" si="61"/>
        <v>224296.54449398353</v>
      </c>
      <c r="M573" s="31">
        <f t="shared" si="58"/>
        <v>0.97499903269764188</v>
      </c>
      <c r="N573" s="1">
        <f t="shared" si="62"/>
        <v>218688.91391905752</v>
      </c>
    </row>
    <row r="574" spans="1:14" ht="14.4" customHeight="1">
      <c r="A574" s="4" t="s">
        <v>467</v>
      </c>
      <c r="B574" s="4">
        <v>351327</v>
      </c>
      <c r="C574" s="4" t="s">
        <v>589</v>
      </c>
      <c r="D574" s="4" t="s">
        <v>1128</v>
      </c>
      <c r="E574" s="1">
        <v>76824</v>
      </c>
      <c r="F574" s="1">
        <v>-3786</v>
      </c>
      <c r="G574" s="1">
        <f t="shared" si="59"/>
        <v>73038</v>
      </c>
      <c r="H574" s="11">
        <v>260</v>
      </c>
      <c r="I574" s="2">
        <f t="shared" si="56"/>
        <v>280.9153846153846</v>
      </c>
      <c r="J574" s="2">
        <f t="shared" si="57"/>
        <v>3.1983342257786216</v>
      </c>
      <c r="K574" s="1">
        <f t="shared" si="60"/>
        <v>831.56689870244156</v>
      </c>
      <c r="L574" s="1">
        <f t="shared" si="61"/>
        <v>72206.43310129756</v>
      </c>
      <c r="M574" s="31">
        <f t="shared" si="58"/>
        <v>0.97499903269764188</v>
      </c>
      <c r="N574" s="1">
        <f t="shared" si="62"/>
        <v>70401.202428312114</v>
      </c>
    </row>
    <row r="575" spans="1:14" ht="14.4" customHeight="1">
      <c r="A575" s="4" t="s">
        <v>467</v>
      </c>
      <c r="B575" s="4">
        <v>351328</v>
      </c>
      <c r="C575" s="4" t="s">
        <v>590</v>
      </c>
      <c r="D575" s="4" t="s">
        <v>1128</v>
      </c>
      <c r="E575" s="1">
        <v>534798</v>
      </c>
      <c r="F575" s="1">
        <v>151638</v>
      </c>
      <c r="G575" s="1">
        <f t="shared" si="59"/>
        <v>686436</v>
      </c>
      <c r="H575" s="11">
        <v>3806</v>
      </c>
      <c r="I575" s="2">
        <f t="shared" si="56"/>
        <v>180.35627955859169</v>
      </c>
      <c r="J575" s="2">
        <f t="shared" si="57"/>
        <v>3.1983342257786216</v>
      </c>
      <c r="K575" s="1">
        <f t="shared" si="60"/>
        <v>12172.860063313434</v>
      </c>
      <c r="L575" s="1">
        <f t="shared" si="61"/>
        <v>674263.13993668661</v>
      </c>
      <c r="M575" s="31">
        <f t="shared" si="58"/>
        <v>0.97499903269764188</v>
      </c>
      <c r="N575" s="1">
        <f t="shared" si="62"/>
        <v>657405.90922194417</v>
      </c>
    </row>
    <row r="576" spans="1:14" ht="14.4" customHeight="1">
      <c r="A576" s="4" t="s">
        <v>467</v>
      </c>
      <c r="B576" s="4">
        <v>351329</v>
      </c>
      <c r="C576" s="4" t="s">
        <v>591</v>
      </c>
      <c r="D576" s="4" t="s">
        <v>1128</v>
      </c>
      <c r="E576" s="1">
        <v>169554</v>
      </c>
      <c r="F576" s="1">
        <v>44382</v>
      </c>
      <c r="G576" s="1">
        <f t="shared" si="59"/>
        <v>213936</v>
      </c>
      <c r="H576" s="11">
        <v>1194</v>
      </c>
      <c r="I576" s="2">
        <f t="shared" si="56"/>
        <v>179.17587939698493</v>
      </c>
      <c r="J576" s="2">
        <f t="shared" si="57"/>
        <v>3.1983342257786216</v>
      </c>
      <c r="K576" s="1">
        <f t="shared" si="60"/>
        <v>3818.8110655796741</v>
      </c>
      <c r="L576" s="1">
        <f t="shared" si="61"/>
        <v>210117.18893442032</v>
      </c>
      <c r="M576" s="31">
        <f t="shared" si="58"/>
        <v>0.97499903269764188</v>
      </c>
      <c r="N576" s="1">
        <f t="shared" si="62"/>
        <v>204864.05596420748</v>
      </c>
    </row>
    <row r="577" spans="1:14" ht="14.4" customHeight="1">
      <c r="A577" s="4" t="s">
        <v>467</v>
      </c>
      <c r="B577" s="4">
        <v>351331</v>
      </c>
      <c r="C577" s="4" t="s">
        <v>592</v>
      </c>
      <c r="D577" s="4" t="s">
        <v>1128</v>
      </c>
      <c r="E577" s="1">
        <v>343968</v>
      </c>
      <c r="F577" s="1">
        <v>-5538</v>
      </c>
      <c r="G577" s="1">
        <f t="shared" si="59"/>
        <v>338430</v>
      </c>
      <c r="H577" s="11">
        <v>3538</v>
      </c>
      <c r="I577" s="2">
        <f t="shared" si="56"/>
        <v>95.655737704918039</v>
      </c>
      <c r="J577" s="2">
        <f t="shared" si="57"/>
        <v>3.1983342257786216</v>
      </c>
      <c r="K577" s="1">
        <f t="shared" si="60"/>
        <v>11315.706490804763</v>
      </c>
      <c r="L577" s="1">
        <f t="shared" si="61"/>
        <v>327114.29350919521</v>
      </c>
      <c r="M577" s="31">
        <f t="shared" si="58"/>
        <v>0.97499903269764188</v>
      </c>
      <c r="N577" s="1">
        <f t="shared" si="62"/>
        <v>318936.11975303787</v>
      </c>
    </row>
    <row r="578" spans="1:14" ht="14.4" customHeight="1">
      <c r="A578" s="4" t="s">
        <v>467</v>
      </c>
      <c r="B578" s="4">
        <v>351332</v>
      </c>
      <c r="C578" s="4" t="s">
        <v>593</v>
      </c>
      <c r="D578" s="4" t="s">
        <v>1128</v>
      </c>
      <c r="E578" s="1">
        <v>369966</v>
      </c>
      <c r="F578" s="1">
        <v>45606</v>
      </c>
      <c r="G578" s="1">
        <f t="shared" si="59"/>
        <v>415572</v>
      </c>
      <c r="H578" s="11">
        <v>2860</v>
      </c>
      <c r="I578" s="2">
        <f t="shared" ref="I578:I641" si="63">G578/H578</f>
        <v>145.30489510489511</v>
      </c>
      <c r="J578" s="2">
        <f t="shared" ref="J578:J641" si="64">$D$1109</f>
        <v>3.1983342257786216</v>
      </c>
      <c r="K578" s="1">
        <f t="shared" si="60"/>
        <v>9147.2358857268573</v>
      </c>
      <c r="L578" s="1">
        <f t="shared" si="61"/>
        <v>406424.76411427313</v>
      </c>
      <c r="M578" s="31">
        <f t="shared" ref="M578:M641" si="65">$L$1107</f>
        <v>0.97499903269764188</v>
      </c>
      <c r="N578" s="1">
        <f t="shared" si="62"/>
        <v>396263.75187578355</v>
      </c>
    </row>
    <row r="579" spans="1:14" ht="14.4" customHeight="1">
      <c r="A579" s="4" t="s">
        <v>467</v>
      </c>
      <c r="B579" s="4">
        <v>351334</v>
      </c>
      <c r="C579" s="4" t="s">
        <v>594</v>
      </c>
      <c r="D579" s="4" t="s">
        <v>1128</v>
      </c>
      <c r="E579" s="1">
        <v>387282</v>
      </c>
      <c r="F579" s="1">
        <v>-192</v>
      </c>
      <c r="G579" s="1">
        <f t="shared" ref="G579:G642" si="66">SUM(E579:F579)</f>
        <v>387090</v>
      </c>
      <c r="H579" s="11">
        <v>2945</v>
      </c>
      <c r="I579" s="2">
        <f t="shared" si="63"/>
        <v>131.43972835314091</v>
      </c>
      <c r="J579" s="2">
        <f t="shared" si="64"/>
        <v>3.1983342257786216</v>
      </c>
      <c r="K579" s="1">
        <f t="shared" ref="K579:K642" si="67">IF(G579&lt;0,0,MIN(G579,J579*H579))</f>
        <v>9419.0942949180408</v>
      </c>
      <c r="L579" s="1">
        <f t="shared" ref="L579:L642" si="68">G579-K579</f>
        <v>377670.90570508194</v>
      </c>
      <c r="M579" s="31">
        <f t="shared" si="65"/>
        <v>0.97499903269764188</v>
      </c>
      <c r="N579" s="1">
        <f t="shared" ref="N579:N642" si="69">IF(L579&gt;0,M579*L579,L579)</f>
        <v>368228.76774049719</v>
      </c>
    </row>
    <row r="580" spans="1:14" ht="14.4" customHeight="1">
      <c r="A580" s="4" t="s">
        <v>467</v>
      </c>
      <c r="B580" s="4">
        <v>351335</v>
      </c>
      <c r="C580" s="4" t="s">
        <v>595</v>
      </c>
      <c r="D580" s="4" t="s">
        <v>1128</v>
      </c>
      <c r="E580" s="1">
        <v>39684</v>
      </c>
      <c r="F580" s="1">
        <v>768</v>
      </c>
      <c r="G580" s="1">
        <f t="shared" si="66"/>
        <v>40452</v>
      </c>
      <c r="H580" s="11">
        <v>279</v>
      </c>
      <c r="I580" s="2">
        <f t="shared" si="63"/>
        <v>144.98924731182797</v>
      </c>
      <c r="J580" s="2">
        <f t="shared" si="64"/>
        <v>3.1983342257786216</v>
      </c>
      <c r="K580" s="1">
        <f t="shared" si="67"/>
        <v>892.33524899223539</v>
      </c>
      <c r="L580" s="1">
        <f t="shared" si="68"/>
        <v>39559.664751007767</v>
      </c>
      <c r="M580" s="31">
        <f t="shared" si="65"/>
        <v>0.97499903269764188</v>
      </c>
      <c r="N580" s="1">
        <f t="shared" si="69"/>
        <v>38570.634866075576</v>
      </c>
    </row>
    <row r="581" spans="1:14" ht="14.4" customHeight="1">
      <c r="A581" s="4" t="s">
        <v>467</v>
      </c>
      <c r="B581" s="4">
        <v>351336</v>
      </c>
      <c r="C581" s="4" t="s">
        <v>596</v>
      </c>
      <c r="D581" s="4" t="s">
        <v>1128</v>
      </c>
      <c r="E581" s="1">
        <v>92994</v>
      </c>
      <c r="F581" s="1">
        <v>5256</v>
      </c>
      <c r="G581" s="1">
        <f t="shared" si="66"/>
        <v>98250</v>
      </c>
      <c r="H581" s="11">
        <v>1062</v>
      </c>
      <c r="I581" s="2">
        <f t="shared" si="63"/>
        <v>92.514124293785315</v>
      </c>
      <c r="J581" s="2">
        <f t="shared" si="64"/>
        <v>3.1983342257786216</v>
      </c>
      <c r="K581" s="1">
        <f t="shared" si="67"/>
        <v>3396.6309477768959</v>
      </c>
      <c r="L581" s="1">
        <f t="shared" si="68"/>
        <v>94853.369052223105</v>
      </c>
      <c r="M581" s="31">
        <f t="shared" si="65"/>
        <v>0.97499903269764188</v>
      </c>
      <c r="N581" s="1">
        <f t="shared" si="69"/>
        <v>92481.943074029972</v>
      </c>
    </row>
    <row r="582" spans="1:14" ht="14.4" customHeight="1">
      <c r="A582" s="4" t="s">
        <v>467</v>
      </c>
      <c r="B582" s="4">
        <v>351337</v>
      </c>
      <c r="C582" s="4" t="s">
        <v>597</v>
      </c>
      <c r="D582" s="4" t="s">
        <v>1128</v>
      </c>
      <c r="E582" s="1">
        <v>553704</v>
      </c>
      <c r="F582" s="1">
        <v>176028</v>
      </c>
      <c r="G582" s="1">
        <f t="shared" si="66"/>
        <v>729732</v>
      </c>
      <c r="H582" s="11">
        <v>4619</v>
      </c>
      <c r="I582" s="2">
        <f t="shared" si="63"/>
        <v>157.98484520458973</v>
      </c>
      <c r="J582" s="2">
        <f t="shared" si="64"/>
        <v>3.1983342257786216</v>
      </c>
      <c r="K582" s="1">
        <f t="shared" si="67"/>
        <v>14773.105788871453</v>
      </c>
      <c r="L582" s="1">
        <f t="shared" si="68"/>
        <v>714958.89421112859</v>
      </c>
      <c r="M582" s="31">
        <f t="shared" si="65"/>
        <v>0.97499903269764188</v>
      </c>
      <c r="N582" s="1">
        <f t="shared" si="69"/>
        <v>697084.23027442605</v>
      </c>
    </row>
    <row r="583" spans="1:14" ht="14.4" customHeight="1">
      <c r="A583" s="4" t="s">
        <v>467</v>
      </c>
      <c r="B583" s="4">
        <v>351342</v>
      </c>
      <c r="C583" s="4" t="s">
        <v>598</v>
      </c>
      <c r="D583" s="4" t="s">
        <v>1128</v>
      </c>
      <c r="E583" s="1">
        <v>27150</v>
      </c>
      <c r="F583" s="1">
        <v>-2220</v>
      </c>
      <c r="G583" s="1">
        <f t="shared" si="66"/>
        <v>24930</v>
      </c>
      <c r="H583" s="11">
        <v>145</v>
      </c>
      <c r="I583" s="2">
        <f t="shared" si="63"/>
        <v>171.93103448275863</v>
      </c>
      <c r="J583" s="2">
        <f t="shared" si="64"/>
        <v>3.1983342257786216</v>
      </c>
      <c r="K583" s="1">
        <f t="shared" si="67"/>
        <v>463.75846273790012</v>
      </c>
      <c r="L583" s="1">
        <f t="shared" si="68"/>
        <v>24466.2415372621</v>
      </c>
      <c r="M583" s="31">
        <f t="shared" si="65"/>
        <v>0.97499903269764188</v>
      </c>
      <c r="N583" s="1">
        <f t="shared" si="69"/>
        <v>23854.561832577416</v>
      </c>
    </row>
    <row r="584" spans="1:14" ht="14.4" customHeight="1">
      <c r="A584" s="4" t="s">
        <v>467</v>
      </c>
      <c r="B584" s="4">
        <v>351343</v>
      </c>
      <c r="C584" s="4" t="s">
        <v>599</v>
      </c>
      <c r="D584" s="4" t="s">
        <v>1128</v>
      </c>
      <c r="E584" s="1">
        <v>130434</v>
      </c>
      <c r="F584" s="1">
        <v>22344</v>
      </c>
      <c r="G584" s="1">
        <f t="shared" si="66"/>
        <v>152778</v>
      </c>
      <c r="H584" s="11">
        <v>440</v>
      </c>
      <c r="I584" s="2">
        <f t="shared" si="63"/>
        <v>347.2227272727273</v>
      </c>
      <c r="J584" s="2">
        <f t="shared" si="64"/>
        <v>3.1983342257786216</v>
      </c>
      <c r="K584" s="1">
        <f t="shared" si="67"/>
        <v>1407.2670593425935</v>
      </c>
      <c r="L584" s="1">
        <f t="shared" si="68"/>
        <v>151370.73294065741</v>
      </c>
      <c r="M584" s="31">
        <f t="shared" si="65"/>
        <v>0.97499903269764188</v>
      </c>
      <c r="N584" s="1">
        <f t="shared" si="69"/>
        <v>147586.31819587405</v>
      </c>
    </row>
    <row r="585" spans="1:14" ht="14.4" customHeight="1">
      <c r="A585" s="4" t="s">
        <v>467</v>
      </c>
      <c r="B585" s="4">
        <v>351344</v>
      </c>
      <c r="C585" s="4" t="s">
        <v>600</v>
      </c>
      <c r="D585" s="4" t="s">
        <v>1128</v>
      </c>
      <c r="E585" s="1">
        <v>80274</v>
      </c>
      <c r="F585" s="1">
        <v>-8892</v>
      </c>
      <c r="G585" s="1">
        <f t="shared" si="66"/>
        <v>71382</v>
      </c>
      <c r="H585" s="11">
        <v>565</v>
      </c>
      <c r="I585" s="2">
        <f t="shared" si="63"/>
        <v>126.33982300884956</v>
      </c>
      <c r="J585" s="2">
        <f t="shared" si="64"/>
        <v>3.1983342257786216</v>
      </c>
      <c r="K585" s="1">
        <f t="shared" si="67"/>
        <v>1807.0588375649213</v>
      </c>
      <c r="L585" s="1">
        <f t="shared" si="68"/>
        <v>69574.941162435076</v>
      </c>
      <c r="M585" s="31">
        <f t="shared" si="65"/>
        <v>0.97499903269764188</v>
      </c>
      <c r="N585" s="1">
        <f t="shared" si="69"/>
        <v>67835.500333369549</v>
      </c>
    </row>
    <row r="586" spans="1:14" ht="14.4" customHeight="1">
      <c r="A586" s="4" t="s">
        <v>467</v>
      </c>
      <c r="B586" s="4">
        <v>351346</v>
      </c>
      <c r="C586" s="4" t="s">
        <v>601</v>
      </c>
      <c r="D586" s="4" t="s">
        <v>1128</v>
      </c>
      <c r="E586" s="1">
        <v>227424</v>
      </c>
      <c r="F586" s="1">
        <v>-67620</v>
      </c>
      <c r="G586" s="1">
        <f t="shared" si="66"/>
        <v>159804</v>
      </c>
      <c r="H586" s="11">
        <v>3331</v>
      </c>
      <c r="I586" s="2">
        <f t="shared" si="63"/>
        <v>47.974782347643348</v>
      </c>
      <c r="J586" s="2">
        <f t="shared" si="64"/>
        <v>3.1983342257786216</v>
      </c>
      <c r="K586" s="1">
        <f t="shared" si="67"/>
        <v>10653.651306068588</v>
      </c>
      <c r="L586" s="1">
        <f t="shared" si="68"/>
        <v>149150.34869393142</v>
      </c>
      <c r="M586" s="31">
        <f t="shared" si="65"/>
        <v>0.97499903269764188</v>
      </c>
      <c r="N586" s="1">
        <f t="shared" si="69"/>
        <v>145421.44570309913</v>
      </c>
    </row>
    <row r="587" spans="1:14" ht="14.4" customHeight="1">
      <c r="A587" s="4" t="s">
        <v>467</v>
      </c>
      <c r="B587" s="4">
        <v>351405</v>
      </c>
      <c r="C587" s="4" t="s">
        <v>602</v>
      </c>
      <c r="D587" s="4" t="s">
        <v>1128</v>
      </c>
      <c r="E587" s="1">
        <v>250422</v>
      </c>
      <c r="F587" s="1">
        <v>79728</v>
      </c>
      <c r="G587" s="1">
        <f t="shared" si="66"/>
        <v>330150</v>
      </c>
      <c r="H587" s="11">
        <v>1998</v>
      </c>
      <c r="I587" s="2">
        <f t="shared" si="63"/>
        <v>165.24024024024024</v>
      </c>
      <c r="J587" s="2">
        <f t="shared" si="64"/>
        <v>3.1983342257786216</v>
      </c>
      <c r="K587" s="1">
        <f t="shared" si="67"/>
        <v>6390.2717831056862</v>
      </c>
      <c r="L587" s="1">
        <f t="shared" si="68"/>
        <v>323759.72821689432</v>
      </c>
      <c r="M587" s="31">
        <f t="shared" si="65"/>
        <v>0.97499903269764188</v>
      </c>
      <c r="N587" s="1">
        <f t="shared" si="69"/>
        <v>315665.42183792341</v>
      </c>
    </row>
    <row r="588" spans="1:14" ht="14.4" customHeight="1">
      <c r="A588" s="4" t="s">
        <v>467</v>
      </c>
      <c r="B588" s="4">
        <v>351407</v>
      </c>
      <c r="C588" s="4" t="s">
        <v>603</v>
      </c>
      <c r="D588" s="4" t="s">
        <v>1128</v>
      </c>
      <c r="E588" s="1">
        <v>34722</v>
      </c>
      <c r="F588" s="1">
        <v>-15792</v>
      </c>
      <c r="G588" s="1">
        <f t="shared" si="66"/>
        <v>18930</v>
      </c>
      <c r="H588" s="11">
        <v>173</v>
      </c>
      <c r="I588" s="2">
        <f t="shared" si="63"/>
        <v>109.42196531791907</v>
      </c>
      <c r="J588" s="2">
        <f t="shared" si="64"/>
        <v>3.1983342257786216</v>
      </c>
      <c r="K588" s="1">
        <f t="shared" si="67"/>
        <v>553.31182105970151</v>
      </c>
      <c r="L588" s="1">
        <f t="shared" si="68"/>
        <v>18376.688178940298</v>
      </c>
      <c r="M588" s="31">
        <f t="shared" si="65"/>
        <v>0.97499903269764188</v>
      </c>
      <c r="N588" s="1">
        <f t="shared" si="69"/>
        <v>17917.253198652979</v>
      </c>
    </row>
    <row r="589" spans="1:14" ht="14.4" customHeight="1">
      <c r="A589" s="4" t="s">
        <v>467</v>
      </c>
      <c r="B589" s="4">
        <v>351424</v>
      </c>
      <c r="C589" s="4" t="s">
        <v>604</v>
      </c>
      <c r="D589" s="4" t="s">
        <v>1128</v>
      </c>
      <c r="E589" s="1">
        <v>121758</v>
      </c>
      <c r="F589" s="1">
        <v>576</v>
      </c>
      <c r="G589" s="1">
        <f t="shared" si="66"/>
        <v>122334</v>
      </c>
      <c r="H589" s="11">
        <v>853</v>
      </c>
      <c r="I589" s="2">
        <f t="shared" si="63"/>
        <v>143.41617819460726</v>
      </c>
      <c r="J589" s="2">
        <f t="shared" si="64"/>
        <v>3.1983342257786216</v>
      </c>
      <c r="K589" s="1">
        <f t="shared" si="67"/>
        <v>2728.1790945891644</v>
      </c>
      <c r="L589" s="1">
        <f t="shared" si="68"/>
        <v>119605.82090541083</v>
      </c>
      <c r="M589" s="31">
        <f t="shared" si="65"/>
        <v>0.97499903269764188</v>
      </c>
      <c r="N589" s="1">
        <f t="shared" si="69"/>
        <v>116615.55968778295</v>
      </c>
    </row>
    <row r="590" spans="1:14" ht="14.4" customHeight="1">
      <c r="A590" s="4" t="s">
        <v>467</v>
      </c>
      <c r="B590" s="4">
        <v>351888</v>
      </c>
      <c r="C590" s="4" t="s">
        <v>605</v>
      </c>
      <c r="D590" s="4" t="s">
        <v>1128</v>
      </c>
      <c r="E590" s="1">
        <v>998436</v>
      </c>
      <c r="F590" s="1">
        <v>532878</v>
      </c>
      <c r="G590" s="1">
        <f t="shared" si="66"/>
        <v>1531314</v>
      </c>
      <c r="H590" s="11">
        <v>5223</v>
      </c>
      <c r="I590" s="2">
        <f t="shared" si="63"/>
        <v>293.18667432510051</v>
      </c>
      <c r="J590" s="2">
        <f t="shared" si="64"/>
        <v>3.1983342257786216</v>
      </c>
      <c r="K590" s="1">
        <f t="shared" si="67"/>
        <v>16704.89966124174</v>
      </c>
      <c r="L590" s="1">
        <f t="shared" si="68"/>
        <v>1514609.1003387582</v>
      </c>
      <c r="M590" s="31">
        <f t="shared" si="65"/>
        <v>0.97499903269764188</v>
      </c>
      <c r="N590" s="1">
        <f t="shared" si="69"/>
        <v>1476742.4077453348</v>
      </c>
    </row>
    <row r="591" spans="1:14" ht="14.4" customHeight="1">
      <c r="A591" s="4" t="s">
        <v>606</v>
      </c>
      <c r="B591" s="4">
        <v>361337</v>
      </c>
      <c r="C591" s="4" t="s">
        <v>597</v>
      </c>
      <c r="D591" s="4" t="s">
        <v>1128</v>
      </c>
      <c r="E591" s="1">
        <v>42438</v>
      </c>
      <c r="F591" s="1">
        <v>26298</v>
      </c>
      <c r="G591" s="1">
        <f t="shared" si="66"/>
        <v>68736</v>
      </c>
      <c r="H591" s="11">
        <v>555</v>
      </c>
      <c r="I591" s="2">
        <f t="shared" si="63"/>
        <v>123.84864864864865</v>
      </c>
      <c r="J591" s="2">
        <f t="shared" si="64"/>
        <v>3.1983342257786216</v>
      </c>
      <c r="K591" s="1">
        <f t="shared" si="67"/>
        <v>1775.075495307135</v>
      </c>
      <c r="L591" s="1">
        <f t="shared" si="68"/>
        <v>66960.92450469287</v>
      </c>
      <c r="M591" s="31">
        <f t="shared" si="65"/>
        <v>0.97499903269764188</v>
      </c>
      <c r="N591" s="1">
        <f t="shared" si="69"/>
        <v>65286.836620615373</v>
      </c>
    </row>
    <row r="592" spans="1:14" ht="14.4" customHeight="1">
      <c r="A592" s="4" t="s">
        <v>606</v>
      </c>
      <c r="B592" s="4">
        <v>361346</v>
      </c>
      <c r="C592" s="4" t="s">
        <v>607</v>
      </c>
      <c r="D592" s="4" t="s">
        <v>1128</v>
      </c>
      <c r="E592" s="1">
        <v>937344</v>
      </c>
      <c r="F592" s="1">
        <v>-101418</v>
      </c>
      <c r="G592" s="1">
        <f t="shared" si="66"/>
        <v>835926</v>
      </c>
      <c r="H592" s="11">
        <v>7672</v>
      </c>
      <c r="I592" s="2">
        <f t="shared" si="63"/>
        <v>108.95802919708029</v>
      </c>
      <c r="J592" s="2">
        <f t="shared" si="64"/>
        <v>3.1983342257786216</v>
      </c>
      <c r="K592" s="1">
        <f t="shared" si="67"/>
        <v>24537.620180173584</v>
      </c>
      <c r="L592" s="1">
        <f t="shared" si="68"/>
        <v>811388.37981982646</v>
      </c>
      <c r="M592" s="31">
        <f t="shared" si="65"/>
        <v>0.97499903269764188</v>
      </c>
      <c r="N592" s="1">
        <f t="shared" si="69"/>
        <v>791102.88546643767</v>
      </c>
    </row>
    <row r="593" spans="1:14" ht="14.4" customHeight="1">
      <c r="A593" s="4" t="s">
        <v>606</v>
      </c>
      <c r="B593" s="4">
        <v>361347</v>
      </c>
      <c r="C593" s="4" t="s">
        <v>608</v>
      </c>
      <c r="D593" s="4" t="s">
        <v>1128</v>
      </c>
      <c r="E593" s="1">
        <v>551274</v>
      </c>
      <c r="F593" s="1">
        <v>-35250</v>
      </c>
      <c r="G593" s="1">
        <f t="shared" si="66"/>
        <v>516024</v>
      </c>
      <c r="H593" s="11">
        <v>3181</v>
      </c>
      <c r="I593" s="2">
        <f t="shared" si="63"/>
        <v>162.22068531908204</v>
      </c>
      <c r="J593" s="2">
        <f t="shared" si="64"/>
        <v>3.1983342257786216</v>
      </c>
      <c r="K593" s="1">
        <f t="shared" si="67"/>
        <v>10173.901172201795</v>
      </c>
      <c r="L593" s="1">
        <f t="shared" si="68"/>
        <v>505850.09882779821</v>
      </c>
      <c r="M593" s="31">
        <f t="shared" si="65"/>
        <v>0.97499903269764188</v>
      </c>
      <c r="N593" s="1">
        <f t="shared" si="69"/>
        <v>493203.35704710981</v>
      </c>
    </row>
    <row r="594" spans="1:14" ht="14.4" customHeight="1">
      <c r="A594" s="4" t="s">
        <v>606</v>
      </c>
      <c r="B594" s="4">
        <v>361348</v>
      </c>
      <c r="C594" s="4" t="s">
        <v>609</v>
      </c>
      <c r="D594" s="4" t="s">
        <v>1128</v>
      </c>
      <c r="E594" s="1">
        <v>13698</v>
      </c>
      <c r="F594" s="1">
        <v>102</v>
      </c>
      <c r="G594" s="1">
        <f t="shared" si="66"/>
        <v>13800</v>
      </c>
      <c r="H594" s="11">
        <v>66</v>
      </c>
      <c r="I594" s="2">
        <f t="shared" si="63"/>
        <v>209.09090909090909</v>
      </c>
      <c r="J594" s="2">
        <f t="shared" si="64"/>
        <v>3.1983342257786216</v>
      </c>
      <c r="K594" s="1">
        <f t="shared" si="67"/>
        <v>211.09005890138903</v>
      </c>
      <c r="L594" s="1">
        <f t="shared" si="68"/>
        <v>13588.909941098611</v>
      </c>
      <c r="M594" s="31">
        <f t="shared" si="65"/>
        <v>0.97499903269764188</v>
      </c>
      <c r="N594" s="1">
        <f t="shared" si="69"/>
        <v>13249.174047986515</v>
      </c>
    </row>
    <row r="595" spans="1:14" ht="14.4" customHeight="1">
      <c r="A595" s="4" t="s">
        <v>606</v>
      </c>
      <c r="B595" s="4">
        <v>361350</v>
      </c>
      <c r="C595" s="4" t="s">
        <v>610</v>
      </c>
      <c r="D595" s="4" t="s">
        <v>1128</v>
      </c>
      <c r="E595" s="1">
        <v>549780</v>
      </c>
      <c r="F595" s="1">
        <v>-68916</v>
      </c>
      <c r="G595" s="1">
        <f t="shared" si="66"/>
        <v>480864</v>
      </c>
      <c r="H595" s="11">
        <v>9150</v>
      </c>
      <c r="I595" s="2">
        <f t="shared" si="63"/>
        <v>52.553442622950818</v>
      </c>
      <c r="J595" s="2">
        <f t="shared" si="64"/>
        <v>3.1983342257786216</v>
      </c>
      <c r="K595" s="1">
        <f t="shared" si="67"/>
        <v>29264.758165874387</v>
      </c>
      <c r="L595" s="1">
        <f t="shared" si="68"/>
        <v>451599.2418341256</v>
      </c>
      <c r="M595" s="31">
        <f t="shared" si="65"/>
        <v>0.97499903269764188</v>
      </c>
      <c r="N595" s="1">
        <f t="shared" si="69"/>
        <v>440308.82395526092</v>
      </c>
    </row>
    <row r="596" spans="1:14" ht="14.4" customHeight="1">
      <c r="A596" s="4" t="s">
        <v>606</v>
      </c>
      <c r="B596" s="4">
        <v>361353</v>
      </c>
      <c r="C596" s="4" t="s">
        <v>611</v>
      </c>
      <c r="D596" s="4" t="s">
        <v>1128</v>
      </c>
      <c r="E596" s="1">
        <v>99030</v>
      </c>
      <c r="F596" s="1">
        <v>2958</v>
      </c>
      <c r="G596" s="1">
        <f t="shared" si="66"/>
        <v>101988</v>
      </c>
      <c r="H596" s="11">
        <v>1070</v>
      </c>
      <c r="I596" s="2">
        <f t="shared" si="63"/>
        <v>95.315887850467291</v>
      </c>
      <c r="J596" s="2">
        <f t="shared" si="64"/>
        <v>3.1983342257786216</v>
      </c>
      <c r="K596" s="1">
        <f t="shared" si="67"/>
        <v>3422.217621583125</v>
      </c>
      <c r="L596" s="1">
        <f t="shared" si="68"/>
        <v>98565.782378416872</v>
      </c>
      <c r="M596" s="31">
        <f t="shared" si="65"/>
        <v>0.97499903269764188</v>
      </c>
      <c r="N596" s="1">
        <f t="shared" si="69"/>
        <v>96101.542476042727</v>
      </c>
    </row>
    <row r="597" spans="1:14" ht="14.4" customHeight="1">
      <c r="A597" s="4" t="s">
        <v>606</v>
      </c>
      <c r="B597" s="4">
        <v>361356</v>
      </c>
      <c r="C597" s="4" t="s">
        <v>612</v>
      </c>
      <c r="D597" s="4" t="s">
        <v>1128</v>
      </c>
      <c r="E597" s="1">
        <v>335190</v>
      </c>
      <c r="F597" s="1">
        <v>7590</v>
      </c>
      <c r="G597" s="1">
        <f t="shared" si="66"/>
        <v>342780</v>
      </c>
      <c r="H597" s="11">
        <v>3696</v>
      </c>
      <c r="I597" s="2">
        <f t="shared" si="63"/>
        <v>92.743506493506487</v>
      </c>
      <c r="J597" s="2">
        <f t="shared" si="64"/>
        <v>3.1983342257786216</v>
      </c>
      <c r="K597" s="1">
        <f t="shared" si="67"/>
        <v>11821.043298477785</v>
      </c>
      <c r="L597" s="1">
        <f t="shared" si="68"/>
        <v>330958.95670152223</v>
      </c>
      <c r="M597" s="31">
        <f t="shared" si="65"/>
        <v>0.97499903269764188</v>
      </c>
      <c r="N597" s="1">
        <f t="shared" si="69"/>
        <v>322684.66264660493</v>
      </c>
    </row>
    <row r="598" spans="1:14" ht="14.4" customHeight="1">
      <c r="A598" s="4" t="s">
        <v>606</v>
      </c>
      <c r="B598" s="4">
        <v>361358</v>
      </c>
      <c r="C598" s="4" t="s">
        <v>613</v>
      </c>
      <c r="D598" s="4" t="s">
        <v>1128</v>
      </c>
      <c r="E598" s="1">
        <v>442572</v>
      </c>
      <c r="F598" s="1">
        <v>-75690</v>
      </c>
      <c r="G598" s="1">
        <f t="shared" si="66"/>
        <v>366882</v>
      </c>
      <c r="H598" s="11">
        <v>4447</v>
      </c>
      <c r="I598" s="2">
        <f t="shared" si="63"/>
        <v>82.501011918147071</v>
      </c>
      <c r="J598" s="2">
        <f t="shared" si="64"/>
        <v>3.1983342257786216</v>
      </c>
      <c r="K598" s="1">
        <f t="shared" si="67"/>
        <v>14222.99230203753</v>
      </c>
      <c r="L598" s="1">
        <f t="shared" si="68"/>
        <v>352659.00769796246</v>
      </c>
      <c r="M598" s="31">
        <f t="shared" si="65"/>
        <v>0.97499903269764188</v>
      </c>
      <c r="N598" s="1">
        <f t="shared" si="69"/>
        <v>343842.19137762365</v>
      </c>
    </row>
    <row r="599" spans="1:14" ht="14.4" customHeight="1">
      <c r="A599" s="4" t="s">
        <v>606</v>
      </c>
      <c r="B599" s="4">
        <v>361362</v>
      </c>
      <c r="C599" s="4" t="s">
        <v>614</v>
      </c>
      <c r="D599" s="4" t="s">
        <v>1128</v>
      </c>
      <c r="E599" s="1">
        <v>423978</v>
      </c>
      <c r="F599" s="1">
        <v>-107790</v>
      </c>
      <c r="G599" s="1">
        <f t="shared" si="66"/>
        <v>316188</v>
      </c>
      <c r="H599" s="11">
        <v>4398</v>
      </c>
      <c r="I599" s="2">
        <f t="shared" si="63"/>
        <v>71.893587994542969</v>
      </c>
      <c r="J599" s="2">
        <f t="shared" si="64"/>
        <v>3.1983342257786216</v>
      </c>
      <c r="K599" s="1">
        <f t="shared" si="67"/>
        <v>14066.273924974377</v>
      </c>
      <c r="L599" s="1">
        <f t="shared" si="68"/>
        <v>302121.72607502562</v>
      </c>
      <c r="M599" s="31">
        <f t="shared" si="65"/>
        <v>0.97499903269764188</v>
      </c>
      <c r="N599" s="1">
        <f t="shared" si="69"/>
        <v>294568.39068009192</v>
      </c>
    </row>
    <row r="600" spans="1:14" ht="14.4" customHeight="1">
      <c r="A600" s="4" t="s">
        <v>606</v>
      </c>
      <c r="B600" s="4">
        <v>361365</v>
      </c>
      <c r="C600" s="4" t="s">
        <v>615</v>
      </c>
      <c r="D600" s="4" t="s">
        <v>1128</v>
      </c>
      <c r="E600" s="1">
        <v>32664</v>
      </c>
      <c r="F600" s="1">
        <v>66</v>
      </c>
      <c r="G600" s="1">
        <f t="shared" si="66"/>
        <v>32730</v>
      </c>
      <c r="H600" s="11">
        <v>218</v>
      </c>
      <c r="I600" s="2">
        <f t="shared" si="63"/>
        <v>150.13761467889907</v>
      </c>
      <c r="J600" s="2">
        <f t="shared" si="64"/>
        <v>3.1983342257786216</v>
      </c>
      <c r="K600" s="1">
        <f t="shared" si="67"/>
        <v>697.23686121973947</v>
      </c>
      <c r="L600" s="1">
        <f t="shared" si="68"/>
        <v>32032.763138780261</v>
      </c>
      <c r="M600" s="31">
        <f t="shared" si="65"/>
        <v>0.97499903269764188</v>
      </c>
      <c r="N600" s="1">
        <f t="shared" si="69"/>
        <v>31231.913074943433</v>
      </c>
    </row>
    <row r="601" spans="1:14" ht="14.4" customHeight="1">
      <c r="A601" s="4" t="s">
        <v>606</v>
      </c>
      <c r="B601" s="4">
        <v>361370</v>
      </c>
      <c r="C601" s="4" t="s">
        <v>616</v>
      </c>
      <c r="D601" s="4" t="s">
        <v>1128</v>
      </c>
      <c r="E601" s="1">
        <v>102150</v>
      </c>
      <c r="F601" s="1">
        <v>-74118</v>
      </c>
      <c r="G601" s="1">
        <f t="shared" si="66"/>
        <v>28032</v>
      </c>
      <c r="H601" s="11">
        <v>1060</v>
      </c>
      <c r="I601" s="2">
        <f t="shared" si="63"/>
        <v>26.445283018867926</v>
      </c>
      <c r="J601" s="2">
        <f t="shared" si="64"/>
        <v>3.1983342257786216</v>
      </c>
      <c r="K601" s="1">
        <f t="shared" si="67"/>
        <v>3390.2342793253388</v>
      </c>
      <c r="L601" s="1">
        <f t="shared" si="68"/>
        <v>24641.765720674663</v>
      </c>
      <c r="M601" s="31">
        <f t="shared" si="65"/>
        <v>0.97499903269764188</v>
      </c>
      <c r="N601" s="1">
        <f t="shared" si="69"/>
        <v>24025.697741619708</v>
      </c>
    </row>
    <row r="602" spans="1:14" ht="14.4" customHeight="1">
      <c r="A602" s="4" t="s">
        <v>606</v>
      </c>
      <c r="B602" s="4">
        <v>361372</v>
      </c>
      <c r="C602" s="4" t="s">
        <v>617</v>
      </c>
      <c r="D602" s="4" t="s">
        <v>1128</v>
      </c>
      <c r="E602" s="1">
        <v>24894</v>
      </c>
      <c r="F602" s="1">
        <v>-636</v>
      </c>
      <c r="G602" s="1">
        <f t="shared" si="66"/>
        <v>24258</v>
      </c>
      <c r="H602" s="11">
        <v>135</v>
      </c>
      <c r="I602" s="2">
        <f t="shared" si="63"/>
        <v>179.6888888888889</v>
      </c>
      <c r="J602" s="2">
        <f t="shared" si="64"/>
        <v>3.1983342257786216</v>
      </c>
      <c r="K602" s="1">
        <f t="shared" si="67"/>
        <v>431.77512048011391</v>
      </c>
      <c r="L602" s="1">
        <f t="shared" si="68"/>
        <v>23826.224879519887</v>
      </c>
      <c r="M602" s="31">
        <f t="shared" si="65"/>
        <v>0.97499903269764188</v>
      </c>
      <c r="N602" s="1">
        <f t="shared" si="69"/>
        <v>23230.546210368379</v>
      </c>
    </row>
    <row r="603" spans="1:14" ht="14.4" customHeight="1">
      <c r="A603" s="4" t="s">
        <v>606</v>
      </c>
      <c r="B603" s="4">
        <v>361373</v>
      </c>
      <c r="C603" s="4" t="s">
        <v>618</v>
      </c>
      <c r="D603" s="4" t="s">
        <v>1128</v>
      </c>
      <c r="E603" s="1">
        <v>1462164</v>
      </c>
      <c r="F603" s="1">
        <v>-545880</v>
      </c>
      <c r="G603" s="1">
        <f t="shared" si="66"/>
        <v>916284</v>
      </c>
      <c r="H603" s="11">
        <v>6659</v>
      </c>
      <c r="I603" s="2">
        <f t="shared" si="63"/>
        <v>137.60084096711219</v>
      </c>
      <c r="J603" s="2">
        <f t="shared" si="64"/>
        <v>3.1983342257786216</v>
      </c>
      <c r="K603" s="1">
        <f t="shared" si="67"/>
        <v>21297.707609459841</v>
      </c>
      <c r="L603" s="1">
        <f t="shared" si="68"/>
        <v>894986.29239054013</v>
      </c>
      <c r="M603" s="31">
        <f t="shared" si="65"/>
        <v>0.97499903269764188</v>
      </c>
      <c r="N603" s="1">
        <f t="shared" si="69"/>
        <v>872610.76935842552</v>
      </c>
    </row>
    <row r="604" spans="1:14" ht="14.4" customHeight="1">
      <c r="A604" s="4" t="s">
        <v>606</v>
      </c>
      <c r="B604" s="4">
        <v>361374</v>
      </c>
      <c r="C604" s="4" t="s">
        <v>619</v>
      </c>
      <c r="D604" s="4" t="s">
        <v>1128</v>
      </c>
      <c r="E604" s="1">
        <v>102786</v>
      </c>
      <c r="F604" s="1">
        <v>53718</v>
      </c>
      <c r="G604" s="1">
        <f t="shared" si="66"/>
        <v>156504</v>
      </c>
      <c r="H604" s="11">
        <v>356</v>
      </c>
      <c r="I604" s="2">
        <f t="shared" si="63"/>
        <v>439.61797752808991</v>
      </c>
      <c r="J604" s="2">
        <f t="shared" si="64"/>
        <v>3.1983342257786216</v>
      </c>
      <c r="K604" s="1">
        <f t="shared" si="67"/>
        <v>1138.6069843771893</v>
      </c>
      <c r="L604" s="1">
        <f t="shared" si="68"/>
        <v>155365.3930156228</v>
      </c>
      <c r="M604" s="31">
        <f t="shared" si="65"/>
        <v>0.97499903269764188</v>
      </c>
      <c r="N604" s="1">
        <f t="shared" si="69"/>
        <v>151481.1079049212</v>
      </c>
    </row>
    <row r="605" spans="1:14" ht="14.4" customHeight="1">
      <c r="A605" s="4" t="s">
        <v>606</v>
      </c>
      <c r="B605" s="4">
        <v>361375</v>
      </c>
      <c r="C605" s="4" t="s">
        <v>620</v>
      </c>
      <c r="D605" s="4" t="s">
        <v>1128</v>
      </c>
      <c r="E605" s="1">
        <v>0</v>
      </c>
      <c r="F605" s="1">
        <v>19417</v>
      </c>
      <c r="G605" s="1">
        <f t="shared" si="66"/>
        <v>19417</v>
      </c>
      <c r="H605" s="11">
        <v>5937</v>
      </c>
      <c r="I605" s="2">
        <f t="shared" si="63"/>
        <v>3.2705069900623212</v>
      </c>
      <c r="J605" s="2">
        <f t="shared" si="64"/>
        <v>3.1983342257786216</v>
      </c>
      <c r="K605" s="1">
        <f t="shared" si="67"/>
        <v>18988.510298447676</v>
      </c>
      <c r="L605" s="1">
        <f t="shared" si="68"/>
        <v>428.48970155232382</v>
      </c>
      <c r="M605" s="31">
        <f t="shared" si="65"/>
        <v>0.97499903269764188</v>
      </c>
      <c r="N605" s="1">
        <f t="shared" si="69"/>
        <v>417.77704453441697</v>
      </c>
    </row>
    <row r="606" spans="1:14" ht="14.4" customHeight="1">
      <c r="A606" s="4" t="s">
        <v>606</v>
      </c>
      <c r="B606" s="4">
        <v>361381</v>
      </c>
      <c r="C606" s="4" t="s">
        <v>621</v>
      </c>
      <c r="D606" s="4" t="s">
        <v>1128</v>
      </c>
      <c r="E606" s="1">
        <v>97812</v>
      </c>
      <c r="F606" s="1">
        <v>-102</v>
      </c>
      <c r="G606" s="1">
        <f t="shared" si="66"/>
        <v>97710</v>
      </c>
      <c r="H606" s="11">
        <v>162</v>
      </c>
      <c r="I606" s="2">
        <f t="shared" si="63"/>
        <v>603.14814814814815</v>
      </c>
      <c r="J606" s="2">
        <f t="shared" si="64"/>
        <v>3.1983342257786216</v>
      </c>
      <c r="K606" s="1">
        <f t="shared" si="67"/>
        <v>518.13014457613667</v>
      </c>
      <c r="L606" s="1">
        <f t="shared" si="68"/>
        <v>97191.869855423865</v>
      </c>
      <c r="M606" s="31">
        <f t="shared" si="65"/>
        <v>0.97499903269764188</v>
      </c>
      <c r="N606" s="1">
        <f t="shared" si="69"/>
        <v>94761.979095113362</v>
      </c>
    </row>
    <row r="607" spans="1:14" ht="14.4" customHeight="1">
      <c r="A607" s="4" t="s">
        <v>606</v>
      </c>
      <c r="B607" s="4">
        <v>361383</v>
      </c>
      <c r="C607" s="4" t="s">
        <v>622</v>
      </c>
      <c r="D607" s="4" t="s">
        <v>1128</v>
      </c>
      <c r="E607" s="1">
        <v>68592</v>
      </c>
      <c r="F607" s="1">
        <v>35268</v>
      </c>
      <c r="G607" s="1">
        <f t="shared" si="66"/>
        <v>103860</v>
      </c>
      <c r="H607" s="11">
        <v>499</v>
      </c>
      <c r="I607" s="2">
        <f t="shared" si="63"/>
        <v>208.13627254509018</v>
      </c>
      <c r="J607" s="2">
        <f t="shared" si="64"/>
        <v>3.1983342257786216</v>
      </c>
      <c r="K607" s="1">
        <f t="shared" si="67"/>
        <v>1595.9687786635322</v>
      </c>
      <c r="L607" s="1">
        <f t="shared" si="68"/>
        <v>102264.03122133647</v>
      </c>
      <c r="M607" s="31">
        <f t="shared" si="65"/>
        <v>0.97499903269764188</v>
      </c>
      <c r="N607" s="1">
        <f t="shared" si="69"/>
        <v>99707.331520564505</v>
      </c>
    </row>
    <row r="608" spans="1:14" ht="14.4" customHeight="1">
      <c r="A608" s="4" t="s">
        <v>606</v>
      </c>
      <c r="B608" s="4">
        <v>361384</v>
      </c>
      <c r="C608" s="4" t="s">
        <v>623</v>
      </c>
      <c r="D608" s="4" t="s">
        <v>1128</v>
      </c>
      <c r="E608" s="1">
        <v>82392</v>
      </c>
      <c r="F608" s="1">
        <v>-15696</v>
      </c>
      <c r="G608" s="1">
        <f t="shared" si="66"/>
        <v>66696</v>
      </c>
      <c r="H608" s="11">
        <v>709</v>
      </c>
      <c r="I608" s="2">
        <f t="shared" si="63"/>
        <v>94.070521861777152</v>
      </c>
      <c r="J608" s="2">
        <f t="shared" si="64"/>
        <v>3.1983342257786216</v>
      </c>
      <c r="K608" s="1">
        <f t="shared" si="67"/>
        <v>2267.6189660770428</v>
      </c>
      <c r="L608" s="1">
        <f t="shared" si="68"/>
        <v>64428.38103392296</v>
      </c>
      <c r="M608" s="31">
        <f t="shared" si="65"/>
        <v>0.97499903269764188</v>
      </c>
      <c r="N608" s="1">
        <f t="shared" si="69"/>
        <v>62817.609186349982</v>
      </c>
    </row>
    <row r="609" spans="1:14" ht="14.4" customHeight="1">
      <c r="A609" s="4" t="s">
        <v>606</v>
      </c>
      <c r="B609" s="4">
        <v>361385</v>
      </c>
      <c r="C609" s="4" t="s">
        <v>624</v>
      </c>
      <c r="D609" s="4" t="s">
        <v>1128</v>
      </c>
      <c r="E609" s="1">
        <v>972456</v>
      </c>
      <c r="F609" s="1">
        <v>302382</v>
      </c>
      <c r="G609" s="1">
        <f t="shared" si="66"/>
        <v>1274838</v>
      </c>
      <c r="H609" s="11">
        <v>13793</v>
      </c>
      <c r="I609" s="2">
        <f t="shared" si="63"/>
        <v>92.426448198361484</v>
      </c>
      <c r="J609" s="2">
        <f t="shared" si="64"/>
        <v>3.1983342257786216</v>
      </c>
      <c r="K609" s="1">
        <f t="shared" si="67"/>
        <v>44114.623976164527</v>
      </c>
      <c r="L609" s="1">
        <f t="shared" si="68"/>
        <v>1230723.3760238355</v>
      </c>
      <c r="M609" s="31">
        <f t="shared" si="65"/>
        <v>0.97499903269764188</v>
      </c>
      <c r="N609" s="1">
        <f t="shared" si="69"/>
        <v>1199954.1011416158</v>
      </c>
    </row>
    <row r="610" spans="1:14" ht="14.4" customHeight="1">
      <c r="A610" s="4" t="s">
        <v>606</v>
      </c>
      <c r="B610" s="4">
        <v>361386</v>
      </c>
      <c r="C610" s="4" t="s">
        <v>625</v>
      </c>
      <c r="D610" s="4" t="s">
        <v>1128</v>
      </c>
      <c r="E610" s="1">
        <v>279294</v>
      </c>
      <c r="F610" s="1">
        <v>-42618</v>
      </c>
      <c r="G610" s="1">
        <f t="shared" si="66"/>
        <v>236676</v>
      </c>
      <c r="H610" s="11">
        <v>3071</v>
      </c>
      <c r="I610" s="2">
        <f t="shared" si="63"/>
        <v>77.068056007815045</v>
      </c>
      <c r="J610" s="2">
        <f t="shared" si="64"/>
        <v>3.1983342257786216</v>
      </c>
      <c r="K610" s="1">
        <f t="shared" si="67"/>
        <v>9822.0844073661465</v>
      </c>
      <c r="L610" s="1">
        <f t="shared" si="68"/>
        <v>226853.91559263386</v>
      </c>
      <c r="M610" s="31">
        <f t="shared" si="65"/>
        <v>0.97499903269764188</v>
      </c>
      <c r="N610" s="1">
        <f t="shared" si="69"/>
        <v>221182.3482664905</v>
      </c>
    </row>
    <row r="611" spans="1:14" ht="14.4" customHeight="1">
      <c r="A611" s="4" t="s">
        <v>606</v>
      </c>
      <c r="B611" s="4">
        <v>361387</v>
      </c>
      <c r="C611" s="4" t="s">
        <v>626</v>
      </c>
      <c r="D611" s="4" t="s">
        <v>1128</v>
      </c>
      <c r="E611" s="1">
        <v>297942</v>
      </c>
      <c r="F611" s="1">
        <v>-15468</v>
      </c>
      <c r="G611" s="1">
        <f t="shared" si="66"/>
        <v>282474</v>
      </c>
      <c r="H611" s="11">
        <v>1122</v>
      </c>
      <c r="I611" s="2">
        <f t="shared" si="63"/>
        <v>251.75935828877004</v>
      </c>
      <c r="J611" s="2">
        <f t="shared" si="64"/>
        <v>3.1983342257786216</v>
      </c>
      <c r="K611" s="1">
        <f t="shared" si="67"/>
        <v>3588.5310013236135</v>
      </c>
      <c r="L611" s="1">
        <f t="shared" si="68"/>
        <v>278885.4689986764</v>
      </c>
      <c r="M611" s="31">
        <f t="shared" si="65"/>
        <v>0.97499903269764188</v>
      </c>
      <c r="N611" s="1">
        <f t="shared" si="69"/>
        <v>271913.06250713766</v>
      </c>
    </row>
    <row r="612" spans="1:14" ht="14.4" customHeight="1">
      <c r="A612" s="4" t="s">
        <v>606</v>
      </c>
      <c r="B612" s="4">
        <v>361389</v>
      </c>
      <c r="C612" s="4" t="s">
        <v>284</v>
      </c>
      <c r="D612" s="4" t="s">
        <v>1128</v>
      </c>
      <c r="E612" s="1">
        <v>254670</v>
      </c>
      <c r="F612" s="1">
        <v>-36744</v>
      </c>
      <c r="G612" s="1">
        <f t="shared" si="66"/>
        <v>217926</v>
      </c>
      <c r="H612" s="11">
        <v>905</v>
      </c>
      <c r="I612" s="2">
        <f t="shared" si="63"/>
        <v>240.80220994475138</v>
      </c>
      <c r="J612" s="2">
        <f t="shared" si="64"/>
        <v>3.1983342257786216</v>
      </c>
      <c r="K612" s="1">
        <f t="shared" si="67"/>
        <v>2894.4924743296524</v>
      </c>
      <c r="L612" s="1">
        <f t="shared" si="68"/>
        <v>215031.50752567034</v>
      </c>
      <c r="M612" s="31">
        <f t="shared" si="65"/>
        <v>0.97499903269764188</v>
      </c>
      <c r="N612" s="1">
        <f t="shared" si="69"/>
        <v>209655.51183704429</v>
      </c>
    </row>
    <row r="613" spans="1:14" ht="14.4" customHeight="1">
      <c r="A613" s="4" t="s">
        <v>606</v>
      </c>
      <c r="B613" s="4">
        <v>361390</v>
      </c>
      <c r="C613" s="4" t="s">
        <v>627</v>
      </c>
      <c r="D613" s="4" t="s">
        <v>1128</v>
      </c>
      <c r="E613" s="1">
        <v>276354</v>
      </c>
      <c r="F613" s="1">
        <v>-5172</v>
      </c>
      <c r="G613" s="1">
        <f t="shared" si="66"/>
        <v>271182</v>
      </c>
      <c r="H613" s="11">
        <v>1859</v>
      </c>
      <c r="I613" s="2">
        <f t="shared" si="63"/>
        <v>145.87520172135558</v>
      </c>
      <c r="J613" s="2">
        <f t="shared" si="64"/>
        <v>3.1983342257786216</v>
      </c>
      <c r="K613" s="1">
        <f t="shared" si="67"/>
        <v>5945.7033257224575</v>
      </c>
      <c r="L613" s="1">
        <f t="shared" si="68"/>
        <v>265236.29667427752</v>
      </c>
      <c r="M613" s="31">
        <f t="shared" si="65"/>
        <v>0.97499903269764188</v>
      </c>
      <c r="N613" s="1">
        <f t="shared" si="69"/>
        <v>258605.13269372535</v>
      </c>
    </row>
    <row r="614" spans="1:14" ht="14.4" customHeight="1">
      <c r="A614" s="4" t="s">
        <v>606</v>
      </c>
      <c r="B614" s="4">
        <v>361391</v>
      </c>
      <c r="C614" s="4" t="s">
        <v>628</v>
      </c>
      <c r="D614" s="4" t="s">
        <v>1128</v>
      </c>
      <c r="E614" s="1">
        <v>110526</v>
      </c>
      <c r="F614" s="1">
        <v>50406</v>
      </c>
      <c r="G614" s="1">
        <f t="shared" si="66"/>
        <v>160932</v>
      </c>
      <c r="H614" s="11">
        <v>472</v>
      </c>
      <c r="I614" s="2">
        <f t="shared" si="63"/>
        <v>340.95762711864404</v>
      </c>
      <c r="J614" s="2">
        <f t="shared" si="64"/>
        <v>3.1983342257786216</v>
      </c>
      <c r="K614" s="1">
        <f t="shared" si="67"/>
        <v>1509.6137545675094</v>
      </c>
      <c r="L614" s="1">
        <f t="shared" si="68"/>
        <v>159422.38624543248</v>
      </c>
      <c r="M614" s="31">
        <f t="shared" si="65"/>
        <v>0.97499903269764188</v>
      </c>
      <c r="N614" s="1">
        <f t="shared" si="69"/>
        <v>155436.67237964651</v>
      </c>
    </row>
    <row r="615" spans="1:14" ht="14.4" customHeight="1">
      <c r="A615" s="4" t="s">
        <v>606</v>
      </c>
      <c r="B615" s="4">
        <v>361395</v>
      </c>
      <c r="C615" s="4" t="s">
        <v>629</v>
      </c>
      <c r="D615" s="4" t="s">
        <v>1128</v>
      </c>
      <c r="E615" s="1">
        <v>1460376</v>
      </c>
      <c r="F615" s="1">
        <v>-390672</v>
      </c>
      <c r="G615" s="1">
        <f t="shared" si="66"/>
        <v>1069704</v>
      </c>
      <c r="H615" s="11">
        <v>12483</v>
      </c>
      <c r="I615" s="2">
        <f t="shared" si="63"/>
        <v>85.69286229271809</v>
      </c>
      <c r="J615" s="2">
        <f t="shared" si="64"/>
        <v>3.1983342257786216</v>
      </c>
      <c r="K615" s="1">
        <f t="shared" si="67"/>
        <v>39924.806140394532</v>
      </c>
      <c r="L615" s="1">
        <f t="shared" si="68"/>
        <v>1029779.1938596055</v>
      </c>
      <c r="M615" s="31">
        <f t="shared" si="65"/>
        <v>0.97499903269764188</v>
      </c>
      <c r="N615" s="1">
        <f t="shared" si="69"/>
        <v>1004033.7179052727</v>
      </c>
    </row>
    <row r="616" spans="1:14" ht="14.4" customHeight="1">
      <c r="A616" s="4" t="s">
        <v>606</v>
      </c>
      <c r="B616" s="4">
        <v>361396</v>
      </c>
      <c r="C616" s="4" t="s">
        <v>630</v>
      </c>
      <c r="D616" s="4" t="s">
        <v>1128</v>
      </c>
      <c r="E616" s="1">
        <v>240756</v>
      </c>
      <c r="F616" s="1">
        <v>10194</v>
      </c>
      <c r="G616" s="1">
        <f t="shared" si="66"/>
        <v>250950</v>
      </c>
      <c r="H616" s="11">
        <v>2599</v>
      </c>
      <c r="I616" s="2">
        <f t="shared" si="63"/>
        <v>96.556367833782218</v>
      </c>
      <c r="J616" s="2">
        <f t="shared" si="64"/>
        <v>3.1983342257786216</v>
      </c>
      <c r="K616" s="1">
        <f t="shared" si="67"/>
        <v>8312.4706527986382</v>
      </c>
      <c r="L616" s="1">
        <f t="shared" si="68"/>
        <v>242637.52934720137</v>
      </c>
      <c r="M616" s="31">
        <f t="shared" si="65"/>
        <v>0.97499903269764188</v>
      </c>
      <c r="N616" s="1">
        <f t="shared" si="69"/>
        <v>236571.35640966703</v>
      </c>
    </row>
    <row r="617" spans="1:14" ht="14.4" customHeight="1">
      <c r="A617" s="4" t="s">
        <v>606</v>
      </c>
      <c r="B617" s="4">
        <v>361399</v>
      </c>
      <c r="C617" s="4" t="s">
        <v>631</v>
      </c>
      <c r="D617" s="4" t="s">
        <v>1128</v>
      </c>
      <c r="E617" s="1">
        <v>13494</v>
      </c>
      <c r="F617" s="1">
        <v>-6804</v>
      </c>
      <c r="G617" s="1">
        <f t="shared" si="66"/>
        <v>6690</v>
      </c>
      <c r="H617" s="11">
        <v>118</v>
      </c>
      <c r="I617" s="2">
        <f t="shared" si="63"/>
        <v>56.694915254237287</v>
      </c>
      <c r="J617" s="2">
        <f t="shared" si="64"/>
        <v>3.1983342257786216</v>
      </c>
      <c r="K617" s="1">
        <f t="shared" si="67"/>
        <v>377.40343864187736</v>
      </c>
      <c r="L617" s="1">
        <f t="shared" si="68"/>
        <v>6312.5965613581229</v>
      </c>
      <c r="M617" s="31">
        <f t="shared" si="65"/>
        <v>0.97499903269764188</v>
      </c>
      <c r="N617" s="1">
        <f t="shared" si="69"/>
        <v>6154.7755411346297</v>
      </c>
    </row>
    <row r="618" spans="1:14" ht="14.4" customHeight="1">
      <c r="A618" s="4" t="s">
        <v>606</v>
      </c>
      <c r="B618" s="4">
        <v>361401</v>
      </c>
      <c r="C618" s="4" t="s">
        <v>632</v>
      </c>
      <c r="D618" s="4" t="s">
        <v>1128</v>
      </c>
      <c r="E618" s="1">
        <v>250710</v>
      </c>
      <c r="F618" s="1">
        <v>1062</v>
      </c>
      <c r="G618" s="1">
        <f t="shared" si="66"/>
        <v>251772</v>
      </c>
      <c r="H618" s="11">
        <v>1743</v>
      </c>
      <c r="I618" s="2">
        <f t="shared" si="63"/>
        <v>144.44750430292598</v>
      </c>
      <c r="J618" s="2">
        <f t="shared" si="64"/>
        <v>3.1983342257786216</v>
      </c>
      <c r="K618" s="1">
        <f t="shared" si="67"/>
        <v>5574.6965555321376</v>
      </c>
      <c r="L618" s="1">
        <f t="shared" si="68"/>
        <v>246197.30344446786</v>
      </c>
      <c r="M618" s="31">
        <f t="shared" si="65"/>
        <v>0.97499903269764188</v>
      </c>
      <c r="N618" s="1">
        <f t="shared" si="69"/>
        <v>240042.132711124</v>
      </c>
    </row>
    <row r="619" spans="1:14" ht="14.4" customHeight="1">
      <c r="A619" s="4" t="s">
        <v>606</v>
      </c>
      <c r="B619" s="4">
        <v>361403</v>
      </c>
      <c r="C619" s="4" t="s">
        <v>633</v>
      </c>
      <c r="D619" s="4" t="s">
        <v>1128</v>
      </c>
      <c r="E619" s="1">
        <v>78564</v>
      </c>
      <c r="F619" s="1">
        <v>-1986</v>
      </c>
      <c r="G619" s="1">
        <f t="shared" si="66"/>
        <v>76578</v>
      </c>
      <c r="H619" s="11">
        <v>689</v>
      </c>
      <c r="I619" s="2">
        <f t="shared" si="63"/>
        <v>111.14368650217706</v>
      </c>
      <c r="J619" s="2">
        <f t="shared" si="64"/>
        <v>3.1983342257786216</v>
      </c>
      <c r="K619" s="1">
        <f t="shared" si="67"/>
        <v>2203.6522815614703</v>
      </c>
      <c r="L619" s="1">
        <f t="shared" si="68"/>
        <v>74374.347718438526</v>
      </c>
      <c r="M619" s="31">
        <f t="shared" si="65"/>
        <v>0.97499903269764188</v>
      </c>
      <c r="N619" s="1">
        <f t="shared" si="69"/>
        <v>72514.917082995627</v>
      </c>
    </row>
    <row r="620" spans="1:14" ht="14.4" customHeight="1">
      <c r="A620" s="4" t="s">
        <v>606</v>
      </c>
      <c r="B620" s="4">
        <v>361404</v>
      </c>
      <c r="C620" s="4" t="s">
        <v>634</v>
      </c>
      <c r="D620" s="4" t="s">
        <v>1128</v>
      </c>
      <c r="E620" s="1">
        <v>104130</v>
      </c>
      <c r="F620" s="1">
        <v>876</v>
      </c>
      <c r="G620" s="1">
        <f t="shared" si="66"/>
        <v>105006</v>
      </c>
      <c r="H620" s="11">
        <v>825</v>
      </c>
      <c r="I620" s="2">
        <f t="shared" si="63"/>
        <v>127.28</v>
      </c>
      <c r="J620" s="2">
        <f t="shared" si="64"/>
        <v>3.1983342257786216</v>
      </c>
      <c r="K620" s="1">
        <f t="shared" si="67"/>
        <v>2638.6257362673628</v>
      </c>
      <c r="L620" s="1">
        <f t="shared" si="68"/>
        <v>102367.37426373264</v>
      </c>
      <c r="M620" s="31">
        <f t="shared" si="65"/>
        <v>0.97499903269764188</v>
      </c>
      <c r="N620" s="1">
        <f t="shared" si="69"/>
        <v>99808.0908869368</v>
      </c>
    </row>
    <row r="621" spans="1:14" ht="14.4" customHeight="1">
      <c r="A621" s="4" t="s">
        <v>606</v>
      </c>
      <c r="B621" s="4">
        <v>361405</v>
      </c>
      <c r="C621" s="4" t="s">
        <v>635</v>
      </c>
      <c r="D621" s="4" t="s">
        <v>1128</v>
      </c>
      <c r="E621" s="1">
        <v>93318</v>
      </c>
      <c r="F621" s="1">
        <v>29742</v>
      </c>
      <c r="G621" s="1">
        <f t="shared" si="66"/>
        <v>123060</v>
      </c>
      <c r="H621" s="11">
        <v>564</v>
      </c>
      <c r="I621" s="2">
        <f t="shared" si="63"/>
        <v>218.19148936170214</v>
      </c>
      <c r="J621" s="2">
        <f t="shared" si="64"/>
        <v>3.1983342257786216</v>
      </c>
      <c r="K621" s="1">
        <f t="shared" si="67"/>
        <v>1803.8605033391425</v>
      </c>
      <c r="L621" s="1">
        <f t="shared" si="68"/>
        <v>121256.13949666086</v>
      </c>
      <c r="M621" s="31">
        <f t="shared" si="65"/>
        <v>0.97499903269764188</v>
      </c>
      <c r="N621" s="1">
        <f t="shared" si="69"/>
        <v>118224.61871789467</v>
      </c>
    </row>
    <row r="622" spans="1:14" ht="14.4" customHeight="1">
      <c r="A622" s="4" t="s">
        <v>606</v>
      </c>
      <c r="B622" s="4">
        <v>361408</v>
      </c>
      <c r="C622" s="4" t="s">
        <v>636</v>
      </c>
      <c r="D622" s="4" t="s">
        <v>1128</v>
      </c>
      <c r="E622" s="1">
        <v>155850</v>
      </c>
      <c r="F622" s="1">
        <v>-3222</v>
      </c>
      <c r="G622" s="1">
        <f t="shared" si="66"/>
        <v>152628</v>
      </c>
      <c r="H622" s="11">
        <v>1330</v>
      </c>
      <c r="I622" s="2">
        <f t="shared" si="63"/>
        <v>114.7578947368421</v>
      </c>
      <c r="J622" s="2">
        <f t="shared" si="64"/>
        <v>3.1983342257786216</v>
      </c>
      <c r="K622" s="1">
        <f t="shared" si="67"/>
        <v>4253.7845202855669</v>
      </c>
      <c r="L622" s="1">
        <f t="shared" si="68"/>
        <v>148374.21547971445</v>
      </c>
      <c r="M622" s="31">
        <f t="shared" si="65"/>
        <v>0.97499903269764188</v>
      </c>
      <c r="N622" s="1">
        <f t="shared" si="69"/>
        <v>144664.71656999306</v>
      </c>
    </row>
    <row r="623" spans="1:14" ht="14.4" customHeight="1">
      <c r="A623" s="4" t="s">
        <v>606</v>
      </c>
      <c r="B623" s="4">
        <v>361409</v>
      </c>
      <c r="C623" s="4" t="s">
        <v>637</v>
      </c>
      <c r="D623" s="4" t="s">
        <v>1128</v>
      </c>
      <c r="E623" s="1">
        <v>292116</v>
      </c>
      <c r="F623" s="1">
        <v>-8148</v>
      </c>
      <c r="G623" s="1">
        <f t="shared" si="66"/>
        <v>283968</v>
      </c>
      <c r="H623" s="11">
        <v>6844</v>
      </c>
      <c r="I623" s="2">
        <f t="shared" si="63"/>
        <v>41.491525423728817</v>
      </c>
      <c r="J623" s="2">
        <f t="shared" si="64"/>
        <v>3.1983342257786216</v>
      </c>
      <c r="K623" s="1">
        <f t="shared" si="67"/>
        <v>21889.399441228885</v>
      </c>
      <c r="L623" s="1">
        <f t="shared" si="68"/>
        <v>262078.60055877111</v>
      </c>
      <c r="M623" s="31">
        <f t="shared" si="65"/>
        <v>0.97499903269764188</v>
      </c>
      <c r="N623" s="1">
        <f t="shared" si="69"/>
        <v>255526.38203555351</v>
      </c>
    </row>
    <row r="624" spans="1:14" ht="14.4" customHeight="1">
      <c r="A624" s="4" t="s">
        <v>606</v>
      </c>
      <c r="B624" s="4">
        <v>361410</v>
      </c>
      <c r="C624" s="4" t="s">
        <v>638</v>
      </c>
      <c r="D624" s="4" t="s">
        <v>1128</v>
      </c>
      <c r="E624" s="1">
        <v>273156</v>
      </c>
      <c r="F624" s="1">
        <v>-121620</v>
      </c>
      <c r="G624" s="1">
        <f t="shared" si="66"/>
        <v>151536</v>
      </c>
      <c r="H624" s="11">
        <v>1435</v>
      </c>
      <c r="I624" s="2">
        <f t="shared" si="63"/>
        <v>105.6</v>
      </c>
      <c r="J624" s="2">
        <f t="shared" si="64"/>
        <v>3.1983342257786216</v>
      </c>
      <c r="K624" s="1">
        <f t="shared" si="67"/>
        <v>4589.609613992322</v>
      </c>
      <c r="L624" s="1">
        <f t="shared" si="68"/>
        <v>146946.39038600767</v>
      </c>
      <c r="M624" s="31">
        <f t="shared" si="65"/>
        <v>0.97499903269764188</v>
      </c>
      <c r="N624" s="1">
        <f t="shared" si="69"/>
        <v>143272.58848476753</v>
      </c>
    </row>
    <row r="625" spans="1:14" ht="14.4" customHeight="1">
      <c r="A625" s="4" t="s">
        <v>606</v>
      </c>
      <c r="B625" s="4">
        <v>361412</v>
      </c>
      <c r="C625" s="4" t="s">
        <v>639</v>
      </c>
      <c r="D625" s="4" t="s">
        <v>1128</v>
      </c>
      <c r="E625" s="1">
        <v>374454</v>
      </c>
      <c r="F625" s="1">
        <v>66480</v>
      </c>
      <c r="G625" s="1">
        <f t="shared" si="66"/>
        <v>440934</v>
      </c>
      <c r="H625" s="11">
        <v>3107</v>
      </c>
      <c r="I625" s="2">
        <f t="shared" si="63"/>
        <v>141.91631799163179</v>
      </c>
      <c r="J625" s="2">
        <f t="shared" si="64"/>
        <v>3.1983342257786216</v>
      </c>
      <c r="K625" s="1">
        <f t="shared" si="67"/>
        <v>9937.2244394941772</v>
      </c>
      <c r="L625" s="1">
        <f t="shared" si="68"/>
        <v>430996.7755605058</v>
      </c>
      <c r="M625" s="31">
        <f t="shared" si="65"/>
        <v>0.97499903269764188</v>
      </c>
      <c r="N625" s="1">
        <f t="shared" si="69"/>
        <v>420221.43926729582</v>
      </c>
    </row>
    <row r="626" spans="1:14" ht="14.4" customHeight="1">
      <c r="A626" s="4" t="s">
        <v>606</v>
      </c>
      <c r="B626" s="4">
        <v>361413</v>
      </c>
      <c r="C626" s="4" t="s">
        <v>640</v>
      </c>
      <c r="D626" s="4" t="s">
        <v>1128</v>
      </c>
      <c r="E626" s="1">
        <v>162300</v>
      </c>
      <c r="F626" s="1">
        <v>2502</v>
      </c>
      <c r="G626" s="1">
        <f t="shared" si="66"/>
        <v>164802</v>
      </c>
      <c r="H626" s="11">
        <v>1287</v>
      </c>
      <c r="I626" s="2">
        <f t="shared" si="63"/>
        <v>128.05128205128204</v>
      </c>
      <c r="J626" s="2">
        <f t="shared" si="64"/>
        <v>3.1983342257786216</v>
      </c>
      <c r="K626" s="1">
        <f t="shared" si="67"/>
        <v>4116.2561485770857</v>
      </c>
      <c r="L626" s="1">
        <f t="shared" si="68"/>
        <v>160685.74385142291</v>
      </c>
      <c r="M626" s="31">
        <f t="shared" si="65"/>
        <v>0.97499903269764188</v>
      </c>
      <c r="N626" s="1">
        <f t="shared" si="69"/>
        <v>156668.44482343839</v>
      </c>
    </row>
    <row r="627" spans="1:14" ht="14.4" customHeight="1">
      <c r="A627" s="4" t="s">
        <v>606</v>
      </c>
      <c r="B627" s="4">
        <v>361419</v>
      </c>
      <c r="C627" s="4" t="s">
        <v>641</v>
      </c>
      <c r="D627" s="4" t="s">
        <v>1128</v>
      </c>
      <c r="E627" s="1">
        <v>78222</v>
      </c>
      <c r="F627" s="1">
        <v>23106</v>
      </c>
      <c r="G627" s="1">
        <f t="shared" si="66"/>
        <v>101328</v>
      </c>
      <c r="H627" s="11">
        <v>290</v>
      </c>
      <c r="I627" s="2">
        <f t="shared" si="63"/>
        <v>349.40689655172412</v>
      </c>
      <c r="J627" s="2">
        <f t="shared" si="64"/>
        <v>3.1983342257786216</v>
      </c>
      <c r="K627" s="1">
        <f t="shared" si="67"/>
        <v>927.51692547580024</v>
      </c>
      <c r="L627" s="1">
        <f t="shared" si="68"/>
        <v>100400.48307452421</v>
      </c>
      <c r="M627" s="31">
        <f t="shared" si="65"/>
        <v>0.97499903269764188</v>
      </c>
      <c r="N627" s="1">
        <f t="shared" si="69"/>
        <v>97890.373880037063</v>
      </c>
    </row>
    <row r="628" spans="1:14" ht="14.4" customHeight="1">
      <c r="A628" s="4" t="s">
        <v>606</v>
      </c>
      <c r="B628" s="4">
        <v>361422</v>
      </c>
      <c r="C628" s="4" t="s">
        <v>642</v>
      </c>
      <c r="D628" s="4" t="s">
        <v>1128</v>
      </c>
      <c r="E628" s="1">
        <v>216948</v>
      </c>
      <c r="F628" s="1">
        <v>52116</v>
      </c>
      <c r="G628" s="1">
        <f t="shared" si="66"/>
        <v>269064</v>
      </c>
      <c r="H628" s="11">
        <v>1719</v>
      </c>
      <c r="I628" s="2">
        <f t="shared" si="63"/>
        <v>156.52356020942409</v>
      </c>
      <c r="J628" s="2">
        <f t="shared" si="64"/>
        <v>3.1983342257786216</v>
      </c>
      <c r="K628" s="1">
        <f t="shared" si="67"/>
        <v>5497.9365341134508</v>
      </c>
      <c r="L628" s="1">
        <f t="shared" si="68"/>
        <v>263566.06346588657</v>
      </c>
      <c r="M628" s="31">
        <f t="shared" si="65"/>
        <v>0.97499903269764188</v>
      </c>
      <c r="N628" s="1">
        <f t="shared" si="69"/>
        <v>256976.6569311647</v>
      </c>
    </row>
    <row r="629" spans="1:14" ht="14.4" customHeight="1">
      <c r="A629" s="4" t="s">
        <v>606</v>
      </c>
      <c r="B629" s="4">
        <v>361423</v>
      </c>
      <c r="C629" s="4" t="s">
        <v>643</v>
      </c>
      <c r="D629" s="4" t="s">
        <v>1128</v>
      </c>
      <c r="E629" s="1">
        <v>66960</v>
      </c>
      <c r="F629" s="1">
        <v>750</v>
      </c>
      <c r="G629" s="1">
        <f t="shared" si="66"/>
        <v>67710</v>
      </c>
      <c r="H629" s="11">
        <v>682</v>
      </c>
      <c r="I629" s="2">
        <f t="shared" si="63"/>
        <v>99.281524926686217</v>
      </c>
      <c r="J629" s="2">
        <f t="shared" si="64"/>
        <v>3.1983342257786216</v>
      </c>
      <c r="K629" s="1">
        <f t="shared" si="67"/>
        <v>2181.2639419810198</v>
      </c>
      <c r="L629" s="1">
        <f t="shared" si="68"/>
        <v>65528.736058018978</v>
      </c>
      <c r="M629" s="31">
        <f t="shared" si="65"/>
        <v>0.97499903269764188</v>
      </c>
      <c r="N629" s="1">
        <f t="shared" si="69"/>
        <v>63890.454270467591</v>
      </c>
    </row>
    <row r="630" spans="1:14" ht="14.4" customHeight="1">
      <c r="A630" s="4" t="s">
        <v>606</v>
      </c>
      <c r="B630" s="4">
        <v>361424</v>
      </c>
      <c r="C630" s="4" t="s">
        <v>644</v>
      </c>
      <c r="D630" s="4" t="s">
        <v>1128</v>
      </c>
      <c r="E630" s="1">
        <v>97536</v>
      </c>
      <c r="F630" s="1">
        <v>774</v>
      </c>
      <c r="G630" s="1">
        <f t="shared" si="66"/>
        <v>98310</v>
      </c>
      <c r="H630" s="11">
        <v>671</v>
      </c>
      <c r="I630" s="2">
        <f t="shared" si="63"/>
        <v>146.51266766020865</v>
      </c>
      <c r="J630" s="2">
        <f t="shared" si="64"/>
        <v>3.1983342257786216</v>
      </c>
      <c r="K630" s="1">
        <f t="shared" si="67"/>
        <v>2146.082265497455</v>
      </c>
      <c r="L630" s="1">
        <f t="shared" si="68"/>
        <v>96163.917734502538</v>
      </c>
      <c r="M630" s="31">
        <f t="shared" si="65"/>
        <v>0.97499903269764188</v>
      </c>
      <c r="N630" s="1">
        <f t="shared" si="69"/>
        <v>93759.726771555579</v>
      </c>
    </row>
    <row r="631" spans="1:14" ht="14.4" customHeight="1">
      <c r="A631" s="4" t="s">
        <v>606</v>
      </c>
      <c r="B631" s="4">
        <v>361425</v>
      </c>
      <c r="C631" s="4" t="s">
        <v>645</v>
      </c>
      <c r="D631" s="4" t="s">
        <v>1128</v>
      </c>
      <c r="E631" s="1">
        <v>72720</v>
      </c>
      <c r="F631" s="1">
        <v>-27360</v>
      </c>
      <c r="G631" s="1">
        <f t="shared" si="66"/>
        <v>45360</v>
      </c>
      <c r="H631" s="11">
        <v>999</v>
      </c>
      <c r="I631" s="2">
        <f t="shared" si="63"/>
        <v>45.405405405405403</v>
      </c>
      <c r="J631" s="2">
        <f t="shared" si="64"/>
        <v>3.1983342257786216</v>
      </c>
      <c r="K631" s="1">
        <f t="shared" si="67"/>
        <v>3195.1358915528431</v>
      </c>
      <c r="L631" s="1">
        <f t="shared" si="68"/>
        <v>42164.86410844716</v>
      </c>
      <c r="M631" s="31">
        <f t="shared" si="65"/>
        <v>0.97499903269764188</v>
      </c>
      <c r="N631" s="1">
        <f t="shared" si="69"/>
        <v>41110.701719563498</v>
      </c>
    </row>
    <row r="632" spans="1:14" ht="14.4" customHeight="1">
      <c r="A632" s="4" t="s">
        <v>606</v>
      </c>
      <c r="B632" s="4">
        <v>361426</v>
      </c>
      <c r="C632" s="4" t="s">
        <v>646</v>
      </c>
      <c r="D632" s="4" t="s">
        <v>1128</v>
      </c>
      <c r="E632" s="1">
        <v>111768</v>
      </c>
      <c r="F632" s="1">
        <v>-60090</v>
      </c>
      <c r="G632" s="1">
        <f t="shared" si="66"/>
        <v>51678</v>
      </c>
      <c r="H632" s="11">
        <v>497</v>
      </c>
      <c r="I632" s="2">
        <f t="shared" si="63"/>
        <v>103.97987927565393</v>
      </c>
      <c r="J632" s="2">
        <f t="shared" si="64"/>
        <v>3.1983342257786216</v>
      </c>
      <c r="K632" s="1">
        <f t="shared" si="67"/>
        <v>1589.5721102119749</v>
      </c>
      <c r="L632" s="1">
        <f t="shared" si="68"/>
        <v>50088.427889788029</v>
      </c>
      <c r="M632" s="31">
        <f t="shared" si="65"/>
        <v>0.97499903269764188</v>
      </c>
      <c r="N632" s="1">
        <f t="shared" si="69"/>
        <v>48836.168741888912</v>
      </c>
    </row>
    <row r="633" spans="1:14" ht="14.4" customHeight="1">
      <c r="A633" s="4" t="s">
        <v>606</v>
      </c>
      <c r="B633" s="4">
        <v>361427</v>
      </c>
      <c r="C633" s="4" t="s">
        <v>647</v>
      </c>
      <c r="D633" s="4" t="s">
        <v>1128</v>
      </c>
      <c r="E633" s="1">
        <v>0</v>
      </c>
      <c r="F633" s="1">
        <v>27355.000000000004</v>
      </c>
      <c r="G633" s="1">
        <f t="shared" si="66"/>
        <v>27355.000000000004</v>
      </c>
      <c r="H633" s="11">
        <v>17376</v>
      </c>
      <c r="I633" s="2">
        <f t="shared" si="63"/>
        <v>1.5742978821362801</v>
      </c>
      <c r="J633" s="2">
        <f t="shared" si="64"/>
        <v>3.1983342257786216</v>
      </c>
      <c r="K633" s="1">
        <f t="shared" si="67"/>
        <v>27355.000000000004</v>
      </c>
      <c r="L633" s="1">
        <f t="shared" si="68"/>
        <v>0</v>
      </c>
      <c r="M633" s="31">
        <f t="shared" si="65"/>
        <v>0.97499903269764188</v>
      </c>
      <c r="N633" s="1">
        <f t="shared" si="69"/>
        <v>0</v>
      </c>
    </row>
    <row r="634" spans="1:14" ht="14.4" customHeight="1">
      <c r="A634" s="4" t="s">
        <v>606</v>
      </c>
      <c r="B634" s="4">
        <v>361430</v>
      </c>
      <c r="C634" s="4" t="s">
        <v>648</v>
      </c>
      <c r="D634" s="4" t="s">
        <v>1128</v>
      </c>
      <c r="E634" s="1">
        <v>585840</v>
      </c>
      <c r="F634" s="1">
        <v>-16374</v>
      </c>
      <c r="G634" s="1">
        <f t="shared" si="66"/>
        <v>569466</v>
      </c>
      <c r="H634" s="11">
        <v>7065</v>
      </c>
      <c r="I634" s="2">
        <f t="shared" si="63"/>
        <v>80.603821656050954</v>
      </c>
      <c r="J634" s="2">
        <f t="shared" si="64"/>
        <v>3.1983342257786216</v>
      </c>
      <c r="K634" s="1">
        <f t="shared" si="67"/>
        <v>22596.231305125963</v>
      </c>
      <c r="L634" s="1">
        <f t="shared" si="68"/>
        <v>546869.76869487402</v>
      </c>
      <c r="M634" s="31">
        <f t="shared" si="65"/>
        <v>0.97499903269764188</v>
      </c>
      <c r="N634" s="1">
        <f t="shared" si="69"/>
        <v>533197.49548908533</v>
      </c>
    </row>
    <row r="635" spans="1:14" ht="14.4" customHeight="1">
      <c r="A635" s="4" t="s">
        <v>606</v>
      </c>
      <c r="B635" s="4">
        <v>361431</v>
      </c>
      <c r="C635" s="4" t="s">
        <v>649</v>
      </c>
      <c r="D635" s="4" t="s">
        <v>1128</v>
      </c>
      <c r="E635" s="1">
        <v>216378</v>
      </c>
      <c r="F635" s="1">
        <v>360</v>
      </c>
      <c r="G635" s="1">
        <f t="shared" si="66"/>
        <v>216738</v>
      </c>
      <c r="H635" s="11">
        <v>1977</v>
      </c>
      <c r="I635" s="2">
        <f t="shared" si="63"/>
        <v>109.62974203338392</v>
      </c>
      <c r="J635" s="2">
        <f t="shared" si="64"/>
        <v>3.1983342257786216</v>
      </c>
      <c r="K635" s="1">
        <f t="shared" si="67"/>
        <v>6323.1067643643346</v>
      </c>
      <c r="L635" s="1">
        <f t="shared" si="68"/>
        <v>210414.89323563565</v>
      </c>
      <c r="M635" s="31">
        <f t="shared" si="65"/>
        <v>0.97499903269764188</v>
      </c>
      <c r="N635" s="1">
        <f t="shared" si="69"/>
        <v>205154.31736992236</v>
      </c>
    </row>
    <row r="636" spans="1:14" ht="14.4" customHeight="1">
      <c r="A636" s="4" t="s">
        <v>606</v>
      </c>
      <c r="B636" s="4">
        <v>361433</v>
      </c>
      <c r="C636" s="4" t="s">
        <v>650</v>
      </c>
      <c r="D636" s="4" t="s">
        <v>1128</v>
      </c>
      <c r="E636" s="1">
        <v>224844</v>
      </c>
      <c r="F636" s="1">
        <v>-75648</v>
      </c>
      <c r="G636" s="1">
        <f t="shared" si="66"/>
        <v>149196</v>
      </c>
      <c r="H636" s="11">
        <v>4523</v>
      </c>
      <c r="I636" s="2">
        <f t="shared" si="63"/>
        <v>32.986071191686932</v>
      </c>
      <c r="J636" s="2">
        <f t="shared" si="64"/>
        <v>3.1983342257786216</v>
      </c>
      <c r="K636" s="1">
        <f t="shared" si="67"/>
        <v>14466.065703196706</v>
      </c>
      <c r="L636" s="1">
        <f t="shared" si="68"/>
        <v>134729.93429680329</v>
      </c>
      <c r="M636" s="31">
        <f t="shared" si="65"/>
        <v>0.97499903269764188</v>
      </c>
      <c r="N636" s="1">
        <f t="shared" si="69"/>
        <v>131361.55561480005</v>
      </c>
    </row>
    <row r="637" spans="1:14" ht="14.4" customHeight="1">
      <c r="A637" s="4" t="s">
        <v>606</v>
      </c>
      <c r="B637" s="4">
        <v>361439</v>
      </c>
      <c r="C637" s="4" t="s">
        <v>651</v>
      </c>
      <c r="D637" s="4" t="s">
        <v>1128</v>
      </c>
      <c r="E637" s="1">
        <v>86484</v>
      </c>
      <c r="F637" s="1">
        <v>-3036</v>
      </c>
      <c r="G637" s="1">
        <f t="shared" si="66"/>
        <v>83448</v>
      </c>
      <c r="H637" s="11">
        <v>558</v>
      </c>
      <c r="I637" s="2">
        <f t="shared" si="63"/>
        <v>149.54838709677421</v>
      </c>
      <c r="J637" s="2">
        <f t="shared" si="64"/>
        <v>3.1983342257786216</v>
      </c>
      <c r="K637" s="1">
        <f t="shared" si="67"/>
        <v>1784.6704979844708</v>
      </c>
      <c r="L637" s="1">
        <f t="shared" si="68"/>
        <v>81663.329502015535</v>
      </c>
      <c r="M637" s="31">
        <f t="shared" si="65"/>
        <v>0.97499903269764188</v>
      </c>
      <c r="N637" s="1">
        <f t="shared" si="69"/>
        <v>79621.66727133395</v>
      </c>
    </row>
    <row r="638" spans="1:14" ht="14.4" customHeight="1">
      <c r="A638" s="4" t="s">
        <v>606</v>
      </c>
      <c r="B638" s="4">
        <v>361440</v>
      </c>
      <c r="C638" s="4" t="s">
        <v>652</v>
      </c>
      <c r="D638" s="4" t="s">
        <v>1128</v>
      </c>
      <c r="E638" s="1">
        <v>173382</v>
      </c>
      <c r="F638" s="1">
        <v>-13848</v>
      </c>
      <c r="G638" s="1">
        <f t="shared" si="66"/>
        <v>159534</v>
      </c>
      <c r="H638" s="11">
        <v>1222</v>
      </c>
      <c r="I638" s="2">
        <f t="shared" si="63"/>
        <v>130.55155482815059</v>
      </c>
      <c r="J638" s="2">
        <f t="shared" si="64"/>
        <v>3.1983342257786216</v>
      </c>
      <c r="K638" s="1">
        <f t="shared" si="67"/>
        <v>3908.3644239014757</v>
      </c>
      <c r="L638" s="1">
        <f t="shared" si="68"/>
        <v>155625.63557609852</v>
      </c>
      <c r="M638" s="31">
        <f t="shared" si="65"/>
        <v>0.97499903269764188</v>
      </c>
      <c r="N638" s="1">
        <f t="shared" si="69"/>
        <v>151734.84414965176</v>
      </c>
    </row>
    <row r="639" spans="1:14" ht="14.4" customHeight="1">
      <c r="A639" s="4" t="s">
        <v>606</v>
      </c>
      <c r="B639" s="4">
        <v>361442</v>
      </c>
      <c r="C639" s="4" t="s">
        <v>653</v>
      </c>
      <c r="D639" s="4" t="s">
        <v>1128</v>
      </c>
      <c r="E639" s="1">
        <v>493320</v>
      </c>
      <c r="F639" s="1">
        <v>-29880</v>
      </c>
      <c r="G639" s="1">
        <f t="shared" si="66"/>
        <v>463440</v>
      </c>
      <c r="H639" s="11">
        <v>8990</v>
      </c>
      <c r="I639" s="2">
        <f t="shared" si="63"/>
        <v>51.550611790878754</v>
      </c>
      <c r="J639" s="2">
        <f t="shared" si="64"/>
        <v>3.1983342257786216</v>
      </c>
      <c r="K639" s="1">
        <f t="shared" si="67"/>
        <v>28753.024689749807</v>
      </c>
      <c r="L639" s="1">
        <f t="shared" si="68"/>
        <v>434686.97531025019</v>
      </c>
      <c r="M639" s="31">
        <f t="shared" si="65"/>
        <v>0.97499903269764188</v>
      </c>
      <c r="N639" s="1">
        <f t="shared" si="69"/>
        <v>423819.38045375765</v>
      </c>
    </row>
    <row r="640" spans="1:14" ht="14.4" customHeight="1">
      <c r="A640" s="4" t="s">
        <v>606</v>
      </c>
      <c r="B640" s="4">
        <v>361443</v>
      </c>
      <c r="C640" s="4" t="s">
        <v>654</v>
      </c>
      <c r="D640" s="4" t="s">
        <v>1128</v>
      </c>
      <c r="E640" s="1">
        <v>721254</v>
      </c>
      <c r="F640" s="1">
        <v>-1932</v>
      </c>
      <c r="G640" s="1">
        <f t="shared" si="66"/>
        <v>719322</v>
      </c>
      <c r="H640" s="11">
        <v>7992</v>
      </c>
      <c r="I640" s="2">
        <f t="shared" si="63"/>
        <v>90.00525525525525</v>
      </c>
      <c r="J640" s="2">
        <f t="shared" si="64"/>
        <v>3.1983342257786216</v>
      </c>
      <c r="K640" s="1">
        <f t="shared" si="67"/>
        <v>25561.087132422745</v>
      </c>
      <c r="L640" s="1">
        <f t="shared" si="68"/>
        <v>693760.91286757728</v>
      </c>
      <c r="M640" s="31">
        <f t="shared" si="65"/>
        <v>0.97499903269764188</v>
      </c>
      <c r="N640" s="1">
        <f t="shared" si="69"/>
        <v>676416.21896932088</v>
      </c>
    </row>
    <row r="641" spans="1:14" ht="14.4" customHeight="1">
      <c r="A641" s="4" t="s">
        <v>606</v>
      </c>
      <c r="B641" s="4">
        <v>361448</v>
      </c>
      <c r="C641" s="4" t="s">
        <v>655</v>
      </c>
      <c r="D641" s="4" t="s">
        <v>1128</v>
      </c>
      <c r="E641" s="1">
        <v>194730</v>
      </c>
      <c r="F641" s="1">
        <v>37284</v>
      </c>
      <c r="G641" s="1">
        <f t="shared" si="66"/>
        <v>232014</v>
      </c>
      <c r="H641" s="11">
        <v>1284</v>
      </c>
      <c r="I641" s="2">
        <f t="shared" si="63"/>
        <v>180.69626168224298</v>
      </c>
      <c r="J641" s="2">
        <f t="shared" si="64"/>
        <v>3.1983342257786216</v>
      </c>
      <c r="K641" s="1">
        <f t="shared" si="67"/>
        <v>4106.6611458997504</v>
      </c>
      <c r="L641" s="1">
        <f t="shared" si="68"/>
        <v>227907.33885410026</v>
      </c>
      <c r="M641" s="31">
        <f t="shared" si="65"/>
        <v>0.97499903269764188</v>
      </c>
      <c r="N641" s="1">
        <f t="shared" si="69"/>
        <v>222209.43492744144</v>
      </c>
    </row>
    <row r="642" spans="1:14" ht="14.4" customHeight="1">
      <c r="A642" s="4" t="s">
        <v>606</v>
      </c>
      <c r="B642" s="4">
        <v>361450</v>
      </c>
      <c r="C642" s="4" t="s">
        <v>656</v>
      </c>
      <c r="D642" s="4" t="s">
        <v>1128</v>
      </c>
      <c r="E642" s="1">
        <v>339912</v>
      </c>
      <c r="F642" s="1">
        <v>8622</v>
      </c>
      <c r="G642" s="1">
        <f t="shared" si="66"/>
        <v>348534</v>
      </c>
      <c r="H642" s="11">
        <v>3171</v>
      </c>
      <c r="I642" s="2">
        <f t="shared" ref="I642:I705" si="70">G642/H642</f>
        <v>109.91296121097446</v>
      </c>
      <c r="J642" s="2">
        <f t="shared" ref="J642:J705" si="71">$D$1109</f>
        <v>3.1983342257786216</v>
      </c>
      <c r="K642" s="1">
        <f t="shared" si="67"/>
        <v>10141.917829944008</v>
      </c>
      <c r="L642" s="1">
        <f t="shared" si="68"/>
        <v>338392.082170056</v>
      </c>
      <c r="M642" s="31">
        <f t="shared" ref="M642:M705" si="72">$L$1107</f>
        <v>0.97499903269764188</v>
      </c>
      <c r="N642" s="1">
        <f t="shared" si="69"/>
        <v>329931.95278834557</v>
      </c>
    </row>
    <row r="643" spans="1:14" ht="14.4" customHeight="1">
      <c r="A643" s="4" t="s">
        <v>606</v>
      </c>
      <c r="B643" s="4">
        <v>361451</v>
      </c>
      <c r="C643" s="4" t="s">
        <v>657</v>
      </c>
      <c r="D643" s="4" t="s">
        <v>1128</v>
      </c>
      <c r="E643" s="1">
        <v>1345716</v>
      </c>
      <c r="F643" s="1">
        <v>-193530</v>
      </c>
      <c r="G643" s="1">
        <f t="shared" ref="G643:G706" si="73">SUM(E643:F643)</f>
        <v>1152186</v>
      </c>
      <c r="H643" s="11">
        <v>10704</v>
      </c>
      <c r="I643" s="2">
        <f t="shared" si="70"/>
        <v>107.64069506726457</v>
      </c>
      <c r="J643" s="2">
        <f t="shared" si="71"/>
        <v>3.1983342257786216</v>
      </c>
      <c r="K643" s="1">
        <f t="shared" ref="K643:K706" si="74">IF(G643&lt;0,0,MIN(G643,J643*H643))</f>
        <v>34234.969552734365</v>
      </c>
      <c r="L643" s="1">
        <f t="shared" ref="L643:L706" si="75">G643-K643</f>
        <v>1117951.0304472656</v>
      </c>
      <c r="M643" s="31">
        <f t="shared" si="72"/>
        <v>0.97499903269764188</v>
      </c>
      <c r="N643" s="1">
        <f t="shared" ref="N643:N706" si="76">IF(L643&gt;0,M643*L643,L643)</f>
        <v>1090001.1732894159</v>
      </c>
    </row>
    <row r="644" spans="1:14" ht="14.4" customHeight="1">
      <c r="A644" s="4" t="s">
        <v>606</v>
      </c>
      <c r="B644" s="4">
        <v>361453</v>
      </c>
      <c r="C644" s="4" t="s">
        <v>658</v>
      </c>
      <c r="D644" s="4" t="s">
        <v>1128</v>
      </c>
      <c r="E644" s="1">
        <v>162474</v>
      </c>
      <c r="F644" s="1">
        <v>600</v>
      </c>
      <c r="G644" s="1">
        <f t="shared" si="73"/>
        <v>163074</v>
      </c>
      <c r="H644" s="11">
        <v>1522</v>
      </c>
      <c r="I644" s="2">
        <f t="shared" si="70"/>
        <v>107.14454664914587</v>
      </c>
      <c r="J644" s="2">
        <f t="shared" si="71"/>
        <v>3.1983342257786216</v>
      </c>
      <c r="K644" s="1">
        <f t="shared" si="74"/>
        <v>4867.8646916350617</v>
      </c>
      <c r="L644" s="1">
        <f t="shared" si="75"/>
        <v>158206.13530836493</v>
      </c>
      <c r="M644" s="31">
        <f t="shared" si="72"/>
        <v>0.97499903269764188</v>
      </c>
      <c r="N644" s="1">
        <f t="shared" si="76"/>
        <v>154250.82889248806</v>
      </c>
    </row>
    <row r="645" spans="1:14" ht="14.4" customHeight="1">
      <c r="A645" s="4" t="s">
        <v>606</v>
      </c>
      <c r="B645" s="4">
        <v>361454</v>
      </c>
      <c r="C645" s="4" t="s">
        <v>659</v>
      </c>
      <c r="D645" s="4" t="s">
        <v>1128</v>
      </c>
      <c r="E645" s="1">
        <v>210114</v>
      </c>
      <c r="F645" s="1">
        <v>-30276</v>
      </c>
      <c r="G645" s="1">
        <f t="shared" si="73"/>
        <v>179838</v>
      </c>
      <c r="H645" s="11">
        <v>2171</v>
      </c>
      <c r="I645" s="2">
        <f t="shared" si="70"/>
        <v>82.836480884385082</v>
      </c>
      <c r="J645" s="2">
        <f t="shared" si="71"/>
        <v>3.1983342257786216</v>
      </c>
      <c r="K645" s="1">
        <f t="shared" si="74"/>
        <v>6943.5836041653874</v>
      </c>
      <c r="L645" s="1">
        <f t="shared" si="75"/>
        <v>172894.41639583462</v>
      </c>
      <c r="M645" s="31">
        <f t="shared" si="72"/>
        <v>0.97499903269764188</v>
      </c>
      <c r="N645" s="1">
        <f t="shared" si="76"/>
        <v>168571.88874476208</v>
      </c>
    </row>
    <row r="646" spans="1:14" ht="14.4" customHeight="1">
      <c r="A646" s="4" t="s">
        <v>606</v>
      </c>
      <c r="B646" s="4">
        <v>361472</v>
      </c>
      <c r="C646" s="4" t="s">
        <v>660</v>
      </c>
      <c r="D646" s="4" t="s">
        <v>1128</v>
      </c>
      <c r="E646" s="1">
        <v>502740</v>
      </c>
      <c r="F646" s="1">
        <v>-40542</v>
      </c>
      <c r="G646" s="1">
        <f t="shared" si="73"/>
        <v>462198</v>
      </c>
      <c r="H646" s="11">
        <v>4473</v>
      </c>
      <c r="I646" s="2">
        <f t="shared" si="70"/>
        <v>103.33065057008719</v>
      </c>
      <c r="J646" s="2">
        <f t="shared" si="71"/>
        <v>3.1983342257786216</v>
      </c>
      <c r="K646" s="1">
        <f t="shared" si="74"/>
        <v>14306.148991907774</v>
      </c>
      <c r="L646" s="1">
        <f t="shared" si="75"/>
        <v>447891.85100809223</v>
      </c>
      <c r="M646" s="31">
        <f t="shared" si="72"/>
        <v>0.97499903269764188</v>
      </c>
      <c r="N646" s="1">
        <f t="shared" si="76"/>
        <v>436694.12148604624</v>
      </c>
    </row>
    <row r="647" spans="1:14" ht="14.4" customHeight="1">
      <c r="A647" s="4" t="s">
        <v>606</v>
      </c>
      <c r="B647" s="4">
        <v>361474</v>
      </c>
      <c r="C647" s="4" t="s">
        <v>661</v>
      </c>
      <c r="D647" s="4" t="s">
        <v>1128</v>
      </c>
      <c r="E647" s="1">
        <v>54840</v>
      </c>
      <c r="F647" s="1">
        <v>606</v>
      </c>
      <c r="G647" s="1">
        <f t="shared" si="73"/>
        <v>55446</v>
      </c>
      <c r="H647" s="11">
        <v>470</v>
      </c>
      <c r="I647" s="2">
        <f t="shared" si="70"/>
        <v>117.97021276595744</v>
      </c>
      <c r="J647" s="2">
        <f t="shared" si="71"/>
        <v>3.1983342257786216</v>
      </c>
      <c r="K647" s="1">
        <f t="shared" si="74"/>
        <v>1503.217086115952</v>
      </c>
      <c r="L647" s="1">
        <f t="shared" si="75"/>
        <v>53942.782913884046</v>
      </c>
      <c r="M647" s="31">
        <f t="shared" si="72"/>
        <v>0.97499903269764188</v>
      </c>
      <c r="N647" s="1">
        <f t="shared" si="76"/>
        <v>52594.161162055825</v>
      </c>
    </row>
    <row r="648" spans="1:14" ht="14.4" customHeight="1">
      <c r="A648" s="4" t="s">
        <v>606</v>
      </c>
      <c r="B648" s="4">
        <v>361475</v>
      </c>
      <c r="C648" s="4" t="s">
        <v>662</v>
      </c>
      <c r="D648" s="4" t="s">
        <v>1128</v>
      </c>
      <c r="E648" s="1">
        <v>383226</v>
      </c>
      <c r="F648" s="1">
        <v>-3408</v>
      </c>
      <c r="G648" s="1">
        <f t="shared" si="73"/>
        <v>379818</v>
      </c>
      <c r="H648" s="11">
        <v>2947</v>
      </c>
      <c r="I648" s="2">
        <f t="shared" si="70"/>
        <v>128.88293179504581</v>
      </c>
      <c r="J648" s="2">
        <f t="shared" si="71"/>
        <v>3.1983342257786216</v>
      </c>
      <c r="K648" s="1">
        <f t="shared" si="74"/>
        <v>9425.490963369597</v>
      </c>
      <c r="L648" s="1">
        <f t="shared" si="75"/>
        <v>370392.50903663039</v>
      </c>
      <c r="M648" s="31">
        <f t="shared" si="72"/>
        <v>0.97499903269764188</v>
      </c>
      <c r="N648" s="1">
        <f t="shared" si="76"/>
        <v>361132.33802916721</v>
      </c>
    </row>
    <row r="649" spans="1:14" ht="14.4" customHeight="1">
      <c r="A649" s="4" t="s">
        <v>606</v>
      </c>
      <c r="B649" s="4">
        <v>361476</v>
      </c>
      <c r="C649" s="4" t="s">
        <v>663</v>
      </c>
      <c r="D649" s="4" t="s">
        <v>1128</v>
      </c>
      <c r="E649" s="1">
        <v>45900</v>
      </c>
      <c r="F649" s="1">
        <v>-1128</v>
      </c>
      <c r="G649" s="1">
        <f t="shared" si="73"/>
        <v>44772</v>
      </c>
      <c r="H649" s="11">
        <v>340</v>
      </c>
      <c r="I649" s="2">
        <f t="shared" si="70"/>
        <v>131.68235294117648</v>
      </c>
      <c r="J649" s="2">
        <f t="shared" si="71"/>
        <v>3.1983342257786216</v>
      </c>
      <c r="K649" s="1">
        <f t="shared" si="74"/>
        <v>1087.4336367647313</v>
      </c>
      <c r="L649" s="1">
        <f t="shared" si="75"/>
        <v>43684.566363235266</v>
      </c>
      <c r="M649" s="31">
        <f t="shared" si="72"/>
        <v>0.97499903269764188</v>
      </c>
      <c r="N649" s="1">
        <f t="shared" si="76"/>
        <v>42592.409947970329</v>
      </c>
    </row>
    <row r="650" spans="1:14" ht="14.4" customHeight="1">
      <c r="A650" s="4" t="s">
        <v>606</v>
      </c>
      <c r="B650" s="4">
        <v>361479</v>
      </c>
      <c r="C650" s="4" t="s">
        <v>664</v>
      </c>
      <c r="D650" s="4" t="s">
        <v>1128</v>
      </c>
      <c r="E650" s="1">
        <v>544920</v>
      </c>
      <c r="F650" s="1">
        <v>-34032</v>
      </c>
      <c r="G650" s="1">
        <f t="shared" si="73"/>
        <v>510888</v>
      </c>
      <c r="H650" s="11">
        <v>9072</v>
      </c>
      <c r="I650" s="2">
        <f t="shared" si="70"/>
        <v>56.314814814814817</v>
      </c>
      <c r="J650" s="2">
        <f t="shared" si="71"/>
        <v>3.1983342257786216</v>
      </c>
      <c r="K650" s="1">
        <f t="shared" si="74"/>
        <v>29015.288096263655</v>
      </c>
      <c r="L650" s="1">
        <f t="shared" si="75"/>
        <v>481872.71190373634</v>
      </c>
      <c r="M650" s="31">
        <f t="shared" si="72"/>
        <v>0.97499903269764188</v>
      </c>
      <c r="N650" s="1">
        <f t="shared" si="76"/>
        <v>469825.42798953241</v>
      </c>
    </row>
    <row r="651" spans="1:14" ht="14.4" customHeight="1">
      <c r="A651" s="4" t="s">
        <v>606</v>
      </c>
      <c r="B651" s="4">
        <v>361483</v>
      </c>
      <c r="C651" s="4" t="s">
        <v>665</v>
      </c>
      <c r="D651" s="4" t="s">
        <v>1128</v>
      </c>
      <c r="E651" s="1">
        <v>49134</v>
      </c>
      <c r="F651" s="1">
        <v>-12978</v>
      </c>
      <c r="G651" s="1">
        <f t="shared" si="73"/>
        <v>36156</v>
      </c>
      <c r="H651" s="11">
        <v>3932</v>
      </c>
      <c r="I651" s="2">
        <f t="shared" si="70"/>
        <v>9.19532044760936</v>
      </c>
      <c r="J651" s="2">
        <f t="shared" si="71"/>
        <v>3.1983342257786216</v>
      </c>
      <c r="K651" s="1">
        <f t="shared" si="74"/>
        <v>12575.85017576154</v>
      </c>
      <c r="L651" s="1">
        <f t="shared" si="75"/>
        <v>23580.149824238462</v>
      </c>
      <c r="M651" s="31">
        <f t="shared" si="72"/>
        <v>0.97499903269764188</v>
      </c>
      <c r="N651" s="1">
        <f t="shared" si="76"/>
        <v>22990.62326949797</v>
      </c>
    </row>
    <row r="652" spans="1:14" ht="14.4" customHeight="1">
      <c r="A652" s="4" t="s">
        <v>606</v>
      </c>
      <c r="B652" s="4">
        <v>361485</v>
      </c>
      <c r="C652" s="4" t="s">
        <v>666</v>
      </c>
      <c r="D652" s="4" t="s">
        <v>1128</v>
      </c>
      <c r="E652" s="1">
        <v>205440</v>
      </c>
      <c r="F652" s="1">
        <v>-71046</v>
      </c>
      <c r="G652" s="1">
        <f t="shared" si="73"/>
        <v>134394</v>
      </c>
      <c r="H652" s="11">
        <v>1136</v>
      </c>
      <c r="I652" s="2">
        <f t="shared" si="70"/>
        <v>118.30457746478874</v>
      </c>
      <c r="J652" s="2">
        <f t="shared" si="71"/>
        <v>3.1983342257786216</v>
      </c>
      <c r="K652" s="1">
        <f t="shared" si="74"/>
        <v>3633.3076804845141</v>
      </c>
      <c r="L652" s="1">
        <f t="shared" si="75"/>
        <v>130760.69231951548</v>
      </c>
      <c r="M652" s="31">
        <f t="shared" si="72"/>
        <v>0.97499903269764188</v>
      </c>
      <c r="N652" s="1">
        <f t="shared" si="76"/>
        <v>127491.54852640156</v>
      </c>
    </row>
    <row r="653" spans="1:14" ht="14.4" customHeight="1">
      <c r="A653" s="4" t="s">
        <v>606</v>
      </c>
      <c r="B653" s="4">
        <v>361487</v>
      </c>
      <c r="C653" s="4" t="s">
        <v>667</v>
      </c>
      <c r="D653" s="4" t="s">
        <v>1128</v>
      </c>
      <c r="E653" s="1">
        <v>84192</v>
      </c>
      <c r="F653" s="1">
        <v>-4272</v>
      </c>
      <c r="G653" s="1">
        <f t="shared" si="73"/>
        <v>79920</v>
      </c>
      <c r="H653" s="11">
        <v>999</v>
      </c>
      <c r="I653" s="2">
        <f t="shared" si="70"/>
        <v>80</v>
      </c>
      <c r="J653" s="2">
        <f t="shared" si="71"/>
        <v>3.1983342257786216</v>
      </c>
      <c r="K653" s="1">
        <f t="shared" si="74"/>
        <v>3195.1358915528431</v>
      </c>
      <c r="L653" s="1">
        <f t="shared" si="75"/>
        <v>76724.86410844716</v>
      </c>
      <c r="M653" s="31">
        <f t="shared" si="72"/>
        <v>0.97499903269764188</v>
      </c>
      <c r="N653" s="1">
        <f t="shared" si="76"/>
        <v>74806.668289594003</v>
      </c>
    </row>
    <row r="654" spans="1:14" ht="14.4" customHeight="1">
      <c r="A654" s="4" t="s">
        <v>606</v>
      </c>
      <c r="B654" s="4">
        <v>361491</v>
      </c>
      <c r="C654" s="4" t="s">
        <v>668</v>
      </c>
      <c r="D654" s="4" t="s">
        <v>1128</v>
      </c>
      <c r="E654" s="1">
        <v>364632</v>
      </c>
      <c r="F654" s="1">
        <v>58554</v>
      </c>
      <c r="G654" s="1">
        <f t="shared" si="73"/>
        <v>423186</v>
      </c>
      <c r="H654" s="11">
        <v>2722</v>
      </c>
      <c r="I654" s="2">
        <f t="shared" si="70"/>
        <v>155.46877296105805</v>
      </c>
      <c r="J654" s="2">
        <f t="shared" si="71"/>
        <v>3.1983342257786216</v>
      </c>
      <c r="K654" s="1">
        <f t="shared" si="74"/>
        <v>8705.8657625694086</v>
      </c>
      <c r="L654" s="1">
        <f t="shared" si="75"/>
        <v>414480.13423743058</v>
      </c>
      <c r="M654" s="31">
        <f t="shared" si="72"/>
        <v>0.97499903269764188</v>
      </c>
      <c r="N654" s="1">
        <f t="shared" si="76"/>
        <v>404117.72995388357</v>
      </c>
    </row>
    <row r="655" spans="1:14" ht="14.4" customHeight="1">
      <c r="A655" s="4" t="s">
        <v>606</v>
      </c>
      <c r="B655" s="4">
        <v>361494</v>
      </c>
      <c r="C655" s="4" t="s">
        <v>669</v>
      </c>
      <c r="D655" s="4" t="s">
        <v>1128</v>
      </c>
      <c r="E655" s="1">
        <v>191562</v>
      </c>
      <c r="F655" s="1">
        <v>-41448</v>
      </c>
      <c r="G655" s="1">
        <f t="shared" si="73"/>
        <v>150114</v>
      </c>
      <c r="H655" s="11">
        <v>770</v>
      </c>
      <c r="I655" s="2">
        <f t="shared" si="70"/>
        <v>194.95324675324676</v>
      </c>
      <c r="J655" s="2">
        <f t="shared" si="71"/>
        <v>3.1983342257786216</v>
      </c>
      <c r="K655" s="1">
        <f t="shared" si="74"/>
        <v>2462.7173538495385</v>
      </c>
      <c r="L655" s="1">
        <f t="shared" si="75"/>
        <v>147651.28264615047</v>
      </c>
      <c r="M655" s="31">
        <f t="shared" si="72"/>
        <v>0.97499903269764188</v>
      </c>
      <c r="N655" s="1">
        <f t="shared" si="76"/>
        <v>143959.85775656282</v>
      </c>
    </row>
    <row r="656" spans="1:14" ht="14.4" customHeight="1">
      <c r="A656" s="4" t="s">
        <v>606</v>
      </c>
      <c r="B656" s="4">
        <v>361495</v>
      </c>
      <c r="C656" s="4" t="s">
        <v>670</v>
      </c>
      <c r="D656" s="4" t="s">
        <v>1128</v>
      </c>
      <c r="E656" s="1">
        <v>97242</v>
      </c>
      <c r="F656" s="1">
        <v>-2328</v>
      </c>
      <c r="G656" s="1">
        <f t="shared" si="73"/>
        <v>94914</v>
      </c>
      <c r="H656" s="11">
        <v>523</v>
      </c>
      <c r="I656" s="2">
        <f t="shared" si="70"/>
        <v>181.47992351816444</v>
      </c>
      <c r="J656" s="2">
        <f t="shared" si="71"/>
        <v>3.1983342257786216</v>
      </c>
      <c r="K656" s="1">
        <f t="shared" si="74"/>
        <v>1672.7288000822191</v>
      </c>
      <c r="L656" s="1">
        <f t="shared" si="75"/>
        <v>93241.271199917785</v>
      </c>
      <c r="M656" s="31">
        <f t="shared" si="72"/>
        <v>0.97499903269764188</v>
      </c>
      <c r="N656" s="1">
        <f t="shared" si="76"/>
        <v>90910.14922741834</v>
      </c>
    </row>
    <row r="657" spans="1:14" ht="14.4" customHeight="1">
      <c r="A657" s="4" t="s">
        <v>606</v>
      </c>
      <c r="B657" s="4">
        <v>361499</v>
      </c>
      <c r="C657" s="4" t="s">
        <v>671</v>
      </c>
      <c r="D657" s="4" t="s">
        <v>1128</v>
      </c>
      <c r="E657" s="1">
        <v>123918</v>
      </c>
      <c r="F657" s="1">
        <v>-2538</v>
      </c>
      <c r="G657" s="1">
        <f t="shared" si="73"/>
        <v>121380</v>
      </c>
      <c r="H657" s="11">
        <v>1620</v>
      </c>
      <c r="I657" s="2">
        <f t="shared" si="70"/>
        <v>74.925925925925924</v>
      </c>
      <c r="J657" s="2">
        <f t="shared" si="71"/>
        <v>3.1983342257786216</v>
      </c>
      <c r="K657" s="1">
        <f t="shared" si="74"/>
        <v>5181.3014457613672</v>
      </c>
      <c r="L657" s="1">
        <f t="shared" si="75"/>
        <v>116198.69855423864</v>
      </c>
      <c r="M657" s="31">
        <f t="shared" si="72"/>
        <v>0.97499903269764188</v>
      </c>
      <c r="N657" s="1">
        <f t="shared" si="76"/>
        <v>113293.61869110755</v>
      </c>
    </row>
    <row r="658" spans="1:14" ht="14.4" customHeight="1">
      <c r="A658" s="4" t="s">
        <v>606</v>
      </c>
      <c r="B658" s="4">
        <v>361500</v>
      </c>
      <c r="C658" s="4" t="s">
        <v>672</v>
      </c>
      <c r="D658" s="4" t="s">
        <v>1128</v>
      </c>
      <c r="E658" s="1">
        <v>10452</v>
      </c>
      <c r="F658" s="1">
        <v>-30</v>
      </c>
      <c r="G658" s="1">
        <f t="shared" si="73"/>
        <v>10422</v>
      </c>
      <c r="H658" s="11">
        <v>32</v>
      </c>
      <c r="I658" s="2">
        <f t="shared" si="70"/>
        <v>325.6875</v>
      </c>
      <c r="J658" s="2">
        <f t="shared" si="71"/>
        <v>3.1983342257786216</v>
      </c>
      <c r="K658" s="1">
        <f t="shared" si="74"/>
        <v>102.34669522491589</v>
      </c>
      <c r="L658" s="1">
        <f t="shared" si="75"/>
        <v>10319.653304775084</v>
      </c>
      <c r="M658" s="31">
        <f t="shared" si="72"/>
        <v>0.97499903269764188</v>
      </c>
      <c r="N658" s="1">
        <f t="shared" si="76"/>
        <v>10061.65198993073</v>
      </c>
    </row>
    <row r="659" spans="1:14" ht="14.4" customHeight="1">
      <c r="A659" s="4" t="s">
        <v>606</v>
      </c>
      <c r="B659" s="4">
        <v>361501</v>
      </c>
      <c r="C659" s="4" t="s">
        <v>673</v>
      </c>
      <c r="D659" s="4" t="s">
        <v>1128</v>
      </c>
      <c r="E659" s="1">
        <v>901866</v>
      </c>
      <c r="F659" s="1">
        <v>-189282</v>
      </c>
      <c r="G659" s="1">
        <f t="shared" si="73"/>
        <v>712584</v>
      </c>
      <c r="H659" s="11">
        <v>3360</v>
      </c>
      <c r="I659" s="2">
        <f t="shared" si="70"/>
        <v>212.07857142857142</v>
      </c>
      <c r="J659" s="2">
        <f t="shared" si="71"/>
        <v>3.1983342257786216</v>
      </c>
      <c r="K659" s="1">
        <f t="shared" si="74"/>
        <v>10746.402998616168</v>
      </c>
      <c r="L659" s="1">
        <f t="shared" si="75"/>
        <v>701837.59700138378</v>
      </c>
      <c r="M659" s="31">
        <f t="shared" si="72"/>
        <v>0.97499903269764188</v>
      </c>
      <c r="N659" s="1">
        <f t="shared" si="76"/>
        <v>684290.97818718664</v>
      </c>
    </row>
    <row r="660" spans="1:14" ht="14.4" customHeight="1">
      <c r="A660" s="4" t="s">
        <v>606</v>
      </c>
      <c r="B660" s="4">
        <v>361502</v>
      </c>
      <c r="C660" s="4" t="s">
        <v>674</v>
      </c>
      <c r="D660" s="4" t="s">
        <v>1128</v>
      </c>
      <c r="E660" s="1">
        <v>150258</v>
      </c>
      <c r="F660" s="1">
        <v>-4560</v>
      </c>
      <c r="G660" s="1">
        <f t="shared" si="73"/>
        <v>145698</v>
      </c>
      <c r="H660" s="11">
        <v>1575</v>
      </c>
      <c r="I660" s="2">
        <f t="shared" si="70"/>
        <v>92.506666666666661</v>
      </c>
      <c r="J660" s="2">
        <f t="shared" si="71"/>
        <v>3.1983342257786216</v>
      </c>
      <c r="K660" s="1">
        <f t="shared" si="74"/>
        <v>5037.3764056013288</v>
      </c>
      <c r="L660" s="1">
        <f t="shared" si="75"/>
        <v>140660.62359439867</v>
      </c>
      <c r="M660" s="31">
        <f t="shared" si="72"/>
        <v>0.97499903269764188</v>
      </c>
      <c r="N660" s="1">
        <f t="shared" si="76"/>
        <v>137143.97194318581</v>
      </c>
    </row>
    <row r="661" spans="1:14" ht="14.4" customHeight="1">
      <c r="A661" s="4" t="s">
        <v>606</v>
      </c>
      <c r="B661" s="4">
        <v>361505</v>
      </c>
      <c r="C661" s="4" t="s">
        <v>675</v>
      </c>
      <c r="D661" s="4" t="s">
        <v>1128</v>
      </c>
      <c r="E661" s="1">
        <v>740556</v>
      </c>
      <c r="F661" s="1">
        <v>21576</v>
      </c>
      <c r="G661" s="1">
        <f t="shared" si="73"/>
        <v>762132</v>
      </c>
      <c r="H661" s="11">
        <v>5433</v>
      </c>
      <c r="I661" s="2">
        <f t="shared" si="70"/>
        <v>140.27829928216454</v>
      </c>
      <c r="J661" s="2">
        <f t="shared" si="71"/>
        <v>3.1983342257786216</v>
      </c>
      <c r="K661" s="1">
        <f t="shared" si="74"/>
        <v>17376.54984865525</v>
      </c>
      <c r="L661" s="1">
        <f t="shared" si="75"/>
        <v>744755.45015134476</v>
      </c>
      <c r="M661" s="31">
        <f t="shared" si="72"/>
        <v>0.97499903269764188</v>
      </c>
      <c r="N661" s="1">
        <f t="shared" si="76"/>
        <v>726135.843493858</v>
      </c>
    </row>
    <row r="662" spans="1:14" ht="14.4" customHeight="1">
      <c r="A662" s="4" t="s">
        <v>606</v>
      </c>
      <c r="B662" s="4">
        <v>361507</v>
      </c>
      <c r="C662" s="4" t="s">
        <v>676</v>
      </c>
      <c r="D662" s="4" t="s">
        <v>1128</v>
      </c>
      <c r="E662" s="1">
        <v>48408</v>
      </c>
      <c r="F662" s="1">
        <v>-26622</v>
      </c>
      <c r="G662" s="1">
        <f t="shared" si="73"/>
        <v>21786</v>
      </c>
      <c r="H662" s="11">
        <v>1079</v>
      </c>
      <c r="I662" s="2">
        <f t="shared" si="70"/>
        <v>20.190917516218722</v>
      </c>
      <c r="J662" s="2">
        <f t="shared" si="71"/>
        <v>3.1983342257786216</v>
      </c>
      <c r="K662" s="1">
        <f t="shared" si="74"/>
        <v>3451.0026296151327</v>
      </c>
      <c r="L662" s="1">
        <f t="shared" si="75"/>
        <v>18334.997370384866</v>
      </c>
      <c r="M662" s="31">
        <f t="shared" si="72"/>
        <v>0.97499903269764188</v>
      </c>
      <c r="N662" s="1">
        <f t="shared" si="76"/>
        <v>17876.604700639051</v>
      </c>
    </row>
    <row r="663" spans="1:14" ht="14.4" customHeight="1">
      <c r="A663" s="4" t="s">
        <v>606</v>
      </c>
      <c r="B663" s="4">
        <v>361508</v>
      </c>
      <c r="C663" s="4" t="s">
        <v>677</v>
      </c>
      <c r="D663" s="4" t="s">
        <v>1128</v>
      </c>
      <c r="E663" s="1">
        <v>62196</v>
      </c>
      <c r="F663" s="1">
        <v>-774</v>
      </c>
      <c r="G663" s="1">
        <f t="shared" si="73"/>
        <v>61422</v>
      </c>
      <c r="H663" s="11">
        <v>653</v>
      </c>
      <c r="I663" s="2">
        <f t="shared" si="70"/>
        <v>94.061255742725876</v>
      </c>
      <c r="J663" s="2">
        <f t="shared" si="71"/>
        <v>3.1983342257786216</v>
      </c>
      <c r="K663" s="1">
        <f t="shared" si="74"/>
        <v>2088.51224943344</v>
      </c>
      <c r="L663" s="1">
        <f t="shared" si="75"/>
        <v>59333.487750566557</v>
      </c>
      <c r="M663" s="31">
        <f t="shared" si="72"/>
        <v>0.97499903269764188</v>
      </c>
      <c r="N663" s="1">
        <f t="shared" si="76"/>
        <v>57850.093163379774</v>
      </c>
    </row>
    <row r="664" spans="1:14" ht="14.4" customHeight="1">
      <c r="A664" s="4" t="s">
        <v>606</v>
      </c>
      <c r="B664" s="4">
        <v>361510</v>
      </c>
      <c r="C664" s="4" t="s">
        <v>678</v>
      </c>
      <c r="D664" s="4" t="s">
        <v>1128</v>
      </c>
      <c r="E664" s="1">
        <v>267348</v>
      </c>
      <c r="F664" s="1">
        <v>-3390</v>
      </c>
      <c r="G664" s="1">
        <f t="shared" si="73"/>
        <v>263958</v>
      </c>
      <c r="H664" s="11">
        <v>893</v>
      </c>
      <c r="I664" s="2">
        <f t="shared" si="70"/>
        <v>295.58566629339305</v>
      </c>
      <c r="J664" s="2">
        <f t="shared" si="71"/>
        <v>3.1983342257786216</v>
      </c>
      <c r="K664" s="1">
        <f t="shared" si="74"/>
        <v>2856.112463620309</v>
      </c>
      <c r="L664" s="1">
        <f t="shared" si="75"/>
        <v>261101.88753637968</v>
      </c>
      <c r="M664" s="31">
        <f t="shared" si="72"/>
        <v>0.97499903269764188</v>
      </c>
      <c r="N664" s="1">
        <f t="shared" si="76"/>
        <v>254574.08778349866</v>
      </c>
    </row>
    <row r="665" spans="1:14" ht="14.4" customHeight="1">
      <c r="A665" s="4" t="s">
        <v>606</v>
      </c>
      <c r="B665" s="4">
        <v>361512</v>
      </c>
      <c r="C665" s="4" t="s">
        <v>679</v>
      </c>
      <c r="D665" s="4" t="s">
        <v>1128</v>
      </c>
      <c r="E665" s="1">
        <v>23670</v>
      </c>
      <c r="F665" s="1">
        <v>-798</v>
      </c>
      <c r="G665" s="1">
        <f t="shared" si="73"/>
        <v>22872</v>
      </c>
      <c r="H665" s="11">
        <v>126</v>
      </c>
      <c r="I665" s="2">
        <f t="shared" si="70"/>
        <v>181.52380952380952</v>
      </c>
      <c r="J665" s="2">
        <f t="shared" si="71"/>
        <v>3.1983342257786216</v>
      </c>
      <c r="K665" s="1">
        <f t="shared" si="74"/>
        <v>402.99011244810634</v>
      </c>
      <c r="L665" s="1">
        <f t="shared" si="75"/>
        <v>22469.009887551892</v>
      </c>
      <c r="M665" s="31">
        <f t="shared" si="72"/>
        <v>0.97499903269764188</v>
      </c>
      <c r="N665" s="1">
        <f t="shared" si="76"/>
        <v>21907.262906036845</v>
      </c>
    </row>
    <row r="666" spans="1:14" ht="14.4" customHeight="1">
      <c r="A666" s="4" t="s">
        <v>606</v>
      </c>
      <c r="B666" s="4">
        <v>361515</v>
      </c>
      <c r="C666" s="4" t="s">
        <v>680</v>
      </c>
      <c r="D666" s="4" t="s">
        <v>1128</v>
      </c>
      <c r="E666" s="1">
        <v>106332</v>
      </c>
      <c r="F666" s="1">
        <v>-11178</v>
      </c>
      <c r="G666" s="1">
        <f t="shared" si="73"/>
        <v>95154</v>
      </c>
      <c r="H666" s="11">
        <v>1479</v>
      </c>
      <c r="I666" s="2">
        <f t="shared" si="70"/>
        <v>64.3367139959432</v>
      </c>
      <c r="J666" s="2">
        <f t="shared" si="71"/>
        <v>3.1983342257786216</v>
      </c>
      <c r="K666" s="1">
        <f t="shared" si="74"/>
        <v>4730.3363199265814</v>
      </c>
      <c r="L666" s="1">
        <f t="shared" si="75"/>
        <v>90423.663680073412</v>
      </c>
      <c r="M666" s="31">
        <f t="shared" si="72"/>
        <v>0.97499903269764188</v>
      </c>
      <c r="N666" s="1">
        <f t="shared" si="76"/>
        <v>88162.984621048468</v>
      </c>
    </row>
    <row r="667" spans="1:14" ht="14.4" customHeight="1">
      <c r="A667" s="4" t="s">
        <v>606</v>
      </c>
      <c r="B667" s="4">
        <v>361654</v>
      </c>
      <c r="C667" s="4" t="s">
        <v>681</v>
      </c>
      <c r="D667" s="4" t="s">
        <v>1128</v>
      </c>
      <c r="E667" s="1">
        <v>173874</v>
      </c>
      <c r="F667" s="1">
        <v>-3018</v>
      </c>
      <c r="G667" s="1">
        <f t="shared" si="73"/>
        <v>170856</v>
      </c>
      <c r="H667" s="11">
        <v>1325</v>
      </c>
      <c r="I667" s="2">
        <f t="shared" si="70"/>
        <v>128.94792452830188</v>
      </c>
      <c r="J667" s="2">
        <f t="shared" si="71"/>
        <v>3.1983342257786216</v>
      </c>
      <c r="K667" s="1">
        <f t="shared" si="74"/>
        <v>4237.7928491566736</v>
      </c>
      <c r="L667" s="1">
        <f t="shared" si="75"/>
        <v>166618.20715084331</v>
      </c>
      <c r="M667" s="31">
        <f t="shared" si="72"/>
        <v>0.97499903269764188</v>
      </c>
      <c r="N667" s="1">
        <f t="shared" si="76"/>
        <v>162452.59080188753</v>
      </c>
    </row>
    <row r="668" spans="1:14" ht="14.4" customHeight="1">
      <c r="A668" s="4" t="s">
        <v>682</v>
      </c>
      <c r="B668" s="4">
        <v>371516</v>
      </c>
      <c r="C668" s="4" t="s">
        <v>683</v>
      </c>
      <c r="D668" s="4" t="s">
        <v>1128</v>
      </c>
      <c r="E668" s="1">
        <v>281850</v>
      </c>
      <c r="F668" s="1">
        <v>46068</v>
      </c>
      <c r="G668" s="1">
        <f t="shared" si="73"/>
        <v>327918</v>
      </c>
      <c r="H668" s="11">
        <v>1804</v>
      </c>
      <c r="I668" s="2">
        <f t="shared" si="70"/>
        <v>181.77272727272728</v>
      </c>
      <c r="J668" s="2">
        <f t="shared" si="71"/>
        <v>3.1983342257786216</v>
      </c>
      <c r="K668" s="1">
        <f t="shared" si="74"/>
        <v>5769.7949433046333</v>
      </c>
      <c r="L668" s="1">
        <f t="shared" si="75"/>
        <v>322148.20505669538</v>
      </c>
      <c r="M668" s="31">
        <f t="shared" si="72"/>
        <v>0.97499903269764188</v>
      </c>
      <c r="N668" s="1">
        <f t="shared" si="76"/>
        <v>314094.18831555959</v>
      </c>
    </row>
    <row r="669" spans="1:14" ht="14.4" customHeight="1">
      <c r="A669" s="4" t="s">
        <v>682</v>
      </c>
      <c r="B669" s="4">
        <v>371517</v>
      </c>
      <c r="C669" s="4" t="s">
        <v>684</v>
      </c>
      <c r="D669" s="4" t="s">
        <v>1128</v>
      </c>
      <c r="E669" s="1">
        <v>91812</v>
      </c>
      <c r="F669" s="1">
        <v>8184</v>
      </c>
      <c r="G669" s="1">
        <f t="shared" si="73"/>
        <v>99996</v>
      </c>
      <c r="H669" s="11">
        <v>706</v>
      </c>
      <c r="I669" s="2">
        <f t="shared" si="70"/>
        <v>141.63739376770539</v>
      </c>
      <c r="J669" s="2">
        <f t="shared" si="71"/>
        <v>3.1983342257786216</v>
      </c>
      <c r="K669" s="1">
        <f t="shared" si="74"/>
        <v>2258.0239633997066</v>
      </c>
      <c r="L669" s="1">
        <f t="shared" si="75"/>
        <v>97737.976036600288</v>
      </c>
      <c r="M669" s="31">
        <f t="shared" si="72"/>
        <v>0.97499903269764188</v>
      </c>
      <c r="N669" s="1">
        <f t="shared" si="76"/>
        <v>95294.432093510579</v>
      </c>
    </row>
    <row r="670" spans="1:14" ht="14.4" customHeight="1">
      <c r="A670" s="4" t="s">
        <v>682</v>
      </c>
      <c r="B670" s="4">
        <v>371518</v>
      </c>
      <c r="C670" s="4" t="s">
        <v>685</v>
      </c>
      <c r="D670" s="4" t="s">
        <v>1128</v>
      </c>
      <c r="E670" s="1">
        <v>60828</v>
      </c>
      <c r="F670" s="1">
        <v>13446</v>
      </c>
      <c r="G670" s="1">
        <f t="shared" si="73"/>
        <v>74274</v>
      </c>
      <c r="H670" s="11">
        <v>137</v>
      </c>
      <c r="I670" s="2">
        <f t="shared" si="70"/>
        <v>542.14598540145982</v>
      </c>
      <c r="J670" s="2">
        <f t="shared" si="71"/>
        <v>3.1983342257786216</v>
      </c>
      <c r="K670" s="1">
        <f t="shared" si="74"/>
        <v>438.17178893167113</v>
      </c>
      <c r="L670" s="1">
        <f t="shared" si="75"/>
        <v>73835.828211068336</v>
      </c>
      <c r="M670" s="31">
        <f t="shared" si="72"/>
        <v>0.97499903269764188</v>
      </c>
      <c r="N670" s="1">
        <f t="shared" si="76"/>
        <v>71989.861084220887</v>
      </c>
    </row>
    <row r="671" spans="1:14" ht="14.4" customHeight="1">
      <c r="A671" s="4" t="s">
        <v>682</v>
      </c>
      <c r="B671" s="4">
        <v>371524</v>
      </c>
      <c r="C671" s="4" t="s">
        <v>686</v>
      </c>
      <c r="D671" s="4" t="s">
        <v>1128</v>
      </c>
      <c r="E671" s="1">
        <v>353772</v>
      </c>
      <c r="F671" s="1">
        <v>-23634</v>
      </c>
      <c r="G671" s="1">
        <f t="shared" si="73"/>
        <v>330138</v>
      </c>
      <c r="H671" s="11">
        <v>5473</v>
      </c>
      <c r="I671" s="2">
        <f t="shared" si="70"/>
        <v>60.321213228576646</v>
      </c>
      <c r="J671" s="2">
        <f t="shared" si="71"/>
        <v>3.1983342257786216</v>
      </c>
      <c r="K671" s="1">
        <f t="shared" si="74"/>
        <v>17504.483217686397</v>
      </c>
      <c r="L671" s="1">
        <f t="shared" si="75"/>
        <v>312633.51678231359</v>
      </c>
      <c r="M671" s="31">
        <f t="shared" si="72"/>
        <v>0.97499903269764188</v>
      </c>
      <c r="N671" s="1">
        <f t="shared" si="76"/>
        <v>304817.37645161775</v>
      </c>
    </row>
    <row r="672" spans="1:14" ht="14.4" customHeight="1">
      <c r="A672" s="4" t="s">
        <v>682</v>
      </c>
      <c r="B672" s="4">
        <v>371525</v>
      </c>
      <c r="C672" s="4" t="s">
        <v>687</v>
      </c>
      <c r="D672" s="4" t="s">
        <v>1128</v>
      </c>
      <c r="E672" s="1">
        <v>456228</v>
      </c>
      <c r="F672" s="1">
        <v>100362</v>
      </c>
      <c r="G672" s="1">
        <f t="shared" si="73"/>
        <v>556590</v>
      </c>
      <c r="H672" s="11">
        <v>1090</v>
      </c>
      <c r="I672" s="2">
        <f t="shared" si="70"/>
        <v>510.63302752293578</v>
      </c>
      <c r="J672" s="2">
        <f t="shared" si="71"/>
        <v>3.1983342257786216</v>
      </c>
      <c r="K672" s="1">
        <f t="shared" si="74"/>
        <v>3486.1843060986976</v>
      </c>
      <c r="L672" s="1">
        <f t="shared" si="75"/>
        <v>553103.81569390127</v>
      </c>
      <c r="M672" s="31">
        <f t="shared" si="72"/>
        <v>0.97499903269764188</v>
      </c>
      <c r="N672" s="1">
        <f t="shared" si="76"/>
        <v>539275.68528292852</v>
      </c>
    </row>
    <row r="673" spans="1:14" ht="14.4" customHeight="1">
      <c r="A673" s="4" t="s">
        <v>682</v>
      </c>
      <c r="B673" s="4">
        <v>371526</v>
      </c>
      <c r="C673" s="4" t="s">
        <v>688</v>
      </c>
      <c r="D673" s="4" t="s">
        <v>1128</v>
      </c>
      <c r="E673" s="1">
        <v>258120</v>
      </c>
      <c r="F673" s="1">
        <v>-59820</v>
      </c>
      <c r="G673" s="1">
        <f t="shared" si="73"/>
        <v>198300</v>
      </c>
      <c r="H673" s="11">
        <v>962</v>
      </c>
      <c r="I673" s="2">
        <f t="shared" si="70"/>
        <v>206.13305613305613</v>
      </c>
      <c r="J673" s="2">
        <f t="shared" si="71"/>
        <v>3.1983342257786216</v>
      </c>
      <c r="K673" s="1">
        <f t="shared" si="74"/>
        <v>3076.7975251990338</v>
      </c>
      <c r="L673" s="1">
        <f t="shared" si="75"/>
        <v>195223.20247480096</v>
      </c>
      <c r="M673" s="31">
        <f t="shared" si="72"/>
        <v>0.97499903269764188</v>
      </c>
      <c r="N673" s="1">
        <f t="shared" si="76"/>
        <v>190342.43357306681</v>
      </c>
    </row>
    <row r="674" spans="1:14" ht="14.4" customHeight="1">
      <c r="A674" s="4" t="s">
        <v>682</v>
      </c>
      <c r="B674" s="4">
        <v>371530</v>
      </c>
      <c r="C674" s="4" t="s">
        <v>689</v>
      </c>
      <c r="D674" s="4" t="s">
        <v>1128</v>
      </c>
      <c r="E674" s="1">
        <v>174156</v>
      </c>
      <c r="F674" s="1">
        <v>1212</v>
      </c>
      <c r="G674" s="1">
        <f t="shared" si="73"/>
        <v>175368</v>
      </c>
      <c r="H674" s="11">
        <v>1082</v>
      </c>
      <c r="I674" s="2">
        <f t="shared" si="70"/>
        <v>162.07763401109057</v>
      </c>
      <c r="J674" s="2">
        <f t="shared" si="71"/>
        <v>3.1983342257786216</v>
      </c>
      <c r="K674" s="1">
        <f t="shared" si="74"/>
        <v>3460.5976322924685</v>
      </c>
      <c r="L674" s="1">
        <f t="shared" si="75"/>
        <v>171907.40236770755</v>
      </c>
      <c r="M674" s="31">
        <f t="shared" si="72"/>
        <v>0.97499903269764188</v>
      </c>
      <c r="N674" s="1">
        <f t="shared" si="76"/>
        <v>167609.55102207916</v>
      </c>
    </row>
    <row r="675" spans="1:14" ht="14.4" customHeight="1">
      <c r="A675" s="4" t="s">
        <v>682</v>
      </c>
      <c r="B675" s="4">
        <v>371531</v>
      </c>
      <c r="C675" s="4" t="s">
        <v>690</v>
      </c>
      <c r="D675" s="4" t="s">
        <v>1128</v>
      </c>
      <c r="E675" s="1">
        <v>171750</v>
      </c>
      <c r="F675" s="1">
        <v>66</v>
      </c>
      <c r="G675" s="1">
        <f t="shared" si="73"/>
        <v>171816</v>
      </c>
      <c r="H675" s="11">
        <v>629</v>
      </c>
      <c r="I675" s="2">
        <f t="shared" si="70"/>
        <v>273.15739268680443</v>
      </c>
      <c r="J675" s="2">
        <f t="shared" si="71"/>
        <v>3.1983342257786216</v>
      </c>
      <c r="K675" s="1">
        <f t="shared" si="74"/>
        <v>2011.752228014753</v>
      </c>
      <c r="L675" s="1">
        <f t="shared" si="75"/>
        <v>169804.24777198525</v>
      </c>
      <c r="M675" s="31">
        <f t="shared" si="72"/>
        <v>0.97499903269764188</v>
      </c>
      <c r="N675" s="1">
        <f t="shared" si="76"/>
        <v>165558.97732563634</v>
      </c>
    </row>
    <row r="676" spans="1:14" ht="14.4" customHeight="1">
      <c r="A676" s="4" t="s">
        <v>682</v>
      </c>
      <c r="B676" s="4">
        <v>371532</v>
      </c>
      <c r="C676" s="4" t="s">
        <v>618</v>
      </c>
      <c r="D676" s="4" t="s">
        <v>1128</v>
      </c>
      <c r="E676" s="1">
        <v>324918</v>
      </c>
      <c r="F676" s="1">
        <v>-198828</v>
      </c>
      <c r="G676" s="1">
        <f t="shared" si="73"/>
        <v>126090</v>
      </c>
      <c r="H676" s="11">
        <v>2321</v>
      </c>
      <c r="I676" s="2">
        <f t="shared" si="70"/>
        <v>54.325721671693238</v>
      </c>
      <c r="J676" s="2">
        <f t="shared" si="71"/>
        <v>3.1983342257786216</v>
      </c>
      <c r="K676" s="1">
        <f t="shared" si="74"/>
        <v>7423.3337380321809</v>
      </c>
      <c r="L676" s="1">
        <f t="shared" si="75"/>
        <v>118666.66626196782</v>
      </c>
      <c r="M676" s="31">
        <f t="shared" si="72"/>
        <v>0.97499903269764188</v>
      </c>
      <c r="N676" s="1">
        <f t="shared" si="76"/>
        <v>115699.88481887252</v>
      </c>
    </row>
    <row r="677" spans="1:14" ht="14.4" customHeight="1">
      <c r="A677" s="4" t="s">
        <v>682</v>
      </c>
      <c r="B677" s="4">
        <v>371534</v>
      </c>
      <c r="C677" s="4" t="s">
        <v>691</v>
      </c>
      <c r="D677" s="4" t="s">
        <v>1128</v>
      </c>
      <c r="E677" s="1">
        <v>501006</v>
      </c>
      <c r="F677" s="1">
        <v>33846</v>
      </c>
      <c r="G677" s="1">
        <f t="shared" si="73"/>
        <v>534852</v>
      </c>
      <c r="H677" s="11">
        <v>1586</v>
      </c>
      <c r="I677" s="2">
        <f t="shared" si="70"/>
        <v>337.23329129886508</v>
      </c>
      <c r="J677" s="2">
        <f t="shared" si="71"/>
        <v>3.1983342257786216</v>
      </c>
      <c r="K677" s="1">
        <f t="shared" si="74"/>
        <v>5072.5580820848936</v>
      </c>
      <c r="L677" s="1">
        <f t="shared" si="75"/>
        <v>529779.44191791513</v>
      </c>
      <c r="M677" s="31">
        <f t="shared" si="72"/>
        <v>0.97499903269764188</v>
      </c>
      <c r="N677" s="1">
        <f t="shared" si="76"/>
        <v>516534.44341306383</v>
      </c>
    </row>
    <row r="678" spans="1:14" ht="14.4" customHeight="1">
      <c r="A678" s="4" t="s">
        <v>682</v>
      </c>
      <c r="B678" s="4">
        <v>371536</v>
      </c>
      <c r="C678" s="4" t="s">
        <v>692</v>
      </c>
      <c r="D678" s="4" t="s">
        <v>1128</v>
      </c>
      <c r="E678" s="1">
        <v>62262</v>
      </c>
      <c r="F678" s="1">
        <v>-34632</v>
      </c>
      <c r="G678" s="1">
        <f t="shared" si="73"/>
        <v>27630</v>
      </c>
      <c r="H678" s="11">
        <v>509</v>
      </c>
      <c r="I678" s="2">
        <f t="shared" si="70"/>
        <v>54.282907662082515</v>
      </c>
      <c r="J678" s="2">
        <f t="shared" si="71"/>
        <v>3.1983342257786216</v>
      </c>
      <c r="K678" s="1">
        <f t="shared" si="74"/>
        <v>1627.9521209213183</v>
      </c>
      <c r="L678" s="1">
        <f t="shared" si="75"/>
        <v>26002.04787907868</v>
      </c>
      <c r="M678" s="31">
        <f t="shared" si="72"/>
        <v>0.97499903269764188</v>
      </c>
      <c r="N678" s="1">
        <f t="shared" si="76"/>
        <v>25351.971530259485</v>
      </c>
    </row>
    <row r="679" spans="1:14" ht="14.4" customHeight="1">
      <c r="A679" s="4" t="s">
        <v>682</v>
      </c>
      <c r="B679" s="4">
        <v>371537</v>
      </c>
      <c r="C679" s="4" t="s">
        <v>693</v>
      </c>
      <c r="D679" s="4" t="s">
        <v>1128</v>
      </c>
      <c r="E679" s="1">
        <v>151740</v>
      </c>
      <c r="F679" s="1">
        <v>-540</v>
      </c>
      <c r="G679" s="1">
        <f t="shared" si="73"/>
        <v>151200</v>
      </c>
      <c r="H679" s="11">
        <v>700</v>
      </c>
      <c r="I679" s="2">
        <f t="shared" si="70"/>
        <v>216</v>
      </c>
      <c r="J679" s="2">
        <f t="shared" si="71"/>
        <v>3.1983342257786216</v>
      </c>
      <c r="K679" s="1">
        <f t="shared" si="74"/>
        <v>2238.8339580450352</v>
      </c>
      <c r="L679" s="1">
        <f t="shared" si="75"/>
        <v>148961.16604195497</v>
      </c>
      <c r="M679" s="31">
        <f t="shared" si="72"/>
        <v>0.97499903269764188</v>
      </c>
      <c r="N679" s="1">
        <f t="shared" si="76"/>
        <v>145236.99280041893</v>
      </c>
    </row>
    <row r="680" spans="1:14" ht="14.4" customHeight="1">
      <c r="A680" s="4" t="s">
        <v>682</v>
      </c>
      <c r="B680" s="4">
        <v>371540</v>
      </c>
      <c r="C680" s="4" t="s">
        <v>694</v>
      </c>
      <c r="D680" s="4" t="s">
        <v>1128</v>
      </c>
      <c r="E680" s="1">
        <v>274434</v>
      </c>
      <c r="F680" s="1">
        <v>-15366</v>
      </c>
      <c r="G680" s="1">
        <f t="shared" si="73"/>
        <v>259068</v>
      </c>
      <c r="H680" s="11">
        <v>709</v>
      </c>
      <c r="I680" s="2">
        <f t="shared" si="70"/>
        <v>365.39915373765865</v>
      </c>
      <c r="J680" s="2">
        <f t="shared" si="71"/>
        <v>3.1983342257786216</v>
      </c>
      <c r="K680" s="1">
        <f t="shared" si="74"/>
        <v>2267.6189660770428</v>
      </c>
      <c r="L680" s="1">
        <f t="shared" si="75"/>
        <v>256800.38103392295</v>
      </c>
      <c r="M680" s="31">
        <f t="shared" si="72"/>
        <v>0.97499903269764188</v>
      </c>
      <c r="N680" s="1">
        <f t="shared" si="76"/>
        <v>250380.12310446074</v>
      </c>
    </row>
    <row r="681" spans="1:14" ht="14.4" customHeight="1">
      <c r="A681" s="4" t="s">
        <v>682</v>
      </c>
      <c r="B681" s="4">
        <v>371542</v>
      </c>
      <c r="C681" s="4" t="s">
        <v>695</v>
      </c>
      <c r="D681" s="4" t="s">
        <v>1128</v>
      </c>
      <c r="E681" s="1">
        <v>136902</v>
      </c>
      <c r="F681" s="1">
        <v>27660</v>
      </c>
      <c r="G681" s="1">
        <f t="shared" si="73"/>
        <v>164562</v>
      </c>
      <c r="H681" s="11">
        <v>2309</v>
      </c>
      <c r="I681" s="2">
        <f t="shared" si="70"/>
        <v>71.269813772195761</v>
      </c>
      <c r="J681" s="2">
        <f t="shared" si="71"/>
        <v>3.1983342257786216</v>
      </c>
      <c r="K681" s="1">
        <f t="shared" si="74"/>
        <v>7384.953727322837</v>
      </c>
      <c r="L681" s="1">
        <f t="shared" si="75"/>
        <v>157177.04627267717</v>
      </c>
      <c r="M681" s="31">
        <f t="shared" si="72"/>
        <v>0.97499903269764188</v>
      </c>
      <c r="N681" s="1">
        <f t="shared" si="76"/>
        <v>153247.46807813275</v>
      </c>
    </row>
    <row r="682" spans="1:14" ht="14.4" customHeight="1">
      <c r="A682" s="4" t="s">
        <v>682</v>
      </c>
      <c r="B682" s="4">
        <v>371553</v>
      </c>
      <c r="C682" s="4" t="s">
        <v>696</v>
      </c>
      <c r="D682" s="4" t="s">
        <v>1128</v>
      </c>
      <c r="E682" s="1">
        <v>650850</v>
      </c>
      <c r="F682" s="1">
        <v>90282</v>
      </c>
      <c r="G682" s="1">
        <f t="shared" si="73"/>
        <v>741132</v>
      </c>
      <c r="H682" s="11">
        <v>2060</v>
      </c>
      <c r="I682" s="2">
        <f t="shared" si="70"/>
        <v>359.77281553398058</v>
      </c>
      <c r="J682" s="2">
        <f t="shared" si="71"/>
        <v>3.1983342257786216</v>
      </c>
      <c r="K682" s="1">
        <f t="shared" si="74"/>
        <v>6588.5685051039609</v>
      </c>
      <c r="L682" s="1">
        <f t="shared" si="75"/>
        <v>734543.43149489607</v>
      </c>
      <c r="M682" s="31">
        <f t="shared" si="72"/>
        <v>0.97499903269764188</v>
      </c>
      <c r="N682" s="1">
        <f t="shared" si="76"/>
        <v>716179.13518193027</v>
      </c>
    </row>
    <row r="683" spans="1:14" ht="14.4" customHeight="1">
      <c r="A683" s="4" t="s">
        <v>682</v>
      </c>
      <c r="B683" s="4">
        <v>371555</v>
      </c>
      <c r="C683" s="4" t="s">
        <v>697</v>
      </c>
      <c r="D683" s="4" t="s">
        <v>1128</v>
      </c>
      <c r="E683" s="1">
        <v>490842</v>
      </c>
      <c r="F683" s="1">
        <v>-8676</v>
      </c>
      <c r="G683" s="1">
        <f t="shared" si="73"/>
        <v>482166</v>
      </c>
      <c r="H683" s="11">
        <v>4710</v>
      </c>
      <c r="I683" s="2">
        <f t="shared" si="70"/>
        <v>102.37070063694267</v>
      </c>
      <c r="J683" s="2">
        <f t="shared" si="71"/>
        <v>3.1983342257786216</v>
      </c>
      <c r="K683" s="1">
        <f t="shared" si="74"/>
        <v>15064.154203417307</v>
      </c>
      <c r="L683" s="1">
        <f t="shared" si="75"/>
        <v>467101.8457965827</v>
      </c>
      <c r="M683" s="31">
        <f t="shared" si="72"/>
        <v>0.97499903269764188</v>
      </c>
      <c r="N683" s="1">
        <f t="shared" si="76"/>
        <v>455423.84782295121</v>
      </c>
    </row>
    <row r="684" spans="1:14" ht="14.4" customHeight="1">
      <c r="A684" s="4" t="s">
        <v>682</v>
      </c>
      <c r="B684" s="4">
        <v>371556</v>
      </c>
      <c r="C684" s="4" t="s">
        <v>698</v>
      </c>
      <c r="D684" s="4" t="s">
        <v>1128</v>
      </c>
      <c r="E684" s="1">
        <v>303384</v>
      </c>
      <c r="F684" s="1">
        <v>56736</v>
      </c>
      <c r="G684" s="1">
        <f t="shared" si="73"/>
        <v>360120</v>
      </c>
      <c r="H684" s="11">
        <v>1244</v>
      </c>
      <c r="I684" s="2">
        <f t="shared" si="70"/>
        <v>289.48553054662381</v>
      </c>
      <c r="J684" s="2">
        <f t="shared" si="71"/>
        <v>3.1983342257786216</v>
      </c>
      <c r="K684" s="1">
        <f t="shared" si="74"/>
        <v>3978.7277768686054</v>
      </c>
      <c r="L684" s="1">
        <f t="shared" si="75"/>
        <v>356141.27222313138</v>
      </c>
      <c r="M684" s="31">
        <f t="shared" si="72"/>
        <v>0.97499903269764188</v>
      </c>
      <c r="N684" s="1">
        <f t="shared" si="76"/>
        <v>347237.39592126064</v>
      </c>
    </row>
    <row r="685" spans="1:14" ht="14.4" customHeight="1">
      <c r="A685" s="4" t="s">
        <v>682</v>
      </c>
      <c r="B685" s="4">
        <v>371557</v>
      </c>
      <c r="C685" s="4" t="s">
        <v>699</v>
      </c>
      <c r="D685" s="4" t="s">
        <v>1128</v>
      </c>
      <c r="E685" s="1">
        <v>169932</v>
      </c>
      <c r="F685" s="1">
        <v>-6882</v>
      </c>
      <c r="G685" s="1">
        <f t="shared" si="73"/>
        <v>163050</v>
      </c>
      <c r="H685" s="11">
        <v>303</v>
      </c>
      <c r="I685" s="2">
        <f t="shared" si="70"/>
        <v>538.11881188118809</v>
      </c>
      <c r="J685" s="2">
        <f t="shared" si="71"/>
        <v>3.1983342257786216</v>
      </c>
      <c r="K685" s="1">
        <f t="shared" si="74"/>
        <v>969.09527041092235</v>
      </c>
      <c r="L685" s="1">
        <f t="shared" si="75"/>
        <v>162080.90472958906</v>
      </c>
      <c r="M685" s="31">
        <f t="shared" si="72"/>
        <v>0.97499903269764188</v>
      </c>
      <c r="N685" s="1">
        <f t="shared" si="76"/>
        <v>158028.72533010799</v>
      </c>
    </row>
    <row r="686" spans="1:14" ht="14.4" customHeight="1">
      <c r="A686" s="4" t="s">
        <v>682</v>
      </c>
      <c r="B686" s="4">
        <v>371558</v>
      </c>
      <c r="C686" s="4" t="s">
        <v>700</v>
      </c>
      <c r="D686" s="4" t="s">
        <v>1128</v>
      </c>
      <c r="E686" s="1">
        <v>268494</v>
      </c>
      <c r="F686" s="1">
        <v>57474</v>
      </c>
      <c r="G686" s="1">
        <f t="shared" si="73"/>
        <v>325968</v>
      </c>
      <c r="H686" s="11">
        <v>679</v>
      </c>
      <c r="I686" s="2">
        <f t="shared" si="70"/>
        <v>480.07069219440353</v>
      </c>
      <c r="J686" s="2">
        <f t="shared" si="71"/>
        <v>3.1983342257786216</v>
      </c>
      <c r="K686" s="1">
        <f t="shared" si="74"/>
        <v>2171.6689393036841</v>
      </c>
      <c r="L686" s="1">
        <f t="shared" si="75"/>
        <v>323796.33106069634</v>
      </c>
      <c r="M686" s="31">
        <f t="shared" si="72"/>
        <v>0.97499903269764188</v>
      </c>
      <c r="N686" s="1">
        <f t="shared" si="76"/>
        <v>315701.10957522434</v>
      </c>
    </row>
    <row r="687" spans="1:14" ht="14.4" customHeight="1">
      <c r="A687" s="4" t="s">
        <v>682</v>
      </c>
      <c r="B687" s="4">
        <v>371559</v>
      </c>
      <c r="C687" s="4" t="s">
        <v>701</v>
      </c>
      <c r="D687" s="4" t="s">
        <v>1128</v>
      </c>
      <c r="E687" s="1">
        <v>168888</v>
      </c>
      <c r="F687" s="1">
        <v>24420</v>
      </c>
      <c r="G687" s="1">
        <f t="shared" si="73"/>
        <v>193308</v>
      </c>
      <c r="H687" s="11">
        <v>822</v>
      </c>
      <c r="I687" s="2">
        <f t="shared" si="70"/>
        <v>235.16788321167883</v>
      </c>
      <c r="J687" s="2">
        <f t="shared" si="71"/>
        <v>3.1983342257786216</v>
      </c>
      <c r="K687" s="1">
        <f t="shared" si="74"/>
        <v>2629.030733590027</v>
      </c>
      <c r="L687" s="1">
        <f t="shared" si="75"/>
        <v>190678.96926640999</v>
      </c>
      <c r="M687" s="31">
        <f t="shared" si="72"/>
        <v>0.97499903269764188</v>
      </c>
      <c r="N687" s="1">
        <f t="shared" si="76"/>
        <v>185911.81059053313</v>
      </c>
    </row>
    <row r="688" spans="1:14" ht="14.4" customHeight="1">
      <c r="A688" s="4" t="s">
        <v>682</v>
      </c>
      <c r="B688" s="4">
        <v>371561</v>
      </c>
      <c r="C688" s="4" t="s">
        <v>702</v>
      </c>
      <c r="D688" s="4" t="s">
        <v>1128</v>
      </c>
      <c r="E688" s="1">
        <v>86580</v>
      </c>
      <c r="F688" s="1">
        <v>2700</v>
      </c>
      <c r="G688" s="1">
        <f t="shared" si="73"/>
        <v>89280</v>
      </c>
      <c r="H688" s="11">
        <v>594</v>
      </c>
      <c r="I688" s="2">
        <f t="shared" si="70"/>
        <v>150.30303030303031</v>
      </c>
      <c r="J688" s="2">
        <f t="shared" si="71"/>
        <v>3.1983342257786216</v>
      </c>
      <c r="K688" s="1">
        <f t="shared" si="74"/>
        <v>1899.8105301125013</v>
      </c>
      <c r="L688" s="1">
        <f t="shared" si="75"/>
        <v>87380.189469887497</v>
      </c>
      <c r="M688" s="31">
        <f t="shared" si="72"/>
        <v>0.97499903269764188</v>
      </c>
      <c r="N688" s="1">
        <f t="shared" si="76"/>
        <v>85195.600210076984</v>
      </c>
    </row>
    <row r="689" spans="1:14" ht="14.4" customHeight="1">
      <c r="A689" s="4" t="s">
        <v>682</v>
      </c>
      <c r="B689" s="4">
        <v>371562</v>
      </c>
      <c r="C689" s="4" t="s">
        <v>703</v>
      </c>
      <c r="D689" s="4" t="s">
        <v>1128</v>
      </c>
      <c r="E689" s="1">
        <v>118602</v>
      </c>
      <c r="F689" s="1">
        <v>-29628</v>
      </c>
      <c r="G689" s="1">
        <f t="shared" si="73"/>
        <v>88974</v>
      </c>
      <c r="H689" s="11">
        <v>792</v>
      </c>
      <c r="I689" s="2">
        <f t="shared" si="70"/>
        <v>112.34090909090909</v>
      </c>
      <c r="J689" s="2">
        <f t="shared" si="71"/>
        <v>3.1983342257786216</v>
      </c>
      <c r="K689" s="1">
        <f t="shared" si="74"/>
        <v>2533.0807068166682</v>
      </c>
      <c r="L689" s="1">
        <f t="shared" si="75"/>
        <v>86440.919293183339</v>
      </c>
      <c r="M689" s="31">
        <f t="shared" si="72"/>
        <v>0.97499903269764188</v>
      </c>
      <c r="N689" s="1">
        <f t="shared" si="76"/>
        <v>84279.812696348687</v>
      </c>
    </row>
    <row r="690" spans="1:14" ht="14.4" customHeight="1">
      <c r="A690" s="4" t="s">
        <v>682</v>
      </c>
      <c r="B690" s="4">
        <v>371563</v>
      </c>
      <c r="C690" s="4" t="s">
        <v>704</v>
      </c>
      <c r="D690" s="4" t="s">
        <v>1128</v>
      </c>
      <c r="E690" s="1">
        <v>97362</v>
      </c>
      <c r="F690" s="1">
        <v>1458</v>
      </c>
      <c r="G690" s="1">
        <f t="shared" si="73"/>
        <v>98820</v>
      </c>
      <c r="H690" s="11">
        <v>707</v>
      </c>
      <c r="I690" s="2">
        <f t="shared" si="70"/>
        <v>139.77369165487977</v>
      </c>
      <c r="J690" s="2">
        <f t="shared" si="71"/>
        <v>3.1983342257786216</v>
      </c>
      <c r="K690" s="1">
        <f t="shared" si="74"/>
        <v>2261.2222976254857</v>
      </c>
      <c r="L690" s="1">
        <f t="shared" si="75"/>
        <v>96558.777702374515</v>
      </c>
      <c r="M690" s="31">
        <f t="shared" si="72"/>
        <v>0.97499903269764188</v>
      </c>
      <c r="N690" s="1">
        <f t="shared" si="76"/>
        <v>94144.71485828179</v>
      </c>
    </row>
    <row r="691" spans="1:14" ht="14.4" customHeight="1">
      <c r="A691" s="4" t="s">
        <v>682</v>
      </c>
      <c r="B691" s="4">
        <v>371565</v>
      </c>
      <c r="C691" s="4" t="s">
        <v>705</v>
      </c>
      <c r="D691" s="4" t="s">
        <v>1128</v>
      </c>
      <c r="E691" s="1">
        <v>111540</v>
      </c>
      <c r="F691" s="1">
        <v>-7524</v>
      </c>
      <c r="G691" s="1">
        <f t="shared" si="73"/>
        <v>104016</v>
      </c>
      <c r="H691" s="11">
        <v>427</v>
      </c>
      <c r="I691" s="2">
        <f t="shared" si="70"/>
        <v>243.59718969555036</v>
      </c>
      <c r="J691" s="2">
        <f t="shared" si="71"/>
        <v>3.1983342257786216</v>
      </c>
      <c r="K691" s="1">
        <f t="shared" si="74"/>
        <v>1365.6887144074715</v>
      </c>
      <c r="L691" s="1">
        <f t="shared" si="75"/>
        <v>102650.31128559253</v>
      </c>
      <c r="M691" s="31">
        <f t="shared" si="72"/>
        <v>0.97499903269764188</v>
      </c>
      <c r="N691" s="1">
        <f t="shared" si="76"/>
        <v>100083.95420956454</v>
      </c>
    </row>
    <row r="692" spans="1:14" ht="14.4" customHeight="1">
      <c r="A692" s="4" t="s">
        <v>682</v>
      </c>
      <c r="B692" s="4">
        <v>371567</v>
      </c>
      <c r="C692" s="4" t="s">
        <v>706</v>
      </c>
      <c r="D692" s="4" t="s">
        <v>1128</v>
      </c>
      <c r="E692" s="1">
        <v>177906</v>
      </c>
      <c r="F692" s="1">
        <v>39966</v>
      </c>
      <c r="G692" s="1">
        <f t="shared" si="73"/>
        <v>217872</v>
      </c>
      <c r="H692" s="11">
        <v>364</v>
      </c>
      <c r="I692" s="2">
        <f t="shared" si="70"/>
        <v>598.54945054945051</v>
      </c>
      <c r="J692" s="2">
        <f t="shared" si="71"/>
        <v>3.1983342257786216</v>
      </c>
      <c r="K692" s="1">
        <f t="shared" si="74"/>
        <v>1164.1936581834182</v>
      </c>
      <c r="L692" s="1">
        <f t="shared" si="75"/>
        <v>216707.80634181658</v>
      </c>
      <c r="M692" s="31">
        <f t="shared" si="72"/>
        <v>0.97499903269764188</v>
      </c>
      <c r="N692" s="1">
        <f t="shared" si="76"/>
        <v>211289.90156129908</v>
      </c>
    </row>
    <row r="693" spans="1:14" ht="14.4" customHeight="1">
      <c r="A693" s="4" t="s">
        <v>682</v>
      </c>
      <c r="B693" s="4">
        <v>371574</v>
      </c>
      <c r="C693" s="4" t="s">
        <v>707</v>
      </c>
      <c r="D693" s="4" t="s">
        <v>1128</v>
      </c>
      <c r="E693" s="1">
        <v>504000</v>
      </c>
      <c r="F693" s="1">
        <v>65754</v>
      </c>
      <c r="G693" s="1">
        <f t="shared" si="73"/>
        <v>569754</v>
      </c>
      <c r="H693" s="11">
        <v>5149</v>
      </c>
      <c r="I693" s="2">
        <f t="shared" si="70"/>
        <v>110.65333074383375</v>
      </c>
      <c r="J693" s="2">
        <f t="shared" si="71"/>
        <v>3.1983342257786216</v>
      </c>
      <c r="K693" s="1">
        <f t="shared" si="74"/>
        <v>16468.222928534124</v>
      </c>
      <c r="L693" s="1">
        <f t="shared" si="75"/>
        <v>553285.77707146585</v>
      </c>
      <c r="M693" s="31">
        <f t="shared" si="72"/>
        <v>0.97499903269764188</v>
      </c>
      <c r="N693" s="1">
        <f t="shared" si="76"/>
        <v>539453.09745004238</v>
      </c>
    </row>
    <row r="694" spans="1:14" ht="14.4" customHeight="1">
      <c r="A694" s="4" t="s">
        <v>682</v>
      </c>
      <c r="B694" s="4">
        <v>371576</v>
      </c>
      <c r="C694" s="4" t="s">
        <v>708</v>
      </c>
      <c r="D694" s="4" t="s">
        <v>1128</v>
      </c>
      <c r="E694" s="1">
        <v>1211682</v>
      </c>
      <c r="F694" s="1">
        <v>-83430</v>
      </c>
      <c r="G694" s="1">
        <f t="shared" si="73"/>
        <v>1128252</v>
      </c>
      <c r="H694" s="11">
        <v>5447</v>
      </c>
      <c r="I694" s="2">
        <f t="shared" si="70"/>
        <v>207.13273361483385</v>
      </c>
      <c r="J694" s="2">
        <f t="shared" si="71"/>
        <v>3.1983342257786216</v>
      </c>
      <c r="K694" s="1">
        <f t="shared" si="74"/>
        <v>17421.326527816153</v>
      </c>
      <c r="L694" s="1">
        <f t="shared" si="75"/>
        <v>1110830.6734721838</v>
      </c>
      <c r="M694" s="31">
        <f t="shared" si="72"/>
        <v>0.97499903269764188</v>
      </c>
      <c r="N694" s="1">
        <f t="shared" si="76"/>
        <v>1083058.8321262493</v>
      </c>
    </row>
    <row r="695" spans="1:14" ht="14.4" customHeight="1">
      <c r="A695" s="4" t="s">
        <v>682</v>
      </c>
      <c r="B695" s="4">
        <v>371577</v>
      </c>
      <c r="C695" s="4" t="s">
        <v>709</v>
      </c>
      <c r="D695" s="4" t="s">
        <v>1128</v>
      </c>
      <c r="E695" s="1">
        <v>2155440</v>
      </c>
      <c r="F695" s="1">
        <v>268338</v>
      </c>
      <c r="G695" s="1">
        <f t="shared" si="73"/>
        <v>2423778</v>
      </c>
      <c r="H695" s="11">
        <v>20320</v>
      </c>
      <c r="I695" s="2">
        <f t="shared" si="70"/>
        <v>119.28041338582678</v>
      </c>
      <c r="J695" s="2">
        <f t="shared" si="71"/>
        <v>3.1983342257786216</v>
      </c>
      <c r="K695" s="1">
        <f t="shared" si="74"/>
        <v>64990.15146782159</v>
      </c>
      <c r="L695" s="1">
        <f t="shared" si="75"/>
        <v>2358787.8485321784</v>
      </c>
      <c r="M695" s="31">
        <f t="shared" si="72"/>
        <v>0.97499903269764188</v>
      </c>
      <c r="N695" s="1">
        <f t="shared" si="76"/>
        <v>2299815.8706578258</v>
      </c>
    </row>
    <row r="696" spans="1:14" ht="14.4" customHeight="1">
      <c r="A696" s="4" t="s">
        <v>682</v>
      </c>
      <c r="B696" s="4">
        <v>371581</v>
      </c>
      <c r="C696" s="4" t="s">
        <v>710</v>
      </c>
      <c r="D696" s="4" t="s">
        <v>1128</v>
      </c>
      <c r="E696" s="1">
        <v>127956</v>
      </c>
      <c r="F696" s="1">
        <v>894</v>
      </c>
      <c r="G696" s="1">
        <f t="shared" si="73"/>
        <v>128850</v>
      </c>
      <c r="H696" s="11">
        <v>1292</v>
      </c>
      <c r="I696" s="2">
        <f t="shared" si="70"/>
        <v>99.72910216718266</v>
      </c>
      <c r="J696" s="2">
        <f t="shared" si="71"/>
        <v>3.1983342257786216</v>
      </c>
      <c r="K696" s="1">
        <f t="shared" si="74"/>
        <v>4132.2478197059791</v>
      </c>
      <c r="L696" s="1">
        <f t="shared" si="75"/>
        <v>124717.75218029402</v>
      </c>
      <c r="M696" s="31">
        <f t="shared" si="72"/>
        <v>0.97499903269764188</v>
      </c>
      <c r="N696" s="1">
        <f t="shared" si="76"/>
        <v>121599.68773601088</v>
      </c>
    </row>
    <row r="697" spans="1:14" ht="14.4" customHeight="1">
      <c r="A697" s="4" t="s">
        <v>682</v>
      </c>
      <c r="B697" s="4">
        <v>371582</v>
      </c>
      <c r="C697" s="4" t="s">
        <v>711</v>
      </c>
      <c r="D697" s="4" t="s">
        <v>1128</v>
      </c>
      <c r="E697" s="1">
        <v>257766</v>
      </c>
      <c r="F697" s="1">
        <v>14844</v>
      </c>
      <c r="G697" s="1">
        <f t="shared" si="73"/>
        <v>272610</v>
      </c>
      <c r="H697" s="11">
        <v>859</v>
      </c>
      <c r="I697" s="2">
        <f t="shared" si="70"/>
        <v>317.35739231664729</v>
      </c>
      <c r="J697" s="2">
        <f t="shared" si="71"/>
        <v>3.1983342257786216</v>
      </c>
      <c r="K697" s="1">
        <f t="shared" si="74"/>
        <v>2747.3690999438359</v>
      </c>
      <c r="L697" s="1">
        <f t="shared" si="75"/>
        <v>269862.63090005616</v>
      </c>
      <c r="M697" s="31">
        <f t="shared" si="72"/>
        <v>0.97499903269764188</v>
      </c>
      <c r="N697" s="1">
        <f t="shared" si="76"/>
        <v>263115.8040887955</v>
      </c>
    </row>
    <row r="698" spans="1:14" ht="14.4" customHeight="1">
      <c r="A698" s="4" t="s">
        <v>682</v>
      </c>
      <c r="B698" s="4">
        <v>371586</v>
      </c>
      <c r="C698" s="4" t="s">
        <v>712</v>
      </c>
      <c r="D698" s="4" t="s">
        <v>1128</v>
      </c>
      <c r="E698" s="1">
        <v>53238</v>
      </c>
      <c r="F698" s="1">
        <v>-16974</v>
      </c>
      <c r="G698" s="1">
        <f t="shared" si="73"/>
        <v>36264</v>
      </c>
      <c r="H698" s="11">
        <v>698</v>
      </c>
      <c r="I698" s="2">
        <f t="shared" si="70"/>
        <v>51.954154727793693</v>
      </c>
      <c r="J698" s="2">
        <f t="shared" si="71"/>
        <v>3.1983342257786216</v>
      </c>
      <c r="K698" s="1">
        <f t="shared" si="74"/>
        <v>2232.437289593478</v>
      </c>
      <c r="L698" s="1">
        <f t="shared" si="75"/>
        <v>34031.562710406521</v>
      </c>
      <c r="M698" s="31">
        <f t="shared" si="72"/>
        <v>0.97499903269764188</v>
      </c>
      <c r="N698" s="1">
        <f t="shared" si="76"/>
        <v>33180.740723835501</v>
      </c>
    </row>
    <row r="699" spans="1:14" ht="14.4" customHeight="1">
      <c r="A699" s="4" t="s">
        <v>682</v>
      </c>
      <c r="B699" s="4">
        <v>371590</v>
      </c>
      <c r="C699" s="4" t="s">
        <v>713</v>
      </c>
      <c r="D699" s="4" t="s">
        <v>1128</v>
      </c>
      <c r="E699" s="1">
        <v>13500</v>
      </c>
      <c r="F699" s="1">
        <v>180</v>
      </c>
      <c r="G699" s="1">
        <f t="shared" si="73"/>
        <v>13680</v>
      </c>
      <c r="H699" s="11">
        <v>65</v>
      </c>
      <c r="I699" s="2">
        <f t="shared" si="70"/>
        <v>210.46153846153845</v>
      </c>
      <c r="J699" s="2">
        <f t="shared" si="71"/>
        <v>3.1983342257786216</v>
      </c>
      <c r="K699" s="1">
        <f t="shared" si="74"/>
        <v>207.89172467561039</v>
      </c>
      <c r="L699" s="1">
        <f t="shared" si="75"/>
        <v>13472.10827532439</v>
      </c>
      <c r="M699" s="31">
        <f t="shared" si="72"/>
        <v>0.97499903269764188</v>
      </c>
      <c r="N699" s="1">
        <f t="shared" si="76"/>
        <v>13135.292536839177</v>
      </c>
    </row>
    <row r="700" spans="1:14" ht="14.4" customHeight="1">
      <c r="A700" s="4" t="s">
        <v>682</v>
      </c>
      <c r="B700" s="4">
        <v>371591</v>
      </c>
      <c r="C700" s="4" t="s">
        <v>714</v>
      </c>
      <c r="D700" s="4" t="s">
        <v>1128</v>
      </c>
      <c r="E700" s="1">
        <v>488400</v>
      </c>
      <c r="F700" s="1">
        <v>-8958</v>
      </c>
      <c r="G700" s="1">
        <f t="shared" si="73"/>
        <v>479442</v>
      </c>
      <c r="H700" s="11">
        <v>2549</v>
      </c>
      <c r="I700" s="2">
        <f t="shared" si="70"/>
        <v>188.09023146331896</v>
      </c>
      <c r="J700" s="2">
        <f t="shared" si="71"/>
        <v>3.1983342257786216</v>
      </c>
      <c r="K700" s="1">
        <f t="shared" si="74"/>
        <v>8152.5539415097064</v>
      </c>
      <c r="L700" s="1">
        <f t="shared" si="75"/>
        <v>471289.44605849031</v>
      </c>
      <c r="M700" s="31">
        <f t="shared" si="72"/>
        <v>0.97499903269764188</v>
      </c>
      <c r="N700" s="1">
        <f t="shared" si="76"/>
        <v>459506.7540276355</v>
      </c>
    </row>
    <row r="701" spans="1:14" ht="14.4" customHeight="1">
      <c r="A701" s="4" t="s">
        <v>682</v>
      </c>
      <c r="B701" s="4">
        <v>371592</v>
      </c>
      <c r="C701" s="4" t="s">
        <v>715</v>
      </c>
      <c r="D701" s="4" t="s">
        <v>1128</v>
      </c>
      <c r="E701" s="1">
        <v>319830</v>
      </c>
      <c r="F701" s="1">
        <v>84930</v>
      </c>
      <c r="G701" s="1">
        <f t="shared" si="73"/>
        <v>404760</v>
      </c>
      <c r="H701" s="11">
        <v>944</v>
      </c>
      <c r="I701" s="2">
        <f t="shared" si="70"/>
        <v>428.77118644067798</v>
      </c>
      <c r="J701" s="2">
        <f t="shared" si="71"/>
        <v>3.1983342257786216</v>
      </c>
      <c r="K701" s="1">
        <f t="shared" si="74"/>
        <v>3019.2275091350189</v>
      </c>
      <c r="L701" s="1">
        <f t="shared" si="75"/>
        <v>401740.77249086497</v>
      </c>
      <c r="M701" s="31">
        <f t="shared" si="72"/>
        <v>0.97499903269764188</v>
      </c>
      <c r="N701" s="1">
        <f t="shared" si="76"/>
        <v>391696.86457379675</v>
      </c>
    </row>
    <row r="702" spans="1:14" ht="14.4" customHeight="1">
      <c r="A702" s="4" t="s">
        <v>682</v>
      </c>
      <c r="B702" s="4">
        <v>371597</v>
      </c>
      <c r="C702" s="4" t="s">
        <v>716</v>
      </c>
      <c r="D702" s="4" t="s">
        <v>1128</v>
      </c>
      <c r="E702" s="1">
        <v>187758</v>
      </c>
      <c r="F702" s="1">
        <v>37524</v>
      </c>
      <c r="G702" s="1">
        <f t="shared" si="73"/>
        <v>225282</v>
      </c>
      <c r="H702" s="11">
        <v>489</v>
      </c>
      <c r="I702" s="2">
        <f t="shared" si="70"/>
        <v>460.6993865030675</v>
      </c>
      <c r="J702" s="2">
        <f t="shared" si="71"/>
        <v>3.1983342257786216</v>
      </c>
      <c r="K702" s="1">
        <f t="shared" si="74"/>
        <v>1563.985436405746</v>
      </c>
      <c r="L702" s="1">
        <f t="shared" si="75"/>
        <v>223718.01456359425</v>
      </c>
      <c r="M702" s="31">
        <f t="shared" si="72"/>
        <v>0.97499903269764188</v>
      </c>
      <c r="N702" s="1">
        <f t="shared" si="76"/>
        <v>218124.84779654135</v>
      </c>
    </row>
    <row r="703" spans="1:14" ht="14.4" customHeight="1">
      <c r="A703" s="4" t="s">
        <v>682</v>
      </c>
      <c r="B703" s="4">
        <v>372455</v>
      </c>
      <c r="C703" s="4" t="s">
        <v>717</v>
      </c>
      <c r="D703" s="4" t="s">
        <v>1128</v>
      </c>
      <c r="E703" s="1">
        <v>272844</v>
      </c>
      <c r="F703" s="1">
        <v>8274</v>
      </c>
      <c r="G703" s="1">
        <f t="shared" si="73"/>
        <v>281118</v>
      </c>
      <c r="H703" s="11">
        <v>854</v>
      </c>
      <c r="I703" s="2">
        <f t="shared" si="70"/>
        <v>329.17798594847773</v>
      </c>
      <c r="J703" s="2">
        <f t="shared" si="71"/>
        <v>3.1983342257786216</v>
      </c>
      <c r="K703" s="1">
        <f t="shared" si="74"/>
        <v>2731.377428814943</v>
      </c>
      <c r="L703" s="1">
        <f t="shared" si="75"/>
        <v>278386.62257118506</v>
      </c>
      <c r="M703" s="31">
        <f t="shared" si="72"/>
        <v>0.97499903269764188</v>
      </c>
      <c r="N703" s="1">
        <f t="shared" si="76"/>
        <v>271426.68772286893</v>
      </c>
    </row>
    <row r="704" spans="1:14" ht="14.4" customHeight="1">
      <c r="A704" s="4" t="s">
        <v>718</v>
      </c>
      <c r="B704" s="4">
        <v>381447</v>
      </c>
      <c r="C704" s="4" t="s">
        <v>719</v>
      </c>
      <c r="D704" s="4" t="s">
        <v>1128</v>
      </c>
      <c r="E704" s="1">
        <v>1415910</v>
      </c>
      <c r="F704" s="1">
        <v>-97782</v>
      </c>
      <c r="G704" s="1">
        <f t="shared" si="73"/>
        <v>1318128</v>
      </c>
      <c r="H704" s="11">
        <v>11780</v>
      </c>
      <c r="I704" s="2">
        <f t="shared" si="70"/>
        <v>111.89541595925297</v>
      </c>
      <c r="J704" s="2">
        <f t="shared" si="71"/>
        <v>3.1983342257786216</v>
      </c>
      <c r="K704" s="1">
        <f t="shared" si="74"/>
        <v>37676.377179672163</v>
      </c>
      <c r="L704" s="1">
        <f t="shared" si="75"/>
        <v>1280451.6228203278</v>
      </c>
      <c r="M704" s="31">
        <f t="shared" si="72"/>
        <v>0.97499903269764188</v>
      </c>
      <c r="N704" s="1">
        <f t="shared" si="76"/>
        <v>1248439.0936659453</v>
      </c>
    </row>
    <row r="705" spans="1:14" ht="14.4" customHeight="1">
      <c r="A705" s="4" t="s">
        <v>718</v>
      </c>
      <c r="B705" s="4">
        <v>381509</v>
      </c>
      <c r="C705" s="4" t="s">
        <v>679</v>
      </c>
      <c r="D705" s="4" t="s">
        <v>1128</v>
      </c>
      <c r="E705" s="1">
        <v>42762</v>
      </c>
      <c r="F705" s="1">
        <v>-612</v>
      </c>
      <c r="G705" s="1">
        <f t="shared" si="73"/>
        <v>42150</v>
      </c>
      <c r="H705" s="11">
        <v>247</v>
      </c>
      <c r="I705" s="2">
        <f t="shared" si="70"/>
        <v>170.64777327935224</v>
      </c>
      <c r="J705" s="2">
        <f t="shared" si="71"/>
        <v>3.1983342257786216</v>
      </c>
      <c r="K705" s="1">
        <f t="shared" si="74"/>
        <v>789.98855376731956</v>
      </c>
      <c r="L705" s="1">
        <f t="shared" si="75"/>
        <v>41360.011446232682</v>
      </c>
      <c r="M705" s="31">
        <f t="shared" si="72"/>
        <v>0.97499903269764188</v>
      </c>
      <c r="N705" s="1">
        <f t="shared" si="76"/>
        <v>40325.971152440259</v>
      </c>
    </row>
    <row r="706" spans="1:14" ht="14.4" customHeight="1">
      <c r="A706" s="4" t="s">
        <v>718</v>
      </c>
      <c r="B706" s="4">
        <v>381601</v>
      </c>
      <c r="C706" s="4" t="s">
        <v>720</v>
      </c>
      <c r="D706" s="4" t="s">
        <v>1128</v>
      </c>
      <c r="E706" s="1">
        <v>10602</v>
      </c>
      <c r="F706" s="1">
        <v>-750</v>
      </c>
      <c r="G706" s="1">
        <f t="shared" si="73"/>
        <v>9852</v>
      </c>
      <c r="H706" s="11">
        <v>41</v>
      </c>
      <c r="I706" s="2">
        <f t="shared" ref="I706:I769" si="77">G706/H706</f>
        <v>240.29268292682926</v>
      </c>
      <c r="J706" s="2">
        <f t="shared" ref="J706:J769" si="78">$D$1109</f>
        <v>3.1983342257786216</v>
      </c>
      <c r="K706" s="1">
        <f t="shared" si="74"/>
        <v>131.13170325692349</v>
      </c>
      <c r="L706" s="1">
        <f t="shared" si="75"/>
        <v>9720.8682967430759</v>
      </c>
      <c r="M706" s="31">
        <f t="shared" ref="M706:M769" si="79">$L$1107</f>
        <v>0.97499903269764188</v>
      </c>
      <c r="N706" s="1">
        <f t="shared" si="76"/>
        <v>9477.8371863056727</v>
      </c>
    </row>
    <row r="707" spans="1:14" ht="14.4" customHeight="1">
      <c r="A707" s="4" t="s">
        <v>718</v>
      </c>
      <c r="B707" s="4">
        <v>381604</v>
      </c>
      <c r="C707" s="4" t="s">
        <v>721</v>
      </c>
      <c r="D707" s="4" t="s">
        <v>1128</v>
      </c>
      <c r="E707" s="1">
        <v>1302384</v>
      </c>
      <c r="F707" s="1">
        <v>93906</v>
      </c>
      <c r="G707" s="1">
        <f t="shared" ref="G707:G770" si="80">SUM(E707:F707)</f>
        <v>1396290</v>
      </c>
      <c r="H707" s="11">
        <v>5871</v>
      </c>
      <c r="I707" s="2">
        <f t="shared" si="77"/>
        <v>237.82830863566684</v>
      </c>
      <c r="J707" s="2">
        <f t="shared" si="78"/>
        <v>3.1983342257786216</v>
      </c>
      <c r="K707" s="1">
        <f t="shared" ref="K707:K770" si="81">IF(G707&lt;0,0,MIN(G707,J707*H707))</f>
        <v>18777.420239546289</v>
      </c>
      <c r="L707" s="1">
        <f t="shared" ref="L707:L770" si="82">G707-K707</f>
        <v>1377512.5797604537</v>
      </c>
      <c r="M707" s="31">
        <f t="shared" si="79"/>
        <v>0.97499903269764188</v>
      </c>
      <c r="N707" s="1">
        <f t="shared" ref="N707:N770" si="83">IF(L707&gt;0,M707*L707,L707)</f>
        <v>1343073.4327952755</v>
      </c>
    </row>
    <row r="708" spans="1:14" ht="14.4" customHeight="1">
      <c r="A708" s="4" t="s">
        <v>718</v>
      </c>
      <c r="B708" s="4">
        <v>381607</v>
      </c>
      <c r="C708" s="4" t="s">
        <v>722</v>
      </c>
      <c r="D708" s="4" t="s">
        <v>1128</v>
      </c>
      <c r="E708" s="1">
        <v>2356536</v>
      </c>
      <c r="F708" s="1">
        <v>166386</v>
      </c>
      <c r="G708" s="1">
        <f t="shared" si="80"/>
        <v>2522922</v>
      </c>
      <c r="H708" s="11">
        <v>6758</v>
      </c>
      <c r="I708" s="2">
        <f t="shared" si="77"/>
        <v>373.3237644273454</v>
      </c>
      <c r="J708" s="2">
        <f t="shared" si="78"/>
        <v>3.1983342257786216</v>
      </c>
      <c r="K708" s="1">
        <f t="shared" si="81"/>
        <v>21614.342697811924</v>
      </c>
      <c r="L708" s="1">
        <f t="shared" si="82"/>
        <v>2501307.6573021882</v>
      </c>
      <c r="M708" s="31">
        <f t="shared" si="79"/>
        <v>0.97499903269764188</v>
      </c>
      <c r="N708" s="1">
        <f t="shared" si="83"/>
        <v>2438772.5463488381</v>
      </c>
    </row>
    <row r="709" spans="1:14" ht="14.4" customHeight="1">
      <c r="A709" s="4" t="s">
        <v>718</v>
      </c>
      <c r="B709" s="4">
        <v>381610</v>
      </c>
      <c r="C709" s="4" t="s">
        <v>723</v>
      </c>
      <c r="D709" s="4" t="s">
        <v>1128</v>
      </c>
      <c r="E709" s="1">
        <v>812370</v>
      </c>
      <c r="F709" s="1">
        <v>94494</v>
      </c>
      <c r="G709" s="1">
        <f t="shared" si="80"/>
        <v>906864</v>
      </c>
      <c r="H709" s="11">
        <v>3649</v>
      </c>
      <c r="I709" s="2">
        <f t="shared" si="77"/>
        <v>248.52397917237599</v>
      </c>
      <c r="J709" s="2">
        <f t="shared" si="78"/>
        <v>3.1983342257786216</v>
      </c>
      <c r="K709" s="1">
        <f t="shared" si="81"/>
        <v>11670.721589866191</v>
      </c>
      <c r="L709" s="1">
        <f t="shared" si="82"/>
        <v>895193.27841013379</v>
      </c>
      <c r="M709" s="31">
        <f t="shared" si="79"/>
        <v>0.97499903269764188</v>
      </c>
      <c r="N709" s="1">
        <f t="shared" si="83"/>
        <v>872812.58052731131</v>
      </c>
    </row>
    <row r="710" spans="1:14" ht="14.4" customHeight="1">
      <c r="A710" s="4" t="s">
        <v>718</v>
      </c>
      <c r="B710" s="4">
        <v>381611</v>
      </c>
      <c r="C710" s="4" t="s">
        <v>724</v>
      </c>
      <c r="D710" s="4" t="s">
        <v>1128</v>
      </c>
      <c r="E710" s="1">
        <v>1173810</v>
      </c>
      <c r="F710" s="1">
        <v>130422</v>
      </c>
      <c r="G710" s="1">
        <f t="shared" si="80"/>
        <v>1304232</v>
      </c>
      <c r="H710" s="11">
        <v>9700</v>
      </c>
      <c r="I710" s="2">
        <f t="shared" si="77"/>
        <v>134.45690721649484</v>
      </c>
      <c r="J710" s="2">
        <f t="shared" si="78"/>
        <v>3.1983342257786216</v>
      </c>
      <c r="K710" s="1">
        <f t="shared" si="81"/>
        <v>31023.841990052628</v>
      </c>
      <c r="L710" s="1">
        <f t="shared" si="82"/>
        <v>1273208.1580099473</v>
      </c>
      <c r="M710" s="31">
        <f t="shared" si="79"/>
        <v>0.97499903269764188</v>
      </c>
      <c r="N710" s="1">
        <f t="shared" si="83"/>
        <v>1241376.722482445</v>
      </c>
    </row>
    <row r="711" spans="1:14" ht="14.4" customHeight="1">
      <c r="A711" s="4" t="s">
        <v>718</v>
      </c>
      <c r="B711" s="4">
        <v>381614</v>
      </c>
      <c r="C711" s="4" t="s">
        <v>725</v>
      </c>
      <c r="D711" s="4" t="s">
        <v>1128</v>
      </c>
      <c r="E711" s="1">
        <v>246726</v>
      </c>
      <c r="F711" s="1">
        <v>-5472</v>
      </c>
      <c r="G711" s="1">
        <f t="shared" si="80"/>
        <v>241254</v>
      </c>
      <c r="H711" s="11">
        <v>1765</v>
      </c>
      <c r="I711" s="2">
        <f t="shared" si="77"/>
        <v>136.68781869688385</v>
      </c>
      <c r="J711" s="2">
        <f t="shared" si="78"/>
        <v>3.1983342257786216</v>
      </c>
      <c r="K711" s="1">
        <f t="shared" si="81"/>
        <v>5645.0599084992673</v>
      </c>
      <c r="L711" s="1">
        <f t="shared" si="82"/>
        <v>235608.94009150073</v>
      </c>
      <c r="M711" s="31">
        <f t="shared" si="79"/>
        <v>0.97499903269764188</v>
      </c>
      <c r="N711" s="1">
        <f t="shared" si="83"/>
        <v>229718.48868412987</v>
      </c>
    </row>
    <row r="712" spans="1:14" ht="14.4" customHeight="1">
      <c r="A712" s="4" t="s">
        <v>718</v>
      </c>
      <c r="B712" s="4">
        <v>381615</v>
      </c>
      <c r="C712" s="4" t="s">
        <v>726</v>
      </c>
      <c r="D712" s="4" t="s">
        <v>1128</v>
      </c>
      <c r="E712" s="1">
        <v>197952</v>
      </c>
      <c r="F712" s="1">
        <v>1668</v>
      </c>
      <c r="G712" s="1">
        <f t="shared" si="80"/>
        <v>199620</v>
      </c>
      <c r="H712" s="11">
        <v>1505</v>
      </c>
      <c r="I712" s="2">
        <f t="shared" si="77"/>
        <v>132.63787375415282</v>
      </c>
      <c r="J712" s="2">
        <f t="shared" si="78"/>
        <v>3.1983342257786216</v>
      </c>
      <c r="K712" s="1">
        <f t="shared" si="81"/>
        <v>4813.4930097968254</v>
      </c>
      <c r="L712" s="1">
        <f t="shared" si="82"/>
        <v>194806.50699020317</v>
      </c>
      <c r="M712" s="31">
        <f t="shared" si="79"/>
        <v>0.97499903269764188</v>
      </c>
      <c r="N712" s="1">
        <f t="shared" si="83"/>
        <v>189936.15587865451</v>
      </c>
    </row>
    <row r="713" spans="1:14" ht="14.4" customHeight="1">
      <c r="A713" s="4" t="s">
        <v>718</v>
      </c>
      <c r="B713" s="4">
        <v>381616</v>
      </c>
      <c r="C713" s="4" t="s">
        <v>727</v>
      </c>
      <c r="D713" s="4" t="s">
        <v>1128</v>
      </c>
      <c r="E713" s="1">
        <v>373728</v>
      </c>
      <c r="F713" s="1">
        <v>143208</v>
      </c>
      <c r="G713" s="1">
        <f t="shared" si="80"/>
        <v>516936</v>
      </c>
      <c r="H713" s="11">
        <v>1820</v>
      </c>
      <c r="I713" s="2">
        <f t="shared" si="77"/>
        <v>284.03076923076924</v>
      </c>
      <c r="J713" s="2">
        <f t="shared" si="78"/>
        <v>3.1983342257786216</v>
      </c>
      <c r="K713" s="1">
        <f t="shared" si="81"/>
        <v>5820.9682909170915</v>
      </c>
      <c r="L713" s="1">
        <f t="shared" si="82"/>
        <v>511115.03170908289</v>
      </c>
      <c r="M713" s="31">
        <f t="shared" si="79"/>
        <v>0.97499903269764188</v>
      </c>
      <c r="N713" s="1">
        <f t="shared" si="83"/>
        <v>498336.66151358036</v>
      </c>
    </row>
    <row r="714" spans="1:14" ht="14.4" customHeight="1">
      <c r="A714" s="4" t="s">
        <v>718</v>
      </c>
      <c r="B714" s="4">
        <v>381617</v>
      </c>
      <c r="C714" s="4" t="s">
        <v>728</v>
      </c>
      <c r="D714" s="4" t="s">
        <v>1128</v>
      </c>
      <c r="E714" s="1">
        <v>478158</v>
      </c>
      <c r="F714" s="1">
        <v>266028</v>
      </c>
      <c r="G714" s="1">
        <f t="shared" si="80"/>
        <v>744186</v>
      </c>
      <c r="H714" s="11">
        <v>2241</v>
      </c>
      <c r="I714" s="2">
        <f t="shared" si="77"/>
        <v>332.07764390896921</v>
      </c>
      <c r="J714" s="2">
        <f t="shared" si="78"/>
        <v>3.1983342257786216</v>
      </c>
      <c r="K714" s="1">
        <f t="shared" si="81"/>
        <v>7167.4669999698908</v>
      </c>
      <c r="L714" s="1">
        <f t="shared" si="82"/>
        <v>737018.53300003009</v>
      </c>
      <c r="M714" s="31">
        <f t="shared" si="79"/>
        <v>0.97499903269764188</v>
      </c>
      <c r="N714" s="1">
        <f t="shared" si="83"/>
        <v>718592.35675526434</v>
      </c>
    </row>
    <row r="715" spans="1:14" ht="14.4" customHeight="1">
      <c r="A715" s="4" t="s">
        <v>718</v>
      </c>
      <c r="B715" s="4">
        <v>381622</v>
      </c>
      <c r="C715" s="4" t="s">
        <v>729</v>
      </c>
      <c r="D715" s="4" t="s">
        <v>1128</v>
      </c>
      <c r="E715" s="1">
        <v>105168</v>
      </c>
      <c r="F715" s="1">
        <v>2526</v>
      </c>
      <c r="G715" s="1">
        <f t="shared" si="80"/>
        <v>107694</v>
      </c>
      <c r="H715" s="11">
        <v>767</v>
      </c>
      <c r="I715" s="2">
        <f t="shared" si="77"/>
        <v>140.40938722294655</v>
      </c>
      <c r="J715" s="2">
        <f t="shared" si="78"/>
        <v>3.1983342257786216</v>
      </c>
      <c r="K715" s="1">
        <f t="shared" si="81"/>
        <v>2453.1223511722028</v>
      </c>
      <c r="L715" s="1">
        <f t="shared" si="82"/>
        <v>105240.87764882779</v>
      </c>
      <c r="M715" s="31">
        <f t="shared" si="79"/>
        <v>0.97499903269764188</v>
      </c>
      <c r="N715" s="1">
        <f t="shared" si="83"/>
        <v>102609.75390785797</v>
      </c>
    </row>
    <row r="716" spans="1:14" ht="14.4" customHeight="1">
      <c r="A716" s="4" t="s">
        <v>718</v>
      </c>
      <c r="B716" s="4">
        <v>381625</v>
      </c>
      <c r="C716" s="4" t="s">
        <v>730</v>
      </c>
      <c r="D716" s="4" t="s">
        <v>1128</v>
      </c>
      <c r="E716" s="1">
        <v>1014198</v>
      </c>
      <c r="F716" s="1">
        <v>9330</v>
      </c>
      <c r="G716" s="1">
        <f t="shared" si="80"/>
        <v>1023528</v>
      </c>
      <c r="H716" s="11">
        <v>5990</v>
      </c>
      <c r="I716" s="2">
        <f t="shared" si="77"/>
        <v>170.8727879799666</v>
      </c>
      <c r="J716" s="2">
        <f t="shared" si="78"/>
        <v>3.1983342257786216</v>
      </c>
      <c r="K716" s="1">
        <f t="shared" si="81"/>
        <v>19158.022012413945</v>
      </c>
      <c r="L716" s="1">
        <f t="shared" si="82"/>
        <v>1004369.9779875861</v>
      </c>
      <c r="M716" s="31">
        <f t="shared" si="79"/>
        <v>0.97499903269764188</v>
      </c>
      <c r="N716" s="1">
        <f t="shared" si="83"/>
        <v>979259.75700844824</v>
      </c>
    </row>
    <row r="717" spans="1:14" ht="14.4" customHeight="1">
      <c r="A717" s="4" t="s">
        <v>718</v>
      </c>
      <c r="B717" s="4">
        <v>381630</v>
      </c>
      <c r="C717" s="4" t="s">
        <v>731</v>
      </c>
      <c r="D717" s="4" t="s">
        <v>1128</v>
      </c>
      <c r="E717" s="1">
        <v>1352430</v>
      </c>
      <c r="F717" s="1">
        <v>214236</v>
      </c>
      <c r="G717" s="1">
        <f t="shared" si="80"/>
        <v>1566666</v>
      </c>
      <c r="H717" s="11">
        <v>6557</v>
      </c>
      <c r="I717" s="2">
        <f t="shared" si="77"/>
        <v>238.9303034924508</v>
      </c>
      <c r="J717" s="2">
        <f t="shared" si="78"/>
        <v>3.1983342257786216</v>
      </c>
      <c r="K717" s="1">
        <f t="shared" si="81"/>
        <v>20971.477518430424</v>
      </c>
      <c r="L717" s="1">
        <f t="shared" si="82"/>
        <v>1545694.5224815696</v>
      </c>
      <c r="M717" s="31">
        <f t="shared" si="79"/>
        <v>0.97499903269764188</v>
      </c>
      <c r="N717" s="1">
        <f t="shared" si="83"/>
        <v>1507050.6642655737</v>
      </c>
    </row>
    <row r="718" spans="1:14" ht="14.4" customHeight="1">
      <c r="A718" s="4" t="s">
        <v>718</v>
      </c>
      <c r="B718" s="4">
        <v>381631</v>
      </c>
      <c r="C718" s="4" t="s">
        <v>732</v>
      </c>
      <c r="D718" s="4" t="s">
        <v>1128</v>
      </c>
      <c r="E718" s="1">
        <v>716106</v>
      </c>
      <c r="F718" s="1">
        <v>-223152</v>
      </c>
      <c r="G718" s="1">
        <f t="shared" si="80"/>
        <v>492954</v>
      </c>
      <c r="H718" s="11">
        <v>4007</v>
      </c>
      <c r="I718" s="2">
        <f t="shared" si="77"/>
        <v>123.02320938357873</v>
      </c>
      <c r="J718" s="2">
        <f t="shared" si="78"/>
        <v>3.1983342257786216</v>
      </c>
      <c r="K718" s="1">
        <f t="shared" si="81"/>
        <v>12815.725242694936</v>
      </c>
      <c r="L718" s="1">
        <f t="shared" si="82"/>
        <v>480138.27475730504</v>
      </c>
      <c r="M718" s="31">
        <f t="shared" si="79"/>
        <v>0.97499903269764188</v>
      </c>
      <c r="N718" s="1">
        <f t="shared" si="83"/>
        <v>468134.35344948701</v>
      </c>
    </row>
    <row r="719" spans="1:14" ht="14.4" customHeight="1">
      <c r="A719" s="4" t="s">
        <v>718</v>
      </c>
      <c r="B719" s="4">
        <v>381632</v>
      </c>
      <c r="C719" s="4" t="s">
        <v>733</v>
      </c>
      <c r="D719" s="4" t="s">
        <v>1128</v>
      </c>
      <c r="E719" s="1">
        <v>2824698</v>
      </c>
      <c r="F719" s="1">
        <v>517482</v>
      </c>
      <c r="G719" s="1">
        <f t="shared" si="80"/>
        <v>3342180</v>
      </c>
      <c r="H719" s="11">
        <v>10589</v>
      </c>
      <c r="I719" s="2">
        <f t="shared" si="77"/>
        <v>315.62753801114366</v>
      </c>
      <c r="J719" s="2">
        <f t="shared" si="78"/>
        <v>3.1983342257786216</v>
      </c>
      <c r="K719" s="1">
        <f t="shared" si="81"/>
        <v>33867.161116769821</v>
      </c>
      <c r="L719" s="1">
        <f t="shared" si="82"/>
        <v>3308312.83888323</v>
      </c>
      <c r="M719" s="31">
        <f t="shared" si="79"/>
        <v>0.97499903269764188</v>
      </c>
      <c r="N719" s="1">
        <f t="shared" si="83"/>
        <v>3225601.8177723386</v>
      </c>
    </row>
    <row r="720" spans="1:14" ht="14.4" customHeight="1">
      <c r="A720" s="4" t="s">
        <v>718</v>
      </c>
      <c r="B720" s="4">
        <v>381636</v>
      </c>
      <c r="C720" s="4" t="s">
        <v>734</v>
      </c>
      <c r="D720" s="4" t="s">
        <v>1128</v>
      </c>
      <c r="E720" s="1">
        <v>1358028</v>
      </c>
      <c r="F720" s="1">
        <v>253236</v>
      </c>
      <c r="G720" s="1">
        <f t="shared" si="80"/>
        <v>1611264</v>
      </c>
      <c r="H720" s="11">
        <v>9353</v>
      </c>
      <c r="I720" s="2">
        <f t="shared" si="77"/>
        <v>172.27242595958515</v>
      </c>
      <c r="J720" s="2">
        <f t="shared" si="78"/>
        <v>3.1983342257786216</v>
      </c>
      <c r="K720" s="1">
        <f t="shared" si="81"/>
        <v>29914.020013707446</v>
      </c>
      <c r="L720" s="1">
        <f t="shared" si="82"/>
        <v>1581349.9799862925</v>
      </c>
      <c r="M720" s="31">
        <f t="shared" si="79"/>
        <v>0.97499903269764188</v>
      </c>
      <c r="N720" s="1">
        <f t="shared" si="83"/>
        <v>1541814.7008430706</v>
      </c>
    </row>
    <row r="721" spans="1:14" ht="14.4" customHeight="1">
      <c r="A721" s="4" t="s">
        <v>718</v>
      </c>
      <c r="B721" s="4">
        <v>381637</v>
      </c>
      <c r="C721" s="4" t="s">
        <v>735</v>
      </c>
      <c r="D721" s="4" t="s">
        <v>1128</v>
      </c>
      <c r="E721" s="1">
        <v>1988004</v>
      </c>
      <c r="F721" s="1">
        <v>92052</v>
      </c>
      <c r="G721" s="1">
        <f t="shared" si="80"/>
        <v>2080056</v>
      </c>
      <c r="H721" s="11">
        <v>12764</v>
      </c>
      <c r="I721" s="2">
        <f t="shared" si="77"/>
        <v>162.96270761516766</v>
      </c>
      <c r="J721" s="2">
        <f t="shared" si="78"/>
        <v>3.1983342257786216</v>
      </c>
      <c r="K721" s="1">
        <f t="shared" si="81"/>
        <v>40823.538057838326</v>
      </c>
      <c r="L721" s="1">
        <f t="shared" si="82"/>
        <v>2039232.4619421617</v>
      </c>
      <c r="M721" s="31">
        <f t="shared" si="79"/>
        <v>0.97499903269764188</v>
      </c>
      <c r="N721" s="1">
        <f t="shared" si="83"/>
        <v>1988249.6778392384</v>
      </c>
    </row>
    <row r="722" spans="1:14" ht="14.4" customHeight="1">
      <c r="A722" s="4" t="s">
        <v>718</v>
      </c>
      <c r="B722" s="4">
        <v>381638</v>
      </c>
      <c r="C722" s="4" t="s">
        <v>736</v>
      </c>
      <c r="D722" s="4" t="s">
        <v>1128</v>
      </c>
      <c r="E722" s="1">
        <v>145254</v>
      </c>
      <c r="F722" s="1">
        <v>1638</v>
      </c>
      <c r="G722" s="1">
        <f t="shared" si="80"/>
        <v>146892</v>
      </c>
      <c r="H722" s="11">
        <v>998</v>
      </c>
      <c r="I722" s="2">
        <f t="shared" si="77"/>
        <v>147.18637274549098</v>
      </c>
      <c r="J722" s="2">
        <f t="shared" si="78"/>
        <v>3.1983342257786216</v>
      </c>
      <c r="K722" s="1">
        <f t="shared" si="81"/>
        <v>3191.9375573270645</v>
      </c>
      <c r="L722" s="1">
        <f t="shared" si="82"/>
        <v>143700.06244267293</v>
      </c>
      <c r="M722" s="31">
        <f t="shared" si="79"/>
        <v>0.97499903269764188</v>
      </c>
      <c r="N722" s="1">
        <f t="shared" si="83"/>
        <v>140107.42188019684</v>
      </c>
    </row>
    <row r="723" spans="1:14" ht="14.4" customHeight="1">
      <c r="A723" s="4" t="s">
        <v>718</v>
      </c>
      <c r="B723" s="4">
        <v>382247</v>
      </c>
      <c r="C723" s="4" t="s">
        <v>737</v>
      </c>
      <c r="D723" s="4" t="s">
        <v>1128</v>
      </c>
      <c r="E723" s="1">
        <v>1173804</v>
      </c>
      <c r="F723" s="1">
        <v>86112</v>
      </c>
      <c r="G723" s="1">
        <f t="shared" si="80"/>
        <v>1259916</v>
      </c>
      <c r="H723" s="11">
        <v>7495</v>
      </c>
      <c r="I723" s="2">
        <f t="shared" si="77"/>
        <v>168.10086724482989</v>
      </c>
      <c r="J723" s="2">
        <f t="shared" si="78"/>
        <v>3.1983342257786216</v>
      </c>
      <c r="K723" s="1">
        <f t="shared" si="81"/>
        <v>23971.51502221077</v>
      </c>
      <c r="L723" s="1">
        <f t="shared" si="82"/>
        <v>1235944.4849777892</v>
      </c>
      <c r="M723" s="31">
        <f t="shared" si="79"/>
        <v>0.97499903269764188</v>
      </c>
      <c r="N723" s="1">
        <f t="shared" si="83"/>
        <v>1205044.6773213297</v>
      </c>
    </row>
    <row r="724" spans="1:14" ht="14.4" customHeight="1">
      <c r="A724" s="4" t="s">
        <v>718</v>
      </c>
      <c r="B724" s="4">
        <v>383303</v>
      </c>
      <c r="C724" s="4" t="s">
        <v>738</v>
      </c>
      <c r="D724" s="4" t="s">
        <v>1128</v>
      </c>
      <c r="E724" s="1">
        <v>2359440</v>
      </c>
      <c r="F724" s="1">
        <v>35964</v>
      </c>
      <c r="G724" s="1">
        <f t="shared" si="80"/>
        <v>2395404</v>
      </c>
      <c r="H724" s="11">
        <v>28204</v>
      </c>
      <c r="I724" s="2">
        <f t="shared" si="77"/>
        <v>84.931357254290177</v>
      </c>
      <c r="J724" s="2">
        <f t="shared" si="78"/>
        <v>3.1983342257786216</v>
      </c>
      <c r="K724" s="1">
        <f t="shared" si="81"/>
        <v>90205.818503860239</v>
      </c>
      <c r="L724" s="1">
        <f t="shared" si="82"/>
        <v>2305198.1814961396</v>
      </c>
      <c r="M724" s="31">
        <f t="shared" si="79"/>
        <v>0.97499903269764188</v>
      </c>
      <c r="N724" s="1">
        <f t="shared" si="83"/>
        <v>2247565.997135099</v>
      </c>
    </row>
    <row r="725" spans="1:14" ht="14.4" customHeight="1">
      <c r="A725" s="4" t="s">
        <v>739</v>
      </c>
      <c r="B725" s="4">
        <v>391405</v>
      </c>
      <c r="C725" s="4" t="s">
        <v>740</v>
      </c>
      <c r="D725" s="4" t="s">
        <v>1128</v>
      </c>
      <c r="E725" s="1">
        <v>65178</v>
      </c>
      <c r="F725" s="1">
        <v>-1110</v>
      </c>
      <c r="G725" s="1">
        <f t="shared" si="80"/>
        <v>64068</v>
      </c>
      <c r="H725" s="11">
        <v>471</v>
      </c>
      <c r="I725" s="2">
        <f t="shared" si="77"/>
        <v>136.02547770700636</v>
      </c>
      <c r="J725" s="2">
        <f t="shared" si="78"/>
        <v>3.1983342257786216</v>
      </c>
      <c r="K725" s="1">
        <f t="shared" si="81"/>
        <v>1506.4154203417309</v>
      </c>
      <c r="L725" s="1">
        <f t="shared" si="82"/>
        <v>62561.584579658273</v>
      </c>
      <c r="M725" s="31">
        <f t="shared" si="79"/>
        <v>0.97499903269764188</v>
      </c>
      <c r="N725" s="1">
        <f t="shared" si="83"/>
        <v>60997.48444919852</v>
      </c>
    </row>
    <row r="726" spans="1:14" ht="14.4" customHeight="1">
      <c r="A726" s="4" t="s">
        <v>739</v>
      </c>
      <c r="B726" s="4">
        <v>391640</v>
      </c>
      <c r="C726" s="4" t="s">
        <v>741</v>
      </c>
      <c r="D726" s="4" t="s">
        <v>1128</v>
      </c>
      <c r="E726" s="1">
        <v>168162</v>
      </c>
      <c r="F726" s="1">
        <v>-258</v>
      </c>
      <c r="G726" s="1">
        <f t="shared" si="80"/>
        <v>167904</v>
      </c>
      <c r="H726" s="11">
        <v>1301</v>
      </c>
      <c r="I726" s="2">
        <f t="shared" si="77"/>
        <v>129.0576479631053</v>
      </c>
      <c r="J726" s="2">
        <f t="shared" si="78"/>
        <v>3.1983342257786216</v>
      </c>
      <c r="K726" s="1">
        <f t="shared" si="81"/>
        <v>4161.0328277379867</v>
      </c>
      <c r="L726" s="1">
        <f t="shared" si="82"/>
        <v>163742.96717226203</v>
      </c>
      <c r="M726" s="31">
        <f t="shared" si="79"/>
        <v>0.97499903269764188</v>
      </c>
      <c r="N726" s="1">
        <f t="shared" si="83"/>
        <v>159649.2346039972</v>
      </c>
    </row>
    <row r="727" spans="1:14" ht="14.4" customHeight="1">
      <c r="A727" s="4" t="s">
        <v>739</v>
      </c>
      <c r="B727" s="4">
        <v>391642</v>
      </c>
      <c r="C727" s="4" t="s">
        <v>742</v>
      </c>
      <c r="D727" s="4" t="s">
        <v>1128</v>
      </c>
      <c r="E727" s="1">
        <v>359364</v>
      </c>
      <c r="F727" s="1">
        <v>19464</v>
      </c>
      <c r="G727" s="1">
        <f t="shared" si="80"/>
        <v>378828</v>
      </c>
      <c r="H727" s="11">
        <v>2663</v>
      </c>
      <c r="I727" s="2">
        <f t="shared" si="77"/>
        <v>142.25610214044312</v>
      </c>
      <c r="J727" s="2">
        <f t="shared" si="78"/>
        <v>3.1983342257786216</v>
      </c>
      <c r="K727" s="1">
        <f t="shared" si="81"/>
        <v>8517.1640432484692</v>
      </c>
      <c r="L727" s="1">
        <f t="shared" si="82"/>
        <v>370310.83595675154</v>
      </c>
      <c r="M727" s="31">
        <f t="shared" si="79"/>
        <v>0.97499903269764188</v>
      </c>
      <c r="N727" s="1">
        <f t="shared" si="83"/>
        <v>361052.70685528789</v>
      </c>
    </row>
    <row r="728" spans="1:14" ht="14.4" customHeight="1">
      <c r="A728" s="4" t="s">
        <v>739</v>
      </c>
      <c r="B728" s="4">
        <v>391647</v>
      </c>
      <c r="C728" s="4" t="s">
        <v>743</v>
      </c>
      <c r="D728" s="4" t="s">
        <v>1128</v>
      </c>
      <c r="E728" s="1">
        <v>905910</v>
      </c>
      <c r="F728" s="1">
        <v>73068</v>
      </c>
      <c r="G728" s="1">
        <f t="shared" si="80"/>
        <v>978978</v>
      </c>
      <c r="H728" s="11">
        <v>2700</v>
      </c>
      <c r="I728" s="2">
        <f t="shared" si="77"/>
        <v>362.58444444444444</v>
      </c>
      <c r="J728" s="2">
        <f t="shared" si="78"/>
        <v>3.1983342257786216</v>
      </c>
      <c r="K728" s="1">
        <f t="shared" si="81"/>
        <v>8635.5024096022789</v>
      </c>
      <c r="L728" s="1">
        <f t="shared" si="82"/>
        <v>970342.49759039772</v>
      </c>
      <c r="M728" s="31">
        <f t="shared" si="79"/>
        <v>0.97499903269764188</v>
      </c>
      <c r="N728" s="1">
        <f t="shared" si="83"/>
        <v>946082.99653605162</v>
      </c>
    </row>
    <row r="729" spans="1:14" ht="14.4" customHeight="1">
      <c r="A729" s="4" t="s">
        <v>739</v>
      </c>
      <c r="B729" s="4">
        <v>391649</v>
      </c>
      <c r="C729" s="4" t="s">
        <v>744</v>
      </c>
      <c r="D729" s="4" t="s">
        <v>1128</v>
      </c>
      <c r="E729" s="1">
        <v>104850</v>
      </c>
      <c r="F729" s="1">
        <v>1824</v>
      </c>
      <c r="G729" s="1">
        <f t="shared" si="80"/>
        <v>106674</v>
      </c>
      <c r="H729" s="11">
        <v>1257</v>
      </c>
      <c r="I729" s="2">
        <f t="shared" si="77"/>
        <v>84.863961813842479</v>
      </c>
      <c r="J729" s="2">
        <f t="shared" si="78"/>
        <v>3.1983342257786216</v>
      </c>
      <c r="K729" s="1">
        <f t="shared" si="81"/>
        <v>4020.3061218037274</v>
      </c>
      <c r="L729" s="1">
        <f t="shared" si="82"/>
        <v>102653.69387819627</v>
      </c>
      <c r="M729" s="31">
        <f t="shared" si="79"/>
        <v>0.97499903269764188</v>
      </c>
      <c r="N729" s="1">
        <f t="shared" si="83"/>
        <v>100087.2522340812</v>
      </c>
    </row>
    <row r="730" spans="1:14" ht="14.4" customHeight="1">
      <c r="A730" s="4" t="s">
        <v>739</v>
      </c>
      <c r="B730" s="4">
        <v>391650</v>
      </c>
      <c r="C730" s="4" t="s">
        <v>745</v>
      </c>
      <c r="D730" s="4" t="s">
        <v>1128</v>
      </c>
      <c r="E730" s="1">
        <v>401862</v>
      </c>
      <c r="F730" s="1">
        <v>13818</v>
      </c>
      <c r="G730" s="1">
        <f t="shared" si="80"/>
        <v>415680</v>
      </c>
      <c r="H730" s="11">
        <v>8922</v>
      </c>
      <c r="I730" s="2">
        <f t="shared" si="77"/>
        <v>46.590450571620714</v>
      </c>
      <c r="J730" s="2">
        <f t="shared" si="78"/>
        <v>3.1983342257786216</v>
      </c>
      <c r="K730" s="1">
        <f t="shared" si="81"/>
        <v>28535.537962396862</v>
      </c>
      <c r="L730" s="1">
        <f t="shared" si="82"/>
        <v>387144.46203760314</v>
      </c>
      <c r="M730" s="31">
        <f t="shared" si="79"/>
        <v>0.97499903269764188</v>
      </c>
      <c r="N730" s="1">
        <f t="shared" si="83"/>
        <v>377465.47600091202</v>
      </c>
    </row>
    <row r="731" spans="1:14" ht="14.4" customHeight="1">
      <c r="A731" s="4" t="s">
        <v>739</v>
      </c>
      <c r="B731" s="4">
        <v>391652</v>
      </c>
      <c r="C731" s="4" t="s">
        <v>746</v>
      </c>
      <c r="D731" s="4" t="s">
        <v>1128</v>
      </c>
      <c r="E731" s="1">
        <v>528690</v>
      </c>
      <c r="F731" s="1">
        <v>44124</v>
      </c>
      <c r="G731" s="1">
        <f t="shared" si="80"/>
        <v>572814</v>
      </c>
      <c r="H731" s="11">
        <v>2683</v>
      </c>
      <c r="I731" s="2">
        <f t="shared" si="77"/>
        <v>213.49757733879986</v>
      </c>
      <c r="J731" s="2">
        <f t="shared" si="78"/>
        <v>3.1983342257786216</v>
      </c>
      <c r="K731" s="1">
        <f t="shared" si="81"/>
        <v>8581.1307277640426</v>
      </c>
      <c r="L731" s="1">
        <f t="shared" si="82"/>
        <v>564232.86927223601</v>
      </c>
      <c r="M731" s="31">
        <f t="shared" si="79"/>
        <v>0.97499903269764188</v>
      </c>
      <c r="N731" s="1">
        <f t="shared" si="83"/>
        <v>550126.50175664516</v>
      </c>
    </row>
    <row r="732" spans="1:14" ht="14.4" customHeight="1">
      <c r="A732" s="4" t="s">
        <v>739</v>
      </c>
      <c r="B732" s="4">
        <v>391653</v>
      </c>
      <c r="C732" s="4" t="s">
        <v>747</v>
      </c>
      <c r="D732" s="4" t="s">
        <v>1128</v>
      </c>
      <c r="E732" s="1">
        <v>40110</v>
      </c>
      <c r="F732" s="1">
        <v>-570</v>
      </c>
      <c r="G732" s="1">
        <f t="shared" si="80"/>
        <v>39540</v>
      </c>
      <c r="H732" s="11">
        <v>285</v>
      </c>
      <c r="I732" s="2">
        <f t="shared" si="77"/>
        <v>138.73684210526315</v>
      </c>
      <c r="J732" s="2">
        <f t="shared" si="78"/>
        <v>3.1983342257786216</v>
      </c>
      <c r="K732" s="1">
        <f t="shared" si="81"/>
        <v>911.5252543469071</v>
      </c>
      <c r="L732" s="1">
        <f t="shared" si="82"/>
        <v>38628.474745653089</v>
      </c>
      <c r="M732" s="31">
        <f t="shared" si="79"/>
        <v>0.97499903269764188</v>
      </c>
      <c r="N732" s="1">
        <f t="shared" si="83"/>
        <v>37662.725511597047</v>
      </c>
    </row>
    <row r="733" spans="1:14" ht="14.4" customHeight="1">
      <c r="A733" s="4" t="s">
        <v>739</v>
      </c>
      <c r="B733" s="4">
        <v>391654</v>
      </c>
      <c r="C733" s="4" t="s">
        <v>681</v>
      </c>
      <c r="D733" s="4" t="s">
        <v>1128</v>
      </c>
      <c r="E733" s="1">
        <v>1766754</v>
      </c>
      <c r="F733" s="1">
        <v>-75726</v>
      </c>
      <c r="G733" s="1">
        <f t="shared" si="80"/>
        <v>1691028</v>
      </c>
      <c r="H733" s="11">
        <v>10975</v>
      </c>
      <c r="I733" s="2">
        <f t="shared" si="77"/>
        <v>154.08000000000001</v>
      </c>
      <c r="J733" s="2">
        <f t="shared" si="78"/>
        <v>3.1983342257786216</v>
      </c>
      <c r="K733" s="1">
        <f t="shared" si="81"/>
        <v>35101.718127920372</v>
      </c>
      <c r="L733" s="1">
        <f t="shared" si="82"/>
        <v>1655926.2818720797</v>
      </c>
      <c r="M733" s="31">
        <f t="shared" si="79"/>
        <v>0.97499903269764188</v>
      </c>
      <c r="N733" s="1">
        <f t="shared" si="83"/>
        <v>1614526.5230438805</v>
      </c>
    </row>
    <row r="734" spans="1:14" ht="14.4" customHeight="1">
      <c r="A734" s="4" t="s">
        <v>739</v>
      </c>
      <c r="B734" s="4">
        <v>391657</v>
      </c>
      <c r="C734" s="4" t="s">
        <v>748</v>
      </c>
      <c r="D734" s="4" t="s">
        <v>1128</v>
      </c>
      <c r="E734" s="1">
        <v>592944</v>
      </c>
      <c r="F734" s="1">
        <v>136182</v>
      </c>
      <c r="G734" s="1">
        <f t="shared" si="80"/>
        <v>729126</v>
      </c>
      <c r="H734" s="11">
        <v>7311</v>
      </c>
      <c r="I734" s="2">
        <f t="shared" si="77"/>
        <v>99.729995896594176</v>
      </c>
      <c r="J734" s="2">
        <f t="shared" si="78"/>
        <v>3.1983342257786216</v>
      </c>
      <c r="K734" s="1">
        <f t="shared" si="81"/>
        <v>23383.021524667503</v>
      </c>
      <c r="L734" s="1">
        <f t="shared" si="82"/>
        <v>705742.97847533249</v>
      </c>
      <c r="M734" s="31">
        <f t="shared" si="79"/>
        <v>0.97499903269764188</v>
      </c>
      <c r="N734" s="1">
        <f t="shared" si="83"/>
        <v>688098.72134660184</v>
      </c>
    </row>
    <row r="735" spans="1:14" ht="14.4" customHeight="1">
      <c r="A735" s="4" t="s">
        <v>739</v>
      </c>
      <c r="B735" s="4">
        <v>391659</v>
      </c>
      <c r="C735" s="4" t="s">
        <v>749</v>
      </c>
      <c r="D735" s="4" t="s">
        <v>1128</v>
      </c>
      <c r="E735" s="1">
        <v>3015798</v>
      </c>
      <c r="F735" s="1">
        <v>751152</v>
      </c>
      <c r="G735" s="1">
        <f t="shared" si="80"/>
        <v>3766950</v>
      </c>
      <c r="H735" s="11">
        <v>12522</v>
      </c>
      <c r="I735" s="2">
        <f t="shared" si="77"/>
        <v>300.82654528030668</v>
      </c>
      <c r="J735" s="2">
        <f t="shared" si="78"/>
        <v>3.1983342257786216</v>
      </c>
      <c r="K735" s="1">
        <f t="shared" si="81"/>
        <v>40049.541175199898</v>
      </c>
      <c r="L735" s="1">
        <f t="shared" si="82"/>
        <v>3726900.4588248003</v>
      </c>
      <c r="M735" s="31">
        <f t="shared" si="79"/>
        <v>0.97499903269764188</v>
      </c>
      <c r="N735" s="1">
        <f t="shared" si="83"/>
        <v>3633724.3423145781</v>
      </c>
    </row>
    <row r="736" spans="1:14" ht="14.4" customHeight="1">
      <c r="A736" s="4" t="s">
        <v>739</v>
      </c>
      <c r="B736" s="4">
        <v>391660</v>
      </c>
      <c r="C736" s="4" t="s">
        <v>750</v>
      </c>
      <c r="D736" s="4" t="s">
        <v>1128</v>
      </c>
      <c r="E736" s="1">
        <v>470124</v>
      </c>
      <c r="F736" s="1">
        <v>-13848</v>
      </c>
      <c r="G736" s="1">
        <f t="shared" si="80"/>
        <v>456276</v>
      </c>
      <c r="H736" s="11">
        <v>4589</v>
      </c>
      <c r="I736" s="2">
        <f t="shared" si="77"/>
        <v>99.428197864458483</v>
      </c>
      <c r="J736" s="2">
        <f t="shared" si="78"/>
        <v>3.1983342257786216</v>
      </c>
      <c r="K736" s="1">
        <f t="shared" si="81"/>
        <v>14677.155762098095</v>
      </c>
      <c r="L736" s="1">
        <f t="shared" si="82"/>
        <v>441598.84423790191</v>
      </c>
      <c r="M736" s="31">
        <f t="shared" si="79"/>
        <v>0.97499903269764188</v>
      </c>
      <c r="N736" s="1">
        <f t="shared" si="83"/>
        <v>430558.44597235101</v>
      </c>
    </row>
    <row r="737" spans="1:14" ht="14.4" customHeight="1">
      <c r="A737" s="4" t="s">
        <v>739</v>
      </c>
      <c r="B737" s="4">
        <v>391664</v>
      </c>
      <c r="C737" s="4" t="s">
        <v>751</v>
      </c>
      <c r="D737" s="4" t="s">
        <v>1128</v>
      </c>
      <c r="E737" s="1">
        <v>358398</v>
      </c>
      <c r="F737" s="1">
        <v>-1482</v>
      </c>
      <c r="G737" s="1">
        <f t="shared" si="80"/>
        <v>356916</v>
      </c>
      <c r="H737" s="11">
        <v>2816</v>
      </c>
      <c r="I737" s="2">
        <f t="shared" si="77"/>
        <v>126.74573863636364</v>
      </c>
      <c r="J737" s="2">
        <f t="shared" si="78"/>
        <v>3.1983342257786216</v>
      </c>
      <c r="K737" s="1">
        <f t="shared" si="81"/>
        <v>9006.5091797925979</v>
      </c>
      <c r="L737" s="1">
        <f t="shared" si="82"/>
        <v>347909.4908202074</v>
      </c>
      <c r="M737" s="31">
        <f t="shared" si="79"/>
        <v>0.97499903269764188</v>
      </c>
      <c r="N737" s="1">
        <f t="shared" si="83"/>
        <v>339211.41701603134</v>
      </c>
    </row>
    <row r="738" spans="1:14" ht="14.4" customHeight="1">
      <c r="A738" s="4" t="s">
        <v>739</v>
      </c>
      <c r="B738" s="4">
        <v>391666</v>
      </c>
      <c r="C738" s="4" t="s">
        <v>752</v>
      </c>
      <c r="D738" s="4" t="s">
        <v>1128</v>
      </c>
      <c r="E738" s="1">
        <v>84768</v>
      </c>
      <c r="F738" s="1">
        <v>3120</v>
      </c>
      <c r="G738" s="1">
        <f t="shared" si="80"/>
        <v>87888</v>
      </c>
      <c r="H738" s="11">
        <v>297</v>
      </c>
      <c r="I738" s="2">
        <f t="shared" si="77"/>
        <v>295.91919191919192</v>
      </c>
      <c r="J738" s="2">
        <f t="shared" si="78"/>
        <v>3.1983342257786216</v>
      </c>
      <c r="K738" s="1">
        <f t="shared" si="81"/>
        <v>949.90526505625064</v>
      </c>
      <c r="L738" s="1">
        <f t="shared" si="82"/>
        <v>86938.094734943748</v>
      </c>
      <c r="M738" s="31">
        <f t="shared" si="79"/>
        <v>0.97499903269764188</v>
      </c>
      <c r="N738" s="1">
        <f t="shared" si="83"/>
        <v>84764.558271146103</v>
      </c>
    </row>
    <row r="739" spans="1:14" ht="14.4" customHeight="1">
      <c r="A739" s="4" t="s">
        <v>739</v>
      </c>
      <c r="B739" s="4">
        <v>391667</v>
      </c>
      <c r="C739" s="4" t="s">
        <v>753</v>
      </c>
      <c r="D739" s="4" t="s">
        <v>1128</v>
      </c>
      <c r="E739" s="1">
        <v>82770</v>
      </c>
      <c r="F739" s="1">
        <v>25098</v>
      </c>
      <c r="G739" s="1">
        <f t="shared" si="80"/>
        <v>107868</v>
      </c>
      <c r="H739" s="11">
        <v>415</v>
      </c>
      <c r="I739" s="2">
        <f t="shared" si="77"/>
        <v>259.92289156626504</v>
      </c>
      <c r="J739" s="2">
        <f t="shared" si="78"/>
        <v>3.1983342257786216</v>
      </c>
      <c r="K739" s="1">
        <f t="shared" si="81"/>
        <v>1327.3087036981281</v>
      </c>
      <c r="L739" s="1">
        <f t="shared" si="82"/>
        <v>106540.69129630187</v>
      </c>
      <c r="M739" s="31">
        <f t="shared" si="79"/>
        <v>0.97499903269764188</v>
      </c>
      <c r="N739" s="1">
        <f t="shared" si="83"/>
        <v>103877.07095683239</v>
      </c>
    </row>
    <row r="740" spans="1:14" ht="14.4" customHeight="1">
      <c r="A740" s="4" t="s">
        <v>739</v>
      </c>
      <c r="B740" s="4">
        <v>391668</v>
      </c>
      <c r="C740" s="4" t="s">
        <v>754</v>
      </c>
      <c r="D740" s="4" t="s">
        <v>1128</v>
      </c>
      <c r="E740" s="1">
        <v>372648</v>
      </c>
      <c r="F740" s="1">
        <v>41322</v>
      </c>
      <c r="G740" s="1">
        <f t="shared" si="80"/>
        <v>413970</v>
      </c>
      <c r="H740" s="11">
        <v>645</v>
      </c>
      <c r="I740" s="2">
        <f t="shared" si="77"/>
        <v>641.81395348837214</v>
      </c>
      <c r="J740" s="2">
        <f t="shared" si="78"/>
        <v>3.1983342257786216</v>
      </c>
      <c r="K740" s="1">
        <f t="shared" si="81"/>
        <v>2062.9255756272109</v>
      </c>
      <c r="L740" s="1">
        <f t="shared" si="82"/>
        <v>411907.07442437281</v>
      </c>
      <c r="M740" s="31">
        <f t="shared" si="79"/>
        <v>0.97499903269764188</v>
      </c>
      <c r="N740" s="1">
        <f t="shared" si="83"/>
        <v>401608.99912507908</v>
      </c>
    </row>
    <row r="741" spans="1:14" ht="14.4" customHeight="1">
      <c r="A741" s="4" t="s">
        <v>739</v>
      </c>
      <c r="B741" s="4">
        <v>391669</v>
      </c>
      <c r="C741" s="4" t="s">
        <v>755</v>
      </c>
      <c r="D741" s="4" t="s">
        <v>1128</v>
      </c>
      <c r="E741" s="1">
        <v>293796</v>
      </c>
      <c r="F741" s="1">
        <v>45378</v>
      </c>
      <c r="G741" s="1">
        <f t="shared" si="80"/>
        <v>339174</v>
      </c>
      <c r="H741" s="11">
        <v>1927</v>
      </c>
      <c r="I741" s="2">
        <f t="shared" si="77"/>
        <v>176.01141670991177</v>
      </c>
      <c r="J741" s="2">
        <f t="shared" si="78"/>
        <v>3.1983342257786216</v>
      </c>
      <c r="K741" s="1">
        <f t="shared" si="81"/>
        <v>6163.1900530754037</v>
      </c>
      <c r="L741" s="1">
        <f t="shared" si="82"/>
        <v>333010.80994692462</v>
      </c>
      <c r="M741" s="31">
        <f t="shared" si="79"/>
        <v>0.97499903269764188</v>
      </c>
      <c r="N741" s="1">
        <f t="shared" si="83"/>
        <v>324685.21757610975</v>
      </c>
    </row>
    <row r="742" spans="1:14" ht="14.4" customHeight="1">
      <c r="A742" s="4" t="s">
        <v>739</v>
      </c>
      <c r="B742" s="4">
        <v>391670</v>
      </c>
      <c r="C742" s="4" t="s">
        <v>756</v>
      </c>
      <c r="D742" s="4" t="s">
        <v>1128</v>
      </c>
      <c r="E742" s="1">
        <v>792648</v>
      </c>
      <c r="F742" s="1">
        <v>80790</v>
      </c>
      <c r="G742" s="1">
        <f t="shared" si="80"/>
        <v>873438</v>
      </c>
      <c r="H742" s="11">
        <v>3998</v>
      </c>
      <c r="I742" s="2">
        <f t="shared" si="77"/>
        <v>218.4687343671836</v>
      </c>
      <c r="J742" s="2">
        <f t="shared" si="78"/>
        <v>3.1983342257786216</v>
      </c>
      <c r="K742" s="1">
        <f t="shared" si="81"/>
        <v>12786.940234662929</v>
      </c>
      <c r="L742" s="1">
        <f t="shared" si="82"/>
        <v>860651.05976533704</v>
      </c>
      <c r="M742" s="31">
        <f t="shared" si="79"/>
        <v>0.97499903269764188</v>
      </c>
      <c r="N742" s="1">
        <f t="shared" si="83"/>
        <v>839133.950761404</v>
      </c>
    </row>
    <row r="743" spans="1:14" ht="14.4" customHeight="1">
      <c r="A743" s="4" t="s">
        <v>739</v>
      </c>
      <c r="B743" s="4">
        <v>391671</v>
      </c>
      <c r="C743" s="4" t="s">
        <v>757</v>
      </c>
      <c r="D743" s="4" t="s">
        <v>1128</v>
      </c>
      <c r="E743" s="1">
        <v>156972</v>
      </c>
      <c r="F743" s="1">
        <v>-558</v>
      </c>
      <c r="G743" s="1">
        <f t="shared" si="80"/>
        <v>156414</v>
      </c>
      <c r="H743" s="11">
        <v>1911</v>
      </c>
      <c r="I743" s="2">
        <f t="shared" si="77"/>
        <v>81.84929356357928</v>
      </c>
      <c r="J743" s="2">
        <f t="shared" si="78"/>
        <v>3.1983342257786216</v>
      </c>
      <c r="K743" s="1">
        <f t="shared" si="81"/>
        <v>6112.0167054629455</v>
      </c>
      <c r="L743" s="1">
        <f t="shared" si="82"/>
        <v>150301.98329453706</v>
      </c>
      <c r="M743" s="31">
        <f t="shared" si="79"/>
        <v>0.97499903269764188</v>
      </c>
      <c r="N743" s="1">
        <f t="shared" si="83"/>
        <v>146544.28832471077</v>
      </c>
    </row>
    <row r="744" spans="1:14" ht="14.4" customHeight="1">
      <c r="A744" s="4" t="s">
        <v>739</v>
      </c>
      <c r="B744" s="4">
        <v>391674</v>
      </c>
      <c r="C744" s="4" t="s">
        <v>758</v>
      </c>
      <c r="D744" s="4" t="s">
        <v>1128</v>
      </c>
      <c r="E744" s="1">
        <v>238512</v>
      </c>
      <c r="F744" s="1">
        <v>54396</v>
      </c>
      <c r="G744" s="1">
        <f t="shared" si="80"/>
        <v>292908</v>
      </c>
      <c r="H744" s="11">
        <v>1559</v>
      </c>
      <c r="I744" s="2">
        <f t="shared" si="77"/>
        <v>187.88197562540091</v>
      </c>
      <c r="J744" s="2">
        <f t="shared" si="78"/>
        <v>3.1983342257786216</v>
      </c>
      <c r="K744" s="1">
        <f t="shared" si="81"/>
        <v>4986.2030579888715</v>
      </c>
      <c r="L744" s="1">
        <f t="shared" si="82"/>
        <v>287921.7969420111</v>
      </c>
      <c r="M744" s="31">
        <f t="shared" si="79"/>
        <v>0.97499903269764188</v>
      </c>
      <c r="N744" s="1">
        <f t="shared" si="83"/>
        <v>280723.4735110277</v>
      </c>
    </row>
    <row r="745" spans="1:14" ht="14.4" customHeight="1">
      <c r="A745" s="4" t="s">
        <v>739</v>
      </c>
      <c r="B745" s="4">
        <v>391676</v>
      </c>
      <c r="C745" s="4" t="s">
        <v>759</v>
      </c>
      <c r="D745" s="4" t="s">
        <v>1128</v>
      </c>
      <c r="E745" s="1">
        <v>532770</v>
      </c>
      <c r="F745" s="1">
        <v>58410</v>
      </c>
      <c r="G745" s="1">
        <f t="shared" si="80"/>
        <v>591180</v>
      </c>
      <c r="H745" s="11">
        <v>4132</v>
      </c>
      <c r="I745" s="2">
        <f t="shared" si="77"/>
        <v>143.07357212003873</v>
      </c>
      <c r="J745" s="2">
        <f t="shared" si="78"/>
        <v>3.1983342257786216</v>
      </c>
      <c r="K745" s="1">
        <f t="shared" si="81"/>
        <v>13215.517020917265</v>
      </c>
      <c r="L745" s="1">
        <f t="shared" si="82"/>
        <v>577964.48297908274</v>
      </c>
      <c r="M745" s="31">
        <f t="shared" si="79"/>
        <v>0.97499903269764188</v>
      </c>
      <c r="N745" s="1">
        <f t="shared" si="83"/>
        <v>563514.81183819834</v>
      </c>
    </row>
    <row r="746" spans="1:14" ht="14.4" customHeight="1">
      <c r="A746" s="4" t="s">
        <v>739</v>
      </c>
      <c r="B746" s="4">
        <v>391677</v>
      </c>
      <c r="C746" s="4" t="s">
        <v>760</v>
      </c>
      <c r="D746" s="4" t="s">
        <v>1128</v>
      </c>
      <c r="E746" s="1">
        <v>503802</v>
      </c>
      <c r="F746" s="1">
        <v>1662</v>
      </c>
      <c r="G746" s="1">
        <f t="shared" si="80"/>
        <v>505464</v>
      </c>
      <c r="H746" s="11">
        <v>3724</v>
      </c>
      <c r="I746" s="2">
        <f t="shared" si="77"/>
        <v>135.73147153598282</v>
      </c>
      <c r="J746" s="2">
        <f t="shared" si="78"/>
        <v>3.1983342257786216</v>
      </c>
      <c r="K746" s="1">
        <f t="shared" si="81"/>
        <v>11910.596656799587</v>
      </c>
      <c r="L746" s="1">
        <f t="shared" si="82"/>
        <v>493553.40334320039</v>
      </c>
      <c r="M746" s="31">
        <f t="shared" si="79"/>
        <v>0.97499903269764188</v>
      </c>
      <c r="N746" s="1">
        <f t="shared" si="83"/>
        <v>481214.09084424947</v>
      </c>
    </row>
    <row r="747" spans="1:14" ht="14.4" customHeight="1">
      <c r="A747" s="4" t="s">
        <v>739</v>
      </c>
      <c r="B747" s="4">
        <v>391679</v>
      </c>
      <c r="C747" s="4" t="s">
        <v>761</v>
      </c>
      <c r="D747" s="4" t="s">
        <v>1128</v>
      </c>
      <c r="E747" s="1">
        <v>72204</v>
      </c>
      <c r="F747" s="1">
        <v>27912</v>
      </c>
      <c r="G747" s="1">
        <f t="shared" si="80"/>
        <v>100116</v>
      </c>
      <c r="H747" s="11">
        <v>524</v>
      </c>
      <c r="I747" s="2">
        <f t="shared" si="77"/>
        <v>191.06106870229007</v>
      </c>
      <c r="J747" s="2">
        <f t="shared" si="78"/>
        <v>3.1983342257786216</v>
      </c>
      <c r="K747" s="1">
        <f t="shared" si="81"/>
        <v>1675.9271343079977</v>
      </c>
      <c r="L747" s="1">
        <f t="shared" si="82"/>
        <v>98440.072865691996</v>
      </c>
      <c r="M747" s="31">
        <f t="shared" si="79"/>
        <v>0.97499903269764188</v>
      </c>
      <c r="N747" s="1">
        <f t="shared" si="83"/>
        <v>95978.975822735083</v>
      </c>
    </row>
    <row r="748" spans="1:14" ht="14.4" customHeight="1">
      <c r="A748" s="4" t="s">
        <v>739</v>
      </c>
      <c r="B748" s="4">
        <v>391680</v>
      </c>
      <c r="C748" s="4" t="s">
        <v>762</v>
      </c>
      <c r="D748" s="4" t="s">
        <v>1128</v>
      </c>
      <c r="E748" s="1">
        <v>1711938</v>
      </c>
      <c r="F748" s="1">
        <v>280218</v>
      </c>
      <c r="G748" s="1">
        <f t="shared" si="80"/>
        <v>1992156</v>
      </c>
      <c r="H748" s="11">
        <v>11910</v>
      </c>
      <c r="I748" s="2">
        <f t="shared" si="77"/>
        <v>167.26750629722923</v>
      </c>
      <c r="J748" s="2">
        <f t="shared" si="78"/>
        <v>3.1983342257786216</v>
      </c>
      <c r="K748" s="1">
        <f t="shared" si="81"/>
        <v>38092.160629023383</v>
      </c>
      <c r="L748" s="1">
        <f t="shared" si="82"/>
        <v>1954063.8393709767</v>
      </c>
      <c r="M748" s="31">
        <f t="shared" si="79"/>
        <v>0.97499903269764188</v>
      </c>
      <c r="N748" s="1">
        <f t="shared" si="83"/>
        <v>1905210.3532161424</v>
      </c>
    </row>
    <row r="749" spans="1:14" ht="14.4" customHeight="1">
      <c r="A749" s="4" t="s">
        <v>739</v>
      </c>
      <c r="B749" s="4">
        <v>391682</v>
      </c>
      <c r="C749" s="4" t="s">
        <v>763</v>
      </c>
      <c r="D749" s="4" t="s">
        <v>1128</v>
      </c>
      <c r="E749" s="1">
        <v>63546</v>
      </c>
      <c r="F749" s="1">
        <v>-1332</v>
      </c>
      <c r="G749" s="1">
        <f t="shared" si="80"/>
        <v>62214</v>
      </c>
      <c r="H749" s="11">
        <v>368</v>
      </c>
      <c r="I749" s="2">
        <f t="shared" si="77"/>
        <v>169.05978260869566</v>
      </c>
      <c r="J749" s="2">
        <f t="shared" si="78"/>
        <v>3.1983342257786216</v>
      </c>
      <c r="K749" s="1">
        <f t="shared" si="81"/>
        <v>1176.9869950865327</v>
      </c>
      <c r="L749" s="1">
        <f t="shared" si="82"/>
        <v>61037.013004913468</v>
      </c>
      <c r="M749" s="31">
        <f t="shared" si="79"/>
        <v>0.97499903269764188</v>
      </c>
      <c r="N749" s="1">
        <f t="shared" si="83"/>
        <v>59511.028638544019</v>
      </c>
    </row>
    <row r="750" spans="1:14" ht="14.4" customHeight="1">
      <c r="A750" s="4" t="s">
        <v>739</v>
      </c>
      <c r="B750" s="4">
        <v>391684</v>
      </c>
      <c r="C750" s="4" t="s">
        <v>764</v>
      </c>
      <c r="D750" s="4" t="s">
        <v>1128</v>
      </c>
      <c r="E750" s="1">
        <v>361128</v>
      </c>
      <c r="F750" s="1">
        <v>214146</v>
      </c>
      <c r="G750" s="1">
        <f t="shared" si="80"/>
        <v>575274</v>
      </c>
      <c r="H750" s="11">
        <v>1396</v>
      </c>
      <c r="I750" s="2">
        <f t="shared" si="77"/>
        <v>412.08739255014325</v>
      </c>
      <c r="J750" s="2">
        <f t="shared" si="78"/>
        <v>3.1983342257786216</v>
      </c>
      <c r="K750" s="1">
        <f t="shared" si="81"/>
        <v>4464.874579186956</v>
      </c>
      <c r="L750" s="1">
        <f t="shared" si="82"/>
        <v>570809.1254208131</v>
      </c>
      <c r="M750" s="31">
        <f t="shared" si="79"/>
        <v>0.97499903269764188</v>
      </c>
      <c r="N750" s="1">
        <f t="shared" si="83"/>
        <v>556538.34514027974</v>
      </c>
    </row>
    <row r="751" spans="1:14" ht="14.4" customHeight="1">
      <c r="A751" s="4" t="s">
        <v>739</v>
      </c>
      <c r="B751" s="4">
        <v>391685</v>
      </c>
      <c r="C751" s="4" t="s">
        <v>765</v>
      </c>
      <c r="D751" s="4" t="s">
        <v>1128</v>
      </c>
      <c r="E751" s="1">
        <v>733374</v>
      </c>
      <c r="F751" s="1">
        <v>160410</v>
      </c>
      <c r="G751" s="1">
        <f t="shared" si="80"/>
        <v>893784</v>
      </c>
      <c r="H751" s="11">
        <v>2894</v>
      </c>
      <c r="I751" s="2">
        <f t="shared" si="77"/>
        <v>308.84035936420179</v>
      </c>
      <c r="J751" s="2">
        <f t="shared" si="78"/>
        <v>3.1983342257786216</v>
      </c>
      <c r="K751" s="1">
        <f t="shared" si="81"/>
        <v>9255.9792494033318</v>
      </c>
      <c r="L751" s="1">
        <f t="shared" si="82"/>
        <v>884528.02075059665</v>
      </c>
      <c r="M751" s="31">
        <f t="shared" si="79"/>
        <v>0.97499903269764188</v>
      </c>
      <c r="N751" s="1">
        <f t="shared" si="83"/>
        <v>862413.96462579141</v>
      </c>
    </row>
    <row r="752" spans="1:14" ht="14.4" customHeight="1">
      <c r="A752" s="4" t="s">
        <v>739</v>
      </c>
      <c r="B752" s="4">
        <v>391686</v>
      </c>
      <c r="C752" s="4" t="s">
        <v>766</v>
      </c>
      <c r="D752" s="4" t="s">
        <v>1128</v>
      </c>
      <c r="E752" s="1">
        <v>2428932</v>
      </c>
      <c r="F752" s="1">
        <v>582954</v>
      </c>
      <c r="G752" s="1">
        <f t="shared" si="80"/>
        <v>3011886</v>
      </c>
      <c r="H752" s="11">
        <v>14764</v>
      </c>
      <c r="I752" s="2">
        <f t="shared" si="77"/>
        <v>204.00203196965592</v>
      </c>
      <c r="J752" s="2">
        <f t="shared" si="78"/>
        <v>3.1983342257786216</v>
      </c>
      <c r="K752" s="1">
        <f t="shared" si="81"/>
        <v>47220.206509395568</v>
      </c>
      <c r="L752" s="1">
        <f t="shared" si="82"/>
        <v>2964665.7934906045</v>
      </c>
      <c r="M752" s="31">
        <f t="shared" si="79"/>
        <v>0.97499903269764188</v>
      </c>
      <c r="N752" s="1">
        <f t="shared" si="83"/>
        <v>2890546.2809251263</v>
      </c>
    </row>
    <row r="753" spans="1:14" ht="14.4" customHeight="1">
      <c r="A753" s="4" t="s">
        <v>739</v>
      </c>
      <c r="B753" s="4">
        <v>391688</v>
      </c>
      <c r="C753" s="4" t="s">
        <v>767</v>
      </c>
      <c r="D753" s="4" t="s">
        <v>1128</v>
      </c>
      <c r="E753" s="1">
        <v>119958</v>
      </c>
      <c r="F753" s="1">
        <v>2676</v>
      </c>
      <c r="G753" s="1">
        <f t="shared" si="80"/>
        <v>122634</v>
      </c>
      <c r="H753" s="11">
        <v>989</v>
      </c>
      <c r="I753" s="2">
        <f t="shared" si="77"/>
        <v>123.9979777553084</v>
      </c>
      <c r="J753" s="2">
        <f t="shared" si="78"/>
        <v>3.1983342257786216</v>
      </c>
      <c r="K753" s="1">
        <f t="shared" si="81"/>
        <v>3163.1525492950568</v>
      </c>
      <c r="L753" s="1">
        <f t="shared" si="82"/>
        <v>119470.84745070494</v>
      </c>
      <c r="M753" s="31">
        <f t="shared" si="79"/>
        <v>0.97499903269764188</v>
      </c>
      <c r="N753" s="1">
        <f t="shared" si="83"/>
        <v>116483.96070000486</v>
      </c>
    </row>
    <row r="754" spans="1:14" ht="14.4" customHeight="1">
      <c r="A754" s="4" t="s">
        <v>739</v>
      </c>
      <c r="B754" s="4">
        <v>391689</v>
      </c>
      <c r="C754" s="4" t="s">
        <v>768</v>
      </c>
      <c r="D754" s="4" t="s">
        <v>1128</v>
      </c>
      <c r="E754" s="1">
        <v>888978</v>
      </c>
      <c r="F754" s="1">
        <v>85512</v>
      </c>
      <c r="G754" s="1">
        <f t="shared" si="80"/>
        <v>974490</v>
      </c>
      <c r="H754" s="11">
        <v>3272</v>
      </c>
      <c r="I754" s="2">
        <f t="shared" si="77"/>
        <v>297.82701711491444</v>
      </c>
      <c r="J754" s="2">
        <f t="shared" si="78"/>
        <v>3.1983342257786216</v>
      </c>
      <c r="K754" s="1">
        <f t="shared" si="81"/>
        <v>10464.949586747649</v>
      </c>
      <c r="L754" s="1">
        <f t="shared" si="82"/>
        <v>964025.05041325232</v>
      </c>
      <c r="M754" s="31">
        <f t="shared" si="79"/>
        <v>0.97499903269764188</v>
      </c>
      <c r="N754" s="1">
        <f t="shared" si="83"/>
        <v>939923.49164921651</v>
      </c>
    </row>
    <row r="755" spans="1:14" ht="14.4" customHeight="1">
      <c r="A755" s="4" t="s">
        <v>769</v>
      </c>
      <c r="B755" s="4">
        <v>401692</v>
      </c>
      <c r="C755" s="4" t="s">
        <v>770</v>
      </c>
      <c r="D755" s="4" t="s">
        <v>1128</v>
      </c>
      <c r="E755" s="1">
        <v>102354</v>
      </c>
      <c r="F755" s="1">
        <v>-55896</v>
      </c>
      <c r="G755" s="1">
        <f t="shared" si="80"/>
        <v>46458</v>
      </c>
      <c r="H755" s="11">
        <v>5793</v>
      </c>
      <c r="I755" s="2">
        <f t="shared" si="77"/>
        <v>8.0196789228379082</v>
      </c>
      <c r="J755" s="2">
        <f t="shared" si="78"/>
        <v>3.1983342257786216</v>
      </c>
      <c r="K755" s="1">
        <f t="shared" si="81"/>
        <v>18527.950169935553</v>
      </c>
      <c r="L755" s="1">
        <f t="shared" si="82"/>
        <v>27930.049830064447</v>
      </c>
      <c r="M755" s="31">
        <f t="shared" si="79"/>
        <v>0.97499903269764188</v>
      </c>
      <c r="N755" s="1">
        <f t="shared" si="83"/>
        <v>27231.771567509772</v>
      </c>
    </row>
    <row r="756" spans="1:14" ht="14.4" customHeight="1">
      <c r="A756" s="4" t="s">
        <v>769</v>
      </c>
      <c r="B756" s="4">
        <v>401697</v>
      </c>
      <c r="C756" s="4" t="s">
        <v>771</v>
      </c>
      <c r="D756" s="4" t="s">
        <v>1128</v>
      </c>
      <c r="E756" s="1">
        <v>347112</v>
      </c>
      <c r="F756" s="1">
        <v>134262</v>
      </c>
      <c r="G756" s="1">
        <f t="shared" si="80"/>
        <v>481374</v>
      </c>
      <c r="H756" s="11">
        <v>2339</v>
      </c>
      <c r="I756" s="2">
        <f t="shared" si="77"/>
        <v>205.80333475844378</v>
      </c>
      <c r="J756" s="2">
        <f t="shared" si="78"/>
        <v>3.1983342257786216</v>
      </c>
      <c r="K756" s="1">
        <f t="shared" si="81"/>
        <v>7480.9037540961963</v>
      </c>
      <c r="L756" s="1">
        <f t="shared" si="82"/>
        <v>473893.09624590381</v>
      </c>
      <c r="M756" s="31">
        <f t="shared" si="79"/>
        <v>0.97499903269764188</v>
      </c>
      <c r="N756" s="1">
        <f t="shared" si="83"/>
        <v>462045.31044184673</v>
      </c>
    </row>
    <row r="757" spans="1:14" ht="14.4" customHeight="1">
      <c r="A757" s="4" t="s">
        <v>769</v>
      </c>
      <c r="B757" s="4">
        <v>401698</v>
      </c>
      <c r="C757" s="4" t="s">
        <v>772</v>
      </c>
      <c r="D757" s="4" t="s">
        <v>1128</v>
      </c>
      <c r="E757" s="1">
        <v>49146</v>
      </c>
      <c r="F757" s="1">
        <v>-21588</v>
      </c>
      <c r="G757" s="1">
        <f t="shared" si="80"/>
        <v>27558</v>
      </c>
      <c r="H757" s="11">
        <v>2273</v>
      </c>
      <c r="I757" s="2">
        <f t="shared" si="77"/>
        <v>12.124065112186537</v>
      </c>
      <c r="J757" s="2">
        <f t="shared" si="78"/>
        <v>3.1983342257786216</v>
      </c>
      <c r="K757" s="1">
        <f t="shared" si="81"/>
        <v>7269.8136951948072</v>
      </c>
      <c r="L757" s="1">
        <f t="shared" si="82"/>
        <v>20288.186304805193</v>
      </c>
      <c r="M757" s="31">
        <f t="shared" si="79"/>
        <v>0.97499903269764188</v>
      </c>
      <c r="N757" s="1">
        <f t="shared" si="83"/>
        <v>19780.96202237461</v>
      </c>
    </row>
    <row r="758" spans="1:14" ht="14.4" customHeight="1">
      <c r="A758" s="4" t="s">
        <v>769</v>
      </c>
      <c r="B758" s="4">
        <v>401699</v>
      </c>
      <c r="C758" s="4" t="s">
        <v>773</v>
      </c>
      <c r="D758" s="4" t="s">
        <v>1128</v>
      </c>
      <c r="E758" s="1">
        <v>51156</v>
      </c>
      <c r="F758" s="1">
        <v>-11694</v>
      </c>
      <c r="G758" s="1">
        <f t="shared" si="80"/>
        <v>39462</v>
      </c>
      <c r="H758" s="11">
        <v>797</v>
      </c>
      <c r="I758" s="2">
        <f t="shared" si="77"/>
        <v>49.513174404015054</v>
      </c>
      <c r="J758" s="2">
        <f t="shared" si="78"/>
        <v>3.1983342257786216</v>
      </c>
      <c r="K758" s="1">
        <f t="shared" si="81"/>
        <v>2549.0723779455616</v>
      </c>
      <c r="L758" s="1">
        <f t="shared" si="82"/>
        <v>36912.927622054442</v>
      </c>
      <c r="M758" s="31">
        <f t="shared" si="79"/>
        <v>0.97499903269764188</v>
      </c>
      <c r="N758" s="1">
        <f t="shared" si="83"/>
        <v>35990.068725541147</v>
      </c>
    </row>
    <row r="759" spans="1:14" ht="14.4" customHeight="1">
      <c r="A759" s="4" t="s">
        <v>769</v>
      </c>
      <c r="B759" s="4">
        <v>401702</v>
      </c>
      <c r="C759" s="4" t="s">
        <v>774</v>
      </c>
      <c r="D759" s="4" t="s">
        <v>1128</v>
      </c>
      <c r="E759" s="1">
        <v>393420</v>
      </c>
      <c r="F759" s="1">
        <v>-12228</v>
      </c>
      <c r="G759" s="1">
        <f t="shared" si="80"/>
        <v>381192</v>
      </c>
      <c r="H759" s="11">
        <v>2448</v>
      </c>
      <c r="I759" s="2">
        <f t="shared" si="77"/>
        <v>155.71568627450981</v>
      </c>
      <c r="J759" s="2">
        <f t="shared" si="78"/>
        <v>3.1983342257786216</v>
      </c>
      <c r="K759" s="1">
        <f t="shared" si="81"/>
        <v>7829.5221847060657</v>
      </c>
      <c r="L759" s="1">
        <f t="shared" si="82"/>
        <v>373362.47781529394</v>
      </c>
      <c r="M759" s="31">
        <f t="shared" si="79"/>
        <v>0.97499903269764188</v>
      </c>
      <c r="N759" s="1">
        <f t="shared" si="83"/>
        <v>364028.05471550638</v>
      </c>
    </row>
    <row r="760" spans="1:14" ht="14.4" customHeight="1">
      <c r="A760" s="4" t="s">
        <v>769</v>
      </c>
      <c r="B760" s="4">
        <v>401704</v>
      </c>
      <c r="C760" s="4" t="s">
        <v>775</v>
      </c>
      <c r="D760" s="4" t="s">
        <v>1128</v>
      </c>
      <c r="E760" s="1">
        <v>290016</v>
      </c>
      <c r="F760" s="1">
        <v>72564</v>
      </c>
      <c r="G760" s="1">
        <f t="shared" si="80"/>
        <v>362580</v>
      </c>
      <c r="H760" s="11">
        <v>981</v>
      </c>
      <c r="I760" s="2">
        <f t="shared" si="77"/>
        <v>369.60244648318042</v>
      </c>
      <c r="J760" s="2">
        <f t="shared" si="78"/>
        <v>3.1983342257786216</v>
      </c>
      <c r="K760" s="1">
        <f t="shared" si="81"/>
        <v>3137.5658754888277</v>
      </c>
      <c r="L760" s="1">
        <f t="shared" si="82"/>
        <v>359442.4341245112</v>
      </c>
      <c r="M760" s="31">
        <f t="shared" si="79"/>
        <v>0.97499903269764188</v>
      </c>
      <c r="N760" s="1">
        <f t="shared" si="83"/>
        <v>350456.02558188426</v>
      </c>
    </row>
    <row r="761" spans="1:14" ht="14.4" customHeight="1">
      <c r="A761" s="4" t="s">
        <v>769</v>
      </c>
      <c r="B761" s="4">
        <v>401709</v>
      </c>
      <c r="C761" s="4" t="s">
        <v>776</v>
      </c>
      <c r="D761" s="4" t="s">
        <v>1128</v>
      </c>
      <c r="E761" s="1">
        <v>495000</v>
      </c>
      <c r="F761" s="1">
        <v>139650</v>
      </c>
      <c r="G761" s="1">
        <f t="shared" si="80"/>
        <v>634650</v>
      </c>
      <c r="H761" s="11">
        <v>3024</v>
      </c>
      <c r="I761" s="2">
        <f t="shared" si="77"/>
        <v>209.87103174603175</v>
      </c>
      <c r="J761" s="2">
        <f t="shared" si="78"/>
        <v>3.1983342257786216</v>
      </c>
      <c r="K761" s="1">
        <f t="shared" si="81"/>
        <v>9671.7626987545518</v>
      </c>
      <c r="L761" s="1">
        <f t="shared" si="82"/>
        <v>624978.23730124545</v>
      </c>
      <c r="M761" s="31">
        <f t="shared" si="79"/>
        <v>0.97499903269764188</v>
      </c>
      <c r="N761" s="1">
        <f t="shared" si="83"/>
        <v>609353.1768257916</v>
      </c>
    </row>
    <row r="762" spans="1:14" ht="14.4" customHeight="1">
      <c r="A762" s="4" t="s">
        <v>769</v>
      </c>
      <c r="B762" s="4">
        <v>401710</v>
      </c>
      <c r="C762" s="4" t="s">
        <v>777</v>
      </c>
      <c r="D762" s="4" t="s">
        <v>1128</v>
      </c>
      <c r="E762" s="1">
        <v>96510</v>
      </c>
      <c r="F762" s="1">
        <v>-5922</v>
      </c>
      <c r="G762" s="1">
        <f t="shared" si="80"/>
        <v>90588</v>
      </c>
      <c r="H762" s="11">
        <v>739</v>
      </c>
      <c r="I762" s="2">
        <f t="shared" si="77"/>
        <v>122.58186738836265</v>
      </c>
      <c r="J762" s="2">
        <f t="shared" si="78"/>
        <v>3.1983342257786216</v>
      </c>
      <c r="K762" s="1">
        <f t="shared" si="81"/>
        <v>2363.5689928504012</v>
      </c>
      <c r="L762" s="1">
        <f t="shared" si="82"/>
        <v>88224.4310071496</v>
      </c>
      <c r="M762" s="31">
        <f t="shared" si="79"/>
        <v>0.97499903269764188</v>
      </c>
      <c r="N762" s="1">
        <f t="shared" si="83"/>
        <v>86018.734892270702</v>
      </c>
    </row>
    <row r="763" spans="1:14" ht="14.4" customHeight="1">
      <c r="A763" s="4" t="s">
        <v>769</v>
      </c>
      <c r="B763" s="4">
        <v>401712</v>
      </c>
      <c r="C763" s="4" t="s">
        <v>778</v>
      </c>
      <c r="D763" s="4" t="s">
        <v>1128</v>
      </c>
      <c r="E763" s="1">
        <v>535230</v>
      </c>
      <c r="F763" s="1">
        <v>-12546</v>
      </c>
      <c r="G763" s="1">
        <f t="shared" si="80"/>
        <v>522684</v>
      </c>
      <c r="H763" s="11">
        <v>5488</v>
      </c>
      <c r="I763" s="2">
        <f t="shared" si="77"/>
        <v>95.241253644314867</v>
      </c>
      <c r="J763" s="2">
        <f t="shared" si="78"/>
        <v>3.1983342257786216</v>
      </c>
      <c r="K763" s="1">
        <f t="shared" si="81"/>
        <v>17552.458231073077</v>
      </c>
      <c r="L763" s="1">
        <f t="shared" si="82"/>
        <v>505131.54176892689</v>
      </c>
      <c r="M763" s="31">
        <f t="shared" si="79"/>
        <v>0.97499903269764188</v>
      </c>
      <c r="N763" s="1">
        <f t="shared" si="83"/>
        <v>492502.76460977219</v>
      </c>
    </row>
    <row r="764" spans="1:14" ht="14.4" customHeight="1">
      <c r="A764" s="4" t="s">
        <v>769</v>
      </c>
      <c r="B764" s="4">
        <v>401713</v>
      </c>
      <c r="C764" s="4" t="s">
        <v>779</v>
      </c>
      <c r="D764" s="4" t="s">
        <v>1128</v>
      </c>
      <c r="E764" s="1">
        <v>848352</v>
      </c>
      <c r="F764" s="1">
        <v>-15630</v>
      </c>
      <c r="G764" s="1">
        <f t="shared" si="80"/>
        <v>832722</v>
      </c>
      <c r="H764" s="11">
        <v>4827</v>
      </c>
      <c r="I764" s="2">
        <f t="shared" si="77"/>
        <v>172.51336233685518</v>
      </c>
      <c r="J764" s="2">
        <f t="shared" si="78"/>
        <v>3.1983342257786216</v>
      </c>
      <c r="K764" s="1">
        <f t="shared" si="81"/>
        <v>15438.359307833407</v>
      </c>
      <c r="L764" s="1">
        <f t="shared" si="82"/>
        <v>817283.64069216663</v>
      </c>
      <c r="M764" s="31">
        <f t="shared" si="79"/>
        <v>0.97499903269764188</v>
      </c>
      <c r="N764" s="1">
        <f t="shared" si="83"/>
        <v>796850.75911446952</v>
      </c>
    </row>
    <row r="765" spans="1:14" ht="14.4" customHeight="1">
      <c r="A765" s="4" t="s">
        <v>769</v>
      </c>
      <c r="B765" s="4">
        <v>401718</v>
      </c>
      <c r="C765" s="4" t="s">
        <v>780</v>
      </c>
      <c r="D765" s="4" t="s">
        <v>1128</v>
      </c>
      <c r="E765" s="1">
        <v>613056</v>
      </c>
      <c r="F765" s="1">
        <v>91476</v>
      </c>
      <c r="G765" s="1">
        <f t="shared" si="80"/>
        <v>704532</v>
      </c>
      <c r="H765" s="11">
        <v>6302</v>
      </c>
      <c r="I765" s="2">
        <f t="shared" si="77"/>
        <v>111.79498571881942</v>
      </c>
      <c r="J765" s="2">
        <f t="shared" si="78"/>
        <v>3.1983342257786216</v>
      </c>
      <c r="K765" s="1">
        <f t="shared" si="81"/>
        <v>20155.902290856873</v>
      </c>
      <c r="L765" s="1">
        <f t="shared" si="82"/>
        <v>684376.09770914307</v>
      </c>
      <c r="M765" s="31">
        <f t="shared" si="79"/>
        <v>0.97499903269764188</v>
      </c>
      <c r="N765" s="1">
        <f t="shared" si="83"/>
        <v>667266.03326780128</v>
      </c>
    </row>
    <row r="766" spans="1:14" ht="14.4" customHeight="1">
      <c r="A766" s="4" t="s">
        <v>769</v>
      </c>
      <c r="B766" s="4">
        <v>401721</v>
      </c>
      <c r="C766" s="4" t="s">
        <v>781</v>
      </c>
      <c r="D766" s="4" t="s">
        <v>1128</v>
      </c>
      <c r="E766" s="1">
        <v>306024</v>
      </c>
      <c r="F766" s="1">
        <v>41784</v>
      </c>
      <c r="G766" s="1">
        <f t="shared" si="80"/>
        <v>347808</v>
      </c>
      <c r="H766" s="11">
        <v>575</v>
      </c>
      <c r="I766" s="2">
        <f t="shared" si="77"/>
        <v>604.88347826086954</v>
      </c>
      <c r="J766" s="2">
        <f t="shared" si="78"/>
        <v>3.1983342257786216</v>
      </c>
      <c r="K766" s="1">
        <f t="shared" si="81"/>
        <v>1839.0421798227073</v>
      </c>
      <c r="L766" s="1">
        <f t="shared" si="82"/>
        <v>345968.95782017731</v>
      </c>
      <c r="M766" s="31">
        <f t="shared" si="79"/>
        <v>0.97499903269764188</v>
      </c>
      <c r="N766" s="1">
        <f t="shared" si="83"/>
        <v>337319.39921808412</v>
      </c>
    </row>
    <row r="767" spans="1:14" ht="14.4" customHeight="1">
      <c r="A767" s="4" t="s">
        <v>769</v>
      </c>
      <c r="B767" s="4">
        <v>401722</v>
      </c>
      <c r="C767" s="4" t="s">
        <v>782</v>
      </c>
      <c r="D767" s="4" t="s">
        <v>1128</v>
      </c>
      <c r="E767" s="1">
        <v>343800</v>
      </c>
      <c r="F767" s="1">
        <v>4020</v>
      </c>
      <c r="G767" s="1">
        <f t="shared" si="80"/>
        <v>347820</v>
      </c>
      <c r="H767" s="11">
        <v>2599</v>
      </c>
      <c r="I767" s="2">
        <f t="shared" si="77"/>
        <v>133.82839553674489</v>
      </c>
      <c r="J767" s="2">
        <f t="shared" si="78"/>
        <v>3.1983342257786216</v>
      </c>
      <c r="K767" s="1">
        <f t="shared" si="81"/>
        <v>8312.4706527986382</v>
      </c>
      <c r="L767" s="1">
        <f t="shared" si="82"/>
        <v>339507.52934720134</v>
      </c>
      <c r="M767" s="31">
        <f t="shared" si="79"/>
        <v>0.97499903269764188</v>
      </c>
      <c r="N767" s="1">
        <f t="shared" si="83"/>
        <v>331019.51270708756</v>
      </c>
    </row>
    <row r="768" spans="1:14" ht="14.4" customHeight="1">
      <c r="A768" s="4" t="s">
        <v>769</v>
      </c>
      <c r="B768" s="4">
        <v>401724</v>
      </c>
      <c r="C768" s="4" t="s">
        <v>783</v>
      </c>
      <c r="D768" s="4" t="s">
        <v>1128</v>
      </c>
      <c r="E768" s="1">
        <v>1319058</v>
      </c>
      <c r="F768" s="1">
        <v>138042</v>
      </c>
      <c r="G768" s="1">
        <f t="shared" si="80"/>
        <v>1457100</v>
      </c>
      <c r="H768" s="11">
        <v>4431</v>
      </c>
      <c r="I768" s="2">
        <f t="shared" si="77"/>
        <v>328.84224779959379</v>
      </c>
      <c r="J768" s="2">
        <f t="shared" si="78"/>
        <v>3.1983342257786216</v>
      </c>
      <c r="K768" s="1">
        <f t="shared" si="81"/>
        <v>14171.818954425073</v>
      </c>
      <c r="L768" s="1">
        <f t="shared" si="82"/>
        <v>1442928.1810455748</v>
      </c>
      <c r="M768" s="31">
        <f t="shared" si="79"/>
        <v>0.97499903269764188</v>
      </c>
      <c r="N768" s="1">
        <f t="shared" si="83"/>
        <v>1406853.5807716034</v>
      </c>
    </row>
    <row r="769" spans="1:14" ht="14.4" customHeight="1">
      <c r="A769" s="4" t="s">
        <v>769</v>
      </c>
      <c r="B769" s="4">
        <v>401726</v>
      </c>
      <c r="C769" s="4" t="s">
        <v>784</v>
      </c>
      <c r="D769" s="4" t="s">
        <v>1128</v>
      </c>
      <c r="E769" s="1">
        <v>580494</v>
      </c>
      <c r="F769" s="1">
        <v>246360</v>
      </c>
      <c r="G769" s="1">
        <f t="shared" si="80"/>
        <v>826854</v>
      </c>
      <c r="H769" s="11">
        <v>4929</v>
      </c>
      <c r="I769" s="2">
        <f t="shared" si="77"/>
        <v>167.75289105295192</v>
      </c>
      <c r="J769" s="2">
        <f t="shared" si="78"/>
        <v>3.1983342257786216</v>
      </c>
      <c r="K769" s="1">
        <f t="shared" si="81"/>
        <v>15764.589398862825</v>
      </c>
      <c r="L769" s="1">
        <f t="shared" si="82"/>
        <v>811089.41060113721</v>
      </c>
      <c r="M769" s="31">
        <f t="shared" si="79"/>
        <v>0.97499903269764188</v>
      </c>
      <c r="N769" s="1">
        <f t="shared" si="83"/>
        <v>790811.39076740923</v>
      </c>
    </row>
    <row r="770" spans="1:14" ht="14.4" customHeight="1">
      <c r="A770" s="4" t="s">
        <v>769</v>
      </c>
      <c r="B770" s="4">
        <v>401729</v>
      </c>
      <c r="C770" s="4" t="s">
        <v>785</v>
      </c>
      <c r="D770" s="4" t="s">
        <v>1128</v>
      </c>
      <c r="E770" s="1">
        <v>359964</v>
      </c>
      <c r="F770" s="1">
        <v>31308</v>
      </c>
      <c r="G770" s="1">
        <f t="shared" si="80"/>
        <v>391272</v>
      </c>
      <c r="H770" s="11">
        <v>3368</v>
      </c>
      <c r="I770" s="2">
        <f t="shared" ref="I770:I833" si="84">G770/H770</f>
        <v>116.17339667458432</v>
      </c>
      <c r="J770" s="2">
        <f t="shared" ref="J770:J833" si="85">$D$1109</f>
        <v>3.1983342257786216</v>
      </c>
      <c r="K770" s="1">
        <f t="shared" si="81"/>
        <v>10771.989672422398</v>
      </c>
      <c r="L770" s="1">
        <f t="shared" si="82"/>
        <v>380500.01032757759</v>
      </c>
      <c r="M770" s="31">
        <f t="shared" ref="M770:M833" si="86">$L$1107</f>
        <v>0.97499903269764188</v>
      </c>
      <c r="N770" s="1">
        <f t="shared" si="83"/>
        <v>370987.14201083087</v>
      </c>
    </row>
    <row r="771" spans="1:14" ht="14.4" customHeight="1">
      <c r="A771" s="4" t="s">
        <v>769</v>
      </c>
      <c r="B771" s="4">
        <v>401733</v>
      </c>
      <c r="C771" s="4" t="s">
        <v>786</v>
      </c>
      <c r="D771" s="4" t="s">
        <v>1128</v>
      </c>
      <c r="E771" s="1">
        <v>362916</v>
      </c>
      <c r="F771" s="1">
        <v>100260</v>
      </c>
      <c r="G771" s="1">
        <f t="shared" ref="G771:G834" si="87">SUM(E771:F771)</f>
        <v>463176</v>
      </c>
      <c r="H771" s="11">
        <v>2313</v>
      </c>
      <c r="I771" s="2">
        <f t="shared" si="84"/>
        <v>200.24902723735408</v>
      </c>
      <c r="J771" s="2">
        <f t="shared" si="85"/>
        <v>3.1983342257786216</v>
      </c>
      <c r="K771" s="1">
        <f t="shared" ref="K771:K834" si="88">IF(G771&lt;0,0,MIN(G771,J771*H771))</f>
        <v>7397.7470642259514</v>
      </c>
      <c r="L771" s="1">
        <f t="shared" ref="L771:L834" si="89">G771-K771</f>
        <v>455778.25293577404</v>
      </c>
      <c r="M771" s="31">
        <f t="shared" si="86"/>
        <v>0.97499903269764188</v>
      </c>
      <c r="N771" s="1">
        <f t="shared" ref="N771:N834" si="90">IF(L771&gt;0,M771*L771,L771)</f>
        <v>444383.35573700082</v>
      </c>
    </row>
    <row r="772" spans="1:14" ht="14.4" customHeight="1">
      <c r="A772" s="4" t="s">
        <v>769</v>
      </c>
      <c r="B772" s="4">
        <v>401734</v>
      </c>
      <c r="C772" s="4" t="s">
        <v>787</v>
      </c>
      <c r="D772" s="4" t="s">
        <v>1128</v>
      </c>
      <c r="E772" s="1">
        <v>1528542</v>
      </c>
      <c r="F772" s="1">
        <v>291318</v>
      </c>
      <c r="G772" s="1">
        <f t="shared" si="87"/>
        <v>1819860</v>
      </c>
      <c r="H772" s="11">
        <v>3710</v>
      </c>
      <c r="I772" s="2">
        <f t="shared" si="84"/>
        <v>490.52830188679246</v>
      </c>
      <c r="J772" s="2">
        <f t="shared" si="85"/>
        <v>3.1983342257786216</v>
      </c>
      <c r="K772" s="1">
        <f t="shared" si="88"/>
        <v>11865.819977638686</v>
      </c>
      <c r="L772" s="1">
        <f t="shared" si="89"/>
        <v>1807994.1800223612</v>
      </c>
      <c r="M772" s="31">
        <f t="shared" si="86"/>
        <v>0.97499903269764188</v>
      </c>
      <c r="N772" s="1">
        <f t="shared" si="90"/>
        <v>1762792.5766447685</v>
      </c>
    </row>
    <row r="773" spans="1:14" ht="14.4" customHeight="1">
      <c r="A773" s="4" t="s">
        <v>769</v>
      </c>
      <c r="B773" s="4">
        <v>403031</v>
      </c>
      <c r="C773" s="4" t="s">
        <v>788</v>
      </c>
      <c r="D773" s="4" t="s">
        <v>1128</v>
      </c>
      <c r="E773" s="1">
        <v>24576</v>
      </c>
      <c r="F773" s="1">
        <v>-10884</v>
      </c>
      <c r="G773" s="1">
        <f t="shared" si="87"/>
        <v>13692</v>
      </c>
      <c r="H773" s="11">
        <v>101</v>
      </c>
      <c r="I773" s="2">
        <f t="shared" si="84"/>
        <v>135.56435643564356</v>
      </c>
      <c r="J773" s="2">
        <f t="shared" si="85"/>
        <v>3.1983342257786216</v>
      </c>
      <c r="K773" s="1">
        <f t="shared" si="88"/>
        <v>323.0317568036408</v>
      </c>
      <c r="L773" s="1">
        <f t="shared" si="89"/>
        <v>13368.968243196359</v>
      </c>
      <c r="M773" s="31">
        <f t="shared" si="86"/>
        <v>0.97499903269764188</v>
      </c>
      <c r="N773" s="1">
        <f t="shared" si="90"/>
        <v>13034.731105281942</v>
      </c>
    </row>
    <row r="774" spans="1:14" ht="14.4" customHeight="1">
      <c r="A774" s="4" t="s">
        <v>789</v>
      </c>
      <c r="B774" s="4">
        <v>411746</v>
      </c>
      <c r="C774" s="4" t="s">
        <v>790</v>
      </c>
      <c r="D774" s="4" t="s">
        <v>1128</v>
      </c>
      <c r="E774" s="1">
        <v>1239642</v>
      </c>
      <c r="F774" s="1">
        <v>756</v>
      </c>
      <c r="G774" s="1">
        <f t="shared" si="87"/>
        <v>1240398</v>
      </c>
      <c r="H774" s="11">
        <v>3583</v>
      </c>
      <c r="I774" s="2">
        <f t="shared" si="84"/>
        <v>346.18978509628801</v>
      </c>
      <c r="J774" s="2">
        <f t="shared" si="85"/>
        <v>3.1983342257786216</v>
      </c>
      <c r="K774" s="1">
        <f t="shared" si="88"/>
        <v>11459.631530964802</v>
      </c>
      <c r="L774" s="1">
        <f t="shared" si="89"/>
        <v>1228938.3684690353</v>
      </c>
      <c r="M774" s="31">
        <f t="shared" si="86"/>
        <v>0.97499903269764188</v>
      </c>
      <c r="N774" s="1">
        <f t="shared" si="90"/>
        <v>1198213.7205023277</v>
      </c>
    </row>
    <row r="775" spans="1:14" ht="14.4" customHeight="1">
      <c r="A775" s="4" t="s">
        <v>789</v>
      </c>
      <c r="B775" s="4">
        <v>411756</v>
      </c>
      <c r="C775" s="4" t="s">
        <v>791</v>
      </c>
      <c r="D775" s="4" t="s">
        <v>1128</v>
      </c>
      <c r="E775" s="1">
        <v>217632</v>
      </c>
      <c r="F775" s="1">
        <v>-84114</v>
      </c>
      <c r="G775" s="1">
        <f t="shared" si="87"/>
        <v>133518</v>
      </c>
      <c r="H775" s="11">
        <v>1196</v>
      </c>
      <c r="I775" s="2">
        <f t="shared" si="84"/>
        <v>111.63712374581939</v>
      </c>
      <c r="J775" s="2">
        <f t="shared" si="85"/>
        <v>3.1983342257786216</v>
      </c>
      <c r="K775" s="1">
        <f t="shared" si="88"/>
        <v>3825.2077340312312</v>
      </c>
      <c r="L775" s="1">
        <f t="shared" si="89"/>
        <v>129692.79226596878</v>
      </c>
      <c r="M775" s="31">
        <f t="shared" si="86"/>
        <v>0.97499903269764188</v>
      </c>
      <c r="N775" s="1">
        <f t="shared" si="90"/>
        <v>126450.34700717576</v>
      </c>
    </row>
    <row r="776" spans="1:14" ht="14.4" customHeight="1">
      <c r="A776" s="4" t="s">
        <v>789</v>
      </c>
      <c r="B776" s="4">
        <v>411758</v>
      </c>
      <c r="C776" s="4" t="s">
        <v>792</v>
      </c>
      <c r="D776" s="4" t="s">
        <v>1128</v>
      </c>
      <c r="E776" s="1">
        <v>548844</v>
      </c>
      <c r="F776" s="1">
        <v>58758</v>
      </c>
      <c r="G776" s="1">
        <f t="shared" si="87"/>
        <v>607602</v>
      </c>
      <c r="H776" s="11">
        <v>1686</v>
      </c>
      <c r="I776" s="2">
        <f t="shared" si="84"/>
        <v>360.38078291814946</v>
      </c>
      <c r="J776" s="2">
        <f t="shared" si="85"/>
        <v>3.1983342257786216</v>
      </c>
      <c r="K776" s="1">
        <f t="shared" si="88"/>
        <v>5392.3915046627562</v>
      </c>
      <c r="L776" s="1">
        <f t="shared" si="89"/>
        <v>602209.60849533719</v>
      </c>
      <c r="M776" s="31">
        <f t="shared" si="86"/>
        <v>0.97499903269764188</v>
      </c>
      <c r="N776" s="1">
        <f t="shared" si="90"/>
        <v>587153.78576417943</v>
      </c>
    </row>
    <row r="777" spans="1:14" ht="14.4" customHeight="1">
      <c r="A777" s="4" t="s">
        <v>789</v>
      </c>
      <c r="B777" s="4">
        <v>411761</v>
      </c>
      <c r="C777" s="4" t="s">
        <v>793</v>
      </c>
      <c r="D777" s="4" t="s">
        <v>1128</v>
      </c>
      <c r="E777" s="1">
        <v>420834</v>
      </c>
      <c r="F777" s="1">
        <v>29811</v>
      </c>
      <c r="G777" s="1">
        <f t="shared" si="87"/>
        <v>450645</v>
      </c>
      <c r="H777" s="11">
        <v>899</v>
      </c>
      <c r="I777" s="2">
        <f t="shared" si="84"/>
        <v>501.27363737486098</v>
      </c>
      <c r="J777" s="2">
        <f t="shared" si="85"/>
        <v>3.1983342257786216</v>
      </c>
      <c r="K777" s="1">
        <f t="shared" si="88"/>
        <v>2875.3024689749809</v>
      </c>
      <c r="L777" s="1">
        <f t="shared" si="89"/>
        <v>447769.69753102504</v>
      </c>
      <c r="M777" s="31">
        <f t="shared" si="86"/>
        <v>0.97499903269764188</v>
      </c>
      <c r="N777" s="1">
        <f t="shared" si="90"/>
        <v>436575.02196406509</v>
      </c>
    </row>
    <row r="778" spans="1:14" ht="14.4" customHeight="1">
      <c r="A778" s="4" t="s">
        <v>789</v>
      </c>
      <c r="B778" s="4">
        <v>411764</v>
      </c>
      <c r="C778" s="4" t="s">
        <v>794</v>
      </c>
      <c r="D778" s="4" t="s">
        <v>1128</v>
      </c>
      <c r="E778" s="1">
        <v>540756</v>
      </c>
      <c r="F778" s="1">
        <v>-35837</v>
      </c>
      <c r="G778" s="1">
        <f t="shared" si="87"/>
        <v>504919</v>
      </c>
      <c r="H778" s="11">
        <v>1186</v>
      </c>
      <c r="I778" s="2">
        <f t="shared" si="84"/>
        <v>425.73271500843168</v>
      </c>
      <c r="J778" s="2">
        <f t="shared" si="85"/>
        <v>3.1983342257786216</v>
      </c>
      <c r="K778" s="1">
        <f t="shared" si="88"/>
        <v>3793.2243917734454</v>
      </c>
      <c r="L778" s="1">
        <f t="shared" si="89"/>
        <v>501125.77560822654</v>
      </c>
      <c r="M778" s="31">
        <f t="shared" si="86"/>
        <v>0.97499903269764188</v>
      </c>
      <c r="N778" s="1">
        <f t="shared" si="90"/>
        <v>488597.14647787641</v>
      </c>
    </row>
    <row r="779" spans="1:14" ht="14.4" customHeight="1">
      <c r="A779" s="4" t="s">
        <v>789</v>
      </c>
      <c r="B779" s="4">
        <v>411777</v>
      </c>
      <c r="C779" s="4" t="s">
        <v>795</v>
      </c>
      <c r="D779" s="4" t="s">
        <v>1128</v>
      </c>
      <c r="E779" s="1">
        <v>919536</v>
      </c>
      <c r="F779" s="1">
        <v>106110</v>
      </c>
      <c r="G779" s="1">
        <f t="shared" si="87"/>
        <v>1025646</v>
      </c>
      <c r="H779" s="11">
        <v>4254</v>
      </c>
      <c r="I779" s="2">
        <f t="shared" si="84"/>
        <v>241.1015514809591</v>
      </c>
      <c r="J779" s="2">
        <f t="shared" si="85"/>
        <v>3.1983342257786216</v>
      </c>
      <c r="K779" s="1">
        <f t="shared" si="88"/>
        <v>13605.713796462256</v>
      </c>
      <c r="L779" s="1">
        <f t="shared" si="89"/>
        <v>1012040.2862035377</v>
      </c>
      <c r="M779" s="31">
        <f t="shared" si="86"/>
        <v>0.97499903269764188</v>
      </c>
      <c r="N779" s="1">
        <f t="shared" si="90"/>
        <v>986738.30009949394</v>
      </c>
    </row>
    <row r="780" spans="1:14" ht="14.4" customHeight="1">
      <c r="A780" s="4" t="s">
        <v>789</v>
      </c>
      <c r="B780" s="4">
        <v>411778</v>
      </c>
      <c r="C780" s="4" t="s">
        <v>796</v>
      </c>
      <c r="D780" s="4" t="s">
        <v>1128</v>
      </c>
      <c r="E780" s="1">
        <v>143028</v>
      </c>
      <c r="F780" s="1">
        <v>-54048</v>
      </c>
      <c r="G780" s="1">
        <f t="shared" si="87"/>
        <v>88980</v>
      </c>
      <c r="H780" s="11">
        <v>427</v>
      </c>
      <c r="I780" s="2">
        <f t="shared" si="84"/>
        <v>208.38407494145198</v>
      </c>
      <c r="J780" s="2">
        <f t="shared" si="85"/>
        <v>3.1983342257786216</v>
      </c>
      <c r="K780" s="1">
        <f t="shared" si="88"/>
        <v>1365.6887144074715</v>
      </c>
      <c r="L780" s="1">
        <f t="shared" si="89"/>
        <v>87614.311285592528</v>
      </c>
      <c r="M780" s="31">
        <f t="shared" si="86"/>
        <v>0.97499903269764188</v>
      </c>
      <c r="N780" s="1">
        <f t="shared" si="90"/>
        <v>85423.868753922798</v>
      </c>
    </row>
    <row r="781" spans="1:14" ht="14.4" customHeight="1">
      <c r="A781" s="4" t="s">
        <v>789</v>
      </c>
      <c r="B781" s="4">
        <v>411780</v>
      </c>
      <c r="C781" s="4" t="s">
        <v>797</v>
      </c>
      <c r="D781" s="4" t="s">
        <v>1128</v>
      </c>
      <c r="E781" s="1">
        <v>437178</v>
      </c>
      <c r="F781" s="1">
        <v>-81630</v>
      </c>
      <c r="G781" s="1">
        <f t="shared" si="87"/>
        <v>355548</v>
      </c>
      <c r="H781" s="11">
        <v>2949</v>
      </c>
      <c r="I781" s="2">
        <f t="shared" si="84"/>
        <v>120.56561546286876</v>
      </c>
      <c r="J781" s="2">
        <f t="shared" si="85"/>
        <v>3.1983342257786216</v>
      </c>
      <c r="K781" s="1">
        <f t="shared" si="88"/>
        <v>9431.8876318211551</v>
      </c>
      <c r="L781" s="1">
        <f t="shared" si="89"/>
        <v>346116.11236817884</v>
      </c>
      <c r="M781" s="31">
        <f t="shared" si="86"/>
        <v>0.97499903269764188</v>
      </c>
      <c r="N781" s="1">
        <f t="shared" si="90"/>
        <v>337462.8747600427</v>
      </c>
    </row>
    <row r="782" spans="1:14" ht="14.4" customHeight="1">
      <c r="A782" s="4" t="s">
        <v>789</v>
      </c>
      <c r="B782" s="4">
        <v>411781</v>
      </c>
      <c r="C782" s="4" t="s">
        <v>798</v>
      </c>
      <c r="D782" s="4" t="s">
        <v>1128</v>
      </c>
      <c r="E782" s="1">
        <v>190176</v>
      </c>
      <c r="F782" s="1">
        <v>15480</v>
      </c>
      <c r="G782" s="1">
        <f t="shared" si="87"/>
        <v>205656</v>
      </c>
      <c r="H782" s="11">
        <v>593</v>
      </c>
      <c r="I782" s="2">
        <f t="shared" si="84"/>
        <v>346.80607082630689</v>
      </c>
      <c r="J782" s="2">
        <f t="shared" si="85"/>
        <v>3.1983342257786216</v>
      </c>
      <c r="K782" s="1">
        <f t="shared" si="88"/>
        <v>1896.6121958867227</v>
      </c>
      <c r="L782" s="1">
        <f t="shared" si="89"/>
        <v>203759.38780411327</v>
      </c>
      <c r="M782" s="31">
        <f t="shared" si="86"/>
        <v>0.97499903269764188</v>
      </c>
      <c r="N782" s="1">
        <f t="shared" si="90"/>
        <v>198665.20601207414</v>
      </c>
    </row>
    <row r="783" spans="1:14" ht="14.4" customHeight="1">
      <c r="A783" s="4" t="s">
        <v>789</v>
      </c>
      <c r="B783" s="4">
        <v>411782</v>
      </c>
      <c r="C783" s="4" t="s">
        <v>176</v>
      </c>
      <c r="D783" s="4" t="s">
        <v>1128</v>
      </c>
      <c r="E783" s="1">
        <v>784134</v>
      </c>
      <c r="F783" s="1">
        <v>149334</v>
      </c>
      <c r="G783" s="1">
        <f t="shared" si="87"/>
        <v>933468</v>
      </c>
      <c r="H783" s="11">
        <v>1624</v>
      </c>
      <c r="I783" s="2">
        <f t="shared" si="84"/>
        <v>574.79556650246309</v>
      </c>
      <c r="J783" s="2">
        <f t="shared" si="85"/>
        <v>3.1983342257786216</v>
      </c>
      <c r="K783" s="1">
        <f t="shared" si="88"/>
        <v>5194.0947826644815</v>
      </c>
      <c r="L783" s="1">
        <f t="shared" si="89"/>
        <v>928273.90521733556</v>
      </c>
      <c r="M783" s="31">
        <f t="shared" si="86"/>
        <v>0.97499903269764188</v>
      </c>
      <c r="N783" s="1">
        <f t="shared" si="90"/>
        <v>905066.15966536466</v>
      </c>
    </row>
    <row r="784" spans="1:14" ht="14.4" customHeight="1">
      <c r="A784" s="4" t="s">
        <v>789</v>
      </c>
      <c r="B784" s="4">
        <v>411785</v>
      </c>
      <c r="C784" s="4" t="s">
        <v>799</v>
      </c>
      <c r="D784" s="4" t="s">
        <v>1128</v>
      </c>
      <c r="E784" s="1">
        <v>289998</v>
      </c>
      <c r="F784" s="1">
        <v>-30570</v>
      </c>
      <c r="G784" s="1">
        <f t="shared" si="87"/>
        <v>259428</v>
      </c>
      <c r="H784" s="11">
        <v>1604</v>
      </c>
      <c r="I784" s="2">
        <f t="shared" si="84"/>
        <v>161.73815461346632</v>
      </c>
      <c r="J784" s="2">
        <f t="shared" si="85"/>
        <v>3.1983342257786216</v>
      </c>
      <c r="K784" s="1">
        <f t="shared" si="88"/>
        <v>5130.128098148909</v>
      </c>
      <c r="L784" s="1">
        <f t="shared" si="89"/>
        <v>254297.87190185109</v>
      </c>
      <c r="M784" s="31">
        <f t="shared" si="86"/>
        <v>0.97499903269764188</v>
      </c>
      <c r="N784" s="1">
        <f t="shared" si="90"/>
        <v>247940.17912137366</v>
      </c>
    </row>
    <row r="785" spans="1:14" ht="14.4" customHeight="1">
      <c r="A785" s="4" t="s">
        <v>789</v>
      </c>
      <c r="B785" s="4">
        <v>411788</v>
      </c>
      <c r="C785" s="4" t="s">
        <v>800</v>
      </c>
      <c r="D785" s="4" t="s">
        <v>1128</v>
      </c>
      <c r="E785" s="1">
        <v>913620</v>
      </c>
      <c r="F785" s="1">
        <v>-27372</v>
      </c>
      <c r="G785" s="1">
        <f t="shared" si="87"/>
        <v>886248</v>
      </c>
      <c r="H785" s="11">
        <v>1638</v>
      </c>
      <c r="I785" s="2">
        <f t="shared" si="84"/>
        <v>541.05494505494505</v>
      </c>
      <c r="J785" s="2">
        <f t="shared" si="85"/>
        <v>3.1983342257786216</v>
      </c>
      <c r="K785" s="1">
        <f t="shared" si="88"/>
        <v>5238.8714618253825</v>
      </c>
      <c r="L785" s="1">
        <f t="shared" si="89"/>
        <v>881009.12853817467</v>
      </c>
      <c r="M785" s="31">
        <f t="shared" si="86"/>
        <v>0.97499903269764188</v>
      </c>
      <c r="N785" s="1">
        <f t="shared" si="90"/>
        <v>858983.04812251276</v>
      </c>
    </row>
    <row r="786" spans="1:14" ht="14.4" customHeight="1">
      <c r="A786" s="4" t="s">
        <v>789</v>
      </c>
      <c r="B786" s="4">
        <v>411791</v>
      </c>
      <c r="C786" s="4" t="s">
        <v>801</v>
      </c>
      <c r="D786" s="4" t="s">
        <v>1128</v>
      </c>
      <c r="E786" s="1">
        <v>94782</v>
      </c>
      <c r="F786" s="1">
        <v>-71366</v>
      </c>
      <c r="G786" s="1">
        <f t="shared" si="87"/>
        <v>23416</v>
      </c>
      <c r="H786" s="11">
        <v>244</v>
      </c>
      <c r="I786" s="2">
        <f t="shared" si="84"/>
        <v>95.967213114754102</v>
      </c>
      <c r="J786" s="2">
        <f t="shared" si="85"/>
        <v>3.1983342257786216</v>
      </c>
      <c r="K786" s="1">
        <f t="shared" si="88"/>
        <v>780.3935510899837</v>
      </c>
      <c r="L786" s="1">
        <f t="shared" si="89"/>
        <v>22635.606448910017</v>
      </c>
      <c r="M786" s="31">
        <f t="shared" si="86"/>
        <v>0.97499903269764188</v>
      </c>
      <c r="N786" s="1">
        <f t="shared" si="90"/>
        <v>22069.694392211772</v>
      </c>
    </row>
    <row r="787" spans="1:14" ht="14.4" customHeight="1">
      <c r="A787" s="4" t="s">
        <v>789</v>
      </c>
      <c r="B787" s="4">
        <v>411801</v>
      </c>
      <c r="C787" s="4" t="s">
        <v>802</v>
      </c>
      <c r="D787" s="4" t="s">
        <v>1128</v>
      </c>
      <c r="E787" s="1">
        <v>156930</v>
      </c>
      <c r="F787" s="1">
        <v>-104808</v>
      </c>
      <c r="G787" s="1">
        <f t="shared" si="87"/>
        <v>52122</v>
      </c>
      <c r="H787" s="11">
        <v>477</v>
      </c>
      <c r="I787" s="2">
        <f t="shared" si="84"/>
        <v>109.27044025157232</v>
      </c>
      <c r="J787" s="2">
        <f t="shared" si="85"/>
        <v>3.1983342257786216</v>
      </c>
      <c r="K787" s="1">
        <f t="shared" si="88"/>
        <v>1525.6054256964026</v>
      </c>
      <c r="L787" s="1">
        <f t="shared" si="89"/>
        <v>50596.394574303595</v>
      </c>
      <c r="M787" s="31">
        <f t="shared" si="86"/>
        <v>0.97499903269764188</v>
      </c>
      <c r="N787" s="1">
        <f t="shared" si="90"/>
        <v>49331.435767934221</v>
      </c>
    </row>
    <row r="788" spans="1:14" ht="14.4" customHeight="1">
      <c r="A788" s="4" t="s">
        <v>789</v>
      </c>
      <c r="B788" s="4">
        <v>411807</v>
      </c>
      <c r="C788" s="4" t="s">
        <v>803</v>
      </c>
      <c r="D788" s="4" t="s">
        <v>1128</v>
      </c>
      <c r="E788" s="1">
        <v>228084</v>
      </c>
      <c r="F788" s="1">
        <v>19578</v>
      </c>
      <c r="G788" s="1">
        <f t="shared" si="87"/>
        <v>247662</v>
      </c>
      <c r="H788" s="11">
        <v>2891</v>
      </c>
      <c r="I788" s="2">
        <f t="shared" si="84"/>
        <v>85.666551366309236</v>
      </c>
      <c r="J788" s="2">
        <f t="shared" si="85"/>
        <v>3.1983342257786216</v>
      </c>
      <c r="K788" s="1">
        <f t="shared" si="88"/>
        <v>9246.3842467259947</v>
      </c>
      <c r="L788" s="1">
        <f t="shared" si="89"/>
        <v>238415.615753274</v>
      </c>
      <c r="M788" s="31">
        <f t="shared" si="86"/>
        <v>0.97499903269764188</v>
      </c>
      <c r="N788" s="1">
        <f t="shared" si="90"/>
        <v>232454.99473945482</v>
      </c>
    </row>
    <row r="789" spans="1:14" ht="14.4" customHeight="1">
      <c r="A789" s="4" t="s">
        <v>789</v>
      </c>
      <c r="B789" s="4">
        <v>411808</v>
      </c>
      <c r="C789" s="4" t="s">
        <v>804</v>
      </c>
      <c r="D789" s="4" t="s">
        <v>1128</v>
      </c>
      <c r="E789" s="1">
        <v>252660</v>
      </c>
      <c r="F789" s="1">
        <v>29826</v>
      </c>
      <c r="G789" s="1">
        <f t="shared" si="87"/>
        <v>282486</v>
      </c>
      <c r="H789" s="11">
        <v>2071</v>
      </c>
      <c r="I789" s="2">
        <f t="shared" si="84"/>
        <v>136.40077257363592</v>
      </c>
      <c r="J789" s="2">
        <f t="shared" si="85"/>
        <v>3.1983342257786216</v>
      </c>
      <c r="K789" s="1">
        <f t="shared" si="88"/>
        <v>6623.7501815875257</v>
      </c>
      <c r="L789" s="1">
        <f t="shared" si="89"/>
        <v>275862.24981841247</v>
      </c>
      <c r="M789" s="31">
        <f t="shared" si="86"/>
        <v>0.97499903269764188</v>
      </c>
      <c r="N789" s="1">
        <f t="shared" si="90"/>
        <v>268965.42673074739</v>
      </c>
    </row>
    <row r="790" spans="1:14" ht="14.4" customHeight="1">
      <c r="A790" s="4" t="s">
        <v>789</v>
      </c>
      <c r="B790" s="4">
        <v>411809</v>
      </c>
      <c r="C790" s="4" t="s">
        <v>543</v>
      </c>
      <c r="D790" s="4" t="s">
        <v>1128</v>
      </c>
      <c r="E790" s="1">
        <v>199662</v>
      </c>
      <c r="F790" s="1">
        <v>-6781.0000000000009</v>
      </c>
      <c r="G790" s="1">
        <f t="shared" si="87"/>
        <v>192881</v>
      </c>
      <c r="H790" s="11">
        <v>423</v>
      </c>
      <c r="I790" s="2">
        <f t="shared" si="84"/>
        <v>455.98345153664303</v>
      </c>
      <c r="J790" s="2">
        <f t="shared" si="85"/>
        <v>3.1983342257786216</v>
      </c>
      <c r="K790" s="1">
        <f t="shared" si="88"/>
        <v>1352.8953775043569</v>
      </c>
      <c r="L790" s="1">
        <f t="shared" si="89"/>
        <v>191528.10462249565</v>
      </c>
      <c r="M790" s="31">
        <f t="shared" si="86"/>
        <v>0.97499903269764188</v>
      </c>
      <c r="N790" s="1">
        <f t="shared" si="90"/>
        <v>186739.71674134603</v>
      </c>
    </row>
    <row r="791" spans="1:14" ht="14.4" customHeight="1">
      <c r="A791" s="4" t="s">
        <v>789</v>
      </c>
      <c r="B791" s="4">
        <v>411814</v>
      </c>
      <c r="C791" s="4" t="s">
        <v>805</v>
      </c>
      <c r="D791" s="4" t="s">
        <v>1128</v>
      </c>
      <c r="E791" s="1">
        <v>353004</v>
      </c>
      <c r="F791" s="1">
        <v>44520</v>
      </c>
      <c r="G791" s="1">
        <f t="shared" si="87"/>
        <v>397524</v>
      </c>
      <c r="H791" s="11">
        <v>1133</v>
      </c>
      <c r="I791" s="2">
        <f t="shared" si="84"/>
        <v>350.85966460723745</v>
      </c>
      <c r="J791" s="2">
        <f t="shared" si="85"/>
        <v>3.1983342257786216</v>
      </c>
      <c r="K791" s="1">
        <f t="shared" si="88"/>
        <v>3623.7126778071784</v>
      </c>
      <c r="L791" s="1">
        <f t="shared" si="89"/>
        <v>393900.2873221928</v>
      </c>
      <c r="M791" s="31">
        <f t="shared" si="86"/>
        <v>0.97499903269764188</v>
      </c>
      <c r="N791" s="1">
        <f t="shared" si="90"/>
        <v>384052.39911846118</v>
      </c>
    </row>
    <row r="792" spans="1:14" ht="14.4" customHeight="1">
      <c r="A792" s="4" t="s">
        <v>789</v>
      </c>
      <c r="B792" s="4">
        <v>411817</v>
      </c>
      <c r="C792" s="4" t="s">
        <v>806</v>
      </c>
      <c r="D792" s="4" t="s">
        <v>1128</v>
      </c>
      <c r="E792" s="1">
        <v>1348044</v>
      </c>
      <c r="F792" s="1">
        <v>97008</v>
      </c>
      <c r="G792" s="1">
        <f t="shared" si="87"/>
        <v>1445052</v>
      </c>
      <c r="H792" s="11">
        <v>9470</v>
      </c>
      <c r="I792" s="2">
        <f t="shared" si="84"/>
        <v>152.59260823653642</v>
      </c>
      <c r="J792" s="2">
        <f t="shared" si="85"/>
        <v>3.1983342257786216</v>
      </c>
      <c r="K792" s="1">
        <f t="shared" si="88"/>
        <v>30288.225118123548</v>
      </c>
      <c r="L792" s="1">
        <f t="shared" si="89"/>
        <v>1414763.7748818765</v>
      </c>
      <c r="M792" s="31">
        <f t="shared" si="86"/>
        <v>0.97499903269764188</v>
      </c>
      <c r="N792" s="1">
        <f t="shared" si="90"/>
        <v>1379393.312005494</v>
      </c>
    </row>
    <row r="793" spans="1:14" ht="14.4" customHeight="1">
      <c r="A793" s="4" t="s">
        <v>789</v>
      </c>
      <c r="B793" s="4">
        <v>411818</v>
      </c>
      <c r="C793" s="4" t="s">
        <v>807</v>
      </c>
      <c r="D793" s="4" t="s">
        <v>1128</v>
      </c>
      <c r="E793" s="1">
        <v>1373952</v>
      </c>
      <c r="F793" s="1">
        <v>319410</v>
      </c>
      <c r="G793" s="1">
        <f t="shared" si="87"/>
        <v>1693362</v>
      </c>
      <c r="H793" s="11">
        <v>9736</v>
      </c>
      <c r="I793" s="2">
        <f t="shared" si="84"/>
        <v>173.92789646672145</v>
      </c>
      <c r="J793" s="2">
        <f t="shared" si="85"/>
        <v>3.1983342257786216</v>
      </c>
      <c r="K793" s="1">
        <f t="shared" si="88"/>
        <v>31138.982022180659</v>
      </c>
      <c r="L793" s="1">
        <f t="shared" si="89"/>
        <v>1662223.0179778193</v>
      </c>
      <c r="M793" s="31">
        <f t="shared" si="86"/>
        <v>0.97499903269764188</v>
      </c>
      <c r="N793" s="1">
        <f t="shared" si="90"/>
        <v>1620665.8346561289</v>
      </c>
    </row>
    <row r="794" spans="1:14" ht="14.4" customHeight="1">
      <c r="A794" s="4" t="s">
        <v>789</v>
      </c>
      <c r="B794" s="4">
        <v>411820</v>
      </c>
      <c r="C794" s="4" t="s">
        <v>808</v>
      </c>
      <c r="D794" s="4" t="s">
        <v>1128</v>
      </c>
      <c r="E794" s="1">
        <v>593322</v>
      </c>
      <c r="F794" s="1">
        <v>24516</v>
      </c>
      <c r="G794" s="1">
        <f t="shared" si="87"/>
        <v>617838</v>
      </c>
      <c r="H794" s="11">
        <v>1536</v>
      </c>
      <c r="I794" s="2">
        <f t="shared" si="84"/>
        <v>402.23828125</v>
      </c>
      <c r="J794" s="2">
        <f t="shared" si="85"/>
        <v>3.1983342257786216</v>
      </c>
      <c r="K794" s="1">
        <f t="shared" si="88"/>
        <v>4912.6413707959628</v>
      </c>
      <c r="L794" s="1">
        <f t="shared" si="89"/>
        <v>612925.35862920398</v>
      </c>
      <c r="M794" s="31">
        <f t="shared" si="86"/>
        <v>0.97499903269764188</v>
      </c>
      <c r="N794" s="1">
        <f t="shared" si="90"/>
        <v>597601.63177932915</v>
      </c>
    </row>
    <row r="795" spans="1:14" ht="14.4" customHeight="1">
      <c r="A795" s="4" t="s">
        <v>789</v>
      </c>
      <c r="B795" s="4">
        <v>411826</v>
      </c>
      <c r="C795" s="4" t="s">
        <v>809</v>
      </c>
      <c r="D795" s="4" t="s">
        <v>1128</v>
      </c>
      <c r="E795" s="1">
        <v>1928982</v>
      </c>
      <c r="F795" s="1">
        <v>137124</v>
      </c>
      <c r="G795" s="1">
        <f t="shared" si="87"/>
        <v>2066106</v>
      </c>
      <c r="H795" s="11">
        <v>10003</v>
      </c>
      <c r="I795" s="2">
        <f t="shared" si="84"/>
        <v>206.5486354093772</v>
      </c>
      <c r="J795" s="2">
        <f t="shared" si="85"/>
        <v>3.1983342257786216</v>
      </c>
      <c r="K795" s="1">
        <f t="shared" si="88"/>
        <v>31992.93726046355</v>
      </c>
      <c r="L795" s="1">
        <f t="shared" si="89"/>
        <v>2034113.0627395364</v>
      </c>
      <c r="M795" s="31">
        <f t="shared" si="86"/>
        <v>0.97499903269764188</v>
      </c>
      <c r="N795" s="1">
        <f t="shared" si="90"/>
        <v>1983258.2685686857</v>
      </c>
    </row>
    <row r="796" spans="1:14" ht="14.4" customHeight="1">
      <c r="A796" s="4" t="s">
        <v>789</v>
      </c>
      <c r="B796" s="4">
        <v>411827</v>
      </c>
      <c r="C796" s="4" t="s">
        <v>810</v>
      </c>
      <c r="D796" s="4" t="s">
        <v>1128</v>
      </c>
      <c r="E796" s="1">
        <v>1056066</v>
      </c>
      <c r="F796" s="1">
        <v>144060</v>
      </c>
      <c r="G796" s="1">
        <f t="shared" si="87"/>
        <v>1200126</v>
      </c>
      <c r="H796" s="11">
        <v>2243</v>
      </c>
      <c r="I796" s="2">
        <f t="shared" si="84"/>
        <v>535.05394560855996</v>
      </c>
      <c r="J796" s="2">
        <f t="shared" si="85"/>
        <v>3.1983342257786216</v>
      </c>
      <c r="K796" s="1">
        <f t="shared" si="88"/>
        <v>7173.863668421448</v>
      </c>
      <c r="L796" s="1">
        <f t="shared" si="89"/>
        <v>1192952.1363315785</v>
      </c>
      <c r="M796" s="31">
        <f t="shared" si="86"/>
        <v>0.97499903269764188</v>
      </c>
      <c r="N796" s="1">
        <f t="shared" si="90"/>
        <v>1163127.1789778743</v>
      </c>
    </row>
    <row r="797" spans="1:14" ht="14.4" customHeight="1">
      <c r="A797" s="4" t="s">
        <v>789</v>
      </c>
      <c r="B797" s="4">
        <v>411829</v>
      </c>
      <c r="C797" s="4" t="s">
        <v>811</v>
      </c>
      <c r="D797" s="4" t="s">
        <v>1128</v>
      </c>
      <c r="E797" s="1">
        <v>160722</v>
      </c>
      <c r="F797" s="1">
        <v>-35508</v>
      </c>
      <c r="G797" s="1">
        <f t="shared" si="87"/>
        <v>125214</v>
      </c>
      <c r="H797" s="11">
        <v>576</v>
      </c>
      <c r="I797" s="2">
        <f t="shared" si="84"/>
        <v>217.38541666666666</v>
      </c>
      <c r="J797" s="2">
        <f t="shared" si="85"/>
        <v>3.1983342257786216</v>
      </c>
      <c r="K797" s="1">
        <f t="shared" si="88"/>
        <v>1842.2405140484861</v>
      </c>
      <c r="L797" s="1">
        <f t="shared" si="89"/>
        <v>123371.75948595151</v>
      </c>
      <c r="M797" s="31">
        <f t="shared" si="86"/>
        <v>0.97499903269764188</v>
      </c>
      <c r="N797" s="1">
        <f t="shared" si="90"/>
        <v>120287.34616100884</v>
      </c>
    </row>
    <row r="798" spans="1:14" ht="14.4" customHeight="1">
      <c r="A798" s="4" t="s">
        <v>789</v>
      </c>
      <c r="B798" s="4">
        <v>411831</v>
      </c>
      <c r="C798" s="4" t="s">
        <v>812</v>
      </c>
      <c r="D798" s="4" t="s">
        <v>1128</v>
      </c>
      <c r="E798" s="1">
        <v>536262</v>
      </c>
      <c r="F798" s="1">
        <v>-57564</v>
      </c>
      <c r="G798" s="1">
        <f t="shared" si="87"/>
        <v>478698</v>
      </c>
      <c r="H798" s="11">
        <v>1344</v>
      </c>
      <c r="I798" s="2">
        <f t="shared" si="84"/>
        <v>356.17410714285717</v>
      </c>
      <c r="J798" s="2">
        <f t="shared" si="85"/>
        <v>3.1983342257786216</v>
      </c>
      <c r="K798" s="1">
        <f t="shared" si="88"/>
        <v>4298.5611994464671</v>
      </c>
      <c r="L798" s="1">
        <f t="shared" si="89"/>
        <v>474399.43880055356</v>
      </c>
      <c r="M798" s="31">
        <f t="shared" si="86"/>
        <v>0.97499903269764188</v>
      </c>
      <c r="N798" s="1">
        <f t="shared" si="90"/>
        <v>462538.99394284387</v>
      </c>
    </row>
    <row r="799" spans="1:14" ht="14.4" customHeight="1">
      <c r="A799" s="4" t="s">
        <v>789</v>
      </c>
      <c r="B799" s="4">
        <v>411833</v>
      </c>
      <c r="C799" s="4" t="s">
        <v>813</v>
      </c>
      <c r="D799" s="4" t="s">
        <v>1128</v>
      </c>
      <c r="E799" s="1">
        <v>622854</v>
      </c>
      <c r="F799" s="1">
        <v>-39006</v>
      </c>
      <c r="G799" s="1">
        <f t="shared" si="87"/>
        <v>583848</v>
      </c>
      <c r="H799" s="11">
        <v>3210</v>
      </c>
      <c r="I799" s="2">
        <f t="shared" si="84"/>
        <v>181.88411214953271</v>
      </c>
      <c r="J799" s="2">
        <f t="shared" si="85"/>
        <v>3.1983342257786216</v>
      </c>
      <c r="K799" s="1">
        <f t="shared" si="88"/>
        <v>10266.652864749376</v>
      </c>
      <c r="L799" s="1">
        <f t="shared" si="89"/>
        <v>573581.34713525057</v>
      </c>
      <c r="M799" s="31">
        <f t="shared" si="86"/>
        <v>0.97499903269764188</v>
      </c>
      <c r="N799" s="1">
        <f t="shared" si="90"/>
        <v>559241.25863027968</v>
      </c>
    </row>
    <row r="800" spans="1:14" ht="14.4" customHeight="1">
      <c r="A800" s="4" t="s">
        <v>789</v>
      </c>
      <c r="B800" s="4">
        <v>411839</v>
      </c>
      <c r="C800" s="4" t="s">
        <v>814</v>
      </c>
      <c r="D800" s="4" t="s">
        <v>1128</v>
      </c>
      <c r="E800" s="1">
        <v>1145934</v>
      </c>
      <c r="F800" s="1">
        <v>-78786</v>
      </c>
      <c r="G800" s="1">
        <f t="shared" si="87"/>
        <v>1067148</v>
      </c>
      <c r="H800" s="11">
        <v>2530</v>
      </c>
      <c r="I800" s="2">
        <f t="shared" si="84"/>
        <v>421.79762845849802</v>
      </c>
      <c r="J800" s="2">
        <f t="shared" si="85"/>
        <v>3.1983342257786216</v>
      </c>
      <c r="K800" s="1">
        <f t="shared" si="88"/>
        <v>8091.7855912199129</v>
      </c>
      <c r="L800" s="1">
        <f t="shared" si="89"/>
        <v>1059056.21440878</v>
      </c>
      <c r="M800" s="31">
        <f t="shared" si="86"/>
        <v>0.97499903269764188</v>
      </c>
      <c r="N800" s="1">
        <f t="shared" si="90"/>
        <v>1032578.7846209869</v>
      </c>
    </row>
    <row r="801" spans="1:14" ht="14.4" customHeight="1">
      <c r="A801" s="4" t="s">
        <v>789</v>
      </c>
      <c r="B801" s="4">
        <v>411840</v>
      </c>
      <c r="C801" s="4" t="s">
        <v>815</v>
      </c>
      <c r="D801" s="4" t="s">
        <v>1128</v>
      </c>
      <c r="E801" s="1">
        <v>1376652</v>
      </c>
      <c r="F801" s="1">
        <v>-140760</v>
      </c>
      <c r="G801" s="1">
        <f t="shared" si="87"/>
        <v>1235892</v>
      </c>
      <c r="H801" s="11">
        <v>5187</v>
      </c>
      <c r="I801" s="2">
        <f t="shared" si="84"/>
        <v>238.2672064777328</v>
      </c>
      <c r="J801" s="2">
        <f t="shared" si="85"/>
        <v>3.1983342257786216</v>
      </c>
      <c r="K801" s="1">
        <f t="shared" si="88"/>
        <v>16589.759629113709</v>
      </c>
      <c r="L801" s="1">
        <f t="shared" si="89"/>
        <v>1219302.2403708864</v>
      </c>
      <c r="M801" s="31">
        <f t="shared" si="86"/>
        <v>0.97499903269764188</v>
      </c>
      <c r="N801" s="1">
        <f t="shared" si="90"/>
        <v>1188818.5049276818</v>
      </c>
    </row>
    <row r="802" spans="1:14" ht="14.4" customHeight="1">
      <c r="A802" s="4" t="s">
        <v>789</v>
      </c>
      <c r="B802" s="4">
        <v>411841</v>
      </c>
      <c r="C802" s="4" t="s">
        <v>816</v>
      </c>
      <c r="D802" s="4" t="s">
        <v>1128</v>
      </c>
      <c r="E802" s="1">
        <v>761940</v>
      </c>
      <c r="F802" s="1">
        <v>-82608</v>
      </c>
      <c r="G802" s="1">
        <f t="shared" si="87"/>
        <v>679332</v>
      </c>
      <c r="H802" s="11">
        <v>4163</v>
      </c>
      <c r="I802" s="2">
        <f t="shared" si="84"/>
        <v>163.18328128753302</v>
      </c>
      <c r="J802" s="2">
        <f t="shared" si="85"/>
        <v>3.1983342257786216</v>
      </c>
      <c r="K802" s="1">
        <f t="shared" si="88"/>
        <v>13314.665381916402</v>
      </c>
      <c r="L802" s="1">
        <f t="shared" si="89"/>
        <v>666017.33461808355</v>
      </c>
      <c r="M802" s="31">
        <f t="shared" si="86"/>
        <v>0.97499903269764188</v>
      </c>
      <c r="N802" s="1">
        <f t="shared" si="90"/>
        <v>649366.25701249309</v>
      </c>
    </row>
    <row r="803" spans="1:14" ht="14.4" customHeight="1">
      <c r="A803" s="4" t="s">
        <v>789</v>
      </c>
      <c r="B803" s="4">
        <v>411845</v>
      </c>
      <c r="C803" s="4" t="s">
        <v>817</v>
      </c>
      <c r="D803" s="4" t="s">
        <v>1128</v>
      </c>
      <c r="E803" s="1">
        <v>1347048</v>
      </c>
      <c r="F803" s="1">
        <v>243954</v>
      </c>
      <c r="G803" s="1">
        <f t="shared" si="87"/>
        <v>1591002</v>
      </c>
      <c r="H803" s="11">
        <v>4498</v>
      </c>
      <c r="I803" s="2">
        <f t="shared" si="84"/>
        <v>353.71320586927521</v>
      </c>
      <c r="J803" s="2">
        <f t="shared" si="85"/>
        <v>3.1983342257786216</v>
      </c>
      <c r="K803" s="1">
        <f t="shared" si="88"/>
        <v>14386.107347552241</v>
      </c>
      <c r="L803" s="1">
        <f t="shared" si="89"/>
        <v>1576615.8926524478</v>
      </c>
      <c r="M803" s="31">
        <f t="shared" si="86"/>
        <v>0.97499903269764188</v>
      </c>
      <c r="N803" s="1">
        <f t="shared" si="90"/>
        <v>1537198.9702718658</v>
      </c>
    </row>
    <row r="804" spans="1:14" ht="14.4" customHeight="1">
      <c r="A804" s="4" t="s">
        <v>789</v>
      </c>
      <c r="B804" s="4">
        <v>411847</v>
      </c>
      <c r="C804" s="4" t="s">
        <v>818</v>
      </c>
      <c r="D804" s="4" t="s">
        <v>1128</v>
      </c>
      <c r="E804" s="1">
        <v>944058</v>
      </c>
      <c r="F804" s="1">
        <v>119898</v>
      </c>
      <c r="G804" s="1">
        <f t="shared" si="87"/>
        <v>1063956</v>
      </c>
      <c r="H804" s="11">
        <v>1689</v>
      </c>
      <c r="I804" s="2">
        <f t="shared" si="84"/>
        <v>629.93250444049738</v>
      </c>
      <c r="J804" s="2">
        <f t="shared" si="85"/>
        <v>3.1983342257786216</v>
      </c>
      <c r="K804" s="1">
        <f t="shared" si="88"/>
        <v>5401.9865073400915</v>
      </c>
      <c r="L804" s="1">
        <f t="shared" si="89"/>
        <v>1058554.0134926599</v>
      </c>
      <c r="M804" s="31">
        <f t="shared" si="86"/>
        <v>0.97499903269764188</v>
      </c>
      <c r="N804" s="1">
        <f t="shared" si="90"/>
        <v>1032089.1392135499</v>
      </c>
    </row>
    <row r="805" spans="1:14" ht="14.4" customHeight="1">
      <c r="A805" s="4" t="s">
        <v>789</v>
      </c>
      <c r="B805" s="4">
        <v>411849</v>
      </c>
      <c r="C805" s="4" t="s">
        <v>819</v>
      </c>
      <c r="D805" s="4" t="s">
        <v>1128</v>
      </c>
      <c r="E805" s="1">
        <v>631638</v>
      </c>
      <c r="F805" s="1">
        <v>89280</v>
      </c>
      <c r="G805" s="1">
        <f t="shared" si="87"/>
        <v>720918</v>
      </c>
      <c r="H805" s="11">
        <v>1502</v>
      </c>
      <c r="I805" s="2">
        <f t="shared" si="84"/>
        <v>479.97203728362183</v>
      </c>
      <c r="J805" s="2">
        <f t="shared" si="85"/>
        <v>3.1983342257786216</v>
      </c>
      <c r="K805" s="1">
        <f t="shared" si="88"/>
        <v>4803.8980071194892</v>
      </c>
      <c r="L805" s="1">
        <f t="shared" si="89"/>
        <v>716114.10199288046</v>
      </c>
      <c r="M805" s="31">
        <f t="shared" si="86"/>
        <v>0.97499903269764188</v>
      </c>
      <c r="N805" s="1">
        <f t="shared" si="90"/>
        <v>698210.5567441989</v>
      </c>
    </row>
    <row r="806" spans="1:14" ht="14.4" customHeight="1">
      <c r="A806" s="4" t="s">
        <v>789</v>
      </c>
      <c r="B806" s="4">
        <v>411852</v>
      </c>
      <c r="C806" s="4" t="s">
        <v>820</v>
      </c>
      <c r="D806" s="4" t="s">
        <v>1128</v>
      </c>
      <c r="E806" s="1">
        <v>60654</v>
      </c>
      <c r="F806" s="1">
        <v>14465.000000000002</v>
      </c>
      <c r="G806" s="1">
        <f t="shared" si="87"/>
        <v>75119</v>
      </c>
      <c r="H806" s="11">
        <v>139</v>
      </c>
      <c r="I806" s="2">
        <f t="shared" si="84"/>
        <v>540.42446043165467</v>
      </c>
      <c r="J806" s="2">
        <f t="shared" si="85"/>
        <v>3.1983342257786216</v>
      </c>
      <c r="K806" s="1">
        <f t="shared" si="88"/>
        <v>444.56845738322841</v>
      </c>
      <c r="L806" s="1">
        <f t="shared" si="89"/>
        <v>74674.431542616774</v>
      </c>
      <c r="M806" s="31">
        <f t="shared" si="86"/>
        <v>0.97499903269764188</v>
      </c>
      <c r="N806" s="1">
        <f t="shared" si="90"/>
        <v>72807.498521297632</v>
      </c>
    </row>
    <row r="807" spans="1:14" ht="14.4" customHeight="1">
      <c r="A807" s="4" t="s">
        <v>789</v>
      </c>
      <c r="B807" s="4">
        <v>412030</v>
      </c>
      <c r="C807" s="4" t="s">
        <v>821</v>
      </c>
      <c r="D807" s="4" t="s">
        <v>1128</v>
      </c>
      <c r="E807" s="1">
        <v>185382</v>
      </c>
      <c r="F807" s="1">
        <v>-26880</v>
      </c>
      <c r="G807" s="1">
        <f t="shared" si="87"/>
        <v>158502</v>
      </c>
      <c r="H807" s="11">
        <v>771</v>
      </c>
      <c r="I807" s="2">
        <f t="shared" si="84"/>
        <v>205.57976653696497</v>
      </c>
      <c r="J807" s="2">
        <f t="shared" si="85"/>
        <v>3.1983342257786216</v>
      </c>
      <c r="K807" s="1">
        <f t="shared" si="88"/>
        <v>2465.9156880753171</v>
      </c>
      <c r="L807" s="1">
        <f t="shared" si="89"/>
        <v>156036.08431192467</v>
      </c>
      <c r="M807" s="31">
        <f t="shared" si="86"/>
        <v>0.97499903269764188</v>
      </c>
      <c r="N807" s="1">
        <f t="shared" si="90"/>
        <v>152135.03127005426</v>
      </c>
    </row>
    <row r="808" spans="1:14" ht="14.4" customHeight="1">
      <c r="A808" s="4" t="s">
        <v>822</v>
      </c>
      <c r="B808" s="4">
        <v>420463</v>
      </c>
      <c r="C808" s="4" t="s">
        <v>823</v>
      </c>
      <c r="D808" s="4" t="s">
        <v>1128</v>
      </c>
      <c r="E808" s="1">
        <v>350418</v>
      </c>
      <c r="F808" s="1">
        <v>123246</v>
      </c>
      <c r="G808" s="1">
        <f t="shared" si="87"/>
        <v>473664</v>
      </c>
      <c r="H808" s="11">
        <v>1952</v>
      </c>
      <c r="I808" s="2">
        <f t="shared" si="84"/>
        <v>242.65573770491804</v>
      </c>
      <c r="J808" s="2">
        <f t="shared" si="85"/>
        <v>3.1983342257786216</v>
      </c>
      <c r="K808" s="1">
        <f t="shared" si="88"/>
        <v>6243.1484087198696</v>
      </c>
      <c r="L808" s="1">
        <f t="shared" si="89"/>
        <v>467420.85159128014</v>
      </c>
      <c r="M808" s="31">
        <f t="shared" si="86"/>
        <v>0.97499903269764188</v>
      </c>
      <c r="N808" s="1">
        <f t="shared" si="90"/>
        <v>455734.87816420617</v>
      </c>
    </row>
    <row r="809" spans="1:14" ht="14.4" customHeight="1">
      <c r="A809" s="4" t="s">
        <v>822</v>
      </c>
      <c r="B809" s="4">
        <v>421206</v>
      </c>
      <c r="C809" s="4" t="s">
        <v>824</v>
      </c>
      <c r="D809" s="4" t="s">
        <v>1128</v>
      </c>
      <c r="E809" s="1">
        <v>295314</v>
      </c>
      <c r="F809" s="1">
        <v>15450</v>
      </c>
      <c r="G809" s="1">
        <f t="shared" si="87"/>
        <v>310764</v>
      </c>
      <c r="H809" s="11">
        <v>721</v>
      </c>
      <c r="I809" s="2">
        <f t="shared" si="84"/>
        <v>431.01803051317614</v>
      </c>
      <c r="J809" s="2">
        <f t="shared" si="85"/>
        <v>3.1983342257786216</v>
      </c>
      <c r="K809" s="1">
        <f t="shared" si="88"/>
        <v>2305.9989767863863</v>
      </c>
      <c r="L809" s="1">
        <f t="shared" si="89"/>
        <v>308458.00102321361</v>
      </c>
      <c r="M809" s="31">
        <f t="shared" si="86"/>
        <v>0.97499903269764188</v>
      </c>
      <c r="N809" s="1">
        <f t="shared" si="90"/>
        <v>300746.25262548152</v>
      </c>
    </row>
    <row r="810" spans="1:14" ht="14.4" customHeight="1">
      <c r="A810" s="4" t="s">
        <v>822</v>
      </c>
      <c r="B810" s="4">
        <v>421759</v>
      </c>
      <c r="C810" s="4" t="s">
        <v>825</v>
      </c>
      <c r="D810" s="4" t="s">
        <v>1128</v>
      </c>
      <c r="E810" s="1">
        <v>381072</v>
      </c>
      <c r="F810" s="1">
        <v>100380</v>
      </c>
      <c r="G810" s="1">
        <f t="shared" si="87"/>
        <v>481452</v>
      </c>
      <c r="H810" s="11">
        <v>1996</v>
      </c>
      <c r="I810" s="2">
        <f t="shared" si="84"/>
        <v>241.20841683366734</v>
      </c>
      <c r="J810" s="2">
        <f t="shared" si="85"/>
        <v>3.1983342257786216</v>
      </c>
      <c r="K810" s="1">
        <f t="shared" si="88"/>
        <v>6383.875114654129</v>
      </c>
      <c r="L810" s="1">
        <f t="shared" si="89"/>
        <v>475068.12488534587</v>
      </c>
      <c r="M810" s="31">
        <f t="shared" si="86"/>
        <v>0.97499903269764188</v>
      </c>
      <c r="N810" s="1">
        <f t="shared" si="90"/>
        <v>463190.96222869476</v>
      </c>
    </row>
    <row r="811" spans="1:14" ht="14.4" customHeight="1">
      <c r="A811" s="4" t="s">
        <v>822</v>
      </c>
      <c r="B811" s="4">
        <v>421807</v>
      </c>
      <c r="C811" s="4" t="s">
        <v>826</v>
      </c>
      <c r="D811" s="4" t="s">
        <v>1128</v>
      </c>
      <c r="E811" s="1">
        <v>46014</v>
      </c>
      <c r="F811" s="1">
        <v>-10716</v>
      </c>
      <c r="G811" s="1">
        <f t="shared" si="87"/>
        <v>35298</v>
      </c>
      <c r="H811" s="11">
        <v>537</v>
      </c>
      <c r="I811" s="2">
        <f t="shared" si="84"/>
        <v>65.731843575418992</v>
      </c>
      <c r="J811" s="2">
        <f t="shared" si="85"/>
        <v>3.1983342257786216</v>
      </c>
      <c r="K811" s="1">
        <f t="shared" si="88"/>
        <v>1717.5054792431197</v>
      </c>
      <c r="L811" s="1">
        <f t="shared" si="89"/>
        <v>33580.494520756882</v>
      </c>
      <c r="M811" s="31">
        <f t="shared" si="86"/>
        <v>0.97499903269764188</v>
      </c>
      <c r="N811" s="1">
        <f t="shared" si="90"/>
        <v>32740.949675246422</v>
      </c>
    </row>
    <row r="812" spans="1:14" ht="14.4" customHeight="1">
      <c r="A812" s="4" t="s">
        <v>822</v>
      </c>
      <c r="B812" s="4">
        <v>421860</v>
      </c>
      <c r="C812" s="4" t="s">
        <v>827</v>
      </c>
      <c r="D812" s="4" t="s">
        <v>1128</v>
      </c>
      <c r="E812" s="1">
        <v>101598</v>
      </c>
      <c r="F812" s="1">
        <v>44958</v>
      </c>
      <c r="G812" s="1">
        <f t="shared" si="87"/>
        <v>146556</v>
      </c>
      <c r="H812" s="11">
        <v>294</v>
      </c>
      <c r="I812" s="2">
        <f t="shared" si="84"/>
        <v>498.48979591836735</v>
      </c>
      <c r="J812" s="2">
        <f t="shared" si="85"/>
        <v>3.1983342257786216</v>
      </c>
      <c r="K812" s="1">
        <f t="shared" si="88"/>
        <v>940.31026237891479</v>
      </c>
      <c r="L812" s="1">
        <f t="shared" si="89"/>
        <v>145615.68973762108</v>
      </c>
      <c r="M812" s="31">
        <f t="shared" si="86"/>
        <v>0.97499903269764188</v>
      </c>
      <c r="N812" s="1">
        <f t="shared" si="90"/>
        <v>141975.1566397805</v>
      </c>
    </row>
    <row r="813" spans="1:14" ht="14.4" customHeight="1">
      <c r="A813" s="4" t="s">
        <v>822</v>
      </c>
      <c r="B813" s="4">
        <v>421864</v>
      </c>
      <c r="C813" s="4" t="s">
        <v>828</v>
      </c>
      <c r="D813" s="4" t="s">
        <v>1128</v>
      </c>
      <c r="E813" s="1">
        <v>1168464</v>
      </c>
      <c r="F813" s="1">
        <v>-48534</v>
      </c>
      <c r="G813" s="1">
        <f t="shared" si="87"/>
        <v>1119930</v>
      </c>
      <c r="H813" s="11">
        <v>5238</v>
      </c>
      <c r="I813" s="2">
        <f t="shared" si="84"/>
        <v>213.80870561282933</v>
      </c>
      <c r="J813" s="2">
        <f t="shared" si="85"/>
        <v>3.1983342257786216</v>
      </c>
      <c r="K813" s="1">
        <f t="shared" si="88"/>
        <v>16752.87467462842</v>
      </c>
      <c r="L813" s="1">
        <f t="shared" si="89"/>
        <v>1103177.1253253715</v>
      </c>
      <c r="M813" s="31">
        <f t="shared" si="86"/>
        <v>0.97499903269764188</v>
      </c>
      <c r="N813" s="1">
        <f t="shared" si="90"/>
        <v>1075596.6300864024</v>
      </c>
    </row>
    <row r="814" spans="1:14" ht="14.4" customHeight="1">
      <c r="A814" s="4" t="s">
        <v>822</v>
      </c>
      <c r="B814" s="4">
        <v>421865</v>
      </c>
      <c r="C814" s="4" t="s">
        <v>829</v>
      </c>
      <c r="D814" s="4" t="s">
        <v>1128</v>
      </c>
      <c r="E814" s="1">
        <v>402786</v>
      </c>
      <c r="F814" s="1">
        <v>36306</v>
      </c>
      <c r="G814" s="1">
        <f t="shared" si="87"/>
        <v>439092</v>
      </c>
      <c r="H814" s="11">
        <v>2922</v>
      </c>
      <c r="I814" s="2">
        <f t="shared" si="84"/>
        <v>150.27104722792609</v>
      </c>
      <c r="J814" s="2">
        <f t="shared" si="85"/>
        <v>3.1983342257786216</v>
      </c>
      <c r="K814" s="1">
        <f t="shared" si="88"/>
        <v>9345.532607725132</v>
      </c>
      <c r="L814" s="1">
        <f t="shared" si="89"/>
        <v>429746.46739227488</v>
      </c>
      <c r="M814" s="31">
        <f t="shared" si="86"/>
        <v>0.97499903269764188</v>
      </c>
      <c r="N814" s="1">
        <f t="shared" si="90"/>
        <v>419002.39001269668</v>
      </c>
    </row>
    <row r="815" spans="1:14" ht="14.4" customHeight="1">
      <c r="A815" s="4" t="s">
        <v>822</v>
      </c>
      <c r="B815" s="4">
        <v>421866</v>
      </c>
      <c r="C815" s="4" t="s">
        <v>830</v>
      </c>
      <c r="D815" s="4" t="s">
        <v>1128</v>
      </c>
      <c r="E815" s="1">
        <v>205908</v>
      </c>
      <c r="F815" s="1">
        <v>-121224</v>
      </c>
      <c r="G815" s="1">
        <f t="shared" si="87"/>
        <v>84684</v>
      </c>
      <c r="H815" s="11">
        <v>1723</v>
      </c>
      <c r="I815" s="2">
        <f t="shared" si="84"/>
        <v>49.149158444573416</v>
      </c>
      <c r="J815" s="2">
        <f t="shared" si="85"/>
        <v>3.1983342257786216</v>
      </c>
      <c r="K815" s="1">
        <f t="shared" si="88"/>
        <v>5510.7298710165651</v>
      </c>
      <c r="L815" s="1">
        <f t="shared" si="89"/>
        <v>79173.270128983437</v>
      </c>
      <c r="M815" s="31">
        <f t="shared" si="86"/>
        <v>0.97499903269764188</v>
      </c>
      <c r="N815" s="1">
        <f t="shared" si="90"/>
        <v>77193.861791267962</v>
      </c>
    </row>
    <row r="816" spans="1:14" ht="14.4" customHeight="1">
      <c r="A816" s="4" t="s">
        <v>822</v>
      </c>
      <c r="B816" s="4">
        <v>421874</v>
      </c>
      <c r="C816" s="4" t="s">
        <v>831</v>
      </c>
      <c r="D816" s="4" t="s">
        <v>1128</v>
      </c>
      <c r="E816" s="1">
        <v>433914</v>
      </c>
      <c r="F816" s="1">
        <v>48096</v>
      </c>
      <c r="G816" s="1">
        <f t="shared" si="87"/>
        <v>482010</v>
      </c>
      <c r="H816" s="11">
        <v>1677</v>
      </c>
      <c r="I816" s="2">
        <f t="shared" si="84"/>
        <v>287.42397137745974</v>
      </c>
      <c r="J816" s="2">
        <f t="shared" si="85"/>
        <v>3.1983342257786216</v>
      </c>
      <c r="K816" s="1">
        <f t="shared" si="88"/>
        <v>5363.6064966307486</v>
      </c>
      <c r="L816" s="1">
        <f t="shared" si="89"/>
        <v>476646.39350336924</v>
      </c>
      <c r="M816" s="31">
        <f t="shared" si="86"/>
        <v>0.97499903269764188</v>
      </c>
      <c r="N816" s="1">
        <f t="shared" si="90"/>
        <v>464729.7726046046</v>
      </c>
    </row>
    <row r="817" spans="1:14" ht="14.4" customHeight="1">
      <c r="A817" s="4" t="s">
        <v>822</v>
      </c>
      <c r="B817" s="4">
        <v>421876</v>
      </c>
      <c r="C817" s="4" t="s">
        <v>832</v>
      </c>
      <c r="D817" s="4" t="s">
        <v>1128</v>
      </c>
      <c r="E817" s="1">
        <v>70380</v>
      </c>
      <c r="F817" s="1">
        <v>18137</v>
      </c>
      <c r="G817" s="1">
        <f t="shared" si="87"/>
        <v>88517</v>
      </c>
      <c r="H817" s="11">
        <v>127</v>
      </c>
      <c r="I817" s="2">
        <f t="shared" si="84"/>
        <v>696.98425196850394</v>
      </c>
      <c r="J817" s="2">
        <f t="shared" si="85"/>
        <v>3.1983342257786216</v>
      </c>
      <c r="K817" s="1">
        <f t="shared" si="88"/>
        <v>406.18844667388493</v>
      </c>
      <c r="L817" s="1">
        <f t="shared" si="89"/>
        <v>88110.811553326115</v>
      </c>
      <c r="M817" s="31">
        <f t="shared" si="86"/>
        <v>0.97499903269764188</v>
      </c>
      <c r="N817" s="1">
        <f t="shared" si="90"/>
        <v>85907.95603469717</v>
      </c>
    </row>
    <row r="818" spans="1:14" ht="14.4" customHeight="1">
      <c r="A818" s="4" t="s">
        <v>822</v>
      </c>
      <c r="B818" s="4">
        <v>421882</v>
      </c>
      <c r="C818" s="4" t="s">
        <v>833</v>
      </c>
      <c r="D818" s="4" t="s">
        <v>1128</v>
      </c>
      <c r="E818" s="1">
        <v>896844</v>
      </c>
      <c r="F818" s="1">
        <v>100644</v>
      </c>
      <c r="G818" s="1">
        <f t="shared" si="87"/>
        <v>997488</v>
      </c>
      <c r="H818" s="11">
        <v>11550</v>
      </c>
      <c r="I818" s="2">
        <f t="shared" si="84"/>
        <v>86.362597402597402</v>
      </c>
      <c r="J818" s="2">
        <f t="shared" si="85"/>
        <v>3.1983342257786216</v>
      </c>
      <c r="K818" s="1">
        <f t="shared" si="88"/>
        <v>36940.760307743076</v>
      </c>
      <c r="L818" s="1">
        <f t="shared" si="89"/>
        <v>960547.2396922569</v>
      </c>
      <c r="M818" s="31">
        <f t="shared" si="86"/>
        <v>0.97499903269764188</v>
      </c>
      <c r="N818" s="1">
        <f t="shared" si="90"/>
        <v>936532.62956034043</v>
      </c>
    </row>
    <row r="819" spans="1:14" ht="14.4" customHeight="1">
      <c r="A819" s="4" t="s">
        <v>822</v>
      </c>
      <c r="B819" s="4">
        <v>421886</v>
      </c>
      <c r="C819" s="4" t="s">
        <v>834</v>
      </c>
      <c r="D819" s="4" t="s">
        <v>1128</v>
      </c>
      <c r="E819" s="1">
        <v>174060</v>
      </c>
      <c r="F819" s="1">
        <v>-108966</v>
      </c>
      <c r="G819" s="1">
        <f t="shared" si="87"/>
        <v>65094</v>
      </c>
      <c r="H819" s="11">
        <v>1246</v>
      </c>
      <c r="I819" s="2">
        <f t="shared" si="84"/>
        <v>52.242375601926163</v>
      </c>
      <c r="J819" s="2">
        <f t="shared" si="85"/>
        <v>3.1983342257786216</v>
      </c>
      <c r="K819" s="1">
        <f t="shared" si="88"/>
        <v>3985.1244453201625</v>
      </c>
      <c r="L819" s="1">
        <f t="shared" si="89"/>
        <v>61108.875554679835</v>
      </c>
      <c r="M819" s="31">
        <f t="shared" si="86"/>
        <v>0.97499903269764188</v>
      </c>
      <c r="N819" s="1">
        <f t="shared" si="90"/>
        <v>59581.094555053416</v>
      </c>
    </row>
    <row r="820" spans="1:14" ht="14.4" customHeight="1">
      <c r="A820" s="4" t="s">
        <v>822</v>
      </c>
      <c r="B820" s="4">
        <v>421887</v>
      </c>
      <c r="C820" s="4" t="s">
        <v>835</v>
      </c>
      <c r="D820" s="4" t="s">
        <v>1128</v>
      </c>
      <c r="E820" s="1">
        <v>532080</v>
      </c>
      <c r="F820" s="1">
        <v>117084</v>
      </c>
      <c r="G820" s="1">
        <f t="shared" si="87"/>
        <v>649164</v>
      </c>
      <c r="H820" s="11">
        <v>1700</v>
      </c>
      <c r="I820" s="2">
        <f t="shared" si="84"/>
        <v>381.86117647058825</v>
      </c>
      <c r="J820" s="2">
        <f t="shared" si="85"/>
        <v>3.1983342257786216</v>
      </c>
      <c r="K820" s="1">
        <f t="shared" si="88"/>
        <v>5437.1681838236564</v>
      </c>
      <c r="L820" s="1">
        <f t="shared" si="89"/>
        <v>643726.8318161763</v>
      </c>
      <c r="M820" s="31">
        <f t="shared" si="86"/>
        <v>0.97499903269764188</v>
      </c>
      <c r="N820" s="1">
        <f t="shared" si="90"/>
        <v>627633.03834228951</v>
      </c>
    </row>
    <row r="821" spans="1:14" ht="14.4" customHeight="1">
      <c r="A821" s="4" t="s">
        <v>822</v>
      </c>
      <c r="B821" s="4">
        <v>421888</v>
      </c>
      <c r="C821" s="4" t="s">
        <v>836</v>
      </c>
      <c r="D821" s="4" t="s">
        <v>1128</v>
      </c>
      <c r="E821" s="1">
        <v>1717104</v>
      </c>
      <c r="F821" s="1">
        <v>420486</v>
      </c>
      <c r="G821" s="1">
        <f t="shared" si="87"/>
        <v>2137590</v>
      </c>
      <c r="H821" s="11">
        <v>10410</v>
      </c>
      <c r="I821" s="2">
        <f t="shared" si="84"/>
        <v>205.34005763688762</v>
      </c>
      <c r="J821" s="2">
        <f t="shared" si="85"/>
        <v>3.1983342257786216</v>
      </c>
      <c r="K821" s="1">
        <f t="shared" si="88"/>
        <v>33294.659290355448</v>
      </c>
      <c r="L821" s="1">
        <f t="shared" si="89"/>
        <v>2104295.3407096444</v>
      </c>
      <c r="M821" s="31">
        <f t="shared" si="86"/>
        <v>0.97499903269764188</v>
      </c>
      <c r="N821" s="1">
        <f t="shared" si="90"/>
        <v>2051685.9217020581</v>
      </c>
    </row>
    <row r="822" spans="1:14" ht="14.4" customHeight="1">
      <c r="A822" s="4" t="s">
        <v>822</v>
      </c>
      <c r="B822" s="4">
        <v>421890</v>
      </c>
      <c r="C822" s="4" t="s">
        <v>837</v>
      </c>
      <c r="D822" s="4" t="s">
        <v>1128</v>
      </c>
      <c r="E822" s="1">
        <v>635424</v>
      </c>
      <c r="F822" s="1">
        <v>47226</v>
      </c>
      <c r="G822" s="1">
        <f t="shared" si="87"/>
        <v>682650</v>
      </c>
      <c r="H822" s="11">
        <v>2741</v>
      </c>
      <c r="I822" s="2">
        <f t="shared" si="84"/>
        <v>249.05144107989784</v>
      </c>
      <c r="J822" s="2">
        <f t="shared" si="85"/>
        <v>3.1983342257786216</v>
      </c>
      <c r="K822" s="1">
        <f t="shared" si="88"/>
        <v>8766.6341128592012</v>
      </c>
      <c r="L822" s="1">
        <f t="shared" si="89"/>
        <v>673883.36588714086</v>
      </c>
      <c r="M822" s="31">
        <f t="shared" si="86"/>
        <v>0.97499903269764188</v>
      </c>
      <c r="N822" s="1">
        <f t="shared" si="90"/>
        <v>657035.62989099335</v>
      </c>
    </row>
    <row r="823" spans="1:14" ht="14.4" customHeight="1">
      <c r="A823" s="4" t="s">
        <v>822</v>
      </c>
      <c r="B823" s="4">
        <v>421893</v>
      </c>
      <c r="C823" s="4" t="s">
        <v>838</v>
      </c>
      <c r="D823" s="4" t="s">
        <v>1128</v>
      </c>
      <c r="E823" s="1">
        <v>43770</v>
      </c>
      <c r="F823" s="1">
        <v>-1218</v>
      </c>
      <c r="G823" s="1">
        <f t="shared" si="87"/>
        <v>42552</v>
      </c>
      <c r="H823" s="11">
        <v>338</v>
      </c>
      <c r="I823" s="2">
        <f t="shared" si="84"/>
        <v>125.89349112426035</v>
      </c>
      <c r="J823" s="2">
        <f t="shared" si="85"/>
        <v>3.1983342257786216</v>
      </c>
      <c r="K823" s="1">
        <f t="shared" si="88"/>
        <v>1081.0369683131742</v>
      </c>
      <c r="L823" s="1">
        <f t="shared" si="89"/>
        <v>41470.963031686828</v>
      </c>
      <c r="M823" s="31">
        <f t="shared" si="86"/>
        <v>0.97499903269764188</v>
      </c>
      <c r="N823" s="1">
        <f t="shared" si="90"/>
        <v>40434.148840934322</v>
      </c>
    </row>
    <row r="824" spans="1:14" ht="14.4" customHeight="1">
      <c r="A824" s="4" t="s">
        <v>822</v>
      </c>
      <c r="B824" s="4">
        <v>421900</v>
      </c>
      <c r="C824" s="4" t="s">
        <v>839</v>
      </c>
      <c r="D824" s="4" t="s">
        <v>1128</v>
      </c>
      <c r="E824" s="1">
        <v>157296</v>
      </c>
      <c r="F824" s="1">
        <v>-11958</v>
      </c>
      <c r="G824" s="1">
        <f t="shared" si="87"/>
        <v>145338</v>
      </c>
      <c r="H824" s="11">
        <v>1013</v>
      </c>
      <c r="I824" s="2">
        <f t="shared" si="84"/>
        <v>143.47285291214214</v>
      </c>
      <c r="J824" s="2">
        <f t="shared" si="85"/>
        <v>3.1983342257786216</v>
      </c>
      <c r="K824" s="1">
        <f t="shared" si="88"/>
        <v>3239.9125707137437</v>
      </c>
      <c r="L824" s="1">
        <f t="shared" si="89"/>
        <v>142098.08742928624</v>
      </c>
      <c r="M824" s="31">
        <f t="shared" si="86"/>
        <v>0.97499903269764188</v>
      </c>
      <c r="N824" s="1">
        <f t="shared" si="90"/>
        <v>138545.49779173904</v>
      </c>
    </row>
    <row r="825" spans="1:14" ht="14.4" customHeight="1">
      <c r="A825" s="4" t="s">
        <v>822</v>
      </c>
      <c r="B825" s="4">
        <v>421901</v>
      </c>
      <c r="C825" s="4" t="s">
        <v>840</v>
      </c>
      <c r="D825" s="4" t="s">
        <v>1128</v>
      </c>
      <c r="E825" s="1">
        <v>687894</v>
      </c>
      <c r="F825" s="1">
        <v>133896</v>
      </c>
      <c r="G825" s="1">
        <f t="shared" si="87"/>
        <v>821790</v>
      </c>
      <c r="H825" s="11">
        <v>3910</v>
      </c>
      <c r="I825" s="2">
        <f t="shared" si="84"/>
        <v>210.1764705882353</v>
      </c>
      <c r="J825" s="2">
        <f t="shared" si="85"/>
        <v>3.1983342257786216</v>
      </c>
      <c r="K825" s="1">
        <f t="shared" si="88"/>
        <v>12505.48682279441</v>
      </c>
      <c r="L825" s="1">
        <f t="shared" si="89"/>
        <v>809284.51317720558</v>
      </c>
      <c r="M825" s="31">
        <f t="shared" si="86"/>
        <v>0.97499903269764188</v>
      </c>
      <c r="N825" s="1">
        <f t="shared" si="90"/>
        <v>789051.6175249574</v>
      </c>
    </row>
    <row r="826" spans="1:14" ht="14.4" customHeight="1">
      <c r="A826" s="4" t="s">
        <v>822</v>
      </c>
      <c r="B826" s="4">
        <v>421908</v>
      </c>
      <c r="C826" s="4" t="s">
        <v>841</v>
      </c>
      <c r="D826" s="4" t="s">
        <v>1128</v>
      </c>
      <c r="E826" s="1">
        <v>210954</v>
      </c>
      <c r="F826" s="1">
        <v>-21486</v>
      </c>
      <c r="G826" s="1">
        <f t="shared" si="87"/>
        <v>189468</v>
      </c>
      <c r="H826" s="11">
        <v>1184</v>
      </c>
      <c r="I826" s="2">
        <f t="shared" si="84"/>
        <v>160.02364864864865</v>
      </c>
      <c r="J826" s="2">
        <f t="shared" si="85"/>
        <v>3.1983342257786216</v>
      </c>
      <c r="K826" s="1">
        <f t="shared" si="88"/>
        <v>3786.8277233218878</v>
      </c>
      <c r="L826" s="1">
        <f t="shared" si="89"/>
        <v>185681.17227667812</v>
      </c>
      <c r="M826" s="31">
        <f t="shared" si="86"/>
        <v>0.97499903269764188</v>
      </c>
      <c r="N826" s="1">
        <f t="shared" si="90"/>
        <v>181038.96335992537</v>
      </c>
    </row>
    <row r="827" spans="1:14" ht="14.4" customHeight="1">
      <c r="A827" s="4" t="s">
        <v>822</v>
      </c>
      <c r="B827" s="4">
        <v>421912</v>
      </c>
      <c r="C827" s="4" t="s">
        <v>842</v>
      </c>
      <c r="D827" s="4" t="s">
        <v>1128</v>
      </c>
      <c r="E827" s="1">
        <v>696594</v>
      </c>
      <c r="F827" s="1">
        <v>115422</v>
      </c>
      <c r="G827" s="1">
        <f t="shared" si="87"/>
        <v>812016</v>
      </c>
      <c r="H827" s="11">
        <v>3031</v>
      </c>
      <c r="I827" s="2">
        <f t="shared" si="84"/>
        <v>267.90366215770371</v>
      </c>
      <c r="J827" s="2">
        <f t="shared" si="85"/>
        <v>3.1983342257786216</v>
      </c>
      <c r="K827" s="1">
        <f t="shared" si="88"/>
        <v>9694.1510383350014</v>
      </c>
      <c r="L827" s="1">
        <f t="shared" si="89"/>
        <v>802321.84896166495</v>
      </c>
      <c r="M827" s="31">
        <f t="shared" si="86"/>
        <v>0.97499903269764188</v>
      </c>
      <c r="N827" s="1">
        <f t="shared" si="90"/>
        <v>782263.02664980688</v>
      </c>
    </row>
    <row r="828" spans="1:14" ht="14.4" customHeight="1">
      <c r="A828" s="4" t="s">
        <v>822</v>
      </c>
      <c r="B828" s="4">
        <v>421914</v>
      </c>
      <c r="C828" s="4" t="s">
        <v>843</v>
      </c>
      <c r="D828" s="4" t="s">
        <v>1128</v>
      </c>
      <c r="E828" s="1">
        <v>380028</v>
      </c>
      <c r="F828" s="1">
        <v>-64632</v>
      </c>
      <c r="G828" s="1">
        <f t="shared" si="87"/>
        <v>315396</v>
      </c>
      <c r="H828" s="11">
        <v>3069</v>
      </c>
      <c r="I828" s="2">
        <f t="shared" si="84"/>
        <v>102.7683284457478</v>
      </c>
      <c r="J828" s="2">
        <f t="shared" si="85"/>
        <v>3.1983342257786216</v>
      </c>
      <c r="K828" s="1">
        <f t="shared" si="88"/>
        <v>9815.6877389145902</v>
      </c>
      <c r="L828" s="1">
        <f t="shared" si="89"/>
        <v>305580.31226108543</v>
      </c>
      <c r="M828" s="31">
        <f t="shared" si="86"/>
        <v>0.97499903269764188</v>
      </c>
      <c r="N828" s="1">
        <f t="shared" si="90"/>
        <v>297940.50886600168</v>
      </c>
    </row>
    <row r="829" spans="1:14" ht="14.4" customHeight="1">
      <c r="A829" s="4" t="s">
        <v>822</v>
      </c>
      <c r="B829" s="4">
        <v>421917</v>
      </c>
      <c r="C829" s="4" t="s">
        <v>844</v>
      </c>
      <c r="D829" s="4" t="s">
        <v>1128</v>
      </c>
      <c r="E829" s="1">
        <v>387648</v>
      </c>
      <c r="F829" s="1">
        <v>106530</v>
      </c>
      <c r="G829" s="1">
        <f t="shared" si="87"/>
        <v>494178</v>
      </c>
      <c r="H829" s="11">
        <v>2506</v>
      </c>
      <c r="I829" s="2">
        <f t="shared" si="84"/>
        <v>197.19792498004787</v>
      </c>
      <c r="J829" s="2">
        <f t="shared" si="85"/>
        <v>3.1983342257786216</v>
      </c>
      <c r="K829" s="1">
        <f t="shared" si="88"/>
        <v>8015.0255698012261</v>
      </c>
      <c r="L829" s="1">
        <f t="shared" si="89"/>
        <v>486162.97443019878</v>
      </c>
      <c r="M829" s="31">
        <f t="shared" si="86"/>
        <v>0.97499903269764188</v>
      </c>
      <c r="N829" s="1">
        <f t="shared" si="90"/>
        <v>474008.42980285222</v>
      </c>
    </row>
    <row r="830" spans="1:14" ht="14.4" customHeight="1">
      <c r="A830" s="4" t="s">
        <v>822</v>
      </c>
      <c r="B830" s="4">
        <v>421920</v>
      </c>
      <c r="C830" s="4" t="s">
        <v>845</v>
      </c>
      <c r="D830" s="4" t="s">
        <v>1128</v>
      </c>
      <c r="E830" s="1">
        <v>255534</v>
      </c>
      <c r="F830" s="1">
        <v>-33324</v>
      </c>
      <c r="G830" s="1">
        <f t="shared" si="87"/>
        <v>222210</v>
      </c>
      <c r="H830" s="11">
        <v>664</v>
      </c>
      <c r="I830" s="2">
        <f t="shared" si="84"/>
        <v>334.65361445783134</v>
      </c>
      <c r="J830" s="2">
        <f t="shared" si="85"/>
        <v>3.1983342257786216</v>
      </c>
      <c r="K830" s="1">
        <f t="shared" si="88"/>
        <v>2123.6939259170049</v>
      </c>
      <c r="L830" s="1">
        <f t="shared" si="89"/>
        <v>220086.306074083</v>
      </c>
      <c r="M830" s="31">
        <f t="shared" si="86"/>
        <v>0.97499903269764188</v>
      </c>
      <c r="N830" s="1">
        <f t="shared" si="90"/>
        <v>214583.93553222806</v>
      </c>
    </row>
    <row r="831" spans="1:14" ht="14.4" customHeight="1">
      <c r="A831" s="4" t="s">
        <v>822</v>
      </c>
      <c r="B831" s="4">
        <v>421927</v>
      </c>
      <c r="C831" s="4" t="s">
        <v>846</v>
      </c>
      <c r="D831" s="4" t="s">
        <v>1128</v>
      </c>
      <c r="E831" s="1">
        <v>176394</v>
      </c>
      <c r="F831" s="1">
        <v>62028</v>
      </c>
      <c r="G831" s="1">
        <f t="shared" si="87"/>
        <v>238422</v>
      </c>
      <c r="H831" s="11">
        <v>303</v>
      </c>
      <c r="I831" s="2">
        <f t="shared" si="84"/>
        <v>786.87128712871288</v>
      </c>
      <c r="J831" s="2">
        <f t="shared" si="85"/>
        <v>3.1983342257786216</v>
      </c>
      <c r="K831" s="1">
        <f t="shared" si="88"/>
        <v>969.09527041092235</v>
      </c>
      <c r="L831" s="1">
        <f t="shared" si="89"/>
        <v>237452.90472958906</v>
      </c>
      <c r="M831" s="31">
        <f t="shared" si="86"/>
        <v>0.97499903269764188</v>
      </c>
      <c r="N831" s="1">
        <f t="shared" si="90"/>
        <v>231516.35242259465</v>
      </c>
    </row>
    <row r="832" spans="1:14" ht="14.4" customHeight="1">
      <c r="A832" s="4" t="s">
        <v>822</v>
      </c>
      <c r="B832" s="4">
        <v>421928</v>
      </c>
      <c r="C832" s="4" t="s">
        <v>847</v>
      </c>
      <c r="D832" s="4" t="s">
        <v>1128</v>
      </c>
      <c r="E832" s="1">
        <v>56424</v>
      </c>
      <c r="F832" s="1">
        <v>18294</v>
      </c>
      <c r="G832" s="1">
        <f t="shared" si="87"/>
        <v>74718</v>
      </c>
      <c r="H832" s="11">
        <v>541</v>
      </c>
      <c r="I832" s="2">
        <f t="shared" si="84"/>
        <v>138.11090573012939</v>
      </c>
      <c r="J832" s="2">
        <f t="shared" si="85"/>
        <v>3.1983342257786216</v>
      </c>
      <c r="K832" s="1">
        <f t="shared" si="88"/>
        <v>1730.2988161462342</v>
      </c>
      <c r="L832" s="1">
        <f t="shared" si="89"/>
        <v>72987.701183853773</v>
      </c>
      <c r="M832" s="31">
        <f t="shared" si="86"/>
        <v>0.97499903269764188</v>
      </c>
      <c r="N832" s="1">
        <f t="shared" si="90"/>
        <v>71162.938053081962</v>
      </c>
    </row>
    <row r="833" spans="1:14" ht="14.4" customHeight="1">
      <c r="A833" s="4" t="s">
        <v>822</v>
      </c>
      <c r="B833" s="4">
        <v>421929</v>
      </c>
      <c r="C833" s="4" t="s">
        <v>848</v>
      </c>
      <c r="D833" s="4" t="s">
        <v>1128</v>
      </c>
      <c r="E833" s="1">
        <v>40698</v>
      </c>
      <c r="F833" s="1">
        <v>-9084</v>
      </c>
      <c r="G833" s="1">
        <f t="shared" si="87"/>
        <v>31614</v>
      </c>
      <c r="H833" s="11">
        <v>343</v>
      </c>
      <c r="I833" s="2">
        <f t="shared" si="84"/>
        <v>92.169096209912539</v>
      </c>
      <c r="J833" s="2">
        <f t="shared" si="85"/>
        <v>3.1983342257786216</v>
      </c>
      <c r="K833" s="1">
        <f t="shared" si="88"/>
        <v>1097.0286394420673</v>
      </c>
      <c r="L833" s="1">
        <f t="shared" si="89"/>
        <v>30516.971360557931</v>
      </c>
      <c r="M833" s="31">
        <f t="shared" si="86"/>
        <v>0.97499903269764188</v>
      </c>
      <c r="N833" s="1">
        <f t="shared" si="90"/>
        <v>29754.017557405623</v>
      </c>
    </row>
    <row r="834" spans="1:14" ht="14.4" customHeight="1">
      <c r="A834" s="4" t="s">
        <v>822</v>
      </c>
      <c r="B834" s="4">
        <v>421931</v>
      </c>
      <c r="C834" s="4" t="s">
        <v>849</v>
      </c>
      <c r="D834" s="4" t="s">
        <v>1128</v>
      </c>
      <c r="E834" s="1">
        <v>983238</v>
      </c>
      <c r="F834" s="1">
        <v>76638</v>
      </c>
      <c r="G834" s="1">
        <f t="shared" si="87"/>
        <v>1059876</v>
      </c>
      <c r="H834" s="11">
        <v>5964</v>
      </c>
      <c r="I834" s="2">
        <f t="shared" ref="I834:I897" si="91">G834/H834</f>
        <v>177.71227364185111</v>
      </c>
      <c r="J834" s="2">
        <f t="shared" ref="J834:J897" si="92">$D$1109</f>
        <v>3.1983342257786216</v>
      </c>
      <c r="K834" s="1">
        <f t="shared" si="88"/>
        <v>19074.865322543697</v>
      </c>
      <c r="L834" s="1">
        <f t="shared" si="89"/>
        <v>1040801.1346774563</v>
      </c>
      <c r="M834" s="31">
        <f t="shared" ref="M834:M897" si="93">$L$1107</f>
        <v>0.97499903269764188</v>
      </c>
      <c r="N834" s="1">
        <f t="shared" si="90"/>
        <v>1014780.099541128</v>
      </c>
    </row>
    <row r="835" spans="1:14" ht="14.4" customHeight="1">
      <c r="A835" s="4" t="s">
        <v>822</v>
      </c>
      <c r="B835" s="4">
        <v>421932</v>
      </c>
      <c r="C835" s="4" t="s">
        <v>850</v>
      </c>
      <c r="D835" s="4" t="s">
        <v>1128</v>
      </c>
      <c r="E835" s="1">
        <v>105834</v>
      </c>
      <c r="F835" s="1">
        <v>-426</v>
      </c>
      <c r="G835" s="1">
        <f t="shared" ref="G835:G898" si="94">SUM(E835:F835)</f>
        <v>105408</v>
      </c>
      <c r="H835" s="11">
        <v>1154</v>
      </c>
      <c r="I835" s="2">
        <f t="shared" si="91"/>
        <v>91.341421143847484</v>
      </c>
      <c r="J835" s="2">
        <f t="shared" si="92"/>
        <v>3.1983342257786216</v>
      </c>
      <c r="K835" s="1">
        <f t="shared" ref="K835:K898" si="95">IF(G835&lt;0,0,MIN(G835,J835*H835))</f>
        <v>3690.8776965485295</v>
      </c>
      <c r="L835" s="1">
        <f t="shared" ref="L835:L898" si="96">G835-K835</f>
        <v>101717.12230345147</v>
      </c>
      <c r="M835" s="31">
        <f t="shared" si="93"/>
        <v>0.97499903269764188</v>
      </c>
      <c r="N835" s="1">
        <f t="shared" ref="N835:N898" si="97">IF(L835&gt;0,M835*L835,L835)</f>
        <v>99174.095854652915</v>
      </c>
    </row>
    <row r="836" spans="1:14" ht="14.4" customHeight="1">
      <c r="A836" s="4" t="s">
        <v>822</v>
      </c>
      <c r="B836" s="4">
        <v>421934</v>
      </c>
      <c r="C836" s="4" t="s">
        <v>851</v>
      </c>
      <c r="D836" s="4" t="s">
        <v>1128</v>
      </c>
      <c r="E836" s="1">
        <v>35820</v>
      </c>
      <c r="F836" s="1">
        <v>11016</v>
      </c>
      <c r="G836" s="1">
        <f t="shared" si="94"/>
        <v>46836</v>
      </c>
      <c r="H836" s="11">
        <v>545</v>
      </c>
      <c r="I836" s="2">
        <f t="shared" si="91"/>
        <v>85.937614678899081</v>
      </c>
      <c r="J836" s="2">
        <f t="shared" si="92"/>
        <v>3.1983342257786216</v>
      </c>
      <c r="K836" s="1">
        <f t="shared" si="95"/>
        <v>1743.0921530493488</v>
      </c>
      <c r="L836" s="1">
        <f t="shared" si="96"/>
        <v>45092.907846950649</v>
      </c>
      <c r="M836" s="31">
        <f t="shared" si="93"/>
        <v>0.97499903269764188</v>
      </c>
      <c r="N836" s="1">
        <f t="shared" si="97"/>
        <v>43965.541532300791</v>
      </c>
    </row>
    <row r="837" spans="1:14" ht="14.4" customHeight="1">
      <c r="A837" s="4" t="s">
        <v>822</v>
      </c>
      <c r="B837" s="4">
        <v>421935</v>
      </c>
      <c r="C837" s="4" t="s">
        <v>852</v>
      </c>
      <c r="D837" s="4" t="s">
        <v>1128</v>
      </c>
      <c r="E837" s="1">
        <v>53052</v>
      </c>
      <c r="F837" s="1">
        <v>-15786</v>
      </c>
      <c r="G837" s="1">
        <f t="shared" si="94"/>
        <v>37266</v>
      </c>
      <c r="H837" s="11">
        <v>879</v>
      </c>
      <c r="I837" s="2">
        <f t="shared" si="91"/>
        <v>42.395904436860071</v>
      </c>
      <c r="J837" s="2">
        <f t="shared" si="92"/>
        <v>3.1983342257786216</v>
      </c>
      <c r="K837" s="1">
        <f t="shared" si="95"/>
        <v>2811.3357844594084</v>
      </c>
      <c r="L837" s="1">
        <f t="shared" si="96"/>
        <v>34454.664215540593</v>
      </c>
      <c r="M837" s="31">
        <f t="shared" si="93"/>
        <v>0.97499903269764188</v>
      </c>
      <c r="N837" s="1">
        <f t="shared" si="97"/>
        <v>33593.264282074131</v>
      </c>
    </row>
    <row r="838" spans="1:14" ht="14.4" customHeight="1">
      <c r="A838" s="4" t="s">
        <v>822</v>
      </c>
      <c r="B838" s="4">
        <v>421936</v>
      </c>
      <c r="C838" s="4" t="s">
        <v>853</v>
      </c>
      <c r="D838" s="4" t="s">
        <v>1128</v>
      </c>
      <c r="E838" s="1">
        <v>45996</v>
      </c>
      <c r="F838" s="1">
        <v>-4488</v>
      </c>
      <c r="G838" s="1">
        <f t="shared" si="94"/>
        <v>41508</v>
      </c>
      <c r="H838" s="11">
        <v>308</v>
      </c>
      <c r="I838" s="2">
        <f t="shared" si="91"/>
        <v>134.76623376623377</v>
      </c>
      <c r="J838" s="2">
        <f t="shared" si="92"/>
        <v>3.1983342257786216</v>
      </c>
      <c r="K838" s="1">
        <f t="shared" si="95"/>
        <v>985.08694153981548</v>
      </c>
      <c r="L838" s="1">
        <f t="shared" si="96"/>
        <v>40522.913058460188</v>
      </c>
      <c r="M838" s="31">
        <f t="shared" si="93"/>
        <v>0.97499903269764188</v>
      </c>
      <c r="N838" s="1">
        <f t="shared" si="97"/>
        <v>39509.801034089323</v>
      </c>
    </row>
    <row r="839" spans="1:14" ht="14.4" customHeight="1">
      <c r="A839" s="4" t="s">
        <v>822</v>
      </c>
      <c r="B839" s="4">
        <v>421942</v>
      </c>
      <c r="C839" s="4" t="s">
        <v>854</v>
      </c>
      <c r="D839" s="4" t="s">
        <v>1128</v>
      </c>
      <c r="E839" s="1">
        <v>179418</v>
      </c>
      <c r="F839" s="1">
        <v>-2124</v>
      </c>
      <c r="G839" s="1">
        <f t="shared" si="94"/>
        <v>177294</v>
      </c>
      <c r="H839" s="11">
        <v>1365</v>
      </c>
      <c r="I839" s="2">
        <f t="shared" si="91"/>
        <v>129.88571428571427</v>
      </c>
      <c r="J839" s="2">
        <f t="shared" si="92"/>
        <v>3.1983342257786216</v>
      </c>
      <c r="K839" s="1">
        <f t="shared" si="95"/>
        <v>4365.7262181878186</v>
      </c>
      <c r="L839" s="1">
        <f t="shared" si="96"/>
        <v>172928.27378181217</v>
      </c>
      <c r="M839" s="31">
        <f t="shared" si="93"/>
        <v>0.97499903269764188</v>
      </c>
      <c r="N839" s="1">
        <f t="shared" si="97"/>
        <v>168604.89966333983</v>
      </c>
    </row>
    <row r="840" spans="1:14" ht="14.4" customHeight="1">
      <c r="A840" s="4" t="s">
        <v>822</v>
      </c>
      <c r="B840" s="4">
        <v>421945</v>
      </c>
      <c r="C840" s="4" t="s">
        <v>855</v>
      </c>
      <c r="D840" s="4" t="s">
        <v>1128</v>
      </c>
      <c r="E840" s="1">
        <v>257508</v>
      </c>
      <c r="F840" s="1">
        <v>-93048</v>
      </c>
      <c r="G840" s="1">
        <f t="shared" si="94"/>
        <v>164460</v>
      </c>
      <c r="H840" s="11">
        <v>2286</v>
      </c>
      <c r="I840" s="2">
        <f t="shared" si="91"/>
        <v>71.942257217847768</v>
      </c>
      <c r="J840" s="2">
        <f t="shared" si="92"/>
        <v>3.1983342257786216</v>
      </c>
      <c r="K840" s="1">
        <f t="shared" si="95"/>
        <v>7311.3920401299292</v>
      </c>
      <c r="L840" s="1">
        <f t="shared" si="96"/>
        <v>157148.60795987007</v>
      </c>
      <c r="M840" s="31">
        <f t="shared" si="93"/>
        <v>0.97499903269764188</v>
      </c>
      <c r="N840" s="1">
        <f t="shared" si="97"/>
        <v>153219.74075065428</v>
      </c>
    </row>
    <row r="841" spans="1:14" ht="14.4" customHeight="1">
      <c r="A841" s="4" t="s">
        <v>822</v>
      </c>
      <c r="B841" s="4">
        <v>421949</v>
      </c>
      <c r="C841" s="4" t="s">
        <v>856</v>
      </c>
      <c r="D841" s="4" t="s">
        <v>1128</v>
      </c>
      <c r="E841" s="1">
        <v>805182</v>
      </c>
      <c r="F841" s="1">
        <v>-148044</v>
      </c>
      <c r="G841" s="1">
        <f t="shared" si="94"/>
        <v>657138</v>
      </c>
      <c r="H841" s="11">
        <v>3850</v>
      </c>
      <c r="I841" s="2">
        <f t="shared" si="91"/>
        <v>170.68519480519481</v>
      </c>
      <c r="J841" s="2">
        <f t="shared" si="92"/>
        <v>3.1983342257786216</v>
      </c>
      <c r="K841" s="1">
        <f t="shared" si="95"/>
        <v>12313.586769247693</v>
      </c>
      <c r="L841" s="1">
        <f t="shared" si="96"/>
        <v>644824.41323075234</v>
      </c>
      <c r="M841" s="31">
        <f t="shared" si="93"/>
        <v>0.97499903269764188</v>
      </c>
      <c r="N841" s="1">
        <f t="shared" si="97"/>
        <v>628703.17915980809</v>
      </c>
    </row>
    <row r="842" spans="1:14" ht="14.4" customHeight="1">
      <c r="A842" s="4" t="s">
        <v>822</v>
      </c>
      <c r="B842" s="4">
        <v>421951</v>
      </c>
      <c r="C842" s="4" t="s">
        <v>857</v>
      </c>
      <c r="D842" s="4" t="s">
        <v>1128</v>
      </c>
      <c r="E842" s="1">
        <v>89580</v>
      </c>
      <c r="F842" s="1">
        <v>-36816</v>
      </c>
      <c r="G842" s="1">
        <f t="shared" si="94"/>
        <v>52764</v>
      </c>
      <c r="H842" s="11">
        <v>1031</v>
      </c>
      <c r="I842" s="2">
        <f t="shared" si="91"/>
        <v>51.177497575169738</v>
      </c>
      <c r="J842" s="2">
        <f t="shared" si="92"/>
        <v>3.1983342257786216</v>
      </c>
      <c r="K842" s="1">
        <f t="shared" si="95"/>
        <v>3297.482586777759</v>
      </c>
      <c r="L842" s="1">
        <f t="shared" si="96"/>
        <v>49466.517413222238</v>
      </c>
      <c r="M842" s="31">
        <f t="shared" si="93"/>
        <v>0.97499903269764188</v>
      </c>
      <c r="N842" s="1">
        <f t="shared" si="97"/>
        <v>48229.806628812737</v>
      </c>
    </row>
    <row r="843" spans="1:14" ht="14.4" customHeight="1">
      <c r="A843" s="4" t="s">
        <v>858</v>
      </c>
      <c r="B843" s="4">
        <v>431704</v>
      </c>
      <c r="C843" s="4" t="s">
        <v>859</v>
      </c>
      <c r="D843" s="4" t="s">
        <v>1128</v>
      </c>
      <c r="E843" s="1">
        <v>233358</v>
      </c>
      <c r="F843" s="1">
        <v>1656</v>
      </c>
      <c r="G843" s="1">
        <f t="shared" si="94"/>
        <v>235014</v>
      </c>
      <c r="H843" s="11">
        <v>910</v>
      </c>
      <c r="I843" s="2">
        <f t="shared" si="91"/>
        <v>258.25714285714287</v>
      </c>
      <c r="J843" s="2">
        <f t="shared" si="92"/>
        <v>3.1983342257786216</v>
      </c>
      <c r="K843" s="1">
        <f t="shared" si="95"/>
        <v>2910.4841454585458</v>
      </c>
      <c r="L843" s="1">
        <f t="shared" si="96"/>
        <v>232103.51585454145</v>
      </c>
      <c r="M843" s="31">
        <f t="shared" si="93"/>
        <v>0.97499903269764188</v>
      </c>
      <c r="N843" s="1">
        <f t="shared" si="97"/>
        <v>226300.70344389969</v>
      </c>
    </row>
    <row r="844" spans="1:14" ht="14.4" customHeight="1">
      <c r="A844" s="4" t="s">
        <v>858</v>
      </c>
      <c r="B844" s="4">
        <v>431788</v>
      </c>
      <c r="C844" s="4" t="s">
        <v>860</v>
      </c>
      <c r="D844" s="4" t="s">
        <v>1128</v>
      </c>
      <c r="E844" s="1">
        <v>548664</v>
      </c>
      <c r="F844" s="1">
        <v>92898</v>
      </c>
      <c r="G844" s="1">
        <f t="shared" si="94"/>
        <v>641562</v>
      </c>
      <c r="H844" s="11">
        <v>922</v>
      </c>
      <c r="I844" s="2">
        <f t="shared" si="91"/>
        <v>695.83731019522781</v>
      </c>
      <c r="J844" s="2">
        <f t="shared" si="92"/>
        <v>3.1983342257786216</v>
      </c>
      <c r="K844" s="1">
        <f t="shared" si="95"/>
        <v>2948.8641561678892</v>
      </c>
      <c r="L844" s="1">
        <f t="shared" si="96"/>
        <v>638613.13584383216</v>
      </c>
      <c r="M844" s="31">
        <f t="shared" si="93"/>
        <v>0.97499903269764188</v>
      </c>
      <c r="N844" s="1">
        <f t="shared" si="97"/>
        <v>622647.18971574411</v>
      </c>
    </row>
    <row r="845" spans="1:14" ht="14.4" customHeight="1">
      <c r="A845" s="4" t="s">
        <v>858</v>
      </c>
      <c r="B845" s="4">
        <v>431831</v>
      </c>
      <c r="C845" s="4" t="s">
        <v>861</v>
      </c>
      <c r="D845" s="4" t="s">
        <v>1128</v>
      </c>
      <c r="E845" s="1">
        <v>165132</v>
      </c>
      <c r="F845" s="1">
        <v>-2853</v>
      </c>
      <c r="G845" s="1">
        <f t="shared" si="94"/>
        <v>162279</v>
      </c>
      <c r="H845" s="11">
        <v>299</v>
      </c>
      <c r="I845" s="2">
        <f t="shared" si="91"/>
        <v>542.73913043478262</v>
      </c>
      <c r="J845" s="2">
        <f t="shared" si="92"/>
        <v>3.1983342257786216</v>
      </c>
      <c r="K845" s="1">
        <f t="shared" si="95"/>
        <v>956.3019335078078</v>
      </c>
      <c r="L845" s="1">
        <f t="shared" si="96"/>
        <v>161322.69806649219</v>
      </c>
      <c r="M845" s="31">
        <f t="shared" si="93"/>
        <v>0.97499903269764188</v>
      </c>
      <c r="N845" s="1">
        <f t="shared" si="97"/>
        <v>157289.47456700364</v>
      </c>
    </row>
    <row r="846" spans="1:14" ht="14.4" customHeight="1">
      <c r="A846" s="4" t="s">
        <v>858</v>
      </c>
      <c r="B846" s="4">
        <v>431966</v>
      </c>
      <c r="C846" s="4" t="s">
        <v>862</v>
      </c>
      <c r="D846" s="4" t="s">
        <v>1128</v>
      </c>
      <c r="E846" s="1">
        <v>140292</v>
      </c>
      <c r="F846" s="1">
        <v>-78942</v>
      </c>
      <c r="G846" s="1">
        <f t="shared" si="94"/>
        <v>61350</v>
      </c>
      <c r="H846" s="11">
        <v>709</v>
      </c>
      <c r="I846" s="2">
        <f t="shared" si="91"/>
        <v>86.530324400564169</v>
      </c>
      <c r="J846" s="2">
        <f t="shared" si="92"/>
        <v>3.1983342257786216</v>
      </c>
      <c r="K846" s="1">
        <f t="shared" si="95"/>
        <v>2267.6189660770428</v>
      </c>
      <c r="L846" s="1">
        <f t="shared" si="96"/>
        <v>59082.38103392296</v>
      </c>
      <c r="M846" s="31">
        <f t="shared" si="93"/>
        <v>0.97499903269764188</v>
      </c>
      <c r="N846" s="1">
        <f t="shared" si="97"/>
        <v>57605.264357548389</v>
      </c>
    </row>
    <row r="847" spans="1:14" ht="14.4" customHeight="1">
      <c r="A847" s="4" t="s">
        <v>858</v>
      </c>
      <c r="B847" s="4">
        <v>431968</v>
      </c>
      <c r="C847" s="4" t="s">
        <v>863</v>
      </c>
      <c r="D847" s="4" t="s">
        <v>1128</v>
      </c>
      <c r="E847" s="1">
        <v>111258</v>
      </c>
      <c r="F847" s="1">
        <v>-8940</v>
      </c>
      <c r="G847" s="1">
        <f t="shared" si="94"/>
        <v>102318</v>
      </c>
      <c r="H847" s="11">
        <v>1178</v>
      </c>
      <c r="I847" s="2">
        <f t="shared" si="91"/>
        <v>86.857385398981322</v>
      </c>
      <c r="J847" s="2">
        <f t="shared" si="92"/>
        <v>3.1983342257786216</v>
      </c>
      <c r="K847" s="1">
        <f t="shared" si="95"/>
        <v>3767.6377179672163</v>
      </c>
      <c r="L847" s="1">
        <f t="shared" si="96"/>
        <v>98550.362282032787</v>
      </c>
      <c r="M847" s="31">
        <f t="shared" si="93"/>
        <v>0.97499903269764188</v>
      </c>
      <c r="N847" s="1">
        <f t="shared" si="97"/>
        <v>96086.507896984142</v>
      </c>
    </row>
    <row r="848" spans="1:14" ht="14.4" customHeight="1">
      <c r="A848" s="4" t="s">
        <v>858</v>
      </c>
      <c r="B848" s="4">
        <v>431969</v>
      </c>
      <c r="C848" s="4" t="s">
        <v>864</v>
      </c>
      <c r="D848" s="4" t="s">
        <v>1128</v>
      </c>
      <c r="E848" s="1">
        <v>893550</v>
      </c>
      <c r="F848" s="1">
        <v>-7398</v>
      </c>
      <c r="G848" s="1">
        <f t="shared" si="94"/>
        <v>886152</v>
      </c>
      <c r="H848" s="11">
        <v>4020</v>
      </c>
      <c r="I848" s="2">
        <f t="shared" si="91"/>
        <v>220.4358208955224</v>
      </c>
      <c r="J848" s="2">
        <f t="shared" si="92"/>
        <v>3.1983342257786216</v>
      </c>
      <c r="K848" s="1">
        <f t="shared" si="95"/>
        <v>12857.303587630058</v>
      </c>
      <c r="L848" s="1">
        <f t="shared" si="96"/>
        <v>873294.69641236996</v>
      </c>
      <c r="M848" s="31">
        <f t="shared" si="93"/>
        <v>0.97499903269764188</v>
      </c>
      <c r="N848" s="1">
        <f t="shared" si="97"/>
        <v>851461.48426204151</v>
      </c>
    </row>
    <row r="849" spans="1:14" ht="14.4" customHeight="1">
      <c r="A849" s="4" t="s">
        <v>858</v>
      </c>
      <c r="B849" s="4">
        <v>431974</v>
      </c>
      <c r="C849" s="4" t="s">
        <v>865</v>
      </c>
      <c r="D849" s="4" t="s">
        <v>1128</v>
      </c>
      <c r="E849" s="1">
        <v>272526</v>
      </c>
      <c r="F849" s="1">
        <v>-12696</v>
      </c>
      <c r="G849" s="1">
        <f t="shared" si="94"/>
        <v>259830</v>
      </c>
      <c r="H849" s="11">
        <v>838</v>
      </c>
      <c r="I849" s="2">
        <f t="shared" si="91"/>
        <v>310.05966587112169</v>
      </c>
      <c r="J849" s="2">
        <f t="shared" si="92"/>
        <v>3.1983342257786216</v>
      </c>
      <c r="K849" s="1">
        <f t="shared" si="95"/>
        <v>2680.2040812024848</v>
      </c>
      <c r="L849" s="1">
        <f t="shared" si="96"/>
        <v>257149.79591879752</v>
      </c>
      <c r="M849" s="31">
        <f t="shared" si="93"/>
        <v>0.97499903269764188</v>
      </c>
      <c r="N849" s="1">
        <f t="shared" si="97"/>
        <v>250720.8022792236</v>
      </c>
    </row>
    <row r="850" spans="1:14" ht="14.4" customHeight="1">
      <c r="A850" s="4" t="s">
        <v>858</v>
      </c>
      <c r="B850" s="4">
        <v>431976</v>
      </c>
      <c r="C850" s="4" t="s">
        <v>866</v>
      </c>
      <c r="D850" s="4" t="s">
        <v>1128</v>
      </c>
      <c r="E850" s="1">
        <v>181266</v>
      </c>
      <c r="F850" s="1">
        <v>-11412</v>
      </c>
      <c r="G850" s="1">
        <f t="shared" si="94"/>
        <v>169854</v>
      </c>
      <c r="H850" s="11">
        <v>1130</v>
      </c>
      <c r="I850" s="2">
        <f t="shared" si="91"/>
        <v>150.31327433628317</v>
      </c>
      <c r="J850" s="2">
        <f t="shared" si="92"/>
        <v>3.1983342257786216</v>
      </c>
      <c r="K850" s="1">
        <f t="shared" si="95"/>
        <v>3614.1176751298426</v>
      </c>
      <c r="L850" s="1">
        <f t="shared" si="96"/>
        <v>166239.88232487015</v>
      </c>
      <c r="M850" s="31">
        <f t="shared" si="93"/>
        <v>0.97499903269764188</v>
      </c>
      <c r="N850" s="1">
        <f t="shared" si="97"/>
        <v>162083.72446251821</v>
      </c>
    </row>
    <row r="851" spans="1:14" ht="14.4" customHeight="1">
      <c r="A851" s="4" t="s">
        <v>858</v>
      </c>
      <c r="B851" s="4">
        <v>431977</v>
      </c>
      <c r="C851" s="4" t="s">
        <v>867</v>
      </c>
      <c r="D851" s="4" t="s">
        <v>1128</v>
      </c>
      <c r="E851" s="1">
        <v>518274</v>
      </c>
      <c r="F851" s="1">
        <v>-80100</v>
      </c>
      <c r="G851" s="1">
        <f t="shared" si="94"/>
        <v>438174</v>
      </c>
      <c r="H851" s="11">
        <v>1922</v>
      </c>
      <c r="I851" s="2">
        <f t="shared" si="91"/>
        <v>227.97814776274714</v>
      </c>
      <c r="J851" s="2">
        <f t="shared" si="92"/>
        <v>3.1983342257786216</v>
      </c>
      <c r="K851" s="1">
        <f t="shared" si="95"/>
        <v>6147.1983819465104</v>
      </c>
      <c r="L851" s="1">
        <f t="shared" si="96"/>
        <v>432026.80161805346</v>
      </c>
      <c r="M851" s="31">
        <f t="shared" si="93"/>
        <v>0.97499903269764188</v>
      </c>
      <c r="N851" s="1">
        <f t="shared" si="97"/>
        <v>421225.71367705817</v>
      </c>
    </row>
    <row r="852" spans="1:14" ht="14.4" customHeight="1">
      <c r="A852" s="4" t="s">
        <v>858</v>
      </c>
      <c r="B852" s="4">
        <v>431979</v>
      </c>
      <c r="C852" s="4" t="s">
        <v>868</v>
      </c>
      <c r="D852" s="4" t="s">
        <v>1128</v>
      </c>
      <c r="E852" s="1">
        <v>349008</v>
      </c>
      <c r="F852" s="1">
        <v>3228</v>
      </c>
      <c r="G852" s="1">
        <f t="shared" si="94"/>
        <v>352236</v>
      </c>
      <c r="H852" s="11">
        <v>2552</v>
      </c>
      <c r="I852" s="2">
        <f t="shared" si="91"/>
        <v>138.02351097178683</v>
      </c>
      <c r="J852" s="2">
        <f t="shared" si="92"/>
        <v>3.1983342257786216</v>
      </c>
      <c r="K852" s="1">
        <f t="shared" si="95"/>
        <v>8162.1489441870426</v>
      </c>
      <c r="L852" s="1">
        <f t="shared" si="96"/>
        <v>344073.85105581296</v>
      </c>
      <c r="M852" s="31">
        <f t="shared" si="93"/>
        <v>0.97499903269764188</v>
      </c>
      <c r="N852" s="1">
        <f t="shared" si="97"/>
        <v>335471.67195597012</v>
      </c>
    </row>
    <row r="853" spans="1:14" ht="14.4" customHeight="1">
      <c r="A853" s="4" t="s">
        <v>858</v>
      </c>
      <c r="B853" s="4">
        <v>431980</v>
      </c>
      <c r="C853" s="4" t="s">
        <v>869</v>
      </c>
      <c r="D853" s="4" t="s">
        <v>1128</v>
      </c>
      <c r="E853" s="1">
        <v>1955190</v>
      </c>
      <c r="F853" s="1">
        <v>21012</v>
      </c>
      <c r="G853" s="1">
        <f t="shared" si="94"/>
        <v>1976202</v>
      </c>
      <c r="H853" s="11">
        <v>6143</v>
      </c>
      <c r="I853" s="2">
        <f t="shared" si="91"/>
        <v>321.69982093439688</v>
      </c>
      <c r="J853" s="2">
        <f t="shared" si="92"/>
        <v>3.1983342257786216</v>
      </c>
      <c r="K853" s="1">
        <f t="shared" si="95"/>
        <v>19647.367148958074</v>
      </c>
      <c r="L853" s="1">
        <f t="shared" si="96"/>
        <v>1956554.6328510419</v>
      </c>
      <c r="M853" s="31">
        <f t="shared" si="93"/>
        <v>0.97499903269764188</v>
      </c>
      <c r="N853" s="1">
        <f t="shared" si="97"/>
        <v>1907638.8744498556</v>
      </c>
    </row>
    <row r="854" spans="1:14" ht="14.4" customHeight="1">
      <c r="A854" s="4" t="s">
        <v>858</v>
      </c>
      <c r="B854" s="4">
        <v>431982</v>
      </c>
      <c r="C854" s="4" t="s">
        <v>870</v>
      </c>
      <c r="D854" s="4" t="s">
        <v>1128</v>
      </c>
      <c r="E854" s="1">
        <v>824268</v>
      </c>
      <c r="F854" s="1">
        <v>73752</v>
      </c>
      <c r="G854" s="1">
        <f t="shared" si="94"/>
        <v>898020</v>
      </c>
      <c r="H854" s="11">
        <v>5731</v>
      </c>
      <c r="I854" s="2">
        <f t="shared" si="91"/>
        <v>156.69516663758506</v>
      </c>
      <c r="J854" s="2">
        <f t="shared" si="92"/>
        <v>3.1983342257786216</v>
      </c>
      <c r="K854" s="1">
        <f t="shared" si="95"/>
        <v>18329.653447937279</v>
      </c>
      <c r="L854" s="1">
        <f t="shared" si="96"/>
        <v>879690.34655206278</v>
      </c>
      <c r="M854" s="31">
        <f t="shared" si="93"/>
        <v>0.97499903269764188</v>
      </c>
      <c r="N854" s="1">
        <f t="shared" si="97"/>
        <v>857697.23696171457</v>
      </c>
    </row>
    <row r="855" spans="1:14" ht="14.4" customHeight="1">
      <c r="A855" s="4" t="s">
        <v>858</v>
      </c>
      <c r="B855" s="4">
        <v>431984</v>
      </c>
      <c r="C855" s="4" t="s">
        <v>871</v>
      </c>
      <c r="D855" s="4" t="s">
        <v>1128</v>
      </c>
      <c r="E855" s="1">
        <v>604932</v>
      </c>
      <c r="F855" s="1">
        <v>-298548</v>
      </c>
      <c r="G855" s="1">
        <f t="shared" si="94"/>
        <v>306384</v>
      </c>
      <c r="H855" s="11">
        <v>11700</v>
      </c>
      <c r="I855" s="2">
        <f t="shared" si="91"/>
        <v>26.186666666666667</v>
      </c>
      <c r="J855" s="2">
        <f t="shared" si="92"/>
        <v>3.1983342257786216</v>
      </c>
      <c r="K855" s="1">
        <f t="shared" si="95"/>
        <v>37420.510441609869</v>
      </c>
      <c r="L855" s="1">
        <f t="shared" si="96"/>
        <v>268963.48955839011</v>
      </c>
      <c r="M855" s="31">
        <f t="shared" si="93"/>
        <v>0.97499903269764188</v>
      </c>
      <c r="N855" s="1">
        <f t="shared" si="97"/>
        <v>262239.14215041266</v>
      </c>
    </row>
    <row r="856" spans="1:14" ht="14.4" customHeight="1">
      <c r="A856" s="4" t="s">
        <v>858</v>
      </c>
      <c r="B856" s="4">
        <v>431985</v>
      </c>
      <c r="C856" s="4" t="s">
        <v>872</v>
      </c>
      <c r="D856" s="4" t="s">
        <v>1128</v>
      </c>
      <c r="E856" s="1">
        <v>718578</v>
      </c>
      <c r="F856" s="1">
        <v>245478</v>
      </c>
      <c r="G856" s="1">
        <f t="shared" si="94"/>
        <v>964056</v>
      </c>
      <c r="H856" s="11">
        <v>6293</v>
      </c>
      <c r="I856" s="2">
        <f t="shared" si="91"/>
        <v>153.19497854759257</v>
      </c>
      <c r="J856" s="2">
        <f t="shared" si="92"/>
        <v>3.1983342257786216</v>
      </c>
      <c r="K856" s="1">
        <f t="shared" si="95"/>
        <v>20127.117282824867</v>
      </c>
      <c r="L856" s="1">
        <f t="shared" si="96"/>
        <v>943928.88271717518</v>
      </c>
      <c r="M856" s="31">
        <f t="shared" si="93"/>
        <v>0.97499903269764188</v>
      </c>
      <c r="N856" s="1">
        <f t="shared" si="97"/>
        <v>920329.74758461164</v>
      </c>
    </row>
    <row r="857" spans="1:14" ht="14.4" customHeight="1">
      <c r="A857" s="4" t="s">
        <v>858</v>
      </c>
      <c r="B857" s="4">
        <v>431988</v>
      </c>
      <c r="C857" s="4" t="s">
        <v>873</v>
      </c>
      <c r="D857" s="4" t="s">
        <v>1128</v>
      </c>
      <c r="E857" s="1">
        <v>708342</v>
      </c>
      <c r="F857" s="1">
        <v>70206</v>
      </c>
      <c r="G857" s="1">
        <f t="shared" si="94"/>
        <v>778548</v>
      </c>
      <c r="H857" s="11">
        <v>3079</v>
      </c>
      <c r="I857" s="2">
        <f t="shared" si="91"/>
        <v>252.85742124066255</v>
      </c>
      <c r="J857" s="2">
        <f t="shared" si="92"/>
        <v>3.1983342257786216</v>
      </c>
      <c r="K857" s="1">
        <f t="shared" si="95"/>
        <v>9847.6710811723751</v>
      </c>
      <c r="L857" s="1">
        <f t="shared" si="96"/>
        <v>768700.32891882758</v>
      </c>
      <c r="M857" s="31">
        <f t="shared" si="93"/>
        <v>0.97499903269764188</v>
      </c>
      <c r="N857" s="1">
        <f t="shared" si="97"/>
        <v>749482.07713021606</v>
      </c>
    </row>
    <row r="858" spans="1:14" ht="14.4" customHeight="1">
      <c r="A858" s="4" t="s">
        <v>858</v>
      </c>
      <c r="B858" s="4">
        <v>431994</v>
      </c>
      <c r="C858" s="4" t="s">
        <v>874</v>
      </c>
      <c r="D858" s="4" t="s">
        <v>1128</v>
      </c>
      <c r="E858" s="1">
        <v>569316</v>
      </c>
      <c r="F858" s="1">
        <v>28506</v>
      </c>
      <c r="G858" s="1">
        <f t="shared" si="94"/>
        <v>597822</v>
      </c>
      <c r="H858" s="11">
        <v>2618</v>
      </c>
      <c r="I858" s="2">
        <f t="shared" si="91"/>
        <v>228.35064935064935</v>
      </c>
      <c r="J858" s="2">
        <f t="shared" si="92"/>
        <v>3.1983342257786216</v>
      </c>
      <c r="K858" s="1">
        <f t="shared" si="95"/>
        <v>8373.2390030884308</v>
      </c>
      <c r="L858" s="1">
        <f t="shared" si="96"/>
        <v>589448.76099691156</v>
      </c>
      <c r="M858" s="31">
        <f t="shared" si="93"/>
        <v>0.97499903269764188</v>
      </c>
      <c r="N858" s="1">
        <f t="shared" si="97"/>
        <v>574711.97179681226</v>
      </c>
    </row>
    <row r="859" spans="1:14" ht="14.4" customHeight="1">
      <c r="A859" s="4" t="s">
        <v>858</v>
      </c>
      <c r="B859" s="4">
        <v>431995</v>
      </c>
      <c r="C859" s="4" t="s">
        <v>875</v>
      </c>
      <c r="D859" s="4" t="s">
        <v>1128</v>
      </c>
      <c r="E859" s="1">
        <v>413958</v>
      </c>
      <c r="F859" s="1">
        <v>-11664</v>
      </c>
      <c r="G859" s="1">
        <f t="shared" si="94"/>
        <v>402294</v>
      </c>
      <c r="H859" s="11">
        <v>2508</v>
      </c>
      <c r="I859" s="2">
        <f t="shared" si="91"/>
        <v>160.40430622009569</v>
      </c>
      <c r="J859" s="2">
        <f t="shared" si="92"/>
        <v>3.1983342257786216</v>
      </c>
      <c r="K859" s="1">
        <f t="shared" si="95"/>
        <v>8021.4222382527832</v>
      </c>
      <c r="L859" s="1">
        <f t="shared" si="96"/>
        <v>394272.57776174723</v>
      </c>
      <c r="M859" s="31">
        <f t="shared" si="93"/>
        <v>0.97499903269764188</v>
      </c>
      <c r="N859" s="1">
        <f t="shared" si="97"/>
        <v>384415.38193690934</v>
      </c>
    </row>
    <row r="860" spans="1:14" ht="14.4" customHeight="1">
      <c r="A860" s="4" t="s">
        <v>858</v>
      </c>
      <c r="B860" s="4">
        <v>432006</v>
      </c>
      <c r="C860" s="4" t="s">
        <v>876</v>
      </c>
      <c r="D860" s="4" t="s">
        <v>1128</v>
      </c>
      <c r="E860" s="1">
        <v>867450</v>
      </c>
      <c r="F860" s="1">
        <v>238104</v>
      </c>
      <c r="G860" s="1">
        <f t="shared" si="94"/>
        <v>1105554</v>
      </c>
      <c r="H860" s="11">
        <v>5830</v>
      </c>
      <c r="I860" s="2">
        <f t="shared" si="91"/>
        <v>189.6319039451115</v>
      </c>
      <c r="J860" s="2">
        <f t="shared" si="92"/>
        <v>3.1983342257786216</v>
      </c>
      <c r="K860" s="1">
        <f t="shared" si="95"/>
        <v>18646.288536289365</v>
      </c>
      <c r="L860" s="1">
        <f t="shared" si="96"/>
        <v>1086907.7114637105</v>
      </c>
      <c r="M860" s="31">
        <f t="shared" si="93"/>
        <v>0.97499903269764188</v>
      </c>
      <c r="N860" s="1">
        <f t="shared" si="97"/>
        <v>1059733.9673087255</v>
      </c>
    </row>
    <row r="861" spans="1:14" ht="14.4" customHeight="1">
      <c r="A861" s="4" t="s">
        <v>858</v>
      </c>
      <c r="B861" s="4">
        <v>432008</v>
      </c>
      <c r="C861" s="4" t="s">
        <v>877</v>
      </c>
      <c r="D861" s="4" t="s">
        <v>1128</v>
      </c>
      <c r="E861" s="1">
        <v>355956</v>
      </c>
      <c r="F861" s="1">
        <v>74394</v>
      </c>
      <c r="G861" s="1">
        <f t="shared" si="94"/>
        <v>430350</v>
      </c>
      <c r="H861" s="11">
        <v>646</v>
      </c>
      <c r="I861" s="2">
        <f t="shared" si="91"/>
        <v>666.17647058823525</v>
      </c>
      <c r="J861" s="2">
        <f t="shared" si="92"/>
        <v>3.1983342257786216</v>
      </c>
      <c r="K861" s="1">
        <f t="shared" si="95"/>
        <v>2066.1239098529895</v>
      </c>
      <c r="L861" s="1">
        <f t="shared" si="96"/>
        <v>428283.87609014701</v>
      </c>
      <c r="M861" s="31">
        <f t="shared" si="93"/>
        <v>0.97499903269764188</v>
      </c>
      <c r="N861" s="1">
        <f t="shared" si="97"/>
        <v>417576.36490789003</v>
      </c>
    </row>
    <row r="862" spans="1:14" ht="14.4" customHeight="1">
      <c r="A862" s="4" t="s">
        <v>858</v>
      </c>
      <c r="B862" s="4">
        <v>432010</v>
      </c>
      <c r="C862" s="4" t="s">
        <v>878</v>
      </c>
      <c r="D862" s="4" t="s">
        <v>1128</v>
      </c>
      <c r="E862" s="1">
        <v>112830</v>
      </c>
      <c r="F862" s="1">
        <v>-28206</v>
      </c>
      <c r="G862" s="1">
        <f t="shared" si="94"/>
        <v>84624</v>
      </c>
      <c r="H862" s="11">
        <v>1037</v>
      </c>
      <c r="I862" s="2">
        <f t="shared" si="91"/>
        <v>81.604628736740594</v>
      </c>
      <c r="J862" s="2">
        <f t="shared" si="92"/>
        <v>3.1983342257786216</v>
      </c>
      <c r="K862" s="1">
        <f t="shared" si="95"/>
        <v>3316.6725921324305</v>
      </c>
      <c r="L862" s="1">
        <f t="shared" si="96"/>
        <v>81307.327407867575</v>
      </c>
      <c r="M862" s="31">
        <f t="shared" si="93"/>
        <v>0.97499903269764188</v>
      </c>
      <c r="N862" s="1">
        <f t="shared" si="97"/>
        <v>79274.565573901345</v>
      </c>
    </row>
    <row r="863" spans="1:14" ht="14.4" customHeight="1">
      <c r="A863" s="4" t="s">
        <v>858</v>
      </c>
      <c r="B863" s="4">
        <v>432013</v>
      </c>
      <c r="C863" s="4" t="s">
        <v>879</v>
      </c>
      <c r="D863" s="4" t="s">
        <v>1128</v>
      </c>
      <c r="E863" s="1">
        <v>378252</v>
      </c>
      <c r="F863" s="1">
        <v>76074</v>
      </c>
      <c r="G863" s="1">
        <f t="shared" si="94"/>
        <v>454326</v>
      </c>
      <c r="H863" s="11">
        <v>1045</v>
      </c>
      <c r="I863" s="2">
        <f t="shared" si="91"/>
        <v>434.76172248803829</v>
      </c>
      <c r="J863" s="2">
        <f t="shared" si="92"/>
        <v>3.1983342257786216</v>
      </c>
      <c r="K863" s="1">
        <f t="shared" si="95"/>
        <v>3342.2592659386596</v>
      </c>
      <c r="L863" s="1">
        <f t="shared" si="96"/>
        <v>450983.74073406134</v>
      </c>
      <c r="M863" s="31">
        <f t="shared" si="93"/>
        <v>0.97499903269764188</v>
      </c>
      <c r="N863" s="1">
        <f t="shared" si="97"/>
        <v>439708.71097807394</v>
      </c>
    </row>
    <row r="864" spans="1:14" ht="14.4" customHeight="1">
      <c r="A864" s="4" t="s">
        <v>858</v>
      </c>
      <c r="B864" s="4">
        <v>432014</v>
      </c>
      <c r="C864" s="4" t="s">
        <v>880</v>
      </c>
      <c r="D864" s="4" t="s">
        <v>1128</v>
      </c>
      <c r="E864" s="1">
        <v>197136</v>
      </c>
      <c r="F864" s="1">
        <v>-69624</v>
      </c>
      <c r="G864" s="1">
        <f t="shared" si="94"/>
        <v>127512</v>
      </c>
      <c r="H864" s="11">
        <v>1791</v>
      </c>
      <c r="I864" s="2">
        <f t="shared" si="91"/>
        <v>71.195979899497488</v>
      </c>
      <c r="J864" s="2">
        <f t="shared" si="92"/>
        <v>3.1983342257786216</v>
      </c>
      <c r="K864" s="1">
        <f t="shared" si="95"/>
        <v>5728.2165983695113</v>
      </c>
      <c r="L864" s="1">
        <f t="shared" si="96"/>
        <v>121783.78340163048</v>
      </c>
      <c r="M864" s="31">
        <f t="shared" si="93"/>
        <v>0.97499903269764188</v>
      </c>
      <c r="N864" s="1">
        <f t="shared" si="97"/>
        <v>118739.07101484886</v>
      </c>
    </row>
    <row r="865" spans="1:14" ht="14.4" customHeight="1">
      <c r="A865" s="4" t="s">
        <v>858</v>
      </c>
      <c r="B865" s="4">
        <v>432016</v>
      </c>
      <c r="C865" s="4" t="s">
        <v>881</v>
      </c>
      <c r="D865" s="4" t="s">
        <v>1128</v>
      </c>
      <c r="E865" s="1">
        <v>2043882</v>
      </c>
      <c r="F865" s="1">
        <v>-358590</v>
      </c>
      <c r="G865" s="1">
        <f t="shared" si="94"/>
        <v>1685292</v>
      </c>
      <c r="H865" s="11">
        <v>10861</v>
      </c>
      <c r="I865" s="2">
        <f t="shared" si="91"/>
        <v>155.16913728017678</v>
      </c>
      <c r="J865" s="2">
        <f t="shared" si="92"/>
        <v>3.1983342257786216</v>
      </c>
      <c r="K865" s="1">
        <f t="shared" si="95"/>
        <v>34737.10802618161</v>
      </c>
      <c r="L865" s="1">
        <f t="shared" si="96"/>
        <v>1650554.8919738184</v>
      </c>
      <c r="M865" s="31">
        <f t="shared" si="93"/>
        <v>0.97499903269764188</v>
      </c>
      <c r="N865" s="1">
        <f t="shared" si="97"/>
        <v>1609289.4230888337</v>
      </c>
    </row>
    <row r="866" spans="1:14" ht="14.4" customHeight="1">
      <c r="A866" s="4" t="s">
        <v>858</v>
      </c>
      <c r="B866" s="4">
        <v>432017</v>
      </c>
      <c r="C866" s="4" t="s">
        <v>882</v>
      </c>
      <c r="D866" s="4" t="s">
        <v>1128</v>
      </c>
      <c r="E866" s="1">
        <v>1360446</v>
      </c>
      <c r="F866" s="1">
        <v>209958</v>
      </c>
      <c r="G866" s="1">
        <f t="shared" si="94"/>
        <v>1570404</v>
      </c>
      <c r="H866" s="11">
        <v>4584</v>
      </c>
      <c r="I866" s="2">
        <f t="shared" si="91"/>
        <v>342.58376963350787</v>
      </c>
      <c r="J866" s="2">
        <f t="shared" si="92"/>
        <v>3.1983342257786216</v>
      </c>
      <c r="K866" s="1">
        <f t="shared" si="95"/>
        <v>14661.164090969201</v>
      </c>
      <c r="L866" s="1">
        <f t="shared" si="96"/>
        <v>1555742.8359090309</v>
      </c>
      <c r="M866" s="31">
        <f t="shared" si="93"/>
        <v>0.97499903269764188</v>
      </c>
      <c r="N866" s="1">
        <f t="shared" si="97"/>
        <v>1516847.7601375913</v>
      </c>
    </row>
    <row r="867" spans="1:14" ht="14.4" customHeight="1">
      <c r="A867" s="4" t="s">
        <v>858</v>
      </c>
      <c r="B867" s="4">
        <v>432018</v>
      </c>
      <c r="C867" s="4" t="s">
        <v>883</v>
      </c>
      <c r="D867" s="4" t="s">
        <v>1128</v>
      </c>
      <c r="E867" s="1">
        <v>2936862</v>
      </c>
      <c r="F867" s="1">
        <v>-32472</v>
      </c>
      <c r="G867" s="1">
        <f t="shared" si="94"/>
        <v>2904390</v>
      </c>
      <c r="H867" s="11">
        <v>36512</v>
      </c>
      <c r="I867" s="2">
        <f t="shared" si="91"/>
        <v>79.546176599474151</v>
      </c>
      <c r="J867" s="2">
        <f t="shared" si="92"/>
        <v>3.1983342257786216</v>
      </c>
      <c r="K867" s="1">
        <f t="shared" si="95"/>
        <v>116777.57925162904</v>
      </c>
      <c r="L867" s="1">
        <f t="shared" si="96"/>
        <v>2787612.4207483712</v>
      </c>
      <c r="M867" s="31">
        <f t="shared" si="93"/>
        <v>0.97499903269764188</v>
      </c>
      <c r="N867" s="1">
        <f t="shared" si="97"/>
        <v>2717919.4137655939</v>
      </c>
    </row>
    <row r="868" spans="1:14" ht="14.4" customHeight="1">
      <c r="A868" s="4" t="s">
        <v>858</v>
      </c>
      <c r="B868" s="4">
        <v>432020</v>
      </c>
      <c r="C868" s="4" t="s">
        <v>884</v>
      </c>
      <c r="D868" s="4" t="s">
        <v>1128</v>
      </c>
      <c r="E868" s="1">
        <v>387438</v>
      </c>
      <c r="F868" s="1">
        <v>101568</v>
      </c>
      <c r="G868" s="1">
        <f t="shared" si="94"/>
        <v>489006</v>
      </c>
      <c r="H868" s="11">
        <v>1846</v>
      </c>
      <c r="I868" s="2">
        <f t="shared" si="91"/>
        <v>264.90032502708561</v>
      </c>
      <c r="J868" s="2">
        <f t="shared" si="92"/>
        <v>3.1983342257786216</v>
      </c>
      <c r="K868" s="1">
        <f t="shared" si="95"/>
        <v>5904.1249807873355</v>
      </c>
      <c r="L868" s="1">
        <f t="shared" si="96"/>
        <v>483101.87501921266</v>
      </c>
      <c r="M868" s="31">
        <f t="shared" si="93"/>
        <v>0.97499903269764188</v>
      </c>
      <c r="N868" s="1">
        <f t="shared" si="97"/>
        <v>471023.86083814944</v>
      </c>
    </row>
    <row r="869" spans="1:14" ht="14.4" customHeight="1">
      <c r="A869" s="4" t="s">
        <v>858</v>
      </c>
      <c r="B869" s="4">
        <v>432022</v>
      </c>
      <c r="C869" s="4" t="s">
        <v>885</v>
      </c>
      <c r="D869" s="4" t="s">
        <v>1128</v>
      </c>
      <c r="E869" s="1">
        <v>424740</v>
      </c>
      <c r="F869" s="1">
        <v>46152</v>
      </c>
      <c r="G869" s="1">
        <f t="shared" si="94"/>
        <v>470892</v>
      </c>
      <c r="H869" s="11">
        <v>5201</v>
      </c>
      <c r="I869" s="2">
        <f t="shared" si="91"/>
        <v>90.538742549509706</v>
      </c>
      <c r="J869" s="2">
        <f t="shared" si="92"/>
        <v>3.1983342257786216</v>
      </c>
      <c r="K869" s="1">
        <f t="shared" si="95"/>
        <v>16634.536308274612</v>
      </c>
      <c r="L869" s="1">
        <f t="shared" si="96"/>
        <v>454257.4636917254</v>
      </c>
      <c r="M869" s="31">
        <f t="shared" si="93"/>
        <v>0.97499903269764188</v>
      </c>
      <c r="N869" s="1">
        <f t="shared" si="97"/>
        <v>442900.58769511641</v>
      </c>
    </row>
    <row r="870" spans="1:14" ht="14.4" customHeight="1">
      <c r="A870" s="4" t="s">
        <v>858</v>
      </c>
      <c r="B870" s="4">
        <v>432023</v>
      </c>
      <c r="C870" s="4" t="s">
        <v>886</v>
      </c>
      <c r="D870" s="4" t="s">
        <v>1128</v>
      </c>
      <c r="E870" s="1">
        <v>211554</v>
      </c>
      <c r="F870" s="1">
        <v>21444</v>
      </c>
      <c r="G870" s="1">
        <f t="shared" si="94"/>
        <v>232998</v>
      </c>
      <c r="H870" s="11">
        <v>598</v>
      </c>
      <c r="I870" s="2">
        <f t="shared" si="91"/>
        <v>389.628762541806</v>
      </c>
      <c r="J870" s="2">
        <f t="shared" si="92"/>
        <v>3.1983342257786216</v>
      </c>
      <c r="K870" s="1">
        <f t="shared" si="95"/>
        <v>1912.6038670156156</v>
      </c>
      <c r="L870" s="1">
        <f t="shared" si="96"/>
        <v>231085.39613298437</v>
      </c>
      <c r="M870" s="31">
        <f t="shared" si="93"/>
        <v>0.97499903269764188</v>
      </c>
      <c r="N870" s="1">
        <f t="shared" si="97"/>
        <v>225308.03770021116</v>
      </c>
    </row>
    <row r="871" spans="1:14" ht="14.4" customHeight="1">
      <c r="A871" s="4" t="s">
        <v>858</v>
      </c>
      <c r="B871" s="4">
        <v>432025</v>
      </c>
      <c r="C871" s="4" t="s">
        <v>887</v>
      </c>
      <c r="D871" s="4" t="s">
        <v>1128</v>
      </c>
      <c r="E871" s="1">
        <v>42300</v>
      </c>
      <c r="F871" s="1">
        <v>10608</v>
      </c>
      <c r="G871" s="1">
        <f t="shared" si="94"/>
        <v>52908</v>
      </c>
      <c r="H871" s="11">
        <v>497</v>
      </c>
      <c r="I871" s="2">
        <f t="shared" si="91"/>
        <v>106.45472837022133</v>
      </c>
      <c r="J871" s="2">
        <f t="shared" si="92"/>
        <v>3.1983342257786216</v>
      </c>
      <c r="K871" s="1">
        <f t="shared" si="95"/>
        <v>1589.5721102119749</v>
      </c>
      <c r="L871" s="1">
        <f t="shared" si="96"/>
        <v>51318.427889788029</v>
      </c>
      <c r="M871" s="31">
        <f t="shared" si="93"/>
        <v>0.97499903269764188</v>
      </c>
      <c r="N871" s="1">
        <f t="shared" si="97"/>
        <v>50035.417552107014</v>
      </c>
    </row>
    <row r="872" spans="1:14" ht="14.4" customHeight="1">
      <c r="A872" s="4" t="s">
        <v>858</v>
      </c>
      <c r="B872" s="4">
        <v>432029</v>
      </c>
      <c r="C872" s="4" t="s">
        <v>888</v>
      </c>
      <c r="D872" s="4" t="s">
        <v>1128</v>
      </c>
      <c r="E872" s="1">
        <v>59406</v>
      </c>
      <c r="F872" s="1">
        <v>-34683</v>
      </c>
      <c r="G872" s="1">
        <f t="shared" si="94"/>
        <v>24723</v>
      </c>
      <c r="H872" s="11">
        <v>147</v>
      </c>
      <c r="I872" s="2">
        <f t="shared" si="91"/>
        <v>168.18367346938774</v>
      </c>
      <c r="J872" s="2">
        <f t="shared" si="92"/>
        <v>3.1983342257786216</v>
      </c>
      <c r="K872" s="1">
        <f t="shared" si="95"/>
        <v>470.15513118945739</v>
      </c>
      <c r="L872" s="1">
        <f t="shared" si="96"/>
        <v>24252.844868810542</v>
      </c>
      <c r="M872" s="31">
        <f t="shared" si="93"/>
        <v>0.97499903269764188</v>
      </c>
      <c r="N872" s="1">
        <f t="shared" si="97"/>
        <v>23646.500287256247</v>
      </c>
    </row>
    <row r="873" spans="1:14" ht="14.4" customHeight="1">
      <c r="A873" s="4" t="s">
        <v>858</v>
      </c>
      <c r="B873" s="4">
        <v>432030</v>
      </c>
      <c r="C873" s="4" t="s">
        <v>821</v>
      </c>
      <c r="D873" s="4" t="s">
        <v>1128</v>
      </c>
      <c r="E873" s="1">
        <v>302478</v>
      </c>
      <c r="F873" s="1">
        <v>45390</v>
      </c>
      <c r="G873" s="1">
        <f t="shared" si="94"/>
        <v>347868</v>
      </c>
      <c r="H873" s="11">
        <v>1477</v>
      </c>
      <c r="I873" s="2">
        <f t="shared" si="91"/>
        <v>235.52335815842926</v>
      </c>
      <c r="J873" s="2">
        <f t="shared" si="92"/>
        <v>3.1983342257786216</v>
      </c>
      <c r="K873" s="1">
        <f t="shared" si="95"/>
        <v>4723.9396514750242</v>
      </c>
      <c r="L873" s="1">
        <f t="shared" si="96"/>
        <v>343144.060348525</v>
      </c>
      <c r="M873" s="31">
        <f t="shared" si="93"/>
        <v>0.97499903269764188</v>
      </c>
      <c r="N873" s="1">
        <f t="shared" si="97"/>
        <v>334565.12691575312</v>
      </c>
    </row>
    <row r="874" spans="1:14" ht="14.4" customHeight="1">
      <c r="A874" s="4" t="s">
        <v>858</v>
      </c>
      <c r="B874" s="4">
        <v>432032</v>
      </c>
      <c r="C874" s="4" t="s">
        <v>889</v>
      </c>
      <c r="D874" s="4" t="s">
        <v>1128</v>
      </c>
      <c r="E874" s="1">
        <v>171798</v>
      </c>
      <c r="F874" s="1">
        <v>-96222</v>
      </c>
      <c r="G874" s="1">
        <f t="shared" si="94"/>
        <v>75576</v>
      </c>
      <c r="H874" s="11">
        <v>1203</v>
      </c>
      <c r="I874" s="2">
        <f t="shared" si="91"/>
        <v>62.822942643391521</v>
      </c>
      <c r="J874" s="2">
        <f t="shared" si="92"/>
        <v>3.1983342257786216</v>
      </c>
      <c r="K874" s="1">
        <f t="shared" si="95"/>
        <v>3847.5960736116817</v>
      </c>
      <c r="L874" s="1">
        <f t="shared" si="96"/>
        <v>71728.403926388317</v>
      </c>
      <c r="M874" s="31">
        <f t="shared" si="93"/>
        <v>0.97499903269764188</v>
      </c>
      <c r="N874" s="1">
        <f t="shared" si="97"/>
        <v>69935.124445174341</v>
      </c>
    </row>
    <row r="875" spans="1:14" ht="14.4" customHeight="1">
      <c r="A875" s="4" t="s">
        <v>858</v>
      </c>
      <c r="B875" s="4">
        <v>432034</v>
      </c>
      <c r="C875" s="4" t="s">
        <v>890</v>
      </c>
      <c r="D875" s="4" t="s">
        <v>1128</v>
      </c>
      <c r="E875" s="1">
        <v>68454</v>
      </c>
      <c r="F875" s="1">
        <v>3810</v>
      </c>
      <c r="G875" s="1">
        <f t="shared" si="94"/>
        <v>72264</v>
      </c>
      <c r="H875" s="11">
        <v>495</v>
      </c>
      <c r="I875" s="2">
        <f t="shared" si="91"/>
        <v>145.9878787878788</v>
      </c>
      <c r="J875" s="2">
        <f t="shared" si="92"/>
        <v>3.1983342257786216</v>
      </c>
      <c r="K875" s="1">
        <f t="shared" si="95"/>
        <v>1583.1754417604177</v>
      </c>
      <c r="L875" s="1">
        <f t="shared" si="96"/>
        <v>70680.824558239576</v>
      </c>
      <c r="M875" s="31">
        <f t="shared" si="93"/>
        <v>0.97499903269764188</v>
      </c>
      <c r="N875" s="1">
        <f t="shared" si="97"/>
        <v>68913.735574555321</v>
      </c>
    </row>
    <row r="876" spans="1:14" ht="14.4" customHeight="1">
      <c r="A876" s="4" t="s">
        <v>858</v>
      </c>
      <c r="B876" s="4">
        <v>432141</v>
      </c>
      <c r="C876" s="4" t="s">
        <v>891</v>
      </c>
      <c r="D876" s="4" t="s">
        <v>1128</v>
      </c>
      <c r="E876" s="1">
        <v>187710</v>
      </c>
      <c r="F876" s="1">
        <v>21684</v>
      </c>
      <c r="G876" s="1">
        <f t="shared" si="94"/>
        <v>209394</v>
      </c>
      <c r="H876" s="11">
        <v>480</v>
      </c>
      <c r="I876" s="2">
        <f t="shared" si="91"/>
        <v>436.23750000000001</v>
      </c>
      <c r="J876" s="2">
        <f t="shared" si="92"/>
        <v>3.1983342257786216</v>
      </c>
      <c r="K876" s="1">
        <f t="shared" si="95"/>
        <v>1535.2004283737383</v>
      </c>
      <c r="L876" s="1">
        <f t="shared" si="96"/>
        <v>207858.79957162627</v>
      </c>
      <c r="M876" s="31">
        <f t="shared" si="93"/>
        <v>0.97499903269764188</v>
      </c>
      <c r="N876" s="1">
        <f t="shared" si="97"/>
        <v>202662.12852002864</v>
      </c>
    </row>
    <row r="877" spans="1:14" ht="14.4" customHeight="1">
      <c r="A877" s="4" t="s">
        <v>892</v>
      </c>
      <c r="B877" s="4">
        <v>440425</v>
      </c>
      <c r="C877" s="4" t="s">
        <v>893</v>
      </c>
      <c r="D877" s="4" t="s">
        <v>1128</v>
      </c>
      <c r="E877" s="1">
        <v>52464</v>
      </c>
      <c r="F877" s="1">
        <v>-23238</v>
      </c>
      <c r="G877" s="1">
        <f t="shared" si="94"/>
        <v>29226</v>
      </c>
      <c r="H877" s="11">
        <v>499</v>
      </c>
      <c r="I877" s="2">
        <f t="shared" si="91"/>
        <v>58.569138276553105</v>
      </c>
      <c r="J877" s="2">
        <f t="shared" si="92"/>
        <v>3.1983342257786216</v>
      </c>
      <c r="K877" s="1">
        <f t="shared" si="95"/>
        <v>1595.9687786635322</v>
      </c>
      <c r="L877" s="1">
        <f t="shared" si="96"/>
        <v>27630.031221336467</v>
      </c>
      <c r="M877" s="31">
        <f t="shared" si="93"/>
        <v>0.97499903269764188</v>
      </c>
      <c r="N877" s="1">
        <f t="shared" si="97"/>
        <v>26939.253714208699</v>
      </c>
    </row>
    <row r="878" spans="1:14" ht="14.4" customHeight="1">
      <c r="A878" s="4" t="s">
        <v>892</v>
      </c>
      <c r="B878" s="4">
        <v>442038</v>
      </c>
      <c r="C878" s="4" t="s">
        <v>894</v>
      </c>
      <c r="D878" s="4" t="s">
        <v>1128</v>
      </c>
      <c r="E878" s="1">
        <v>305568</v>
      </c>
      <c r="F878" s="1">
        <v>-58110</v>
      </c>
      <c r="G878" s="1">
        <f t="shared" si="94"/>
        <v>247458</v>
      </c>
      <c r="H878" s="11">
        <v>765</v>
      </c>
      <c r="I878" s="2">
        <f t="shared" si="91"/>
        <v>323.47450980392159</v>
      </c>
      <c r="J878" s="2">
        <f t="shared" si="92"/>
        <v>3.1983342257786216</v>
      </c>
      <c r="K878" s="1">
        <f t="shared" si="95"/>
        <v>2446.7256827206456</v>
      </c>
      <c r="L878" s="1">
        <f t="shared" si="96"/>
        <v>245011.27431727934</v>
      </c>
      <c r="M878" s="31">
        <f t="shared" si="93"/>
        <v>0.97499903269764188</v>
      </c>
      <c r="N878" s="1">
        <f t="shared" si="97"/>
        <v>238885.75545936395</v>
      </c>
    </row>
    <row r="879" spans="1:14" ht="14.4" customHeight="1">
      <c r="A879" s="4" t="s">
        <v>892</v>
      </c>
      <c r="B879" s="4">
        <v>442039</v>
      </c>
      <c r="C879" s="4" t="s">
        <v>895</v>
      </c>
      <c r="D879" s="4" t="s">
        <v>1128</v>
      </c>
      <c r="E879" s="1">
        <v>1988976</v>
      </c>
      <c r="F879" s="1">
        <v>-160116</v>
      </c>
      <c r="G879" s="1">
        <f t="shared" si="94"/>
        <v>1828860</v>
      </c>
      <c r="H879" s="11">
        <v>4732</v>
      </c>
      <c r="I879" s="2">
        <f t="shared" si="91"/>
        <v>386.48774302620456</v>
      </c>
      <c r="J879" s="2">
        <f t="shared" si="92"/>
        <v>3.1983342257786216</v>
      </c>
      <c r="K879" s="1">
        <f t="shared" si="95"/>
        <v>15134.517556384437</v>
      </c>
      <c r="L879" s="1">
        <f t="shared" si="96"/>
        <v>1813725.4824436156</v>
      </c>
      <c r="M879" s="31">
        <f t="shared" si="93"/>
        <v>0.97499903269764188</v>
      </c>
      <c r="N879" s="1">
        <f t="shared" si="97"/>
        <v>1768380.590961589</v>
      </c>
    </row>
    <row r="880" spans="1:14" ht="14.4" customHeight="1">
      <c r="A880" s="4" t="s">
        <v>892</v>
      </c>
      <c r="B880" s="4">
        <v>442040</v>
      </c>
      <c r="C880" s="4" t="s">
        <v>896</v>
      </c>
      <c r="D880" s="4" t="s">
        <v>1128</v>
      </c>
      <c r="E880" s="1">
        <v>674040</v>
      </c>
      <c r="F880" s="1">
        <v>-34776</v>
      </c>
      <c r="G880" s="1">
        <f t="shared" si="94"/>
        <v>639264</v>
      </c>
      <c r="H880" s="11">
        <v>3698</v>
      </c>
      <c r="I880" s="2">
        <f t="shared" si="91"/>
        <v>172.86749594375337</v>
      </c>
      <c r="J880" s="2">
        <f t="shared" si="92"/>
        <v>3.1983342257786216</v>
      </c>
      <c r="K880" s="1">
        <f t="shared" si="95"/>
        <v>11827.439966929343</v>
      </c>
      <c r="L880" s="1">
        <f t="shared" si="96"/>
        <v>627436.56003307062</v>
      </c>
      <c r="M880" s="31">
        <f t="shared" si="93"/>
        <v>0.97499903269764188</v>
      </c>
      <c r="N880" s="1">
        <f t="shared" si="97"/>
        <v>611750.03911137977</v>
      </c>
    </row>
    <row r="881" spans="1:14" ht="14.4" customHeight="1">
      <c r="A881" s="4" t="s">
        <v>892</v>
      </c>
      <c r="B881" s="4">
        <v>442041</v>
      </c>
      <c r="C881" s="4" t="s">
        <v>897</v>
      </c>
      <c r="D881" s="4" t="s">
        <v>1128</v>
      </c>
      <c r="E881" s="1">
        <v>400662</v>
      </c>
      <c r="F881" s="1">
        <v>39408</v>
      </c>
      <c r="G881" s="1">
        <f t="shared" si="94"/>
        <v>440070</v>
      </c>
      <c r="H881" s="11">
        <v>3641</v>
      </c>
      <c r="I881" s="2">
        <f t="shared" si="91"/>
        <v>120.86514693765449</v>
      </c>
      <c r="J881" s="2">
        <f t="shared" si="92"/>
        <v>3.1983342257786216</v>
      </c>
      <c r="K881" s="1">
        <f t="shared" si="95"/>
        <v>11645.134916059962</v>
      </c>
      <c r="L881" s="1">
        <f t="shared" si="96"/>
        <v>428424.86508394004</v>
      </c>
      <c r="M881" s="31">
        <f t="shared" si="93"/>
        <v>0.97499903269764188</v>
      </c>
      <c r="N881" s="1">
        <f t="shared" si="97"/>
        <v>417713.82904045924</v>
      </c>
    </row>
    <row r="882" spans="1:14" ht="14.4" customHeight="1">
      <c r="A882" s="4" t="s">
        <v>892</v>
      </c>
      <c r="B882" s="4">
        <v>442043</v>
      </c>
      <c r="C882" s="4" t="s">
        <v>898</v>
      </c>
      <c r="D882" s="4" t="s">
        <v>1128</v>
      </c>
      <c r="E882" s="1">
        <v>55332</v>
      </c>
      <c r="F882" s="1">
        <v>2604</v>
      </c>
      <c r="G882" s="1">
        <f t="shared" si="94"/>
        <v>57936</v>
      </c>
      <c r="H882" s="11">
        <v>383</v>
      </c>
      <c r="I882" s="2">
        <f t="shared" si="91"/>
        <v>151.26892950391644</v>
      </c>
      <c r="J882" s="2">
        <f t="shared" si="92"/>
        <v>3.1983342257786216</v>
      </c>
      <c r="K882" s="1">
        <f t="shared" si="95"/>
        <v>1224.9620084732121</v>
      </c>
      <c r="L882" s="1">
        <f t="shared" si="96"/>
        <v>56711.037991526791</v>
      </c>
      <c r="M882" s="31">
        <f t="shared" si="93"/>
        <v>0.97499903269764188</v>
      </c>
      <c r="N882" s="1">
        <f t="shared" si="97"/>
        <v>55293.20718501784</v>
      </c>
    </row>
    <row r="883" spans="1:14" ht="14.4" customHeight="1">
      <c r="A883" s="4" t="s">
        <v>892</v>
      </c>
      <c r="B883" s="4">
        <v>442046</v>
      </c>
      <c r="C883" s="4" t="s">
        <v>899</v>
      </c>
      <c r="D883" s="4" t="s">
        <v>1128</v>
      </c>
      <c r="E883" s="1">
        <v>560136</v>
      </c>
      <c r="F883" s="1">
        <v>84684</v>
      </c>
      <c r="G883" s="1">
        <f t="shared" si="94"/>
        <v>644820</v>
      </c>
      <c r="H883" s="11">
        <v>3691</v>
      </c>
      <c r="I883" s="2">
        <f t="shared" si="91"/>
        <v>174.70062313736116</v>
      </c>
      <c r="J883" s="2">
        <f t="shared" si="92"/>
        <v>3.1983342257786216</v>
      </c>
      <c r="K883" s="1">
        <f t="shared" si="95"/>
        <v>11805.051627348892</v>
      </c>
      <c r="L883" s="1">
        <f t="shared" si="96"/>
        <v>633014.94837265112</v>
      </c>
      <c r="M883" s="31">
        <f t="shared" si="93"/>
        <v>0.97499903269764188</v>
      </c>
      <c r="N883" s="1">
        <f t="shared" si="97"/>
        <v>617188.96234648256</v>
      </c>
    </row>
    <row r="884" spans="1:14" ht="14.4" customHeight="1">
      <c r="A884" s="4" t="s">
        <v>892</v>
      </c>
      <c r="B884" s="4">
        <v>442052</v>
      </c>
      <c r="C884" s="4" t="s">
        <v>900</v>
      </c>
      <c r="D884" s="4" t="s">
        <v>1128</v>
      </c>
      <c r="E884" s="1">
        <v>1464666</v>
      </c>
      <c r="F884" s="1">
        <v>47628</v>
      </c>
      <c r="G884" s="1">
        <f t="shared" si="94"/>
        <v>1512294</v>
      </c>
      <c r="H884" s="11">
        <v>5649</v>
      </c>
      <c r="I884" s="2">
        <f t="shared" si="91"/>
        <v>267.71003717472121</v>
      </c>
      <c r="J884" s="2">
        <f t="shared" si="92"/>
        <v>3.1983342257786216</v>
      </c>
      <c r="K884" s="1">
        <f t="shared" si="95"/>
        <v>18067.390041423434</v>
      </c>
      <c r="L884" s="1">
        <f t="shared" si="96"/>
        <v>1494226.6099585765</v>
      </c>
      <c r="M884" s="31">
        <f t="shared" si="93"/>
        <v>0.97499903269764188</v>
      </c>
      <c r="N884" s="1">
        <f t="shared" si="97"/>
        <v>1456869.4993406888</v>
      </c>
    </row>
    <row r="885" spans="1:14" ht="14.4" customHeight="1">
      <c r="A885" s="4" t="s">
        <v>892</v>
      </c>
      <c r="B885" s="4">
        <v>442057</v>
      </c>
      <c r="C885" s="4" t="s">
        <v>901</v>
      </c>
      <c r="D885" s="4" t="s">
        <v>1128</v>
      </c>
      <c r="E885" s="1">
        <v>596820</v>
      </c>
      <c r="F885" s="1">
        <v>58266</v>
      </c>
      <c r="G885" s="1">
        <f t="shared" si="94"/>
        <v>655086</v>
      </c>
      <c r="H885" s="11">
        <v>1652</v>
      </c>
      <c r="I885" s="2">
        <f t="shared" si="91"/>
        <v>396.54116222760291</v>
      </c>
      <c r="J885" s="2">
        <f t="shared" si="92"/>
        <v>3.1983342257786216</v>
      </c>
      <c r="K885" s="1">
        <f t="shared" si="95"/>
        <v>5283.6481409862827</v>
      </c>
      <c r="L885" s="1">
        <f t="shared" si="96"/>
        <v>649802.35185901367</v>
      </c>
      <c r="M885" s="31">
        <f t="shared" si="93"/>
        <v>0.97499903269764188</v>
      </c>
      <c r="N885" s="1">
        <f t="shared" si="97"/>
        <v>633556.66450719105</v>
      </c>
    </row>
    <row r="886" spans="1:14" ht="14.4" customHeight="1">
      <c r="A886" s="4" t="s">
        <v>892</v>
      </c>
      <c r="B886" s="4">
        <v>442059</v>
      </c>
      <c r="C886" s="4" t="s">
        <v>902</v>
      </c>
      <c r="D886" s="4" t="s">
        <v>1128</v>
      </c>
      <c r="E886" s="1">
        <v>640248</v>
      </c>
      <c r="F886" s="1">
        <v>96498</v>
      </c>
      <c r="G886" s="1">
        <f t="shared" si="94"/>
        <v>736746</v>
      </c>
      <c r="H886" s="11">
        <v>5421</v>
      </c>
      <c r="I886" s="2">
        <f t="shared" si="91"/>
        <v>135.90592141671277</v>
      </c>
      <c r="J886" s="2">
        <f t="shared" si="92"/>
        <v>3.1983342257786216</v>
      </c>
      <c r="K886" s="1">
        <f t="shared" si="95"/>
        <v>17338.169837945909</v>
      </c>
      <c r="L886" s="1">
        <f t="shared" si="96"/>
        <v>719407.83016205404</v>
      </c>
      <c r="M886" s="31">
        <f t="shared" si="93"/>
        <v>0.97499903269764188</v>
      </c>
      <c r="N886" s="1">
        <f t="shared" si="97"/>
        <v>701421.9385231121</v>
      </c>
    </row>
    <row r="887" spans="1:14" ht="14.4" customHeight="1">
      <c r="A887" s="4" t="s">
        <v>892</v>
      </c>
      <c r="B887" s="4">
        <v>442060</v>
      </c>
      <c r="C887" s="4" t="s">
        <v>903</v>
      </c>
      <c r="D887" s="4" t="s">
        <v>1128</v>
      </c>
      <c r="E887" s="1">
        <v>370356</v>
      </c>
      <c r="F887" s="1">
        <v>73770</v>
      </c>
      <c r="G887" s="1">
        <f t="shared" si="94"/>
        <v>444126</v>
      </c>
      <c r="H887" s="11">
        <v>3239</v>
      </c>
      <c r="I887" s="2">
        <f t="shared" si="91"/>
        <v>137.11824637233715</v>
      </c>
      <c r="J887" s="2">
        <f t="shared" si="92"/>
        <v>3.1983342257786216</v>
      </c>
      <c r="K887" s="1">
        <f t="shared" si="95"/>
        <v>10359.404557296955</v>
      </c>
      <c r="L887" s="1">
        <f t="shared" si="96"/>
        <v>433766.59544270305</v>
      </c>
      <c r="M887" s="31">
        <f t="shared" si="93"/>
        <v>0.97499903269764188</v>
      </c>
      <c r="N887" s="1">
        <f t="shared" si="97"/>
        <v>422922.01097318484</v>
      </c>
    </row>
    <row r="888" spans="1:14" ht="14.4" customHeight="1">
      <c r="A888" s="4" t="s">
        <v>892</v>
      </c>
      <c r="B888" s="4">
        <v>442061</v>
      </c>
      <c r="C888" s="4" t="s">
        <v>904</v>
      </c>
      <c r="D888" s="4" t="s">
        <v>1128</v>
      </c>
      <c r="E888" s="1">
        <v>514446</v>
      </c>
      <c r="F888" s="1">
        <v>56538</v>
      </c>
      <c r="G888" s="1">
        <f t="shared" si="94"/>
        <v>570984</v>
      </c>
      <c r="H888" s="11">
        <v>1298</v>
      </c>
      <c r="I888" s="2">
        <f t="shared" si="91"/>
        <v>439.89522342064714</v>
      </c>
      <c r="J888" s="2">
        <f t="shared" si="92"/>
        <v>3.1983342257786216</v>
      </c>
      <c r="K888" s="1">
        <f t="shared" si="95"/>
        <v>4151.4378250606505</v>
      </c>
      <c r="L888" s="1">
        <f t="shared" si="96"/>
        <v>566832.56217493932</v>
      </c>
      <c r="M888" s="31">
        <f t="shared" si="93"/>
        <v>0.97499903269764188</v>
      </c>
      <c r="N888" s="1">
        <f t="shared" si="97"/>
        <v>552661.19982209173</v>
      </c>
    </row>
    <row r="889" spans="1:14" ht="14.4" customHeight="1">
      <c r="A889" s="4" t="s">
        <v>892</v>
      </c>
      <c r="B889" s="4">
        <v>442065</v>
      </c>
      <c r="C889" s="4" t="s">
        <v>905</v>
      </c>
      <c r="D889" s="4" t="s">
        <v>1128</v>
      </c>
      <c r="E889" s="1">
        <v>63654</v>
      </c>
      <c r="F889" s="1">
        <v>6672</v>
      </c>
      <c r="G889" s="1">
        <f t="shared" si="94"/>
        <v>70326</v>
      </c>
      <c r="H889" s="11">
        <v>705</v>
      </c>
      <c r="I889" s="2">
        <f t="shared" si="91"/>
        <v>99.753191489361697</v>
      </c>
      <c r="J889" s="2">
        <f t="shared" si="92"/>
        <v>3.1983342257786216</v>
      </c>
      <c r="K889" s="1">
        <f t="shared" si="95"/>
        <v>2254.8256291739281</v>
      </c>
      <c r="L889" s="1">
        <f t="shared" si="96"/>
        <v>68071.174370826076</v>
      </c>
      <c r="M889" s="31">
        <f t="shared" si="93"/>
        <v>0.97499903269764188</v>
      </c>
      <c r="N889" s="1">
        <f t="shared" si="97"/>
        <v>66369.329166147931</v>
      </c>
    </row>
    <row r="890" spans="1:14" ht="14.4" customHeight="1">
      <c r="A890" s="4" t="s">
        <v>892</v>
      </c>
      <c r="B890" s="4">
        <v>442066</v>
      </c>
      <c r="C890" s="4" t="s">
        <v>906</v>
      </c>
      <c r="D890" s="4" t="s">
        <v>1128</v>
      </c>
      <c r="E890" s="1">
        <v>351030</v>
      </c>
      <c r="F890" s="1">
        <v>3329.0000000000005</v>
      </c>
      <c r="G890" s="1">
        <f t="shared" si="94"/>
        <v>354359</v>
      </c>
      <c r="H890" s="11">
        <v>627</v>
      </c>
      <c r="I890" s="2">
        <f t="shared" si="91"/>
        <v>565.1658692185008</v>
      </c>
      <c r="J890" s="2">
        <f t="shared" si="92"/>
        <v>3.1983342257786216</v>
      </c>
      <c r="K890" s="1">
        <f t="shared" si="95"/>
        <v>2005.3555595631958</v>
      </c>
      <c r="L890" s="1">
        <f t="shared" si="96"/>
        <v>352353.64444043679</v>
      </c>
      <c r="M890" s="31">
        <f t="shared" si="93"/>
        <v>0.97499903269764188</v>
      </c>
      <c r="N890" s="1">
        <f t="shared" si="97"/>
        <v>343544.46249691473</v>
      </c>
    </row>
    <row r="891" spans="1:14" ht="14.4" customHeight="1">
      <c r="A891" s="4" t="s">
        <v>892</v>
      </c>
      <c r="B891" s="4">
        <v>442068</v>
      </c>
      <c r="C891" s="4" t="s">
        <v>907</v>
      </c>
      <c r="D891" s="4" t="s">
        <v>1128</v>
      </c>
      <c r="E891" s="1">
        <v>2970576</v>
      </c>
      <c r="F891" s="1">
        <v>-194610</v>
      </c>
      <c r="G891" s="1">
        <f t="shared" si="94"/>
        <v>2775966</v>
      </c>
      <c r="H891" s="11">
        <v>18413</v>
      </c>
      <c r="I891" s="2">
        <f t="shared" si="91"/>
        <v>150.76120132515072</v>
      </c>
      <c r="J891" s="2">
        <f t="shared" si="92"/>
        <v>3.1983342257786216</v>
      </c>
      <c r="K891" s="1">
        <f t="shared" si="95"/>
        <v>58890.928099261757</v>
      </c>
      <c r="L891" s="1">
        <f t="shared" si="96"/>
        <v>2717075.0719007384</v>
      </c>
      <c r="M891" s="31">
        <f t="shared" si="93"/>
        <v>0.97499903269764188</v>
      </c>
      <c r="N891" s="1">
        <f t="shared" si="97"/>
        <v>2649145.5668700957</v>
      </c>
    </row>
    <row r="892" spans="1:14" ht="14.4" customHeight="1">
      <c r="A892" s="4" t="s">
        <v>892</v>
      </c>
      <c r="B892" s="4">
        <v>442069</v>
      </c>
      <c r="C892" s="4" t="s">
        <v>908</v>
      </c>
      <c r="D892" s="4" t="s">
        <v>1128</v>
      </c>
      <c r="E892" s="1">
        <v>65190</v>
      </c>
      <c r="F892" s="1">
        <v>-16416</v>
      </c>
      <c r="G892" s="1">
        <f t="shared" si="94"/>
        <v>48774</v>
      </c>
      <c r="H892" s="11">
        <v>865</v>
      </c>
      <c r="I892" s="2">
        <f t="shared" si="91"/>
        <v>56.386127167630057</v>
      </c>
      <c r="J892" s="2">
        <f t="shared" si="92"/>
        <v>3.1983342257786216</v>
      </c>
      <c r="K892" s="1">
        <f t="shared" si="95"/>
        <v>2766.5591052985078</v>
      </c>
      <c r="L892" s="1">
        <f t="shared" si="96"/>
        <v>46007.440894701489</v>
      </c>
      <c r="M892" s="31">
        <f t="shared" si="93"/>
        <v>0.97499903269764188</v>
      </c>
      <c r="N892" s="1">
        <f t="shared" si="97"/>
        <v>44857.210369227883</v>
      </c>
    </row>
    <row r="893" spans="1:14" ht="14.4" customHeight="1">
      <c r="A893" s="4" t="s">
        <v>892</v>
      </c>
      <c r="B893" s="4">
        <v>442070</v>
      </c>
      <c r="C893" s="4" t="s">
        <v>909</v>
      </c>
      <c r="D893" s="4" t="s">
        <v>1128</v>
      </c>
      <c r="E893" s="1">
        <v>846966</v>
      </c>
      <c r="F893" s="1">
        <v>-50364</v>
      </c>
      <c r="G893" s="1">
        <f t="shared" si="94"/>
        <v>796602</v>
      </c>
      <c r="H893" s="11">
        <v>11096</v>
      </c>
      <c r="I893" s="2">
        <f t="shared" si="91"/>
        <v>71.791816870944487</v>
      </c>
      <c r="J893" s="2">
        <f t="shared" si="92"/>
        <v>3.1983342257786216</v>
      </c>
      <c r="K893" s="1">
        <f t="shared" si="95"/>
        <v>35488.716569239587</v>
      </c>
      <c r="L893" s="1">
        <f t="shared" si="96"/>
        <v>761113.28343076038</v>
      </c>
      <c r="M893" s="31">
        <f t="shared" si="93"/>
        <v>0.97499903269764188</v>
      </c>
      <c r="N893" s="1">
        <f t="shared" si="97"/>
        <v>742084.71511831752</v>
      </c>
    </row>
    <row r="894" spans="1:14" ht="14.4" customHeight="1">
      <c r="A894" s="4" t="s">
        <v>892</v>
      </c>
      <c r="B894" s="4">
        <v>442071</v>
      </c>
      <c r="C894" s="4" t="s">
        <v>910</v>
      </c>
      <c r="D894" s="4" t="s">
        <v>1128</v>
      </c>
      <c r="E894" s="1">
        <v>842700</v>
      </c>
      <c r="F894" s="1">
        <v>19920</v>
      </c>
      <c r="G894" s="1">
        <f t="shared" si="94"/>
        <v>862620</v>
      </c>
      <c r="H894" s="11">
        <v>4223</v>
      </c>
      <c r="I894" s="2">
        <f t="shared" si="91"/>
        <v>204.26710869050439</v>
      </c>
      <c r="J894" s="2">
        <f t="shared" si="92"/>
        <v>3.1983342257786216</v>
      </c>
      <c r="K894" s="1">
        <f t="shared" si="95"/>
        <v>13506.565435463119</v>
      </c>
      <c r="L894" s="1">
        <f t="shared" si="96"/>
        <v>849113.4345645369</v>
      </c>
      <c r="M894" s="31">
        <f t="shared" si="93"/>
        <v>0.97499903269764188</v>
      </c>
      <c r="N894" s="1">
        <f t="shared" si="97"/>
        <v>827884.77735099592</v>
      </c>
    </row>
    <row r="895" spans="1:14" ht="14.4" customHeight="1">
      <c r="A895" s="4" t="s">
        <v>892</v>
      </c>
      <c r="B895" s="4">
        <v>442073</v>
      </c>
      <c r="C895" s="4" t="s">
        <v>911</v>
      </c>
      <c r="D895" s="4" t="s">
        <v>1128</v>
      </c>
      <c r="E895" s="1">
        <v>52674</v>
      </c>
      <c r="F895" s="1">
        <v>10225</v>
      </c>
      <c r="G895" s="1">
        <f t="shared" si="94"/>
        <v>62899</v>
      </c>
      <c r="H895" s="11">
        <v>76</v>
      </c>
      <c r="I895" s="2">
        <f t="shared" si="91"/>
        <v>827.61842105263156</v>
      </c>
      <c r="J895" s="2">
        <f t="shared" si="92"/>
        <v>3.1983342257786216</v>
      </c>
      <c r="K895" s="1">
        <f t="shared" si="95"/>
        <v>243.07340115917523</v>
      </c>
      <c r="L895" s="1">
        <f t="shared" si="96"/>
        <v>62655.926598840822</v>
      </c>
      <c r="M895" s="31">
        <f t="shared" si="93"/>
        <v>0.97499903269764188</v>
      </c>
      <c r="N895" s="1">
        <f t="shared" si="97"/>
        <v>61089.46782664425</v>
      </c>
    </row>
    <row r="896" spans="1:14" ht="14.4" customHeight="1">
      <c r="A896" s="4" t="s">
        <v>892</v>
      </c>
      <c r="B896" s="4">
        <v>442076</v>
      </c>
      <c r="C896" s="4" t="s">
        <v>912</v>
      </c>
      <c r="D896" s="4" t="s">
        <v>1128</v>
      </c>
      <c r="E896" s="1">
        <v>511224</v>
      </c>
      <c r="F896" s="1">
        <v>-77418</v>
      </c>
      <c r="G896" s="1">
        <f t="shared" si="94"/>
        <v>433806</v>
      </c>
      <c r="H896" s="11">
        <v>2181</v>
      </c>
      <c r="I896" s="2">
        <f t="shared" si="91"/>
        <v>198.90233837689132</v>
      </c>
      <c r="J896" s="2">
        <f t="shared" si="92"/>
        <v>3.1983342257786216</v>
      </c>
      <c r="K896" s="1">
        <f t="shared" si="95"/>
        <v>6975.5669464231732</v>
      </c>
      <c r="L896" s="1">
        <f t="shared" si="96"/>
        <v>426830.43305357685</v>
      </c>
      <c r="M896" s="31">
        <f t="shared" si="93"/>
        <v>0.97499903269764188</v>
      </c>
      <c r="N896" s="1">
        <f t="shared" si="97"/>
        <v>416159.259353153</v>
      </c>
    </row>
    <row r="897" spans="1:14" ht="14.4" customHeight="1">
      <c r="A897" s="4" t="s">
        <v>892</v>
      </c>
      <c r="B897" s="4">
        <v>442083</v>
      </c>
      <c r="C897" s="4" t="s">
        <v>913</v>
      </c>
      <c r="D897" s="4" t="s">
        <v>1128</v>
      </c>
      <c r="E897" s="1">
        <v>3520506</v>
      </c>
      <c r="F897" s="1">
        <v>-84864</v>
      </c>
      <c r="G897" s="1">
        <f t="shared" si="94"/>
        <v>3435642</v>
      </c>
      <c r="H897" s="11">
        <v>34697</v>
      </c>
      <c r="I897" s="2">
        <f t="shared" si="91"/>
        <v>99.018416577802114</v>
      </c>
      <c r="J897" s="2">
        <f t="shared" si="92"/>
        <v>3.1983342257786216</v>
      </c>
      <c r="K897" s="1">
        <f t="shared" si="95"/>
        <v>110972.60263184084</v>
      </c>
      <c r="L897" s="1">
        <f t="shared" si="96"/>
        <v>3324669.3973681591</v>
      </c>
      <c r="M897" s="31">
        <f t="shared" si="93"/>
        <v>0.97499903269764188</v>
      </c>
      <c r="N897" s="1">
        <f t="shared" si="97"/>
        <v>3241549.4464734071</v>
      </c>
    </row>
    <row r="898" spans="1:14" ht="14.4" customHeight="1">
      <c r="A898" s="4" t="s">
        <v>892</v>
      </c>
      <c r="B898" s="4">
        <v>442086</v>
      </c>
      <c r="C898" s="4" t="s">
        <v>914</v>
      </c>
      <c r="D898" s="4" t="s">
        <v>1128</v>
      </c>
      <c r="E898" s="1">
        <v>2064168</v>
      </c>
      <c r="F898" s="1">
        <v>201594</v>
      </c>
      <c r="G898" s="1">
        <f t="shared" si="94"/>
        <v>2265762</v>
      </c>
      <c r="H898" s="11">
        <v>12830</v>
      </c>
      <c r="I898" s="2">
        <f t="shared" ref="I898:I961" si="98">G898/H898</f>
        <v>176.59875292283709</v>
      </c>
      <c r="J898" s="2">
        <f t="shared" ref="J898:J961" si="99">$D$1109</f>
        <v>3.1983342257786216</v>
      </c>
      <c r="K898" s="1">
        <f t="shared" si="95"/>
        <v>41034.628116739717</v>
      </c>
      <c r="L898" s="1">
        <f t="shared" si="96"/>
        <v>2224727.3718832601</v>
      </c>
      <c r="M898" s="31">
        <f t="shared" ref="M898:M961" si="100">$L$1107</f>
        <v>0.97499903269764188</v>
      </c>
      <c r="N898" s="1">
        <f t="shared" si="97"/>
        <v>2169107.0356021454</v>
      </c>
    </row>
    <row r="899" spans="1:14" ht="14.4" customHeight="1">
      <c r="A899" s="4" t="s">
        <v>892</v>
      </c>
      <c r="B899" s="4">
        <v>442090</v>
      </c>
      <c r="C899" s="4" t="s">
        <v>915</v>
      </c>
      <c r="D899" s="4" t="s">
        <v>1128</v>
      </c>
      <c r="E899" s="1">
        <v>641724</v>
      </c>
      <c r="F899" s="1">
        <v>32046</v>
      </c>
      <c r="G899" s="1">
        <f t="shared" ref="G899:G962" si="101">SUM(E899:F899)</f>
        <v>673770</v>
      </c>
      <c r="H899" s="11">
        <v>1700</v>
      </c>
      <c r="I899" s="2">
        <f t="shared" si="98"/>
        <v>396.33529411764704</v>
      </c>
      <c r="J899" s="2">
        <f t="shared" si="99"/>
        <v>3.1983342257786216</v>
      </c>
      <c r="K899" s="1">
        <f t="shared" ref="K899:K962" si="102">IF(G899&lt;0,0,MIN(G899,J899*H899))</f>
        <v>5437.1681838236564</v>
      </c>
      <c r="L899" s="1">
        <f t="shared" ref="L899:L962" si="103">G899-K899</f>
        <v>668332.8318161763</v>
      </c>
      <c r="M899" s="31">
        <f t="shared" si="100"/>
        <v>0.97499903269764188</v>
      </c>
      <c r="N899" s="1">
        <f t="shared" ref="N899:N962" si="104">IF(L899&gt;0,M899*L899,L899)</f>
        <v>651623.86454084772</v>
      </c>
    </row>
    <row r="900" spans="1:14" ht="14.4" customHeight="1">
      <c r="A900" s="4" t="s">
        <v>892</v>
      </c>
      <c r="B900" s="4">
        <v>442091</v>
      </c>
      <c r="C900" s="4" t="s">
        <v>916</v>
      </c>
      <c r="D900" s="4" t="s">
        <v>1128</v>
      </c>
      <c r="E900" s="1">
        <v>2073468</v>
      </c>
      <c r="F900" s="1">
        <v>369906</v>
      </c>
      <c r="G900" s="1">
        <f t="shared" si="101"/>
        <v>2443374</v>
      </c>
      <c r="H900" s="11">
        <v>7195</v>
      </c>
      <c r="I900" s="2">
        <f t="shared" si="98"/>
        <v>339.59332870048644</v>
      </c>
      <c r="J900" s="2">
        <f t="shared" si="99"/>
        <v>3.1983342257786216</v>
      </c>
      <c r="K900" s="1">
        <f t="shared" si="102"/>
        <v>23012.014754477183</v>
      </c>
      <c r="L900" s="1">
        <f t="shared" si="103"/>
        <v>2420361.985245523</v>
      </c>
      <c r="M900" s="31">
        <f t="shared" si="100"/>
        <v>0.97499903269764188</v>
      </c>
      <c r="N900" s="1">
        <f t="shared" si="104"/>
        <v>2359850.5943925292</v>
      </c>
    </row>
    <row r="901" spans="1:14" ht="14.4" customHeight="1">
      <c r="A901" s="4" t="s">
        <v>892</v>
      </c>
      <c r="B901" s="4">
        <v>442093</v>
      </c>
      <c r="C901" s="4" t="s">
        <v>917</v>
      </c>
      <c r="D901" s="4" t="s">
        <v>1128</v>
      </c>
      <c r="E901" s="1">
        <v>501594</v>
      </c>
      <c r="F901" s="1">
        <v>96804</v>
      </c>
      <c r="G901" s="1">
        <f t="shared" si="101"/>
        <v>598398</v>
      </c>
      <c r="H901" s="11">
        <v>2048</v>
      </c>
      <c r="I901" s="2">
        <f t="shared" si="98"/>
        <v>292.1865234375</v>
      </c>
      <c r="J901" s="2">
        <f t="shared" si="99"/>
        <v>3.1983342257786216</v>
      </c>
      <c r="K901" s="1">
        <f t="shared" si="102"/>
        <v>6550.188494394617</v>
      </c>
      <c r="L901" s="1">
        <f t="shared" si="103"/>
        <v>591847.81150560535</v>
      </c>
      <c r="M901" s="31">
        <f t="shared" si="100"/>
        <v>0.97499903269764188</v>
      </c>
      <c r="N901" s="1">
        <f t="shared" si="104"/>
        <v>577051.04372218146</v>
      </c>
    </row>
    <row r="902" spans="1:14" ht="14.4" customHeight="1">
      <c r="A902" s="4" t="s">
        <v>892</v>
      </c>
      <c r="B902" s="4">
        <v>442103</v>
      </c>
      <c r="C902" s="4" t="s">
        <v>918</v>
      </c>
      <c r="D902" s="4" t="s">
        <v>1128</v>
      </c>
      <c r="E902" s="1">
        <v>241668</v>
      </c>
      <c r="F902" s="1">
        <v>25962</v>
      </c>
      <c r="G902" s="1">
        <f t="shared" si="101"/>
        <v>267630</v>
      </c>
      <c r="H902" s="11">
        <v>716</v>
      </c>
      <c r="I902" s="2">
        <f t="shared" si="98"/>
        <v>373.78491620111731</v>
      </c>
      <c r="J902" s="2">
        <f t="shared" si="99"/>
        <v>3.1983342257786216</v>
      </c>
      <c r="K902" s="1">
        <f t="shared" si="102"/>
        <v>2290.0073056574929</v>
      </c>
      <c r="L902" s="1">
        <f t="shared" si="103"/>
        <v>265339.99269434251</v>
      </c>
      <c r="M902" s="31">
        <f t="shared" si="100"/>
        <v>0.97499903269764188</v>
      </c>
      <c r="N902" s="1">
        <f t="shared" si="104"/>
        <v>258706.23621298332</v>
      </c>
    </row>
    <row r="903" spans="1:14" ht="14.4" customHeight="1">
      <c r="A903" s="4" t="s">
        <v>892</v>
      </c>
      <c r="B903" s="4">
        <v>442104</v>
      </c>
      <c r="C903" s="4" t="s">
        <v>919</v>
      </c>
      <c r="D903" s="4" t="s">
        <v>1128</v>
      </c>
      <c r="E903" s="1">
        <v>289362</v>
      </c>
      <c r="F903" s="1">
        <v>37056</v>
      </c>
      <c r="G903" s="1">
        <f t="shared" si="101"/>
        <v>326418</v>
      </c>
      <c r="H903" s="11">
        <v>641</v>
      </c>
      <c r="I903" s="2">
        <f t="shared" si="98"/>
        <v>509.23244929797193</v>
      </c>
      <c r="J903" s="2">
        <f t="shared" si="99"/>
        <v>3.1983342257786216</v>
      </c>
      <c r="K903" s="1">
        <f t="shared" si="102"/>
        <v>2050.1322387240966</v>
      </c>
      <c r="L903" s="1">
        <f t="shared" si="103"/>
        <v>324367.86776127591</v>
      </c>
      <c r="M903" s="31">
        <f t="shared" si="100"/>
        <v>0.97499903269764188</v>
      </c>
      <c r="N903" s="1">
        <f t="shared" si="104"/>
        <v>316258.35730544064</v>
      </c>
    </row>
    <row r="904" spans="1:14" ht="14.4" customHeight="1">
      <c r="A904" s="4" t="s">
        <v>892</v>
      </c>
      <c r="B904" s="4">
        <v>442105</v>
      </c>
      <c r="C904" s="4" t="s">
        <v>920</v>
      </c>
      <c r="D904" s="4" t="s">
        <v>1128</v>
      </c>
      <c r="E904" s="1">
        <v>361080</v>
      </c>
      <c r="F904" s="1">
        <v>67476</v>
      </c>
      <c r="G904" s="1">
        <f t="shared" si="101"/>
        <v>428556</v>
      </c>
      <c r="H904" s="11">
        <v>1243</v>
      </c>
      <c r="I904" s="2">
        <f t="shared" si="98"/>
        <v>344.77554304102978</v>
      </c>
      <c r="J904" s="2">
        <f t="shared" si="99"/>
        <v>3.1983342257786216</v>
      </c>
      <c r="K904" s="1">
        <f t="shared" si="102"/>
        <v>3975.5294426428268</v>
      </c>
      <c r="L904" s="1">
        <f t="shared" si="103"/>
        <v>424580.47055735718</v>
      </c>
      <c r="M904" s="31">
        <f t="shared" si="100"/>
        <v>0.97499903269764188</v>
      </c>
      <c r="N904" s="1">
        <f t="shared" si="104"/>
        <v>413965.54809573287</v>
      </c>
    </row>
    <row r="905" spans="1:14" ht="14.4" customHeight="1">
      <c r="A905" s="4" t="s">
        <v>892</v>
      </c>
      <c r="B905" s="4">
        <v>442107</v>
      </c>
      <c r="C905" s="4" t="s">
        <v>921</v>
      </c>
      <c r="D905" s="4" t="s">
        <v>1128</v>
      </c>
      <c r="E905" s="1">
        <v>282198</v>
      </c>
      <c r="F905" s="1">
        <v>-14976</v>
      </c>
      <c r="G905" s="1">
        <f t="shared" si="101"/>
        <v>267222</v>
      </c>
      <c r="H905" s="11">
        <v>5389</v>
      </c>
      <c r="I905" s="2">
        <f t="shared" si="98"/>
        <v>49.586565225459267</v>
      </c>
      <c r="J905" s="2">
        <f t="shared" si="99"/>
        <v>3.1983342257786216</v>
      </c>
      <c r="K905" s="1">
        <f t="shared" si="102"/>
        <v>17235.82314272099</v>
      </c>
      <c r="L905" s="1">
        <f t="shared" si="103"/>
        <v>249986.176857279</v>
      </c>
      <c r="M905" s="31">
        <f t="shared" si="100"/>
        <v>0.97499903269764188</v>
      </c>
      <c r="N905" s="1">
        <f t="shared" si="104"/>
        <v>243736.28062362864</v>
      </c>
    </row>
    <row r="906" spans="1:14" ht="14.4" customHeight="1">
      <c r="A906" s="4" t="s">
        <v>892</v>
      </c>
      <c r="B906" s="4">
        <v>442112</v>
      </c>
      <c r="C906" s="4" t="s">
        <v>922</v>
      </c>
      <c r="D906" s="4" t="s">
        <v>1128</v>
      </c>
      <c r="E906" s="1">
        <v>738408</v>
      </c>
      <c r="F906" s="1">
        <v>114798</v>
      </c>
      <c r="G906" s="1">
        <f t="shared" si="101"/>
        <v>853206</v>
      </c>
      <c r="H906" s="11">
        <v>2563</v>
      </c>
      <c r="I906" s="2">
        <f t="shared" si="98"/>
        <v>332.89348419820521</v>
      </c>
      <c r="J906" s="2">
        <f t="shared" si="99"/>
        <v>3.1983342257786216</v>
      </c>
      <c r="K906" s="1">
        <f t="shared" si="102"/>
        <v>8197.3306206706075</v>
      </c>
      <c r="L906" s="1">
        <f t="shared" si="103"/>
        <v>845008.66937932943</v>
      </c>
      <c r="M906" s="31">
        <f t="shared" si="100"/>
        <v>0.97499903269764188</v>
      </c>
      <c r="N906" s="1">
        <f t="shared" si="104"/>
        <v>823882.63526596769</v>
      </c>
    </row>
    <row r="907" spans="1:14" ht="14.4" customHeight="1">
      <c r="A907" s="4" t="s">
        <v>892</v>
      </c>
      <c r="B907" s="4">
        <v>442116</v>
      </c>
      <c r="C907" s="4" t="s">
        <v>923</v>
      </c>
      <c r="D907" s="4" t="s">
        <v>1128</v>
      </c>
      <c r="E907" s="1">
        <v>551268</v>
      </c>
      <c r="F907" s="1">
        <v>-81432</v>
      </c>
      <c r="G907" s="1">
        <f t="shared" si="101"/>
        <v>469836</v>
      </c>
      <c r="H907" s="11">
        <v>3295</v>
      </c>
      <c r="I907" s="2">
        <f t="shared" si="98"/>
        <v>142.59059180576631</v>
      </c>
      <c r="J907" s="2">
        <f t="shared" si="99"/>
        <v>3.1983342257786216</v>
      </c>
      <c r="K907" s="1">
        <f t="shared" si="102"/>
        <v>10538.511273940558</v>
      </c>
      <c r="L907" s="1">
        <f t="shared" si="103"/>
        <v>459297.48872605944</v>
      </c>
      <c r="M907" s="31">
        <f t="shared" si="100"/>
        <v>0.97499903269764188</v>
      </c>
      <c r="N907" s="1">
        <f t="shared" si="104"/>
        <v>447814.60722836404</v>
      </c>
    </row>
    <row r="908" spans="1:14" ht="14.4" customHeight="1">
      <c r="A908" s="4" t="s">
        <v>892</v>
      </c>
      <c r="B908" s="4">
        <v>442130</v>
      </c>
      <c r="C908" s="4" t="s">
        <v>924</v>
      </c>
      <c r="D908" s="4" t="s">
        <v>1128</v>
      </c>
      <c r="E908" s="1">
        <v>1163322</v>
      </c>
      <c r="F908" s="1">
        <v>57846</v>
      </c>
      <c r="G908" s="1">
        <f t="shared" si="101"/>
        <v>1221168</v>
      </c>
      <c r="H908" s="11">
        <v>9857</v>
      </c>
      <c r="I908" s="2">
        <f t="shared" si="98"/>
        <v>123.88840417977072</v>
      </c>
      <c r="J908" s="2">
        <f t="shared" si="99"/>
        <v>3.1983342257786216</v>
      </c>
      <c r="K908" s="1">
        <f t="shared" si="102"/>
        <v>31525.980463499873</v>
      </c>
      <c r="L908" s="1">
        <f t="shared" si="103"/>
        <v>1189642.0195365001</v>
      </c>
      <c r="M908" s="31">
        <f t="shared" si="100"/>
        <v>0.97499903269764188</v>
      </c>
      <c r="N908" s="1">
        <f t="shared" si="104"/>
        <v>1159899.8183045569</v>
      </c>
    </row>
    <row r="909" spans="1:14" ht="14.4" customHeight="1">
      <c r="A909" s="4" t="s">
        <v>892</v>
      </c>
      <c r="B909" s="4">
        <v>442131</v>
      </c>
      <c r="C909" s="4" t="s">
        <v>925</v>
      </c>
      <c r="D909" s="4" t="s">
        <v>1128</v>
      </c>
      <c r="E909" s="1">
        <v>580290</v>
      </c>
      <c r="F909" s="1">
        <v>134046</v>
      </c>
      <c r="G909" s="1">
        <f t="shared" si="101"/>
        <v>714336</v>
      </c>
      <c r="H909" s="11">
        <v>1982</v>
      </c>
      <c r="I909" s="2">
        <f t="shared" si="98"/>
        <v>360.41170534813318</v>
      </c>
      <c r="J909" s="2">
        <f t="shared" si="99"/>
        <v>3.1983342257786216</v>
      </c>
      <c r="K909" s="1">
        <f t="shared" si="102"/>
        <v>6339.098435493228</v>
      </c>
      <c r="L909" s="1">
        <f t="shared" si="103"/>
        <v>707996.90156450681</v>
      </c>
      <c r="M909" s="31">
        <f t="shared" si="100"/>
        <v>0.97499903269764188</v>
      </c>
      <c r="N909" s="1">
        <f t="shared" si="104"/>
        <v>690296.29417832172</v>
      </c>
    </row>
    <row r="910" spans="1:14" ht="14.4" customHeight="1">
      <c r="A910" s="4" t="s">
        <v>892</v>
      </c>
      <c r="B910" s="4">
        <v>442134</v>
      </c>
      <c r="C910" s="4" t="s">
        <v>926</v>
      </c>
      <c r="D910" s="4" t="s">
        <v>1128</v>
      </c>
      <c r="E910" s="1">
        <v>599748</v>
      </c>
      <c r="F910" s="1">
        <v>180870</v>
      </c>
      <c r="G910" s="1">
        <f t="shared" si="101"/>
        <v>780618</v>
      </c>
      <c r="H910" s="11">
        <v>1016</v>
      </c>
      <c r="I910" s="2">
        <f t="shared" si="98"/>
        <v>768.32480314960628</v>
      </c>
      <c r="J910" s="2">
        <f t="shared" si="99"/>
        <v>3.1983342257786216</v>
      </c>
      <c r="K910" s="1">
        <f t="shared" si="102"/>
        <v>3249.5075733910794</v>
      </c>
      <c r="L910" s="1">
        <f t="shared" si="103"/>
        <v>777368.49242660892</v>
      </c>
      <c r="M910" s="31">
        <f t="shared" si="100"/>
        <v>0.97499903269764188</v>
      </c>
      <c r="N910" s="1">
        <f t="shared" si="104"/>
        <v>757933.5281655679</v>
      </c>
    </row>
    <row r="911" spans="1:14" ht="14.4" customHeight="1">
      <c r="A911" s="4" t="s">
        <v>892</v>
      </c>
      <c r="B911" s="4">
        <v>442135</v>
      </c>
      <c r="C911" s="4" t="s">
        <v>927</v>
      </c>
      <c r="D911" s="4" t="s">
        <v>1128</v>
      </c>
      <c r="E911" s="1">
        <v>778482</v>
      </c>
      <c r="F911" s="1">
        <v>-123894</v>
      </c>
      <c r="G911" s="1">
        <f t="shared" si="101"/>
        <v>654588</v>
      </c>
      <c r="H911" s="11">
        <v>3717</v>
      </c>
      <c r="I911" s="2">
        <f t="shared" si="98"/>
        <v>176.10653753026634</v>
      </c>
      <c r="J911" s="2">
        <f t="shared" si="99"/>
        <v>3.1983342257786216</v>
      </c>
      <c r="K911" s="1">
        <f t="shared" si="102"/>
        <v>11888.208317219136</v>
      </c>
      <c r="L911" s="1">
        <f t="shared" si="103"/>
        <v>642699.79168278084</v>
      </c>
      <c r="M911" s="31">
        <f t="shared" si="100"/>
        <v>0.97499903269764188</v>
      </c>
      <c r="N911" s="1">
        <f t="shared" si="104"/>
        <v>626631.67520568729</v>
      </c>
    </row>
    <row r="912" spans="1:14" ht="14.4" customHeight="1">
      <c r="A912" s="4" t="s">
        <v>892</v>
      </c>
      <c r="B912" s="4">
        <v>442141</v>
      </c>
      <c r="C912" s="4" t="s">
        <v>891</v>
      </c>
      <c r="D912" s="4" t="s">
        <v>1128</v>
      </c>
      <c r="E912" s="1">
        <v>683358</v>
      </c>
      <c r="F912" s="1">
        <v>153690</v>
      </c>
      <c r="G912" s="1">
        <f t="shared" si="101"/>
        <v>837048</v>
      </c>
      <c r="H912" s="11">
        <v>1446</v>
      </c>
      <c r="I912" s="2">
        <f t="shared" si="98"/>
        <v>578.87136929460576</v>
      </c>
      <c r="J912" s="2">
        <f t="shared" si="99"/>
        <v>3.1983342257786216</v>
      </c>
      <c r="K912" s="1">
        <f t="shared" si="102"/>
        <v>4624.7912904758869</v>
      </c>
      <c r="L912" s="1">
        <f t="shared" si="103"/>
        <v>832423.20870952413</v>
      </c>
      <c r="M912" s="31">
        <f t="shared" si="100"/>
        <v>0.97499903269764188</v>
      </c>
      <c r="N912" s="1">
        <f t="shared" si="104"/>
        <v>811611.82328685327</v>
      </c>
    </row>
    <row r="913" spans="1:14" ht="14.4" customHeight="1">
      <c r="A913" s="4" t="s">
        <v>892</v>
      </c>
      <c r="B913" s="4">
        <v>442143</v>
      </c>
      <c r="C913" s="4" t="s">
        <v>928</v>
      </c>
      <c r="D913" s="4" t="s">
        <v>1128</v>
      </c>
      <c r="E913" s="1">
        <v>890244</v>
      </c>
      <c r="F913" s="1">
        <v>156282</v>
      </c>
      <c r="G913" s="1">
        <f t="shared" si="101"/>
        <v>1046526</v>
      </c>
      <c r="H913" s="11">
        <v>3798</v>
      </c>
      <c r="I913" s="2">
        <f t="shared" si="98"/>
        <v>275.54660347551345</v>
      </c>
      <c r="J913" s="2">
        <f t="shared" si="99"/>
        <v>3.1983342257786216</v>
      </c>
      <c r="K913" s="1">
        <f t="shared" si="102"/>
        <v>12147.273389507205</v>
      </c>
      <c r="L913" s="1">
        <f t="shared" si="103"/>
        <v>1034378.7266104928</v>
      </c>
      <c r="M913" s="31">
        <f t="shared" si="100"/>
        <v>0.97499903269764188</v>
      </c>
      <c r="N913" s="1">
        <f t="shared" si="104"/>
        <v>1008518.257888249</v>
      </c>
    </row>
    <row r="914" spans="1:14" ht="14.4" customHeight="1">
      <c r="A914" s="4" t="s">
        <v>892</v>
      </c>
      <c r="B914" s="4">
        <v>442150</v>
      </c>
      <c r="C914" s="4" t="s">
        <v>929</v>
      </c>
      <c r="D914" s="4" t="s">
        <v>1128</v>
      </c>
      <c r="E914" s="1">
        <v>37398</v>
      </c>
      <c r="F914" s="1">
        <v>2460</v>
      </c>
      <c r="G914" s="1">
        <f t="shared" si="101"/>
        <v>39858</v>
      </c>
      <c r="H914" s="11">
        <v>740</v>
      </c>
      <c r="I914" s="2">
        <f t="shared" si="98"/>
        <v>53.862162162162164</v>
      </c>
      <c r="J914" s="2">
        <f t="shared" si="99"/>
        <v>3.1983342257786216</v>
      </c>
      <c r="K914" s="1">
        <f t="shared" si="102"/>
        <v>2366.7673270761798</v>
      </c>
      <c r="L914" s="1">
        <f t="shared" si="103"/>
        <v>37491.232672923819</v>
      </c>
      <c r="M914" s="31">
        <f t="shared" si="100"/>
        <v>0.97499903269764188</v>
      </c>
      <c r="N914" s="1">
        <f t="shared" si="104"/>
        <v>36553.915590742952</v>
      </c>
    </row>
    <row r="915" spans="1:14" ht="14.4" customHeight="1">
      <c r="A915" s="4" t="s">
        <v>892</v>
      </c>
      <c r="B915" s="4">
        <v>442151</v>
      </c>
      <c r="C915" s="4" t="s">
        <v>930</v>
      </c>
      <c r="D915" s="4" t="s">
        <v>1128</v>
      </c>
      <c r="E915" s="1">
        <v>809712</v>
      </c>
      <c r="F915" s="1">
        <v>-44250</v>
      </c>
      <c r="G915" s="1">
        <f t="shared" si="101"/>
        <v>765462</v>
      </c>
      <c r="H915" s="11">
        <v>5373</v>
      </c>
      <c r="I915" s="2">
        <f t="shared" si="98"/>
        <v>142.46454494695701</v>
      </c>
      <c r="J915" s="2">
        <f t="shared" si="99"/>
        <v>3.1983342257786216</v>
      </c>
      <c r="K915" s="1">
        <f t="shared" si="102"/>
        <v>17184.649795108533</v>
      </c>
      <c r="L915" s="1">
        <f t="shared" si="103"/>
        <v>748277.35020489153</v>
      </c>
      <c r="M915" s="31">
        <f t="shared" si="100"/>
        <v>0.97499903269764188</v>
      </c>
      <c r="N915" s="1">
        <f t="shared" si="104"/>
        <v>729569.69263932388</v>
      </c>
    </row>
    <row r="916" spans="1:14" ht="14.4" customHeight="1">
      <c r="A916" s="4" t="s">
        <v>892</v>
      </c>
      <c r="B916" s="4">
        <v>442159</v>
      </c>
      <c r="C916" s="4" t="s">
        <v>931</v>
      </c>
      <c r="D916" s="4" t="s">
        <v>1128</v>
      </c>
      <c r="E916" s="1">
        <v>2663970</v>
      </c>
      <c r="F916" s="1">
        <v>107382</v>
      </c>
      <c r="G916" s="1">
        <f t="shared" si="101"/>
        <v>2771352</v>
      </c>
      <c r="H916" s="11">
        <v>5214</v>
      </c>
      <c r="I916" s="2">
        <f t="shared" si="98"/>
        <v>531.52128883774458</v>
      </c>
      <c r="J916" s="2">
        <f t="shared" si="99"/>
        <v>3.1983342257786216</v>
      </c>
      <c r="K916" s="1">
        <f t="shared" si="102"/>
        <v>16676.114653209734</v>
      </c>
      <c r="L916" s="1">
        <f t="shared" si="103"/>
        <v>2754675.8853467903</v>
      </c>
      <c r="M916" s="31">
        <f t="shared" si="100"/>
        <v>0.97499903269764188</v>
      </c>
      <c r="N916" s="1">
        <f t="shared" si="104"/>
        <v>2685806.3236086406</v>
      </c>
    </row>
    <row r="917" spans="1:14" ht="14.4" customHeight="1">
      <c r="A917" s="4" t="s">
        <v>892</v>
      </c>
      <c r="B917" s="4">
        <v>442166</v>
      </c>
      <c r="C917" s="4" t="s">
        <v>932</v>
      </c>
      <c r="D917" s="4" t="s">
        <v>1128</v>
      </c>
      <c r="E917" s="1">
        <v>387360</v>
      </c>
      <c r="F917" s="1">
        <v>37224</v>
      </c>
      <c r="G917" s="1">
        <f t="shared" si="101"/>
        <v>424584</v>
      </c>
      <c r="H917" s="11">
        <v>1578</v>
      </c>
      <c r="I917" s="2">
        <f t="shared" si="98"/>
        <v>269.06463878326997</v>
      </c>
      <c r="J917" s="2">
        <f t="shared" si="99"/>
        <v>3.1983342257786216</v>
      </c>
      <c r="K917" s="1">
        <f t="shared" si="102"/>
        <v>5046.971408278665</v>
      </c>
      <c r="L917" s="1">
        <f t="shared" si="103"/>
        <v>419537.02859172132</v>
      </c>
      <c r="M917" s="31">
        <f t="shared" si="100"/>
        <v>0.97499903269764188</v>
      </c>
      <c r="N917" s="1">
        <f t="shared" si="104"/>
        <v>409048.19705777121</v>
      </c>
    </row>
    <row r="918" spans="1:14" ht="14.4" customHeight="1">
      <c r="A918" s="4" t="s">
        <v>892</v>
      </c>
      <c r="B918" s="4">
        <v>442168</v>
      </c>
      <c r="C918" s="4" t="s">
        <v>933</v>
      </c>
      <c r="D918" s="4" t="s">
        <v>1128</v>
      </c>
      <c r="E918" s="1">
        <v>725190</v>
      </c>
      <c r="F918" s="1">
        <v>163176</v>
      </c>
      <c r="G918" s="1">
        <f t="shared" si="101"/>
        <v>888366</v>
      </c>
      <c r="H918" s="11">
        <v>2130</v>
      </c>
      <c r="I918" s="2">
        <f t="shared" si="98"/>
        <v>417.0732394366197</v>
      </c>
      <c r="J918" s="2">
        <f t="shared" si="99"/>
        <v>3.1983342257786216</v>
      </c>
      <c r="K918" s="1">
        <f t="shared" si="102"/>
        <v>6812.4519009084643</v>
      </c>
      <c r="L918" s="1">
        <f t="shared" si="103"/>
        <v>881553.54809909151</v>
      </c>
      <c r="M918" s="31">
        <f t="shared" si="100"/>
        <v>0.97499903269764188</v>
      </c>
      <c r="N918" s="1">
        <f t="shared" si="104"/>
        <v>859513.85666778835</v>
      </c>
    </row>
    <row r="919" spans="1:14" ht="14.4" customHeight="1">
      <c r="A919" s="4" t="s">
        <v>892</v>
      </c>
      <c r="B919" s="4">
        <v>442170</v>
      </c>
      <c r="C919" s="4" t="s">
        <v>934</v>
      </c>
      <c r="D919" s="4" t="s">
        <v>1128</v>
      </c>
      <c r="E919" s="1">
        <v>619572</v>
      </c>
      <c r="F919" s="1">
        <v>124921.00000000001</v>
      </c>
      <c r="G919" s="1">
        <f t="shared" si="101"/>
        <v>744493</v>
      </c>
      <c r="H919" s="11">
        <v>1055</v>
      </c>
      <c r="I919" s="2">
        <f t="shared" si="98"/>
        <v>705.68056872037914</v>
      </c>
      <c r="J919" s="2">
        <f t="shared" si="99"/>
        <v>3.1983342257786216</v>
      </c>
      <c r="K919" s="1">
        <f t="shared" si="102"/>
        <v>3374.2426081964459</v>
      </c>
      <c r="L919" s="1">
        <f t="shared" si="103"/>
        <v>741118.75739180355</v>
      </c>
      <c r="M919" s="31">
        <f t="shared" si="100"/>
        <v>0.97499903269764188</v>
      </c>
      <c r="N919" s="1">
        <f t="shared" si="104"/>
        <v>722590.07157108677</v>
      </c>
    </row>
    <row r="920" spans="1:14" ht="14.4" customHeight="1">
      <c r="A920" s="4" t="s">
        <v>892</v>
      </c>
      <c r="B920" s="4">
        <v>442262</v>
      </c>
      <c r="C920" s="4" t="s">
        <v>935</v>
      </c>
      <c r="D920" s="4" t="s">
        <v>1128</v>
      </c>
      <c r="E920" s="1">
        <v>30054</v>
      </c>
      <c r="F920" s="1">
        <v>1170</v>
      </c>
      <c r="G920" s="1">
        <f t="shared" si="101"/>
        <v>31224</v>
      </c>
      <c r="H920" s="11">
        <v>514</v>
      </c>
      <c r="I920" s="2">
        <f t="shared" si="98"/>
        <v>60.747081712062254</v>
      </c>
      <c r="J920" s="2">
        <f t="shared" si="99"/>
        <v>3.1983342257786216</v>
      </c>
      <c r="K920" s="1">
        <f t="shared" si="102"/>
        <v>1643.9437920502114</v>
      </c>
      <c r="L920" s="1">
        <f t="shared" si="103"/>
        <v>29580.05620794979</v>
      </c>
      <c r="M920" s="31">
        <f t="shared" si="100"/>
        <v>0.97499903269764188</v>
      </c>
      <c r="N920" s="1">
        <f t="shared" si="104"/>
        <v>28840.526189892924</v>
      </c>
    </row>
    <row r="921" spans="1:14" ht="14.4" customHeight="1">
      <c r="A921" s="4" t="s">
        <v>936</v>
      </c>
      <c r="B921" s="4">
        <v>450815</v>
      </c>
      <c r="C921" s="4" t="s">
        <v>937</v>
      </c>
      <c r="D921" s="4" t="s">
        <v>1128</v>
      </c>
      <c r="E921" s="1">
        <v>297816</v>
      </c>
      <c r="F921" s="1">
        <v>42774</v>
      </c>
      <c r="G921" s="1">
        <f t="shared" si="101"/>
        <v>340590</v>
      </c>
      <c r="H921" s="11">
        <v>1478</v>
      </c>
      <c r="I921" s="2">
        <f t="shared" si="98"/>
        <v>230.43978349120434</v>
      </c>
      <c r="J921" s="2">
        <f t="shared" si="99"/>
        <v>3.1983342257786216</v>
      </c>
      <c r="K921" s="1">
        <f t="shared" si="102"/>
        <v>4727.1379857008023</v>
      </c>
      <c r="L921" s="1">
        <f t="shared" si="103"/>
        <v>335862.8620142992</v>
      </c>
      <c r="M921" s="31">
        <f t="shared" si="100"/>
        <v>0.97499903269764188</v>
      </c>
      <c r="N921" s="1">
        <f t="shared" si="104"/>
        <v>327465.9655830033</v>
      </c>
    </row>
    <row r="922" spans="1:14" ht="14.4" customHeight="1">
      <c r="A922" s="4" t="s">
        <v>936</v>
      </c>
      <c r="B922" s="4">
        <v>452169</v>
      </c>
      <c r="C922" s="4" t="s">
        <v>938</v>
      </c>
      <c r="D922" s="4" t="s">
        <v>1128</v>
      </c>
      <c r="E922" s="1">
        <v>592338</v>
      </c>
      <c r="F922" s="1">
        <v>242520</v>
      </c>
      <c r="G922" s="1">
        <f t="shared" si="101"/>
        <v>834858</v>
      </c>
      <c r="H922" s="11">
        <v>2747</v>
      </c>
      <c r="I922" s="2">
        <f t="shared" si="98"/>
        <v>303.91627229705131</v>
      </c>
      <c r="J922" s="2">
        <f t="shared" si="99"/>
        <v>3.1983342257786216</v>
      </c>
      <c r="K922" s="1">
        <f t="shared" si="102"/>
        <v>8785.8241182138736</v>
      </c>
      <c r="L922" s="1">
        <f t="shared" si="103"/>
        <v>826072.17588178616</v>
      </c>
      <c r="M922" s="31">
        <f t="shared" si="100"/>
        <v>0.97499903269764188</v>
      </c>
      <c r="N922" s="1">
        <f t="shared" si="104"/>
        <v>805419.57242317777</v>
      </c>
    </row>
    <row r="923" spans="1:14" ht="14.4" customHeight="1">
      <c r="A923" s="4" t="s">
        <v>936</v>
      </c>
      <c r="B923" s="4">
        <v>452171</v>
      </c>
      <c r="C923" s="4" t="s">
        <v>939</v>
      </c>
      <c r="D923" s="4" t="s">
        <v>1128</v>
      </c>
      <c r="E923" s="1">
        <v>276084</v>
      </c>
      <c r="F923" s="1">
        <v>-87246</v>
      </c>
      <c r="G923" s="1">
        <f t="shared" si="101"/>
        <v>188838</v>
      </c>
      <c r="H923" s="11">
        <v>1865</v>
      </c>
      <c r="I923" s="2">
        <f t="shared" si="98"/>
        <v>101.25361930294906</v>
      </c>
      <c r="J923" s="2">
        <f t="shared" si="99"/>
        <v>3.1983342257786216</v>
      </c>
      <c r="K923" s="1">
        <f t="shared" si="102"/>
        <v>5964.893331077129</v>
      </c>
      <c r="L923" s="1">
        <f t="shared" si="103"/>
        <v>182873.10666892288</v>
      </c>
      <c r="M923" s="31">
        <f t="shared" si="100"/>
        <v>0.97499903269764188</v>
      </c>
      <c r="N923" s="1">
        <f t="shared" si="104"/>
        <v>178301.10210861248</v>
      </c>
    </row>
    <row r="924" spans="1:14" ht="14.4" customHeight="1">
      <c r="A924" s="4" t="s">
        <v>936</v>
      </c>
      <c r="B924" s="4">
        <v>452173</v>
      </c>
      <c r="C924" s="4" t="s">
        <v>940</v>
      </c>
      <c r="D924" s="4" t="s">
        <v>1128</v>
      </c>
      <c r="E924" s="1">
        <v>631626</v>
      </c>
      <c r="F924" s="1">
        <v>149142</v>
      </c>
      <c r="G924" s="1">
        <f t="shared" si="101"/>
        <v>780768</v>
      </c>
      <c r="H924" s="11">
        <v>3573</v>
      </c>
      <c r="I924" s="2">
        <f t="shared" si="98"/>
        <v>218.51889168765743</v>
      </c>
      <c r="J924" s="2">
        <f t="shared" si="99"/>
        <v>3.1983342257786216</v>
      </c>
      <c r="K924" s="1">
        <f t="shared" si="102"/>
        <v>11427.648188707015</v>
      </c>
      <c r="L924" s="1">
        <f t="shared" si="103"/>
        <v>769340.35181129293</v>
      </c>
      <c r="M924" s="31">
        <f t="shared" si="100"/>
        <v>0.97499903269764188</v>
      </c>
      <c r="N924" s="1">
        <f t="shared" si="104"/>
        <v>750106.09883127408</v>
      </c>
    </row>
    <row r="925" spans="1:14" ht="14.4" customHeight="1">
      <c r="A925" s="4" t="s">
        <v>936</v>
      </c>
      <c r="B925" s="4">
        <v>452174</v>
      </c>
      <c r="C925" s="4" t="s">
        <v>941</v>
      </c>
      <c r="D925" s="4" t="s">
        <v>1128</v>
      </c>
      <c r="E925" s="1">
        <v>211716</v>
      </c>
      <c r="F925" s="1">
        <v>-16524</v>
      </c>
      <c r="G925" s="1">
        <f t="shared" si="101"/>
        <v>195192</v>
      </c>
      <c r="H925" s="11">
        <v>2165</v>
      </c>
      <c r="I925" s="2">
        <f t="shared" si="98"/>
        <v>90.157967667436495</v>
      </c>
      <c r="J925" s="2">
        <f t="shared" si="99"/>
        <v>3.1983342257786216</v>
      </c>
      <c r="K925" s="1">
        <f t="shared" si="102"/>
        <v>6924.393598810716</v>
      </c>
      <c r="L925" s="1">
        <f t="shared" si="103"/>
        <v>188267.60640118929</v>
      </c>
      <c r="M925" s="31">
        <f t="shared" si="100"/>
        <v>0.97499903269764188</v>
      </c>
      <c r="N925" s="1">
        <f t="shared" si="104"/>
        <v>183560.73412945992</v>
      </c>
    </row>
    <row r="926" spans="1:14" ht="14.4" customHeight="1">
      <c r="A926" s="4" t="s">
        <v>936</v>
      </c>
      <c r="B926" s="4">
        <v>452176</v>
      </c>
      <c r="C926" s="4" t="s">
        <v>942</v>
      </c>
      <c r="D926" s="4" t="s">
        <v>1128</v>
      </c>
      <c r="E926" s="1">
        <v>1345998</v>
      </c>
      <c r="F926" s="1">
        <v>37686</v>
      </c>
      <c r="G926" s="1">
        <f t="shared" si="101"/>
        <v>1383684</v>
      </c>
      <c r="H926" s="11">
        <v>4905</v>
      </c>
      <c r="I926" s="2">
        <f t="shared" si="98"/>
        <v>282.09663608562693</v>
      </c>
      <c r="J926" s="2">
        <f t="shared" si="99"/>
        <v>3.1983342257786216</v>
      </c>
      <c r="K926" s="1">
        <f t="shared" si="102"/>
        <v>15687.829377444139</v>
      </c>
      <c r="L926" s="1">
        <f t="shared" si="103"/>
        <v>1367996.1706225558</v>
      </c>
      <c r="M926" s="31">
        <f t="shared" si="100"/>
        <v>0.97499903269764188</v>
      </c>
      <c r="N926" s="1">
        <f t="shared" si="104"/>
        <v>1333794.94309107</v>
      </c>
    </row>
    <row r="927" spans="1:14" ht="14.4" customHeight="1">
      <c r="A927" s="4" t="s">
        <v>936</v>
      </c>
      <c r="B927" s="4">
        <v>452179</v>
      </c>
      <c r="C927" s="4" t="s">
        <v>943</v>
      </c>
      <c r="D927" s="4" t="s">
        <v>1128</v>
      </c>
      <c r="E927" s="1">
        <v>1674588</v>
      </c>
      <c r="F927" s="1">
        <v>152376</v>
      </c>
      <c r="G927" s="1">
        <f t="shared" si="101"/>
        <v>1826964</v>
      </c>
      <c r="H927" s="11">
        <v>3535</v>
      </c>
      <c r="I927" s="2">
        <f t="shared" si="98"/>
        <v>516.82149929278637</v>
      </c>
      <c r="J927" s="2">
        <f t="shared" si="99"/>
        <v>3.1983342257786216</v>
      </c>
      <c r="K927" s="1">
        <f t="shared" si="102"/>
        <v>11306.111488127428</v>
      </c>
      <c r="L927" s="1">
        <f t="shared" si="103"/>
        <v>1815657.8885118726</v>
      </c>
      <c r="M927" s="31">
        <f t="shared" si="100"/>
        <v>0.97499903269764188</v>
      </c>
      <c r="N927" s="1">
        <f t="shared" si="104"/>
        <v>1770264.6850089186</v>
      </c>
    </row>
    <row r="928" spans="1:14" ht="14.4" customHeight="1">
      <c r="A928" s="4" t="s">
        <v>936</v>
      </c>
      <c r="B928" s="4">
        <v>452191</v>
      </c>
      <c r="C928" s="4" t="s">
        <v>944</v>
      </c>
      <c r="D928" s="4" t="s">
        <v>1128</v>
      </c>
      <c r="E928" s="1">
        <v>606408</v>
      </c>
      <c r="F928" s="1">
        <v>-15564</v>
      </c>
      <c r="G928" s="1">
        <f t="shared" si="101"/>
        <v>590844</v>
      </c>
      <c r="H928" s="11">
        <v>1372</v>
      </c>
      <c r="I928" s="2">
        <f t="shared" si="98"/>
        <v>430.64431486880466</v>
      </c>
      <c r="J928" s="2">
        <f t="shared" si="99"/>
        <v>3.1983342257786216</v>
      </c>
      <c r="K928" s="1">
        <f t="shared" si="102"/>
        <v>4388.1145577682692</v>
      </c>
      <c r="L928" s="1">
        <f t="shared" si="103"/>
        <v>586455.88544223178</v>
      </c>
      <c r="M928" s="31">
        <f t="shared" si="100"/>
        <v>0.97499903269764188</v>
      </c>
      <c r="N928" s="1">
        <f t="shared" si="104"/>
        <v>571793.92102601507</v>
      </c>
    </row>
    <row r="929" spans="1:14" ht="14.4" customHeight="1">
      <c r="A929" s="4" t="s">
        <v>936</v>
      </c>
      <c r="B929" s="4">
        <v>452200</v>
      </c>
      <c r="C929" s="4" t="s">
        <v>945</v>
      </c>
      <c r="D929" s="4" t="s">
        <v>1128</v>
      </c>
      <c r="E929" s="1">
        <v>428406</v>
      </c>
      <c r="F929" s="1">
        <v>-14994</v>
      </c>
      <c r="G929" s="1">
        <f t="shared" si="101"/>
        <v>413412</v>
      </c>
      <c r="H929" s="11">
        <v>835</v>
      </c>
      <c r="I929" s="2">
        <f t="shared" si="98"/>
        <v>495.10419161676646</v>
      </c>
      <c r="J929" s="2">
        <f t="shared" si="99"/>
        <v>3.1983342257786216</v>
      </c>
      <c r="K929" s="1">
        <f t="shared" si="102"/>
        <v>2670.609078525149</v>
      </c>
      <c r="L929" s="1">
        <f t="shared" si="103"/>
        <v>410741.39092147484</v>
      </c>
      <c r="M929" s="31">
        <f t="shared" si="100"/>
        <v>0.97499903269764188</v>
      </c>
      <c r="N929" s="1">
        <f t="shared" si="104"/>
        <v>400472.45883732196</v>
      </c>
    </row>
    <row r="930" spans="1:14" ht="14.4" customHeight="1">
      <c r="A930" s="4" t="s">
        <v>936</v>
      </c>
      <c r="B930" s="4">
        <v>452226</v>
      </c>
      <c r="C930" s="4" t="s">
        <v>946</v>
      </c>
      <c r="D930" s="4" t="s">
        <v>1128</v>
      </c>
      <c r="E930" s="1">
        <v>519516</v>
      </c>
      <c r="F930" s="1">
        <v>-1932</v>
      </c>
      <c r="G930" s="1">
        <f t="shared" si="101"/>
        <v>517584</v>
      </c>
      <c r="H930" s="11">
        <v>1259</v>
      </c>
      <c r="I930" s="2">
        <f t="shared" si="98"/>
        <v>411.10722795869737</v>
      </c>
      <c r="J930" s="2">
        <f t="shared" si="99"/>
        <v>3.1983342257786216</v>
      </c>
      <c r="K930" s="1">
        <f t="shared" si="102"/>
        <v>4026.7027902552845</v>
      </c>
      <c r="L930" s="1">
        <f t="shared" si="103"/>
        <v>513557.29720974469</v>
      </c>
      <c r="M930" s="31">
        <f t="shared" si="100"/>
        <v>0.97499903269764188</v>
      </c>
      <c r="N930" s="1">
        <f t="shared" si="104"/>
        <v>500717.86801431642</v>
      </c>
    </row>
    <row r="931" spans="1:14" ht="14.4" customHeight="1">
      <c r="A931" s="4" t="s">
        <v>936</v>
      </c>
      <c r="B931" s="4">
        <v>453334</v>
      </c>
      <c r="C931" s="4" t="s">
        <v>947</v>
      </c>
      <c r="D931" s="4" t="s">
        <v>1128</v>
      </c>
      <c r="E931" s="1">
        <v>968580</v>
      </c>
      <c r="F931" s="1">
        <v>-51198</v>
      </c>
      <c r="G931" s="1">
        <f t="shared" si="101"/>
        <v>917382</v>
      </c>
      <c r="H931" s="11">
        <v>3465</v>
      </c>
      <c r="I931" s="2">
        <f t="shared" si="98"/>
        <v>264.75670995670998</v>
      </c>
      <c r="J931" s="2">
        <f t="shared" si="99"/>
        <v>3.1983342257786216</v>
      </c>
      <c r="K931" s="1">
        <f t="shared" si="102"/>
        <v>11082.228092322925</v>
      </c>
      <c r="L931" s="1">
        <f t="shared" si="103"/>
        <v>906299.77190767706</v>
      </c>
      <c r="M931" s="31">
        <f t="shared" si="100"/>
        <v>0.97499903269764188</v>
      </c>
      <c r="N931" s="1">
        <f t="shared" si="104"/>
        <v>883641.40094407857</v>
      </c>
    </row>
    <row r="932" spans="1:14" ht="14.4" customHeight="1">
      <c r="A932" s="4" t="s">
        <v>936</v>
      </c>
      <c r="B932" s="4">
        <v>457991</v>
      </c>
      <c r="C932" s="4" t="s">
        <v>948</v>
      </c>
      <c r="D932" s="4" t="s">
        <v>1128</v>
      </c>
      <c r="E932" s="1">
        <v>511812</v>
      </c>
      <c r="F932" s="1">
        <v>50682</v>
      </c>
      <c r="G932" s="1">
        <f t="shared" si="101"/>
        <v>562494</v>
      </c>
      <c r="H932" s="11">
        <v>3395</v>
      </c>
      <c r="I932" s="2">
        <f t="shared" si="98"/>
        <v>165.68306332842414</v>
      </c>
      <c r="J932" s="2">
        <f t="shared" si="99"/>
        <v>3.1983342257786216</v>
      </c>
      <c r="K932" s="1">
        <f t="shared" si="102"/>
        <v>10858.344696518421</v>
      </c>
      <c r="L932" s="1">
        <f t="shared" si="103"/>
        <v>551635.65530348162</v>
      </c>
      <c r="M932" s="31">
        <f t="shared" si="100"/>
        <v>0.97499903269764188</v>
      </c>
      <c r="N932" s="1">
        <f t="shared" si="104"/>
        <v>537844.23032242432</v>
      </c>
    </row>
    <row r="933" spans="1:14" ht="14.4" customHeight="1">
      <c r="A933" s="4" t="s">
        <v>949</v>
      </c>
      <c r="B933" s="4">
        <v>462178</v>
      </c>
      <c r="C933" s="4" t="s">
        <v>950</v>
      </c>
      <c r="D933" s="4" t="s">
        <v>1128</v>
      </c>
      <c r="E933" s="1">
        <v>57780</v>
      </c>
      <c r="F933" s="1">
        <v>-8237</v>
      </c>
      <c r="G933" s="1">
        <f t="shared" si="101"/>
        <v>49543</v>
      </c>
      <c r="H933" s="11">
        <v>109</v>
      </c>
      <c r="I933" s="2">
        <f t="shared" si="98"/>
        <v>454.52293577981652</v>
      </c>
      <c r="J933" s="2">
        <f t="shared" si="99"/>
        <v>3.1983342257786216</v>
      </c>
      <c r="K933" s="1">
        <f t="shared" si="102"/>
        <v>348.61843060986973</v>
      </c>
      <c r="L933" s="1">
        <f t="shared" si="103"/>
        <v>49194.381569390127</v>
      </c>
      <c r="M933" s="31">
        <f t="shared" si="100"/>
        <v>0.97499903269764188</v>
      </c>
      <c r="N933" s="1">
        <f t="shared" si="104"/>
        <v>47964.474444314073</v>
      </c>
    </row>
    <row r="934" spans="1:14" ht="14.4" customHeight="1">
      <c r="A934" s="4" t="s">
        <v>949</v>
      </c>
      <c r="B934" s="4">
        <v>462181</v>
      </c>
      <c r="C934" s="4" t="s">
        <v>951</v>
      </c>
      <c r="D934" s="4" t="s">
        <v>1128</v>
      </c>
      <c r="E934" s="1">
        <v>236250</v>
      </c>
      <c r="F934" s="1">
        <v>29202</v>
      </c>
      <c r="G934" s="1">
        <f t="shared" si="101"/>
        <v>265452</v>
      </c>
      <c r="H934" s="11">
        <v>1071</v>
      </c>
      <c r="I934" s="2">
        <f t="shared" si="98"/>
        <v>247.85434173669466</v>
      </c>
      <c r="J934" s="2">
        <f t="shared" si="99"/>
        <v>3.1983342257786216</v>
      </c>
      <c r="K934" s="1">
        <f t="shared" si="102"/>
        <v>3425.4159558089036</v>
      </c>
      <c r="L934" s="1">
        <f t="shared" si="103"/>
        <v>262026.58404419108</v>
      </c>
      <c r="M934" s="31">
        <f t="shared" si="100"/>
        <v>0.97499903269764188</v>
      </c>
      <c r="N934" s="1">
        <f t="shared" si="104"/>
        <v>255475.66598415366</v>
      </c>
    </row>
    <row r="935" spans="1:14" ht="14.4" customHeight="1">
      <c r="A935" s="4" t="s">
        <v>949</v>
      </c>
      <c r="B935" s="4">
        <v>462182</v>
      </c>
      <c r="C935" s="4" t="s">
        <v>952</v>
      </c>
      <c r="D935" s="4" t="s">
        <v>1128</v>
      </c>
      <c r="E935" s="1">
        <v>263496</v>
      </c>
      <c r="F935" s="1">
        <v>-73164</v>
      </c>
      <c r="G935" s="1">
        <f t="shared" si="101"/>
        <v>190332</v>
      </c>
      <c r="H935" s="11">
        <v>657</v>
      </c>
      <c r="I935" s="2">
        <f t="shared" si="98"/>
        <v>289.69863013698631</v>
      </c>
      <c r="J935" s="2">
        <f t="shared" si="99"/>
        <v>3.1983342257786216</v>
      </c>
      <c r="K935" s="1">
        <f t="shared" si="102"/>
        <v>2101.3055863365544</v>
      </c>
      <c r="L935" s="1">
        <f t="shared" si="103"/>
        <v>188230.69441366344</v>
      </c>
      <c r="M935" s="31">
        <f t="shared" si="100"/>
        <v>0.97499903269764188</v>
      </c>
      <c r="N935" s="1">
        <f t="shared" si="104"/>
        <v>183524.74497732727</v>
      </c>
    </row>
    <row r="936" spans="1:14" ht="14.4" customHeight="1">
      <c r="A936" s="4" t="s">
        <v>949</v>
      </c>
      <c r="B936" s="4">
        <v>462184</v>
      </c>
      <c r="C936" s="4" t="s">
        <v>953</v>
      </c>
      <c r="D936" s="4" t="s">
        <v>1128</v>
      </c>
      <c r="E936" s="1">
        <v>329154</v>
      </c>
      <c r="F936" s="1">
        <v>-65052</v>
      </c>
      <c r="G936" s="1">
        <f t="shared" si="101"/>
        <v>264102</v>
      </c>
      <c r="H936" s="11">
        <v>7272</v>
      </c>
      <c r="I936" s="2">
        <f t="shared" si="98"/>
        <v>36.317656765676567</v>
      </c>
      <c r="J936" s="2">
        <f t="shared" si="99"/>
        <v>3.1983342257786216</v>
      </c>
      <c r="K936" s="1">
        <f t="shared" si="102"/>
        <v>23258.286489862137</v>
      </c>
      <c r="L936" s="1">
        <f t="shared" si="103"/>
        <v>240843.71351013787</v>
      </c>
      <c r="M936" s="31">
        <f t="shared" si="100"/>
        <v>0.97499903269764188</v>
      </c>
      <c r="N936" s="1">
        <f t="shared" si="104"/>
        <v>234822.3877036924</v>
      </c>
    </row>
    <row r="937" spans="1:14" ht="14.4" customHeight="1">
      <c r="A937" s="4" t="s">
        <v>949</v>
      </c>
      <c r="B937" s="4">
        <v>462186</v>
      </c>
      <c r="C937" s="4" t="s">
        <v>954</v>
      </c>
      <c r="D937" s="4" t="s">
        <v>1128</v>
      </c>
      <c r="E937" s="1">
        <v>564648</v>
      </c>
      <c r="F937" s="1">
        <v>35160</v>
      </c>
      <c r="G937" s="1">
        <f t="shared" si="101"/>
        <v>599808</v>
      </c>
      <c r="H937" s="11">
        <v>3658</v>
      </c>
      <c r="I937" s="2">
        <f t="shared" si="98"/>
        <v>163.97156916347731</v>
      </c>
      <c r="J937" s="2">
        <f t="shared" si="99"/>
        <v>3.1983342257786216</v>
      </c>
      <c r="K937" s="1">
        <f t="shared" si="102"/>
        <v>11699.506597898198</v>
      </c>
      <c r="L937" s="1">
        <f t="shared" si="103"/>
        <v>588108.4934021018</v>
      </c>
      <c r="M937" s="31">
        <f t="shared" si="100"/>
        <v>0.97499903269764188</v>
      </c>
      <c r="N937" s="1">
        <f t="shared" si="104"/>
        <v>573405.21218831674</v>
      </c>
    </row>
    <row r="938" spans="1:14" ht="14.4" customHeight="1">
      <c r="A938" s="4" t="s">
        <v>949</v>
      </c>
      <c r="B938" s="4">
        <v>462188</v>
      </c>
      <c r="C938" s="4" t="s">
        <v>955</v>
      </c>
      <c r="D938" s="4" t="s">
        <v>1128</v>
      </c>
      <c r="E938" s="1">
        <v>141372</v>
      </c>
      <c r="F938" s="1">
        <v>-4182</v>
      </c>
      <c r="G938" s="1">
        <f t="shared" si="101"/>
        <v>137190</v>
      </c>
      <c r="H938" s="11">
        <v>444</v>
      </c>
      <c r="I938" s="2">
        <f t="shared" si="98"/>
        <v>308.98648648648651</v>
      </c>
      <c r="J938" s="2">
        <f t="shared" si="99"/>
        <v>3.1983342257786216</v>
      </c>
      <c r="K938" s="1">
        <f t="shared" si="102"/>
        <v>1420.060396245708</v>
      </c>
      <c r="L938" s="1">
        <f t="shared" si="103"/>
        <v>135769.93960375429</v>
      </c>
      <c r="M938" s="31">
        <f t="shared" si="100"/>
        <v>0.97499903269764188</v>
      </c>
      <c r="N938" s="1">
        <f t="shared" si="104"/>
        <v>132375.55978307768</v>
      </c>
    </row>
    <row r="939" spans="1:14" ht="14.4" customHeight="1">
      <c r="A939" s="4" t="s">
        <v>949</v>
      </c>
      <c r="B939" s="4">
        <v>462190</v>
      </c>
      <c r="C939" s="4" t="s">
        <v>956</v>
      </c>
      <c r="D939" s="4" t="s">
        <v>1128</v>
      </c>
      <c r="E939" s="1">
        <v>97884</v>
      </c>
      <c r="F939" s="1">
        <v>17118</v>
      </c>
      <c r="G939" s="1">
        <f t="shared" si="101"/>
        <v>115002</v>
      </c>
      <c r="H939" s="11">
        <v>1121</v>
      </c>
      <c r="I939" s="2">
        <f t="shared" si="98"/>
        <v>102.58876003568243</v>
      </c>
      <c r="J939" s="2">
        <f t="shared" si="99"/>
        <v>3.1983342257786216</v>
      </c>
      <c r="K939" s="1">
        <f t="shared" si="102"/>
        <v>3585.3326670978349</v>
      </c>
      <c r="L939" s="1">
        <f t="shared" si="103"/>
        <v>111416.66733290217</v>
      </c>
      <c r="M939" s="31">
        <f t="shared" si="100"/>
        <v>0.97499903269764188</v>
      </c>
      <c r="N939" s="1">
        <f t="shared" si="104"/>
        <v>108631.14287597458</v>
      </c>
    </row>
    <row r="940" spans="1:14" ht="14.4" customHeight="1">
      <c r="A940" s="4" t="s">
        <v>949</v>
      </c>
      <c r="B940" s="4">
        <v>462193</v>
      </c>
      <c r="C940" s="4" t="s">
        <v>957</v>
      </c>
      <c r="D940" s="4" t="s">
        <v>1128</v>
      </c>
      <c r="E940" s="1">
        <v>233610</v>
      </c>
      <c r="F940" s="1">
        <v>55788</v>
      </c>
      <c r="G940" s="1">
        <f t="shared" si="101"/>
        <v>289398</v>
      </c>
      <c r="H940" s="11">
        <v>1437</v>
      </c>
      <c r="I940" s="2">
        <f t="shared" si="98"/>
        <v>201.39039665970773</v>
      </c>
      <c r="J940" s="2">
        <f t="shared" si="99"/>
        <v>3.1983342257786216</v>
      </c>
      <c r="K940" s="1">
        <f t="shared" si="102"/>
        <v>4596.0062824438792</v>
      </c>
      <c r="L940" s="1">
        <f t="shared" si="103"/>
        <v>284801.99371755612</v>
      </c>
      <c r="M940" s="31">
        <f t="shared" si="100"/>
        <v>0.97499903269764188</v>
      </c>
      <c r="N940" s="1">
        <f t="shared" si="104"/>
        <v>277681.66838497709</v>
      </c>
    </row>
    <row r="941" spans="1:14" ht="14.4" customHeight="1">
      <c r="A941" s="4" t="s">
        <v>949</v>
      </c>
      <c r="B941" s="4">
        <v>462194</v>
      </c>
      <c r="C941" s="4" t="s">
        <v>958</v>
      </c>
      <c r="D941" s="4" t="s">
        <v>1128</v>
      </c>
      <c r="E941" s="1">
        <v>245220</v>
      </c>
      <c r="F941" s="1">
        <v>34466</v>
      </c>
      <c r="G941" s="1">
        <f t="shared" si="101"/>
        <v>279686</v>
      </c>
      <c r="H941" s="11">
        <v>537</v>
      </c>
      <c r="I941" s="2">
        <f t="shared" si="98"/>
        <v>520.83054003724396</v>
      </c>
      <c r="J941" s="2">
        <f t="shared" si="99"/>
        <v>3.1983342257786216</v>
      </c>
      <c r="K941" s="1">
        <f t="shared" si="102"/>
        <v>1717.5054792431197</v>
      </c>
      <c r="L941" s="1">
        <f t="shared" si="103"/>
        <v>277968.49452075688</v>
      </c>
      <c r="M941" s="31">
        <f t="shared" si="100"/>
        <v>0.97499903269764188</v>
      </c>
      <c r="N941" s="1">
        <f t="shared" si="104"/>
        <v>271019.01327815774</v>
      </c>
    </row>
    <row r="942" spans="1:14" ht="14.4" customHeight="1">
      <c r="A942" s="4" t="s">
        <v>949</v>
      </c>
      <c r="B942" s="4">
        <v>462195</v>
      </c>
      <c r="C942" s="4" t="s">
        <v>959</v>
      </c>
      <c r="D942" s="4" t="s">
        <v>1128</v>
      </c>
      <c r="E942" s="1">
        <v>87258</v>
      </c>
      <c r="F942" s="1">
        <v>-9355</v>
      </c>
      <c r="G942" s="1">
        <f t="shared" si="101"/>
        <v>77903</v>
      </c>
      <c r="H942" s="11">
        <v>140</v>
      </c>
      <c r="I942" s="2">
        <f t="shared" si="98"/>
        <v>556.45000000000005</v>
      </c>
      <c r="J942" s="2">
        <f t="shared" si="99"/>
        <v>3.1983342257786216</v>
      </c>
      <c r="K942" s="1">
        <f t="shared" si="102"/>
        <v>447.76679160900704</v>
      </c>
      <c r="L942" s="1">
        <f t="shared" si="103"/>
        <v>77455.233208390986</v>
      </c>
      <c r="M942" s="31">
        <f t="shared" si="100"/>
        <v>0.97499903269764188</v>
      </c>
      <c r="N942" s="1">
        <f t="shared" si="104"/>
        <v>75518.777455551477</v>
      </c>
    </row>
    <row r="943" spans="1:14" ht="14.4" customHeight="1">
      <c r="A943" s="4" t="s">
        <v>949</v>
      </c>
      <c r="B943" s="4">
        <v>462196</v>
      </c>
      <c r="C943" s="4" t="s">
        <v>960</v>
      </c>
      <c r="D943" s="4" t="s">
        <v>1128</v>
      </c>
      <c r="E943" s="1">
        <v>34572</v>
      </c>
      <c r="F943" s="1">
        <v>15138</v>
      </c>
      <c r="G943" s="1">
        <f t="shared" si="101"/>
        <v>49710</v>
      </c>
      <c r="H943" s="11">
        <v>212</v>
      </c>
      <c r="I943" s="2">
        <f t="shared" si="98"/>
        <v>234.48113207547169</v>
      </c>
      <c r="J943" s="2">
        <f t="shared" si="99"/>
        <v>3.1983342257786216</v>
      </c>
      <c r="K943" s="1">
        <f t="shared" si="102"/>
        <v>678.04685586506776</v>
      </c>
      <c r="L943" s="1">
        <f t="shared" si="103"/>
        <v>49031.953144134932</v>
      </c>
      <c r="M943" s="31">
        <f t="shared" si="100"/>
        <v>0.97499903269764188</v>
      </c>
      <c r="N943" s="1">
        <f t="shared" si="104"/>
        <v>47806.106886807662</v>
      </c>
    </row>
    <row r="944" spans="1:14" ht="14.4" customHeight="1">
      <c r="A944" s="4" t="s">
        <v>949</v>
      </c>
      <c r="B944" s="4">
        <v>462197</v>
      </c>
      <c r="C944" s="4" t="s">
        <v>961</v>
      </c>
      <c r="D944" s="4" t="s">
        <v>1128</v>
      </c>
      <c r="E944" s="1">
        <v>410220</v>
      </c>
      <c r="F944" s="1">
        <v>-11568</v>
      </c>
      <c r="G944" s="1">
        <f t="shared" si="101"/>
        <v>398652</v>
      </c>
      <c r="H944" s="11">
        <v>1519</v>
      </c>
      <c r="I944" s="2">
        <f t="shared" si="98"/>
        <v>262.44371296905859</v>
      </c>
      <c r="J944" s="2">
        <f t="shared" si="99"/>
        <v>3.1983342257786216</v>
      </c>
      <c r="K944" s="1">
        <f t="shared" si="102"/>
        <v>4858.2696889577264</v>
      </c>
      <c r="L944" s="1">
        <f t="shared" si="103"/>
        <v>393793.73031104228</v>
      </c>
      <c r="M944" s="31">
        <f t="shared" si="100"/>
        <v>0.97499903269764188</v>
      </c>
      <c r="N944" s="1">
        <f t="shared" si="104"/>
        <v>383948.50613566226</v>
      </c>
    </row>
    <row r="945" spans="1:14" ht="14.4" customHeight="1">
      <c r="A945" s="4" t="s">
        <v>949</v>
      </c>
      <c r="B945" s="4">
        <v>462198</v>
      </c>
      <c r="C945" s="4" t="s">
        <v>962</v>
      </c>
      <c r="D945" s="4" t="s">
        <v>1128</v>
      </c>
      <c r="E945" s="1">
        <v>78840</v>
      </c>
      <c r="F945" s="1">
        <v>528</v>
      </c>
      <c r="G945" s="1">
        <f t="shared" si="101"/>
        <v>79368</v>
      </c>
      <c r="H945" s="11">
        <v>751</v>
      </c>
      <c r="I945" s="2">
        <f t="shared" si="98"/>
        <v>105.68308921438083</v>
      </c>
      <c r="J945" s="2">
        <f t="shared" si="99"/>
        <v>3.1983342257786216</v>
      </c>
      <c r="K945" s="1">
        <f t="shared" si="102"/>
        <v>2401.9490035597446</v>
      </c>
      <c r="L945" s="1">
        <f t="shared" si="103"/>
        <v>76966.050996440259</v>
      </c>
      <c r="M945" s="31">
        <f t="shared" si="100"/>
        <v>0.97499903269764188</v>
      </c>
      <c r="N945" s="1">
        <f t="shared" si="104"/>
        <v>75041.825272086629</v>
      </c>
    </row>
    <row r="946" spans="1:14" ht="14.4" customHeight="1">
      <c r="A946" s="4" t="s">
        <v>949</v>
      </c>
      <c r="B946" s="4">
        <v>462199</v>
      </c>
      <c r="C946" s="4" t="s">
        <v>963</v>
      </c>
      <c r="D946" s="4" t="s">
        <v>1128</v>
      </c>
      <c r="E946" s="1">
        <v>471108</v>
      </c>
      <c r="F946" s="1">
        <v>91914</v>
      </c>
      <c r="G946" s="1">
        <f t="shared" si="101"/>
        <v>563022</v>
      </c>
      <c r="H946" s="11">
        <v>1033</v>
      </c>
      <c r="I946" s="2">
        <f t="shared" si="98"/>
        <v>545.03581800580832</v>
      </c>
      <c r="J946" s="2">
        <f t="shared" si="99"/>
        <v>3.1983342257786216</v>
      </c>
      <c r="K946" s="1">
        <f t="shared" si="102"/>
        <v>3303.8792552293162</v>
      </c>
      <c r="L946" s="1">
        <f t="shared" si="103"/>
        <v>559718.12074477063</v>
      </c>
      <c r="M946" s="31">
        <f t="shared" si="100"/>
        <v>0.97499903269764188</v>
      </c>
      <c r="N946" s="1">
        <f t="shared" si="104"/>
        <v>545724.62630949332</v>
      </c>
    </row>
    <row r="947" spans="1:14" ht="14.4" customHeight="1">
      <c r="A947" s="4" t="s">
        <v>949</v>
      </c>
      <c r="B947" s="4">
        <v>462201</v>
      </c>
      <c r="C947" s="4" t="s">
        <v>964</v>
      </c>
      <c r="D947" s="4" t="s">
        <v>1128</v>
      </c>
      <c r="E947" s="1">
        <v>16572</v>
      </c>
      <c r="F947" s="1">
        <v>-4254</v>
      </c>
      <c r="G947" s="1">
        <f t="shared" si="101"/>
        <v>12318</v>
      </c>
      <c r="H947" s="11">
        <v>156</v>
      </c>
      <c r="I947" s="2">
        <f t="shared" si="98"/>
        <v>78.961538461538467</v>
      </c>
      <c r="J947" s="2">
        <f t="shared" si="99"/>
        <v>3.1983342257786216</v>
      </c>
      <c r="K947" s="1">
        <f t="shared" si="102"/>
        <v>498.94013922146496</v>
      </c>
      <c r="L947" s="1">
        <f t="shared" si="103"/>
        <v>11819.059860778536</v>
      </c>
      <c r="M947" s="31">
        <f t="shared" si="100"/>
        <v>0.97499903269764188</v>
      </c>
      <c r="N947" s="1">
        <f t="shared" si="104"/>
        <v>11523.571931654598</v>
      </c>
    </row>
    <row r="948" spans="1:14" ht="14.4" customHeight="1">
      <c r="A948" s="4" t="s">
        <v>949</v>
      </c>
      <c r="B948" s="4">
        <v>462202</v>
      </c>
      <c r="C948" s="4" t="s">
        <v>965</v>
      </c>
      <c r="D948" s="4" t="s">
        <v>1128</v>
      </c>
      <c r="E948" s="1">
        <v>73632</v>
      </c>
      <c r="F948" s="1">
        <v>40482</v>
      </c>
      <c r="G948" s="1">
        <f t="shared" si="101"/>
        <v>114114</v>
      </c>
      <c r="H948" s="11">
        <v>181</v>
      </c>
      <c r="I948" s="2">
        <f t="shared" si="98"/>
        <v>630.46408839779008</v>
      </c>
      <c r="J948" s="2">
        <f t="shared" si="99"/>
        <v>3.1983342257786216</v>
      </c>
      <c r="K948" s="1">
        <f t="shared" si="102"/>
        <v>578.8984948659305</v>
      </c>
      <c r="L948" s="1">
        <f t="shared" si="103"/>
        <v>113535.10150513407</v>
      </c>
      <c r="M948" s="31">
        <f t="shared" si="100"/>
        <v>0.97499903269764188</v>
      </c>
      <c r="N948" s="1">
        <f t="shared" si="104"/>
        <v>110696.6141447343</v>
      </c>
    </row>
    <row r="949" spans="1:14" ht="14.4" customHeight="1">
      <c r="A949" s="4" t="s">
        <v>949</v>
      </c>
      <c r="B949" s="4">
        <v>462203</v>
      </c>
      <c r="C949" s="4" t="s">
        <v>966</v>
      </c>
      <c r="D949" s="4" t="s">
        <v>1128</v>
      </c>
      <c r="E949" s="1">
        <v>503400</v>
      </c>
      <c r="F949" s="1">
        <v>19446</v>
      </c>
      <c r="G949" s="1">
        <f t="shared" si="101"/>
        <v>522846</v>
      </c>
      <c r="H949" s="11">
        <v>1961</v>
      </c>
      <c r="I949" s="2">
        <f t="shared" si="98"/>
        <v>266.62213156552781</v>
      </c>
      <c r="J949" s="2">
        <f t="shared" si="99"/>
        <v>3.1983342257786216</v>
      </c>
      <c r="K949" s="1">
        <f t="shared" si="102"/>
        <v>6271.9334167518773</v>
      </c>
      <c r="L949" s="1">
        <f t="shared" si="103"/>
        <v>516574.06658324815</v>
      </c>
      <c r="M949" s="31">
        <f t="shared" si="100"/>
        <v>0.97499903269764188</v>
      </c>
      <c r="N949" s="1">
        <f t="shared" si="104"/>
        <v>503659.2152353542</v>
      </c>
    </row>
    <row r="950" spans="1:14" ht="14.4" customHeight="1">
      <c r="A950" s="4" t="s">
        <v>949</v>
      </c>
      <c r="B950" s="4">
        <v>462206</v>
      </c>
      <c r="C950" s="4" t="s">
        <v>967</v>
      </c>
      <c r="D950" s="4" t="s">
        <v>1128</v>
      </c>
      <c r="E950" s="1">
        <v>13350</v>
      </c>
      <c r="F950" s="1">
        <v>90</v>
      </c>
      <c r="G950" s="1">
        <f t="shared" si="101"/>
        <v>13440</v>
      </c>
      <c r="H950" s="11">
        <v>59</v>
      </c>
      <c r="I950" s="2">
        <f t="shared" si="98"/>
        <v>227.79661016949152</v>
      </c>
      <c r="J950" s="2">
        <f t="shared" si="99"/>
        <v>3.1983342257786216</v>
      </c>
      <c r="K950" s="1">
        <f t="shared" si="102"/>
        <v>188.70171932093868</v>
      </c>
      <c r="L950" s="1">
        <f t="shared" si="103"/>
        <v>13251.298280679061</v>
      </c>
      <c r="M950" s="31">
        <f t="shared" si="100"/>
        <v>0.97499903269764188</v>
      </c>
      <c r="N950" s="1">
        <f t="shared" si="104"/>
        <v>12920.003005650009</v>
      </c>
    </row>
    <row r="951" spans="1:14" ht="14.4" customHeight="1">
      <c r="A951" s="4" t="s">
        <v>949</v>
      </c>
      <c r="B951" s="4">
        <v>462207</v>
      </c>
      <c r="C951" s="4" t="s">
        <v>968</v>
      </c>
      <c r="D951" s="4" t="s">
        <v>1128</v>
      </c>
      <c r="E951" s="1">
        <v>102672</v>
      </c>
      <c r="F951" s="1">
        <v>1350</v>
      </c>
      <c r="G951" s="1">
        <f t="shared" si="101"/>
        <v>104022</v>
      </c>
      <c r="H951" s="11">
        <v>1395</v>
      </c>
      <c r="I951" s="2">
        <f t="shared" si="98"/>
        <v>74.567741935483866</v>
      </c>
      <c r="J951" s="2">
        <f t="shared" si="99"/>
        <v>3.1983342257786216</v>
      </c>
      <c r="K951" s="1">
        <f t="shared" si="102"/>
        <v>4461.676244961177</v>
      </c>
      <c r="L951" s="1">
        <f t="shared" si="103"/>
        <v>99560.323755038829</v>
      </c>
      <c r="M951" s="31">
        <f t="shared" si="100"/>
        <v>0.97499903269764188</v>
      </c>
      <c r="N951" s="1">
        <f t="shared" si="104"/>
        <v>97071.219356226909</v>
      </c>
    </row>
    <row r="952" spans="1:14" ht="14.4" customHeight="1">
      <c r="A952" s="4" t="s">
        <v>949</v>
      </c>
      <c r="B952" s="4">
        <v>462209</v>
      </c>
      <c r="C952" s="4" t="s">
        <v>969</v>
      </c>
      <c r="D952" s="4" t="s">
        <v>1128</v>
      </c>
      <c r="E952" s="1">
        <v>486384</v>
      </c>
      <c r="F952" s="1">
        <v>-107352</v>
      </c>
      <c r="G952" s="1">
        <f t="shared" si="101"/>
        <v>379032</v>
      </c>
      <c r="H952" s="11">
        <v>1445</v>
      </c>
      <c r="I952" s="2">
        <f t="shared" si="98"/>
        <v>262.30588235294118</v>
      </c>
      <c r="J952" s="2">
        <f t="shared" si="99"/>
        <v>3.1983342257786216</v>
      </c>
      <c r="K952" s="1">
        <f t="shared" si="102"/>
        <v>4621.5929562501078</v>
      </c>
      <c r="L952" s="1">
        <f t="shared" si="103"/>
        <v>374410.40704374987</v>
      </c>
      <c r="M952" s="31">
        <f t="shared" si="100"/>
        <v>0.97499903269764188</v>
      </c>
      <c r="N952" s="1">
        <f t="shared" si="104"/>
        <v>365049.78469958651</v>
      </c>
    </row>
    <row r="953" spans="1:14" ht="14.4" customHeight="1">
      <c r="A953" s="4" t="s">
        <v>949</v>
      </c>
      <c r="B953" s="4">
        <v>462210</v>
      </c>
      <c r="C953" s="4" t="s">
        <v>970</v>
      </c>
      <c r="D953" s="4" t="s">
        <v>1128</v>
      </c>
      <c r="E953" s="1">
        <v>22560</v>
      </c>
      <c r="F953" s="1">
        <v>-1002</v>
      </c>
      <c r="G953" s="1">
        <f t="shared" si="101"/>
        <v>21558</v>
      </c>
      <c r="H953" s="11">
        <v>64</v>
      </c>
      <c r="I953" s="2">
        <f t="shared" si="98"/>
        <v>336.84375</v>
      </c>
      <c r="J953" s="2">
        <f t="shared" si="99"/>
        <v>3.1983342257786216</v>
      </c>
      <c r="K953" s="1">
        <f t="shared" si="102"/>
        <v>204.69339044983178</v>
      </c>
      <c r="L953" s="1">
        <f t="shared" si="103"/>
        <v>21353.306609550167</v>
      </c>
      <c r="M953" s="31">
        <f t="shared" si="100"/>
        <v>0.97499903269764188</v>
      </c>
      <c r="N953" s="1">
        <f t="shared" si="104"/>
        <v>20819.453289207577</v>
      </c>
    </row>
    <row r="954" spans="1:14" ht="14.4" customHeight="1">
      <c r="A954" s="4" t="s">
        <v>971</v>
      </c>
      <c r="B954" s="4">
        <v>472213</v>
      </c>
      <c r="C954" s="4" t="s">
        <v>972</v>
      </c>
      <c r="D954" s="4" t="s">
        <v>1128</v>
      </c>
      <c r="E954" s="1">
        <v>998478</v>
      </c>
      <c r="F954" s="1">
        <v>-3576</v>
      </c>
      <c r="G954" s="1">
        <f t="shared" si="101"/>
        <v>994902</v>
      </c>
      <c r="H954" s="11">
        <v>3374</v>
      </c>
      <c r="I954" s="2">
        <f t="shared" si="98"/>
        <v>294.8731475992887</v>
      </c>
      <c r="J954" s="2">
        <f t="shared" si="99"/>
        <v>3.1983342257786216</v>
      </c>
      <c r="K954" s="1">
        <f t="shared" si="102"/>
        <v>10791.179677777069</v>
      </c>
      <c r="L954" s="1">
        <f t="shared" si="103"/>
        <v>984110.82032222289</v>
      </c>
      <c r="M954" s="31">
        <f t="shared" si="100"/>
        <v>0.97499903269764188</v>
      </c>
      <c r="N954" s="1">
        <f t="shared" si="104"/>
        <v>959507.0978814502</v>
      </c>
    </row>
    <row r="955" spans="1:14" ht="14.4" customHeight="1">
      <c r="A955" s="4" t="s">
        <v>971</v>
      </c>
      <c r="B955" s="4">
        <v>472215</v>
      </c>
      <c r="C955" s="4" t="s">
        <v>973</v>
      </c>
      <c r="D955" s="4" t="s">
        <v>1128</v>
      </c>
      <c r="E955" s="1">
        <v>290364</v>
      </c>
      <c r="F955" s="1">
        <v>34518</v>
      </c>
      <c r="G955" s="1">
        <f t="shared" si="101"/>
        <v>324882</v>
      </c>
      <c r="H955" s="11">
        <v>1640</v>
      </c>
      <c r="I955" s="2">
        <f t="shared" si="98"/>
        <v>198.09878048780487</v>
      </c>
      <c r="J955" s="2">
        <f t="shared" si="99"/>
        <v>3.1983342257786216</v>
      </c>
      <c r="K955" s="1">
        <f t="shared" si="102"/>
        <v>5245.2681302769397</v>
      </c>
      <c r="L955" s="1">
        <f t="shared" si="103"/>
        <v>319636.73186972307</v>
      </c>
      <c r="M955" s="31">
        <f t="shared" si="100"/>
        <v>0.97499903269764188</v>
      </c>
      <c r="N955" s="1">
        <f t="shared" si="104"/>
        <v>311645.50438761548</v>
      </c>
    </row>
    <row r="956" spans="1:14" ht="14.4" customHeight="1">
      <c r="A956" s="4" t="s">
        <v>971</v>
      </c>
      <c r="B956" s="4">
        <v>472218</v>
      </c>
      <c r="C956" s="4" t="s">
        <v>974</v>
      </c>
      <c r="D956" s="4" t="s">
        <v>1128</v>
      </c>
      <c r="E956" s="1">
        <v>433062</v>
      </c>
      <c r="F956" s="1">
        <v>-74592</v>
      </c>
      <c r="G956" s="1">
        <f t="shared" si="101"/>
        <v>358470</v>
      </c>
      <c r="H956" s="11">
        <v>1998</v>
      </c>
      <c r="I956" s="2">
        <f t="shared" si="98"/>
        <v>179.41441441441441</v>
      </c>
      <c r="J956" s="2">
        <f t="shared" si="99"/>
        <v>3.1983342257786216</v>
      </c>
      <c r="K956" s="1">
        <f t="shared" si="102"/>
        <v>6390.2717831056862</v>
      </c>
      <c r="L956" s="1">
        <f t="shared" si="103"/>
        <v>352079.72821689432</v>
      </c>
      <c r="M956" s="31">
        <f t="shared" si="100"/>
        <v>0.97499903269764188</v>
      </c>
      <c r="N956" s="1">
        <f t="shared" si="104"/>
        <v>343277.39444392064</v>
      </c>
    </row>
    <row r="957" spans="1:14" ht="14.4" customHeight="1">
      <c r="A957" s="4" t="s">
        <v>971</v>
      </c>
      <c r="B957" s="4">
        <v>472220</v>
      </c>
      <c r="C957" s="4" t="s">
        <v>975</v>
      </c>
      <c r="D957" s="4" t="s">
        <v>1128</v>
      </c>
      <c r="E957" s="1">
        <v>402054</v>
      </c>
      <c r="F957" s="1">
        <v>-17178</v>
      </c>
      <c r="G957" s="1">
        <f t="shared" si="101"/>
        <v>384876</v>
      </c>
      <c r="H957" s="11">
        <v>1561</v>
      </c>
      <c r="I957" s="2">
        <f t="shared" si="98"/>
        <v>246.55733504163999</v>
      </c>
      <c r="J957" s="2">
        <f t="shared" si="99"/>
        <v>3.1983342257786216</v>
      </c>
      <c r="K957" s="1">
        <f t="shared" si="102"/>
        <v>4992.5997264404286</v>
      </c>
      <c r="L957" s="1">
        <f t="shared" si="103"/>
        <v>379883.40027355956</v>
      </c>
      <c r="M957" s="31">
        <f t="shared" si="100"/>
        <v>0.97499903269764188</v>
      </c>
      <c r="N957" s="1">
        <f t="shared" si="104"/>
        <v>370385.9478046117</v>
      </c>
    </row>
    <row r="958" spans="1:14" ht="14.4" customHeight="1">
      <c r="A958" s="4" t="s">
        <v>971</v>
      </c>
      <c r="B958" s="4">
        <v>472221</v>
      </c>
      <c r="C958" s="4" t="s">
        <v>284</v>
      </c>
      <c r="D958" s="4" t="s">
        <v>1128</v>
      </c>
      <c r="E958" s="1">
        <v>431016</v>
      </c>
      <c r="F958" s="1">
        <v>-4110</v>
      </c>
      <c r="G958" s="1">
        <f t="shared" si="101"/>
        <v>426906</v>
      </c>
      <c r="H958" s="11">
        <v>2577</v>
      </c>
      <c r="I958" s="2">
        <f t="shared" si="98"/>
        <v>165.66006984866124</v>
      </c>
      <c r="J958" s="2">
        <f t="shared" si="99"/>
        <v>3.1983342257786216</v>
      </c>
      <c r="K958" s="1">
        <f t="shared" si="102"/>
        <v>8242.1072998315085</v>
      </c>
      <c r="L958" s="1">
        <f t="shared" si="103"/>
        <v>418663.89270016848</v>
      </c>
      <c r="M958" s="31">
        <f t="shared" si="100"/>
        <v>0.97499903269764188</v>
      </c>
      <c r="N958" s="1">
        <f t="shared" si="104"/>
        <v>408196.89040809358</v>
      </c>
    </row>
    <row r="959" spans="1:14" ht="14.4" customHeight="1">
      <c r="A959" s="4" t="s">
        <v>971</v>
      </c>
      <c r="B959" s="4">
        <v>472226</v>
      </c>
      <c r="C959" s="4" t="s">
        <v>976</v>
      </c>
      <c r="D959" s="4" t="s">
        <v>1128</v>
      </c>
      <c r="E959" s="1">
        <v>349530</v>
      </c>
      <c r="F959" s="1">
        <v>-14706</v>
      </c>
      <c r="G959" s="1">
        <f t="shared" si="101"/>
        <v>334824</v>
      </c>
      <c r="H959" s="11">
        <v>853</v>
      </c>
      <c r="I959" s="2">
        <f t="shared" si="98"/>
        <v>392.52520515826495</v>
      </c>
      <c r="J959" s="2">
        <f t="shared" si="99"/>
        <v>3.1983342257786216</v>
      </c>
      <c r="K959" s="1">
        <f t="shared" si="102"/>
        <v>2728.1790945891644</v>
      </c>
      <c r="L959" s="1">
        <f t="shared" si="103"/>
        <v>332095.82090541086</v>
      </c>
      <c r="M959" s="31">
        <f t="shared" si="100"/>
        <v>0.97499903269764188</v>
      </c>
      <c r="N959" s="1">
        <f t="shared" si="104"/>
        <v>323793.10414570489</v>
      </c>
    </row>
    <row r="960" spans="1:14" ht="14.4" customHeight="1">
      <c r="A960" s="4" t="s">
        <v>971</v>
      </c>
      <c r="B960" s="4">
        <v>472227</v>
      </c>
      <c r="C960" s="4" t="s">
        <v>977</v>
      </c>
      <c r="D960" s="4" t="s">
        <v>1128</v>
      </c>
      <c r="E960" s="1">
        <v>168600</v>
      </c>
      <c r="F960" s="1">
        <v>-46698</v>
      </c>
      <c r="G960" s="1">
        <f t="shared" si="101"/>
        <v>121902</v>
      </c>
      <c r="H960" s="11">
        <v>1106</v>
      </c>
      <c r="I960" s="2">
        <f t="shared" si="98"/>
        <v>110.21880650994575</v>
      </c>
      <c r="J960" s="2">
        <f t="shared" si="99"/>
        <v>3.1983342257786216</v>
      </c>
      <c r="K960" s="1">
        <f t="shared" si="102"/>
        <v>3537.3576537111553</v>
      </c>
      <c r="L960" s="1">
        <f t="shared" si="103"/>
        <v>118364.64234628885</v>
      </c>
      <c r="M960" s="31">
        <f t="shared" si="100"/>
        <v>0.97499903269764188</v>
      </c>
      <c r="N960" s="1">
        <f t="shared" si="104"/>
        <v>115405.41179323397</v>
      </c>
    </row>
    <row r="961" spans="1:14" ht="14.4" customHeight="1">
      <c r="A961" s="4" t="s">
        <v>971</v>
      </c>
      <c r="B961" s="4">
        <v>472230</v>
      </c>
      <c r="C961" s="4" t="s">
        <v>978</v>
      </c>
      <c r="D961" s="4" t="s">
        <v>1128</v>
      </c>
      <c r="E961" s="1">
        <v>63972</v>
      </c>
      <c r="F961" s="1">
        <v>-25596</v>
      </c>
      <c r="G961" s="1">
        <f t="shared" si="101"/>
        <v>38376</v>
      </c>
      <c r="H961" s="11">
        <v>1612</v>
      </c>
      <c r="I961" s="2">
        <f t="shared" si="98"/>
        <v>23.806451612903224</v>
      </c>
      <c r="J961" s="2">
        <f t="shared" si="99"/>
        <v>3.1983342257786216</v>
      </c>
      <c r="K961" s="1">
        <f t="shared" si="102"/>
        <v>5155.7147719551376</v>
      </c>
      <c r="L961" s="1">
        <f t="shared" si="103"/>
        <v>33220.285228044864</v>
      </c>
      <c r="M961" s="31">
        <f t="shared" si="100"/>
        <v>0.97499903269764188</v>
      </c>
      <c r="N961" s="1">
        <f t="shared" si="104"/>
        <v>32389.745963283505</v>
      </c>
    </row>
    <row r="962" spans="1:14" ht="14.4" customHeight="1">
      <c r="A962" s="4" t="s">
        <v>971</v>
      </c>
      <c r="B962" s="4">
        <v>472231</v>
      </c>
      <c r="C962" s="4" t="s">
        <v>979</v>
      </c>
      <c r="D962" s="4" t="s">
        <v>1128</v>
      </c>
      <c r="E962" s="1">
        <v>453078</v>
      </c>
      <c r="F962" s="1">
        <v>-91188</v>
      </c>
      <c r="G962" s="1">
        <f t="shared" si="101"/>
        <v>361890</v>
      </c>
      <c r="H962" s="11">
        <v>4211</v>
      </c>
      <c r="I962" s="2">
        <f t="shared" ref="I962:I1025" si="105">G962/H962</f>
        <v>85.939206839230593</v>
      </c>
      <c r="J962" s="2">
        <f t="shared" ref="J962:J1025" si="106">$D$1109</f>
        <v>3.1983342257786216</v>
      </c>
      <c r="K962" s="1">
        <f t="shared" si="102"/>
        <v>13468.185424753776</v>
      </c>
      <c r="L962" s="1">
        <f t="shared" si="103"/>
        <v>348421.81457524624</v>
      </c>
      <c r="M962" s="31">
        <f t="shared" ref="M962:M1025" si="107">$L$1107</f>
        <v>0.97499903269764188</v>
      </c>
      <c r="N962" s="1">
        <f t="shared" si="104"/>
        <v>339710.93218162225</v>
      </c>
    </row>
    <row r="963" spans="1:14" ht="14.4" customHeight="1">
      <c r="A963" s="4" t="s">
        <v>971</v>
      </c>
      <c r="B963" s="4">
        <v>472232</v>
      </c>
      <c r="C963" s="4" t="s">
        <v>980</v>
      </c>
      <c r="D963" s="4" t="s">
        <v>1128</v>
      </c>
      <c r="E963" s="1">
        <v>327522</v>
      </c>
      <c r="F963" s="1">
        <v>33870</v>
      </c>
      <c r="G963" s="1">
        <f t="shared" ref="G963:G1026" si="108">SUM(E963:F963)</f>
        <v>361392</v>
      </c>
      <c r="H963" s="11">
        <v>975</v>
      </c>
      <c r="I963" s="2">
        <f t="shared" si="105"/>
        <v>370.65846153846155</v>
      </c>
      <c r="J963" s="2">
        <f t="shared" si="106"/>
        <v>3.1983342257786216</v>
      </c>
      <c r="K963" s="1">
        <f t="shared" ref="K963:K1026" si="109">IF(G963&lt;0,0,MIN(G963,J963*H963))</f>
        <v>3118.3758701341562</v>
      </c>
      <c r="L963" s="1">
        <f t="shared" ref="L963:L1026" si="110">G963-K963</f>
        <v>358273.62412986584</v>
      </c>
      <c r="M963" s="31">
        <f t="shared" si="107"/>
        <v>0.97499903269764188</v>
      </c>
      <c r="N963" s="1">
        <f t="shared" ref="N963:N1026" si="111">IF(L963&gt;0,M963*L963,L963)</f>
        <v>349316.43696769769</v>
      </c>
    </row>
    <row r="964" spans="1:14" ht="14.4" customHeight="1">
      <c r="A964" s="4" t="s">
        <v>971</v>
      </c>
      <c r="B964" s="4">
        <v>472233</v>
      </c>
      <c r="C964" s="4" t="s">
        <v>981</v>
      </c>
      <c r="D964" s="4" t="s">
        <v>1128</v>
      </c>
      <c r="E964" s="1">
        <v>174462</v>
      </c>
      <c r="F964" s="1">
        <v>6936</v>
      </c>
      <c r="G964" s="1">
        <f t="shared" si="108"/>
        <v>181398</v>
      </c>
      <c r="H964" s="11">
        <v>655</v>
      </c>
      <c r="I964" s="2">
        <f t="shared" si="105"/>
        <v>276.94351145038166</v>
      </c>
      <c r="J964" s="2">
        <f t="shared" si="106"/>
        <v>3.1983342257786216</v>
      </c>
      <c r="K964" s="1">
        <f t="shared" si="109"/>
        <v>2094.9089178849972</v>
      </c>
      <c r="L964" s="1">
        <f t="shared" si="110"/>
        <v>179303.09108211502</v>
      </c>
      <c r="M964" s="31">
        <f t="shared" si="107"/>
        <v>0.97499903269764188</v>
      </c>
      <c r="N964" s="1">
        <f t="shared" si="111"/>
        <v>174820.34036475932</v>
      </c>
    </row>
    <row r="965" spans="1:14" ht="14.4" customHeight="1">
      <c r="A965" s="4" t="s">
        <v>971</v>
      </c>
      <c r="B965" s="4">
        <v>472295</v>
      </c>
      <c r="C965" s="4" t="s">
        <v>982</v>
      </c>
      <c r="D965" s="4" t="s">
        <v>1128</v>
      </c>
      <c r="E965" s="1">
        <v>743804</v>
      </c>
      <c r="F965" s="1">
        <v>96318</v>
      </c>
      <c r="G965" s="1">
        <f t="shared" si="108"/>
        <v>840122</v>
      </c>
      <c r="H965" s="11">
        <v>4169</v>
      </c>
      <c r="I965" s="2">
        <f t="shared" si="105"/>
        <v>201.51643079875271</v>
      </c>
      <c r="J965" s="2">
        <f t="shared" si="106"/>
        <v>3.1983342257786216</v>
      </c>
      <c r="K965" s="1">
        <f t="shared" si="109"/>
        <v>13333.855387271073</v>
      </c>
      <c r="L965" s="1">
        <f t="shared" si="110"/>
        <v>826788.14461272897</v>
      </c>
      <c r="M965" s="31">
        <f t="shared" si="107"/>
        <v>0.97499903269764188</v>
      </c>
      <c r="N965" s="1">
        <f t="shared" si="111"/>
        <v>806117.64124328876</v>
      </c>
    </row>
    <row r="966" spans="1:14" ht="14.4" customHeight="1">
      <c r="A966" s="4" t="s">
        <v>971</v>
      </c>
      <c r="B966" s="4">
        <v>472423</v>
      </c>
      <c r="C966" s="4" t="s">
        <v>983</v>
      </c>
      <c r="D966" s="4" t="s">
        <v>1128</v>
      </c>
      <c r="E966" s="1">
        <v>82140</v>
      </c>
      <c r="F966" s="1">
        <v>11586</v>
      </c>
      <c r="G966" s="1">
        <f t="shared" si="108"/>
        <v>93726</v>
      </c>
      <c r="H966" s="11">
        <v>282</v>
      </c>
      <c r="I966" s="2">
        <f t="shared" si="105"/>
        <v>332.36170212765956</v>
      </c>
      <c r="J966" s="2">
        <f t="shared" si="106"/>
        <v>3.1983342257786216</v>
      </c>
      <c r="K966" s="1">
        <f t="shared" si="109"/>
        <v>901.93025166957125</v>
      </c>
      <c r="L966" s="1">
        <f t="shared" si="110"/>
        <v>92824.069748330425</v>
      </c>
      <c r="M966" s="31">
        <f t="shared" si="107"/>
        <v>0.97499903269764188</v>
      </c>
      <c r="N966" s="1">
        <f t="shared" si="111"/>
        <v>90503.378215680612</v>
      </c>
    </row>
    <row r="967" spans="1:14" ht="14.4" customHeight="1">
      <c r="A967" s="4" t="s">
        <v>971</v>
      </c>
      <c r="B967" s="4">
        <v>473333</v>
      </c>
      <c r="C967" s="4" t="s">
        <v>984</v>
      </c>
      <c r="D967" s="4" t="s">
        <v>1128</v>
      </c>
      <c r="E967" s="1">
        <v>320388</v>
      </c>
      <c r="F967" s="1">
        <v>0</v>
      </c>
      <c r="G967" s="1">
        <f t="shared" si="108"/>
        <v>320388</v>
      </c>
      <c r="H967" s="11">
        <v>2957</v>
      </c>
      <c r="I967" s="2">
        <f t="shared" si="105"/>
        <v>108.34900236726412</v>
      </c>
      <c r="J967" s="2">
        <f t="shared" si="106"/>
        <v>3.1983342257786216</v>
      </c>
      <c r="K967" s="1">
        <f t="shared" si="109"/>
        <v>9457.4743056273837</v>
      </c>
      <c r="L967" s="1">
        <f t="shared" si="110"/>
        <v>310930.5256943726</v>
      </c>
      <c r="M967" s="31">
        <f t="shared" si="107"/>
        <v>0.97499903269764188</v>
      </c>
      <c r="N967" s="1">
        <f t="shared" si="111"/>
        <v>303156.96178818255</v>
      </c>
    </row>
    <row r="968" spans="1:14" ht="14.4" customHeight="1">
      <c r="A968" s="4" t="s">
        <v>985</v>
      </c>
      <c r="B968" s="4">
        <v>482235</v>
      </c>
      <c r="C968" s="4" t="s">
        <v>986</v>
      </c>
      <c r="D968" s="4" t="s">
        <v>1128</v>
      </c>
      <c r="E968" s="1">
        <v>824118</v>
      </c>
      <c r="F968" s="1">
        <v>-77460</v>
      </c>
      <c r="G968" s="1">
        <f t="shared" si="108"/>
        <v>746658</v>
      </c>
      <c r="H968" s="11">
        <v>5924</v>
      </c>
      <c r="I968" s="2">
        <f t="shared" si="105"/>
        <v>126.03950033760972</v>
      </c>
      <c r="J968" s="2">
        <f t="shared" si="106"/>
        <v>3.1983342257786216</v>
      </c>
      <c r="K968" s="1">
        <f t="shared" si="109"/>
        <v>18946.931953512554</v>
      </c>
      <c r="L968" s="1">
        <f t="shared" si="110"/>
        <v>727711.0680464874</v>
      </c>
      <c r="M968" s="31">
        <f t="shared" si="107"/>
        <v>0.97499903269764188</v>
      </c>
      <c r="N968" s="1">
        <f t="shared" si="111"/>
        <v>709517.58742869308</v>
      </c>
    </row>
    <row r="969" spans="1:14" ht="14.4" customHeight="1">
      <c r="A969" s="4" t="s">
        <v>985</v>
      </c>
      <c r="B969" s="4">
        <v>482241</v>
      </c>
      <c r="C969" s="4" t="s">
        <v>987</v>
      </c>
      <c r="D969" s="4" t="s">
        <v>1128</v>
      </c>
      <c r="E969" s="1">
        <v>125958</v>
      </c>
      <c r="F969" s="1">
        <v>-23538</v>
      </c>
      <c r="G969" s="1">
        <f t="shared" si="108"/>
        <v>102420</v>
      </c>
      <c r="H969" s="11">
        <v>807</v>
      </c>
      <c r="I969" s="2">
        <f t="shared" si="105"/>
        <v>126.91449814126393</v>
      </c>
      <c r="J969" s="2">
        <f t="shared" si="106"/>
        <v>3.1983342257786216</v>
      </c>
      <c r="K969" s="1">
        <f t="shared" si="109"/>
        <v>2581.0557202033478</v>
      </c>
      <c r="L969" s="1">
        <f t="shared" si="110"/>
        <v>99838.944279796648</v>
      </c>
      <c r="M969" s="31">
        <f t="shared" si="107"/>
        <v>0.97499903269764188</v>
      </c>
      <c r="N969" s="1">
        <f t="shared" si="111"/>
        <v>97342.874098355504</v>
      </c>
    </row>
    <row r="970" spans="1:14" ht="14.4" customHeight="1">
      <c r="A970" s="4" t="s">
        <v>985</v>
      </c>
      <c r="B970" s="4">
        <v>482242</v>
      </c>
      <c r="C970" s="4" t="s">
        <v>988</v>
      </c>
      <c r="D970" s="4" t="s">
        <v>1128</v>
      </c>
      <c r="E970" s="1">
        <v>974820</v>
      </c>
      <c r="F970" s="1">
        <v>-3216</v>
      </c>
      <c r="G970" s="1">
        <f t="shared" si="108"/>
        <v>971604</v>
      </c>
      <c r="H970" s="11">
        <v>2343</v>
      </c>
      <c r="I970" s="2">
        <f t="shared" si="105"/>
        <v>414.68373879641484</v>
      </c>
      <c r="J970" s="2">
        <f t="shared" si="106"/>
        <v>3.1983342257786216</v>
      </c>
      <c r="K970" s="1">
        <f t="shared" si="109"/>
        <v>7493.6970909993106</v>
      </c>
      <c r="L970" s="1">
        <f t="shared" si="110"/>
        <v>964110.30290900066</v>
      </c>
      <c r="M970" s="31">
        <f t="shared" si="107"/>
        <v>0.97499903269764188</v>
      </c>
      <c r="N970" s="1">
        <f t="shared" si="111"/>
        <v>940006.61275010614</v>
      </c>
    </row>
    <row r="971" spans="1:14" ht="14.4" customHeight="1">
      <c r="A971" s="4" t="s">
        <v>985</v>
      </c>
      <c r="B971" s="4">
        <v>482244</v>
      </c>
      <c r="C971" s="4" t="s">
        <v>989</v>
      </c>
      <c r="D971" s="4" t="s">
        <v>1128</v>
      </c>
      <c r="E971" s="1">
        <v>179082</v>
      </c>
      <c r="F971" s="1">
        <v>40566</v>
      </c>
      <c r="G971" s="1">
        <f t="shared" si="108"/>
        <v>219648</v>
      </c>
      <c r="H971" s="11">
        <v>846</v>
      </c>
      <c r="I971" s="2">
        <f t="shared" si="105"/>
        <v>259.63120567375887</v>
      </c>
      <c r="J971" s="2">
        <f t="shared" si="106"/>
        <v>3.1983342257786216</v>
      </c>
      <c r="K971" s="1">
        <f t="shared" si="109"/>
        <v>2705.7907550087139</v>
      </c>
      <c r="L971" s="1">
        <f t="shared" si="110"/>
        <v>216942.20924499127</v>
      </c>
      <c r="M971" s="31">
        <f t="shared" si="107"/>
        <v>0.97499903269764188</v>
      </c>
      <c r="N971" s="1">
        <f t="shared" si="111"/>
        <v>211518.4441651559</v>
      </c>
    </row>
    <row r="972" spans="1:14" ht="14.4" customHeight="1">
      <c r="A972" s="4" t="s">
        <v>985</v>
      </c>
      <c r="B972" s="4">
        <v>482246</v>
      </c>
      <c r="C972" s="4" t="s">
        <v>990</v>
      </c>
      <c r="D972" s="4" t="s">
        <v>1128</v>
      </c>
      <c r="E972" s="1">
        <v>1270392</v>
      </c>
      <c r="F972" s="1">
        <v>283434</v>
      </c>
      <c r="G972" s="1">
        <f t="shared" si="108"/>
        <v>1553826</v>
      </c>
      <c r="H972" s="11">
        <v>9320</v>
      </c>
      <c r="I972" s="2">
        <f t="shared" si="105"/>
        <v>166.71952789699571</v>
      </c>
      <c r="J972" s="2">
        <f t="shared" si="106"/>
        <v>3.1983342257786216</v>
      </c>
      <c r="K972" s="1">
        <f t="shared" si="109"/>
        <v>29808.474984256754</v>
      </c>
      <c r="L972" s="1">
        <f t="shared" si="110"/>
        <v>1524017.5250157432</v>
      </c>
      <c r="M972" s="31">
        <f t="shared" si="107"/>
        <v>0.97499903269764188</v>
      </c>
      <c r="N972" s="1">
        <f t="shared" si="111"/>
        <v>1485915.6127046039</v>
      </c>
    </row>
    <row r="973" spans="1:14" ht="14.4" customHeight="1">
      <c r="A973" s="4" t="s">
        <v>985</v>
      </c>
      <c r="B973" s="4">
        <v>482247</v>
      </c>
      <c r="C973" s="4" t="s">
        <v>991</v>
      </c>
      <c r="D973" s="4" t="s">
        <v>1128</v>
      </c>
      <c r="E973" s="1">
        <v>1884492</v>
      </c>
      <c r="F973" s="1">
        <v>145650</v>
      </c>
      <c r="G973" s="1">
        <f t="shared" si="108"/>
        <v>2030142</v>
      </c>
      <c r="H973" s="11">
        <v>10784</v>
      </c>
      <c r="I973" s="2">
        <f t="shared" si="105"/>
        <v>188.25500741839764</v>
      </c>
      <c r="J973" s="2">
        <f t="shared" si="106"/>
        <v>3.1983342257786216</v>
      </c>
      <c r="K973" s="1">
        <f t="shared" si="109"/>
        <v>34490.836290796658</v>
      </c>
      <c r="L973" s="1">
        <f t="shared" si="110"/>
        <v>1995651.1637092032</v>
      </c>
      <c r="M973" s="31">
        <f t="shared" si="107"/>
        <v>0.97499903269764188</v>
      </c>
      <c r="N973" s="1">
        <f t="shared" si="111"/>
        <v>1945757.9542183965</v>
      </c>
    </row>
    <row r="974" spans="1:14" ht="14.4" customHeight="1">
      <c r="A974" s="4" t="s">
        <v>985</v>
      </c>
      <c r="B974" s="4">
        <v>482248</v>
      </c>
      <c r="C974" s="4" t="s">
        <v>992</v>
      </c>
      <c r="D974" s="4" t="s">
        <v>1128</v>
      </c>
      <c r="E974" s="1">
        <v>397836</v>
      </c>
      <c r="F974" s="1">
        <v>68712</v>
      </c>
      <c r="G974" s="1">
        <f t="shared" si="108"/>
        <v>466548</v>
      </c>
      <c r="H974" s="11">
        <v>1449</v>
      </c>
      <c r="I974" s="2">
        <f t="shared" si="105"/>
        <v>321.97929606625257</v>
      </c>
      <c r="J974" s="2">
        <f t="shared" si="106"/>
        <v>3.1983342257786216</v>
      </c>
      <c r="K974" s="1">
        <f t="shared" si="109"/>
        <v>4634.3862931532231</v>
      </c>
      <c r="L974" s="1">
        <f t="shared" si="110"/>
        <v>461913.61370684678</v>
      </c>
      <c r="M974" s="31">
        <f t="shared" si="107"/>
        <v>0.97499903269764188</v>
      </c>
      <c r="N974" s="1">
        <f t="shared" si="111"/>
        <v>450365.32655404782</v>
      </c>
    </row>
    <row r="975" spans="1:14" ht="14.4" customHeight="1">
      <c r="A975" s="4" t="s">
        <v>985</v>
      </c>
      <c r="B975" s="4">
        <v>482250</v>
      </c>
      <c r="C975" s="4" t="s">
        <v>993</v>
      </c>
      <c r="D975" s="4" t="s">
        <v>1128</v>
      </c>
      <c r="E975" s="1">
        <v>998586</v>
      </c>
      <c r="F975" s="1">
        <v>59316</v>
      </c>
      <c r="G975" s="1">
        <f t="shared" si="108"/>
        <v>1057902</v>
      </c>
      <c r="H975" s="11">
        <v>3917</v>
      </c>
      <c r="I975" s="2">
        <f t="shared" si="105"/>
        <v>270.07965279550677</v>
      </c>
      <c r="J975" s="2">
        <f t="shared" si="106"/>
        <v>3.1983342257786216</v>
      </c>
      <c r="K975" s="1">
        <f t="shared" si="109"/>
        <v>12527.875162374861</v>
      </c>
      <c r="L975" s="1">
        <f t="shared" si="110"/>
        <v>1045374.1248376252</v>
      </c>
      <c r="M975" s="31">
        <f t="shared" si="107"/>
        <v>0.97499903269764188</v>
      </c>
      <c r="N975" s="1">
        <f t="shared" si="111"/>
        <v>1019238.7605238284</v>
      </c>
    </row>
    <row r="976" spans="1:14" ht="14.4" customHeight="1">
      <c r="A976" s="4" t="s">
        <v>985</v>
      </c>
      <c r="B976" s="4">
        <v>482251</v>
      </c>
      <c r="C976" s="4" t="s">
        <v>994</v>
      </c>
      <c r="D976" s="4" t="s">
        <v>1128</v>
      </c>
      <c r="E976" s="1">
        <v>549162</v>
      </c>
      <c r="F976" s="1">
        <v>16242</v>
      </c>
      <c r="G976" s="1">
        <f t="shared" si="108"/>
        <v>565404</v>
      </c>
      <c r="H976" s="11">
        <v>3886</v>
      </c>
      <c r="I976" s="2">
        <f t="shared" si="105"/>
        <v>145.49768399382398</v>
      </c>
      <c r="J976" s="2">
        <f t="shared" si="106"/>
        <v>3.1983342257786216</v>
      </c>
      <c r="K976" s="1">
        <f t="shared" si="109"/>
        <v>12428.726801375724</v>
      </c>
      <c r="L976" s="1">
        <f t="shared" si="110"/>
        <v>552975.27319862426</v>
      </c>
      <c r="M976" s="31">
        <f t="shared" si="107"/>
        <v>0.97499903269764188</v>
      </c>
      <c r="N976" s="1">
        <f t="shared" si="111"/>
        <v>539150.35647437291</v>
      </c>
    </row>
    <row r="977" spans="1:14" ht="14.4" customHeight="1">
      <c r="A977" s="4" t="s">
        <v>985</v>
      </c>
      <c r="B977" s="4">
        <v>482252</v>
      </c>
      <c r="C977" s="4" t="s">
        <v>995</v>
      </c>
      <c r="D977" s="4" t="s">
        <v>1128</v>
      </c>
      <c r="E977" s="1">
        <v>174894</v>
      </c>
      <c r="F977" s="1">
        <v>-7440</v>
      </c>
      <c r="G977" s="1">
        <f t="shared" si="108"/>
        <v>167454</v>
      </c>
      <c r="H977" s="11">
        <v>2324</v>
      </c>
      <c r="I977" s="2">
        <f t="shared" si="105"/>
        <v>72.054216867469876</v>
      </c>
      <c r="J977" s="2">
        <f t="shared" si="106"/>
        <v>3.1983342257786216</v>
      </c>
      <c r="K977" s="1">
        <f t="shared" si="109"/>
        <v>7432.9287407095162</v>
      </c>
      <c r="L977" s="1">
        <f t="shared" si="110"/>
        <v>160021.07125929047</v>
      </c>
      <c r="M977" s="31">
        <f t="shared" si="107"/>
        <v>0.97499903269764188</v>
      </c>
      <c r="N977" s="1">
        <f t="shared" si="111"/>
        <v>156020.38968904864</v>
      </c>
    </row>
    <row r="978" spans="1:14" ht="14.4" customHeight="1">
      <c r="A978" s="4" t="s">
        <v>985</v>
      </c>
      <c r="B978" s="4">
        <v>482254</v>
      </c>
      <c r="C978" s="4" t="s">
        <v>996</v>
      </c>
      <c r="D978" s="4" t="s">
        <v>1128</v>
      </c>
      <c r="E978" s="1">
        <v>572826</v>
      </c>
      <c r="F978" s="1">
        <v>-39873</v>
      </c>
      <c r="G978" s="1">
        <f t="shared" si="108"/>
        <v>532953</v>
      </c>
      <c r="H978" s="11">
        <v>915</v>
      </c>
      <c r="I978" s="2">
        <f t="shared" si="105"/>
        <v>582.46229508196723</v>
      </c>
      <c r="J978" s="2">
        <f t="shared" si="106"/>
        <v>3.1983342257786216</v>
      </c>
      <c r="K978" s="1">
        <f t="shared" si="109"/>
        <v>2926.4758165874387</v>
      </c>
      <c r="L978" s="1">
        <f t="shared" si="110"/>
        <v>530026.52418341255</v>
      </c>
      <c r="M978" s="31">
        <f t="shared" si="107"/>
        <v>0.97499903269764188</v>
      </c>
      <c r="N978" s="1">
        <f t="shared" si="111"/>
        <v>516775.34838292055</v>
      </c>
    </row>
    <row r="979" spans="1:14" ht="14.4" customHeight="1">
      <c r="A979" s="4" t="s">
        <v>985</v>
      </c>
      <c r="B979" s="4">
        <v>482255</v>
      </c>
      <c r="C979" s="4" t="s">
        <v>997</v>
      </c>
      <c r="D979" s="4" t="s">
        <v>1128</v>
      </c>
      <c r="E979" s="1">
        <v>3259290</v>
      </c>
      <c r="F979" s="1">
        <v>-92898</v>
      </c>
      <c r="G979" s="1">
        <f t="shared" si="108"/>
        <v>3166392</v>
      </c>
      <c r="H979" s="11">
        <v>15939</v>
      </c>
      <c r="I979" s="2">
        <f t="shared" si="105"/>
        <v>198.65687935253152</v>
      </c>
      <c r="J979" s="2">
        <f t="shared" si="106"/>
        <v>3.1983342257786216</v>
      </c>
      <c r="K979" s="1">
        <f t="shared" si="109"/>
        <v>50978.249224685453</v>
      </c>
      <c r="L979" s="1">
        <f t="shared" si="110"/>
        <v>3115413.7507753144</v>
      </c>
      <c r="M979" s="31">
        <f t="shared" si="107"/>
        <v>0.97499903269764188</v>
      </c>
      <c r="N979" s="1">
        <f t="shared" si="111"/>
        <v>3037525.3934588637</v>
      </c>
    </row>
    <row r="980" spans="1:14" ht="14.4" customHeight="1">
      <c r="A980" s="4" t="s">
        <v>985</v>
      </c>
      <c r="B980" s="4">
        <v>482257</v>
      </c>
      <c r="C980" s="4" t="s">
        <v>998</v>
      </c>
      <c r="D980" s="4" t="s">
        <v>1128</v>
      </c>
      <c r="E980" s="1">
        <v>2923728</v>
      </c>
      <c r="F980" s="1">
        <v>253302</v>
      </c>
      <c r="G980" s="1">
        <f t="shared" si="108"/>
        <v>3177030</v>
      </c>
      <c r="H980" s="11">
        <v>9294</v>
      </c>
      <c r="I980" s="2">
        <f t="shared" si="105"/>
        <v>341.83666881859261</v>
      </c>
      <c r="J980" s="2">
        <f t="shared" si="106"/>
        <v>3.1983342257786216</v>
      </c>
      <c r="K980" s="1">
        <f t="shared" si="109"/>
        <v>29725.31829438651</v>
      </c>
      <c r="L980" s="1">
        <f t="shared" si="110"/>
        <v>3147304.6817056136</v>
      </c>
      <c r="M980" s="31">
        <f t="shared" si="107"/>
        <v>0.97499903269764188</v>
      </c>
      <c r="N980" s="1">
        <f t="shared" si="111"/>
        <v>3068619.0202677329</v>
      </c>
    </row>
    <row r="981" spans="1:14" ht="14.4" customHeight="1">
      <c r="A981" s="4" t="s">
        <v>985</v>
      </c>
      <c r="B981" s="4">
        <v>483308</v>
      </c>
      <c r="C981" s="4" t="s">
        <v>999</v>
      </c>
      <c r="D981" s="4" t="s">
        <v>1128</v>
      </c>
      <c r="E981" s="1">
        <v>739746</v>
      </c>
      <c r="F981" s="1">
        <v>25194</v>
      </c>
      <c r="G981" s="1">
        <f t="shared" si="108"/>
        <v>764940</v>
      </c>
      <c r="H981" s="11">
        <v>7344</v>
      </c>
      <c r="I981" s="2">
        <f t="shared" si="105"/>
        <v>104.15849673202614</v>
      </c>
      <c r="J981" s="2">
        <f t="shared" si="106"/>
        <v>3.1983342257786216</v>
      </c>
      <c r="K981" s="1">
        <f t="shared" si="109"/>
        <v>23488.566554118195</v>
      </c>
      <c r="L981" s="1">
        <f t="shared" si="110"/>
        <v>741451.43344588182</v>
      </c>
      <c r="M981" s="31">
        <f t="shared" si="107"/>
        <v>0.97499903269764188</v>
      </c>
      <c r="N981" s="1">
        <f t="shared" si="111"/>
        <v>722914.43040201475</v>
      </c>
    </row>
    <row r="982" spans="1:14" ht="14.4" customHeight="1">
      <c r="A982" s="4" t="s">
        <v>985</v>
      </c>
      <c r="B982" s="4">
        <v>483310</v>
      </c>
      <c r="C982" s="4" t="s">
        <v>1000</v>
      </c>
      <c r="D982" s="4" t="s">
        <v>1128</v>
      </c>
      <c r="E982" s="1">
        <v>1919520</v>
      </c>
      <c r="F982" s="1">
        <v>123222</v>
      </c>
      <c r="G982" s="1">
        <f t="shared" si="108"/>
        <v>2042742</v>
      </c>
      <c r="H982" s="11">
        <v>6568</v>
      </c>
      <c r="I982" s="2">
        <f t="shared" si="105"/>
        <v>311.01431181485992</v>
      </c>
      <c r="J982" s="2">
        <f t="shared" si="106"/>
        <v>3.1983342257786216</v>
      </c>
      <c r="K982" s="1">
        <f t="shared" si="109"/>
        <v>21006.659194913987</v>
      </c>
      <c r="L982" s="1">
        <f t="shared" si="110"/>
        <v>2021735.3408050861</v>
      </c>
      <c r="M982" s="31">
        <f t="shared" si="107"/>
        <v>0.97499903269764188</v>
      </c>
      <c r="N982" s="1">
        <f t="shared" si="111"/>
        <v>1971190.0016555963</v>
      </c>
    </row>
    <row r="983" spans="1:14" ht="14.4" customHeight="1">
      <c r="A983" s="4" t="s">
        <v>1001</v>
      </c>
      <c r="B983" s="4">
        <v>491231</v>
      </c>
      <c r="C983" s="4" t="s">
        <v>1002</v>
      </c>
      <c r="D983" s="4" t="s">
        <v>1128</v>
      </c>
      <c r="E983" s="1">
        <v>433488</v>
      </c>
      <c r="F983" s="1">
        <v>-64248</v>
      </c>
      <c r="G983" s="1">
        <f t="shared" si="108"/>
        <v>369240</v>
      </c>
      <c r="H983" s="11">
        <v>1223</v>
      </c>
      <c r="I983" s="2">
        <f t="shared" si="105"/>
        <v>301.91332788225674</v>
      </c>
      <c r="J983" s="2">
        <f t="shared" si="106"/>
        <v>3.1983342257786216</v>
      </c>
      <c r="K983" s="1">
        <f t="shared" si="109"/>
        <v>3911.5627581272543</v>
      </c>
      <c r="L983" s="1">
        <f t="shared" si="110"/>
        <v>365328.43724187277</v>
      </c>
      <c r="M983" s="31">
        <f t="shared" si="107"/>
        <v>0.97499903269764188</v>
      </c>
      <c r="N983" s="1">
        <f t="shared" si="111"/>
        <v>356194.87292776711</v>
      </c>
    </row>
    <row r="984" spans="1:14" ht="14.4" customHeight="1">
      <c r="A984" s="4" t="s">
        <v>1001</v>
      </c>
      <c r="B984" s="4">
        <v>492066</v>
      </c>
      <c r="C984" s="4" t="s">
        <v>1003</v>
      </c>
      <c r="D984" s="4" t="s">
        <v>1128</v>
      </c>
      <c r="E984" s="1">
        <v>179058</v>
      </c>
      <c r="F984" s="1">
        <v>1266</v>
      </c>
      <c r="G984" s="1">
        <f t="shared" si="108"/>
        <v>180324</v>
      </c>
      <c r="H984" s="11">
        <v>469</v>
      </c>
      <c r="I984" s="2">
        <f t="shared" si="105"/>
        <v>384.48614072494672</v>
      </c>
      <c r="J984" s="2">
        <f t="shared" si="106"/>
        <v>3.1983342257786216</v>
      </c>
      <c r="K984" s="1">
        <f t="shared" si="109"/>
        <v>1500.0187518901735</v>
      </c>
      <c r="L984" s="1">
        <f t="shared" si="110"/>
        <v>178823.98124810983</v>
      </c>
      <c r="M984" s="31">
        <f t="shared" si="107"/>
        <v>0.97499903269764188</v>
      </c>
      <c r="N984" s="1">
        <f t="shared" si="111"/>
        <v>174353.20874004834</v>
      </c>
    </row>
    <row r="985" spans="1:14" ht="14.4" customHeight="1">
      <c r="A985" s="4" t="s">
        <v>1001</v>
      </c>
      <c r="B985" s="4">
        <v>492176</v>
      </c>
      <c r="C985" s="4" t="s">
        <v>1004</v>
      </c>
      <c r="D985" s="4" t="s">
        <v>1128</v>
      </c>
      <c r="E985" s="1">
        <v>252984</v>
      </c>
      <c r="F985" s="1">
        <v>26838</v>
      </c>
      <c r="G985" s="1">
        <f t="shared" si="108"/>
        <v>279822</v>
      </c>
      <c r="H985" s="11">
        <v>872</v>
      </c>
      <c r="I985" s="2">
        <f t="shared" si="105"/>
        <v>320.89678899082571</v>
      </c>
      <c r="J985" s="2">
        <f t="shared" si="106"/>
        <v>3.1983342257786216</v>
      </c>
      <c r="K985" s="1">
        <f t="shared" si="109"/>
        <v>2788.9474448789579</v>
      </c>
      <c r="L985" s="1">
        <f t="shared" si="110"/>
        <v>277033.05255512102</v>
      </c>
      <c r="M985" s="31">
        <f t="shared" si="107"/>
        <v>0.97499903269764188</v>
      </c>
      <c r="N985" s="1">
        <f t="shared" si="111"/>
        <v>270106.95826651796</v>
      </c>
    </row>
    <row r="986" spans="1:14" ht="14.4" customHeight="1">
      <c r="A986" s="4" t="s">
        <v>1001</v>
      </c>
      <c r="B986" s="4">
        <v>492259</v>
      </c>
      <c r="C986" s="4" t="s">
        <v>1005</v>
      </c>
      <c r="D986" s="4" t="s">
        <v>1128</v>
      </c>
      <c r="E986" s="1">
        <v>351510</v>
      </c>
      <c r="F986" s="1">
        <v>-33078</v>
      </c>
      <c r="G986" s="1">
        <f t="shared" si="108"/>
        <v>318432</v>
      </c>
      <c r="H986" s="11">
        <v>584</v>
      </c>
      <c r="I986" s="2">
        <f t="shared" si="105"/>
        <v>545.2602739726027</v>
      </c>
      <c r="J986" s="2">
        <f t="shared" si="106"/>
        <v>3.1983342257786216</v>
      </c>
      <c r="K986" s="1">
        <f t="shared" si="109"/>
        <v>1867.827187854715</v>
      </c>
      <c r="L986" s="1">
        <f t="shared" si="110"/>
        <v>316564.17281214526</v>
      </c>
      <c r="M986" s="31">
        <f t="shared" si="107"/>
        <v>0.97499903269764188</v>
      </c>
      <c r="N986" s="1">
        <f t="shared" si="111"/>
        <v>308649.76227857079</v>
      </c>
    </row>
    <row r="987" spans="1:14" ht="14.4" customHeight="1">
      <c r="A987" s="4" t="s">
        <v>1001</v>
      </c>
      <c r="B987" s="4">
        <v>492262</v>
      </c>
      <c r="C987" s="4" t="s">
        <v>1006</v>
      </c>
      <c r="D987" s="4" t="s">
        <v>1128</v>
      </c>
      <c r="E987" s="1">
        <v>2630196</v>
      </c>
      <c r="F987" s="1">
        <v>51060</v>
      </c>
      <c r="G987" s="1">
        <f t="shared" si="108"/>
        <v>2681256</v>
      </c>
      <c r="H987" s="11">
        <v>8756</v>
      </c>
      <c r="I987" s="2">
        <f t="shared" si="105"/>
        <v>306.21927820922798</v>
      </c>
      <c r="J987" s="2">
        <f t="shared" si="106"/>
        <v>3.1983342257786216</v>
      </c>
      <c r="K987" s="1">
        <f t="shared" si="109"/>
        <v>28004.614480917611</v>
      </c>
      <c r="L987" s="1">
        <f t="shared" si="110"/>
        <v>2653251.3855190822</v>
      </c>
      <c r="M987" s="31">
        <f t="shared" si="107"/>
        <v>0.97499903269764188</v>
      </c>
      <c r="N987" s="1">
        <f t="shared" si="111"/>
        <v>2586917.5343847834</v>
      </c>
    </row>
    <row r="988" spans="1:14" ht="14.4" customHeight="1">
      <c r="A988" s="4" t="s">
        <v>1001</v>
      </c>
      <c r="B988" s="4">
        <v>492263</v>
      </c>
      <c r="C988" s="4" t="s">
        <v>1007</v>
      </c>
      <c r="D988" s="4" t="s">
        <v>1128</v>
      </c>
      <c r="E988" s="1">
        <v>615426</v>
      </c>
      <c r="F988" s="1">
        <v>41766</v>
      </c>
      <c r="G988" s="1">
        <f t="shared" si="108"/>
        <v>657192</v>
      </c>
      <c r="H988" s="11">
        <v>1666</v>
      </c>
      <c r="I988" s="2">
        <f t="shared" si="105"/>
        <v>394.47298919567828</v>
      </c>
      <c r="J988" s="2">
        <f t="shared" si="106"/>
        <v>3.1983342257786216</v>
      </c>
      <c r="K988" s="1">
        <f t="shared" si="109"/>
        <v>5328.4248201471837</v>
      </c>
      <c r="L988" s="1">
        <f t="shared" si="110"/>
        <v>651863.57517985278</v>
      </c>
      <c r="M988" s="31">
        <f t="shared" si="107"/>
        <v>0.97499903269764188</v>
      </c>
      <c r="N988" s="1">
        <f t="shared" si="111"/>
        <v>635566.35525118303</v>
      </c>
    </row>
    <row r="989" spans="1:14" ht="14.4" customHeight="1">
      <c r="A989" s="4" t="s">
        <v>1001</v>
      </c>
      <c r="B989" s="4">
        <v>492264</v>
      </c>
      <c r="C989" s="4" t="s">
        <v>1008</v>
      </c>
      <c r="D989" s="4" t="s">
        <v>1128</v>
      </c>
      <c r="E989" s="1">
        <v>703884</v>
      </c>
      <c r="F989" s="1">
        <v>-20634</v>
      </c>
      <c r="G989" s="1">
        <f t="shared" si="108"/>
        <v>683250</v>
      </c>
      <c r="H989" s="11">
        <v>1507</v>
      </c>
      <c r="I989" s="2">
        <f t="shared" si="105"/>
        <v>453.38420703384207</v>
      </c>
      <c r="J989" s="2">
        <f t="shared" si="106"/>
        <v>3.1983342257786216</v>
      </c>
      <c r="K989" s="1">
        <f t="shared" si="109"/>
        <v>4819.8896782483826</v>
      </c>
      <c r="L989" s="1">
        <f t="shared" si="110"/>
        <v>678430.11032175156</v>
      </c>
      <c r="M989" s="31">
        <f t="shared" si="107"/>
        <v>0.97499903269764188</v>
      </c>
      <c r="N989" s="1">
        <f t="shared" si="111"/>
        <v>661468.70131666225</v>
      </c>
    </row>
    <row r="990" spans="1:14" ht="14.4" customHeight="1">
      <c r="A990" s="4" t="s">
        <v>1001</v>
      </c>
      <c r="B990" s="4">
        <v>492265</v>
      </c>
      <c r="C990" s="4" t="s">
        <v>1009</v>
      </c>
      <c r="D990" s="4" t="s">
        <v>1128</v>
      </c>
      <c r="E990" s="1">
        <v>768960</v>
      </c>
      <c r="F990" s="1">
        <v>-70206</v>
      </c>
      <c r="G990" s="1">
        <f t="shared" si="108"/>
        <v>698754</v>
      </c>
      <c r="H990" s="11">
        <v>3224</v>
      </c>
      <c r="I990" s="2">
        <f t="shared" si="105"/>
        <v>216.73511166253101</v>
      </c>
      <c r="J990" s="2">
        <f t="shared" si="106"/>
        <v>3.1983342257786216</v>
      </c>
      <c r="K990" s="1">
        <f t="shared" si="109"/>
        <v>10311.429543910275</v>
      </c>
      <c r="L990" s="1">
        <f t="shared" si="110"/>
        <v>688442.57045608968</v>
      </c>
      <c r="M990" s="31">
        <f t="shared" si="107"/>
        <v>0.97499903269764188</v>
      </c>
      <c r="N990" s="1">
        <f t="shared" si="111"/>
        <v>671230.84026256565</v>
      </c>
    </row>
    <row r="991" spans="1:14" ht="14.4" customHeight="1">
      <c r="A991" s="4" t="s">
        <v>1001</v>
      </c>
      <c r="B991" s="4">
        <v>492268</v>
      </c>
      <c r="C991" s="4" t="s">
        <v>1010</v>
      </c>
      <c r="D991" s="4" t="s">
        <v>1128</v>
      </c>
      <c r="E991" s="1">
        <v>953724</v>
      </c>
      <c r="F991" s="1">
        <v>8802</v>
      </c>
      <c r="G991" s="1">
        <f t="shared" si="108"/>
        <v>962526</v>
      </c>
      <c r="H991" s="11">
        <v>5224</v>
      </c>
      <c r="I991" s="2">
        <f t="shared" si="105"/>
        <v>184.25076569678407</v>
      </c>
      <c r="J991" s="2">
        <f t="shared" si="106"/>
        <v>3.1983342257786216</v>
      </c>
      <c r="K991" s="1">
        <f t="shared" si="109"/>
        <v>16708.09799546752</v>
      </c>
      <c r="L991" s="1">
        <f t="shared" si="110"/>
        <v>945817.90200453252</v>
      </c>
      <c r="M991" s="31">
        <f t="shared" si="107"/>
        <v>0.97499903269764188</v>
      </c>
      <c r="N991" s="1">
        <f t="shared" si="111"/>
        <v>922171.53956253221</v>
      </c>
    </row>
    <row r="992" spans="1:14" ht="14.4" customHeight="1">
      <c r="A992" s="4" t="s">
        <v>1001</v>
      </c>
      <c r="B992" s="4">
        <v>492270</v>
      </c>
      <c r="C992" s="4" t="s">
        <v>1011</v>
      </c>
      <c r="D992" s="4" t="s">
        <v>1128</v>
      </c>
      <c r="E992" s="1">
        <v>1092258</v>
      </c>
      <c r="F992" s="1">
        <v>-39906</v>
      </c>
      <c r="G992" s="1">
        <f t="shared" si="108"/>
        <v>1052352</v>
      </c>
      <c r="H992" s="11">
        <v>2639</v>
      </c>
      <c r="I992" s="2">
        <f t="shared" si="105"/>
        <v>398.76923076923077</v>
      </c>
      <c r="J992" s="2">
        <f t="shared" si="106"/>
        <v>3.1983342257786216</v>
      </c>
      <c r="K992" s="1">
        <f t="shared" si="109"/>
        <v>8440.4040218297832</v>
      </c>
      <c r="L992" s="1">
        <f t="shared" si="110"/>
        <v>1043911.5959781702</v>
      </c>
      <c r="M992" s="31">
        <f t="shared" si="107"/>
        <v>0.97499903269764188</v>
      </c>
      <c r="N992" s="1">
        <f t="shared" si="111"/>
        <v>1017812.7963005675</v>
      </c>
    </row>
    <row r="993" spans="1:14" ht="14.4" customHeight="1">
      <c r="A993" s="4" t="s">
        <v>1001</v>
      </c>
      <c r="B993" s="4">
        <v>492272</v>
      </c>
      <c r="C993" s="4" t="s">
        <v>1012</v>
      </c>
      <c r="D993" s="4" t="s">
        <v>1128</v>
      </c>
      <c r="E993" s="1">
        <v>490800</v>
      </c>
      <c r="F993" s="1">
        <v>-33780</v>
      </c>
      <c r="G993" s="1">
        <f t="shared" si="108"/>
        <v>457020</v>
      </c>
      <c r="H993" s="11">
        <v>1257</v>
      </c>
      <c r="I993" s="2">
        <f t="shared" si="105"/>
        <v>363.5799522673031</v>
      </c>
      <c r="J993" s="2">
        <f t="shared" si="106"/>
        <v>3.1983342257786216</v>
      </c>
      <c r="K993" s="1">
        <f t="shared" si="109"/>
        <v>4020.3061218037274</v>
      </c>
      <c r="L993" s="1">
        <f t="shared" si="110"/>
        <v>452999.6938781963</v>
      </c>
      <c r="M993" s="31">
        <f t="shared" si="107"/>
        <v>0.97499903269764188</v>
      </c>
      <c r="N993" s="1">
        <f t="shared" si="111"/>
        <v>441674.2633435693</v>
      </c>
    </row>
    <row r="994" spans="1:14" ht="14.4" customHeight="1">
      <c r="A994" s="4" t="s">
        <v>1001</v>
      </c>
      <c r="B994" s="4">
        <v>493403</v>
      </c>
      <c r="C994" s="4" t="s">
        <v>1013</v>
      </c>
      <c r="D994" s="4" t="s">
        <v>1128</v>
      </c>
      <c r="E994" s="1">
        <v>1623132</v>
      </c>
      <c r="F994" s="1">
        <v>280092</v>
      </c>
      <c r="G994" s="1">
        <f t="shared" si="108"/>
        <v>1903224</v>
      </c>
      <c r="H994" s="11">
        <v>3442</v>
      </c>
      <c r="I994" s="2">
        <f t="shared" si="105"/>
        <v>552.94131319000576</v>
      </c>
      <c r="J994" s="2">
        <f t="shared" si="106"/>
        <v>3.1983342257786216</v>
      </c>
      <c r="K994" s="1">
        <f t="shared" si="109"/>
        <v>11008.666405130016</v>
      </c>
      <c r="L994" s="1">
        <f t="shared" si="110"/>
        <v>1892215.3335948701</v>
      </c>
      <c r="M994" s="31">
        <f t="shared" si="107"/>
        <v>0.97499903269764188</v>
      </c>
      <c r="N994" s="1">
        <f t="shared" si="111"/>
        <v>1844908.1199106441</v>
      </c>
    </row>
    <row r="995" spans="1:14" ht="14.4" customHeight="1">
      <c r="A995" s="4" t="s">
        <v>1014</v>
      </c>
      <c r="B995" s="4">
        <v>500758</v>
      </c>
      <c r="C995" s="4" t="s">
        <v>1015</v>
      </c>
      <c r="D995" s="4" t="s">
        <v>1128</v>
      </c>
      <c r="E995" s="1">
        <v>582204</v>
      </c>
      <c r="F995" s="1">
        <v>65088</v>
      </c>
      <c r="G995" s="1">
        <f t="shared" si="108"/>
        <v>647292</v>
      </c>
      <c r="H995" s="11">
        <v>3829</v>
      </c>
      <c r="I995" s="2">
        <f t="shared" si="105"/>
        <v>169.04988247584225</v>
      </c>
      <c r="J995" s="2">
        <f t="shared" si="106"/>
        <v>3.1983342257786216</v>
      </c>
      <c r="K995" s="1">
        <f t="shared" si="109"/>
        <v>12246.421750506343</v>
      </c>
      <c r="L995" s="1">
        <f t="shared" si="110"/>
        <v>635045.57824949361</v>
      </c>
      <c r="M995" s="31">
        <f t="shared" si="107"/>
        <v>0.97499903269764188</v>
      </c>
      <c r="N995" s="1">
        <f t="shared" si="111"/>
        <v>619168.82451217086</v>
      </c>
    </row>
    <row r="996" spans="1:14" ht="14.4" customHeight="1">
      <c r="A996" s="4" t="s">
        <v>1014</v>
      </c>
      <c r="B996" s="4">
        <v>502277</v>
      </c>
      <c r="C996" s="4" t="s">
        <v>1016</v>
      </c>
      <c r="D996" s="4" t="s">
        <v>1128</v>
      </c>
      <c r="E996" s="1">
        <v>373806</v>
      </c>
      <c r="F996" s="1">
        <v>63594</v>
      </c>
      <c r="G996" s="1">
        <f t="shared" si="108"/>
        <v>437400</v>
      </c>
      <c r="H996" s="11">
        <v>2978</v>
      </c>
      <c r="I996" s="2">
        <f t="shared" si="105"/>
        <v>146.87709872397582</v>
      </c>
      <c r="J996" s="2">
        <f t="shared" si="106"/>
        <v>3.1983342257786216</v>
      </c>
      <c r="K996" s="1">
        <f t="shared" si="109"/>
        <v>9524.6393243687344</v>
      </c>
      <c r="L996" s="1">
        <f t="shared" si="110"/>
        <v>427875.36067563127</v>
      </c>
      <c r="M996" s="31">
        <f t="shared" si="107"/>
        <v>0.97499903269764188</v>
      </c>
      <c r="N996" s="1">
        <f t="shared" si="111"/>
        <v>417178.0627738951</v>
      </c>
    </row>
    <row r="997" spans="1:14" ht="14.4" customHeight="1">
      <c r="A997" s="4" t="s">
        <v>1014</v>
      </c>
      <c r="B997" s="4">
        <v>502278</v>
      </c>
      <c r="C997" s="4" t="s">
        <v>1017</v>
      </c>
      <c r="D997" s="4" t="s">
        <v>1128</v>
      </c>
      <c r="E997" s="1">
        <v>698694</v>
      </c>
      <c r="F997" s="1">
        <v>-100650</v>
      </c>
      <c r="G997" s="1">
        <f t="shared" si="108"/>
        <v>598044</v>
      </c>
      <c r="H997" s="11">
        <v>10266</v>
      </c>
      <c r="I997" s="2">
        <f t="shared" si="105"/>
        <v>58.254821741671535</v>
      </c>
      <c r="J997" s="2">
        <f t="shared" si="106"/>
        <v>3.1983342257786216</v>
      </c>
      <c r="K997" s="1">
        <f t="shared" si="109"/>
        <v>32834.099161843333</v>
      </c>
      <c r="L997" s="1">
        <f t="shared" si="110"/>
        <v>565209.9008381567</v>
      </c>
      <c r="M997" s="31">
        <f t="shared" si="107"/>
        <v>0.97499903269764188</v>
      </c>
      <c r="N997" s="1">
        <f t="shared" si="111"/>
        <v>551079.10658833291</v>
      </c>
    </row>
    <row r="998" spans="1:14" ht="14.4" customHeight="1">
      <c r="A998" s="4" t="s">
        <v>1014</v>
      </c>
      <c r="B998" s="4">
        <v>502279</v>
      </c>
      <c r="C998" s="4" t="s">
        <v>1018</v>
      </c>
      <c r="D998" s="4" t="s">
        <v>1128</v>
      </c>
      <c r="E998" s="1">
        <v>108840</v>
      </c>
      <c r="F998" s="1">
        <v>-5826</v>
      </c>
      <c r="G998" s="1">
        <f t="shared" si="108"/>
        <v>103014</v>
      </c>
      <c r="H998" s="11">
        <v>1225</v>
      </c>
      <c r="I998" s="2">
        <f t="shared" si="105"/>
        <v>84.093061224489801</v>
      </c>
      <c r="J998" s="2">
        <f t="shared" si="106"/>
        <v>3.1983342257786216</v>
      </c>
      <c r="K998" s="1">
        <f t="shared" si="109"/>
        <v>3917.9594265788114</v>
      </c>
      <c r="L998" s="1">
        <f t="shared" si="110"/>
        <v>99096.040573421182</v>
      </c>
      <c r="M998" s="31">
        <f t="shared" si="107"/>
        <v>0.97499903269764188</v>
      </c>
      <c r="N998" s="1">
        <f t="shared" si="111"/>
        <v>96618.543703251926</v>
      </c>
    </row>
    <row r="999" spans="1:14" ht="14.4" customHeight="1">
      <c r="A999" s="4" t="s">
        <v>1014</v>
      </c>
      <c r="B999" s="4">
        <v>502282</v>
      </c>
      <c r="C999" s="4" t="s">
        <v>1019</v>
      </c>
      <c r="D999" s="4" t="s">
        <v>1128</v>
      </c>
      <c r="E999" s="1">
        <v>197094</v>
      </c>
      <c r="F999" s="1">
        <v>-2070</v>
      </c>
      <c r="G999" s="1">
        <f t="shared" si="108"/>
        <v>195024</v>
      </c>
      <c r="H999" s="11">
        <v>2296</v>
      </c>
      <c r="I999" s="2">
        <f t="shared" si="105"/>
        <v>84.940766550522653</v>
      </c>
      <c r="J999" s="2">
        <f t="shared" si="106"/>
        <v>3.1983342257786216</v>
      </c>
      <c r="K999" s="1">
        <f t="shared" si="109"/>
        <v>7343.375382387715</v>
      </c>
      <c r="L999" s="1">
        <f t="shared" si="110"/>
        <v>187680.62461761228</v>
      </c>
      <c r="M999" s="31">
        <f t="shared" si="107"/>
        <v>0.97499903269764188</v>
      </c>
      <c r="N999" s="1">
        <f t="shared" si="111"/>
        <v>182988.4274582612</v>
      </c>
    </row>
    <row r="1000" spans="1:14" ht="14.4" customHeight="1">
      <c r="A1000" s="4" t="s">
        <v>1014</v>
      </c>
      <c r="B1000" s="4">
        <v>502283</v>
      </c>
      <c r="C1000" s="4" t="s">
        <v>1020</v>
      </c>
      <c r="D1000" s="4" t="s">
        <v>1128</v>
      </c>
      <c r="E1000" s="1">
        <v>230676</v>
      </c>
      <c r="F1000" s="1">
        <v>7686</v>
      </c>
      <c r="G1000" s="1">
        <f t="shared" si="108"/>
        <v>238362</v>
      </c>
      <c r="H1000" s="11">
        <v>2034</v>
      </c>
      <c r="I1000" s="2">
        <f t="shared" si="105"/>
        <v>117.18879056047197</v>
      </c>
      <c r="J1000" s="2">
        <f t="shared" si="106"/>
        <v>3.1983342257786216</v>
      </c>
      <c r="K1000" s="1">
        <f t="shared" si="109"/>
        <v>6505.411815233716</v>
      </c>
      <c r="L1000" s="1">
        <f t="shared" si="110"/>
        <v>231856.5881847663</v>
      </c>
      <c r="M1000" s="31">
        <f t="shared" si="107"/>
        <v>0.97499903269764188</v>
      </c>
      <c r="N1000" s="1">
        <f t="shared" si="111"/>
        <v>226059.94920472265</v>
      </c>
    </row>
    <row r="1001" spans="1:14" ht="14.4" customHeight="1">
      <c r="A1001" s="4" t="s">
        <v>1014</v>
      </c>
      <c r="B1001" s="4">
        <v>502284</v>
      </c>
      <c r="C1001" s="4" t="s">
        <v>1021</v>
      </c>
      <c r="D1001" s="4" t="s">
        <v>1128</v>
      </c>
      <c r="E1001" s="1">
        <v>655710</v>
      </c>
      <c r="F1001" s="1">
        <v>-85134</v>
      </c>
      <c r="G1001" s="1">
        <f t="shared" si="108"/>
        <v>570576</v>
      </c>
      <c r="H1001" s="11">
        <v>772</v>
      </c>
      <c r="I1001" s="2">
        <f t="shared" si="105"/>
        <v>739.08808290155446</v>
      </c>
      <c r="J1001" s="2">
        <f t="shared" si="106"/>
        <v>3.1983342257786216</v>
      </c>
      <c r="K1001" s="1">
        <f t="shared" si="109"/>
        <v>2469.1140223010957</v>
      </c>
      <c r="L1001" s="1">
        <f t="shared" si="110"/>
        <v>568106.88597769896</v>
      </c>
      <c r="M1001" s="31">
        <f t="shared" si="107"/>
        <v>0.97499903269764188</v>
      </c>
      <c r="N1001" s="1">
        <f t="shared" si="111"/>
        <v>553903.664297126</v>
      </c>
    </row>
    <row r="1002" spans="1:14" ht="14.4" customHeight="1">
      <c r="A1002" s="4" t="s">
        <v>1014</v>
      </c>
      <c r="B1002" s="4">
        <v>502286</v>
      </c>
      <c r="C1002" s="4" t="s">
        <v>1022</v>
      </c>
      <c r="D1002" s="4" t="s">
        <v>1128</v>
      </c>
      <c r="E1002" s="1">
        <v>1598322</v>
      </c>
      <c r="F1002" s="1">
        <v>166632</v>
      </c>
      <c r="G1002" s="1">
        <f t="shared" si="108"/>
        <v>1764954</v>
      </c>
      <c r="H1002" s="11">
        <v>9966</v>
      </c>
      <c r="I1002" s="2">
        <f t="shared" si="105"/>
        <v>177.09753160746538</v>
      </c>
      <c r="J1002" s="2">
        <f t="shared" si="106"/>
        <v>3.1983342257786216</v>
      </c>
      <c r="K1002" s="1">
        <f t="shared" si="109"/>
        <v>31874.598894109742</v>
      </c>
      <c r="L1002" s="1">
        <f t="shared" si="110"/>
        <v>1733079.4011058903</v>
      </c>
      <c r="M1002" s="31">
        <f t="shared" si="107"/>
        <v>0.97499903269764188</v>
      </c>
      <c r="N1002" s="1">
        <f t="shared" si="111"/>
        <v>1689750.7396664515</v>
      </c>
    </row>
    <row r="1003" spans="1:14" ht="14.4" customHeight="1">
      <c r="A1003" s="4" t="s">
        <v>1014</v>
      </c>
      <c r="B1003" s="4">
        <v>502287</v>
      </c>
      <c r="C1003" s="4" t="s">
        <v>1023</v>
      </c>
      <c r="D1003" s="4" t="s">
        <v>1128</v>
      </c>
      <c r="E1003" s="1">
        <v>1855200</v>
      </c>
      <c r="F1003" s="1">
        <v>316644</v>
      </c>
      <c r="G1003" s="1">
        <f t="shared" si="108"/>
        <v>2171844</v>
      </c>
      <c r="H1003" s="11">
        <v>18888</v>
      </c>
      <c r="I1003" s="2">
        <f t="shared" si="105"/>
        <v>114.9853875476493</v>
      </c>
      <c r="J1003" s="2">
        <f t="shared" si="106"/>
        <v>3.1983342257786216</v>
      </c>
      <c r="K1003" s="1">
        <f t="shared" si="109"/>
        <v>60410.136856506608</v>
      </c>
      <c r="L1003" s="1">
        <f t="shared" si="110"/>
        <v>2111433.8631434934</v>
      </c>
      <c r="M1003" s="31">
        <f t="shared" si="107"/>
        <v>0.97499903269764188</v>
      </c>
      <c r="N1003" s="1">
        <f t="shared" si="111"/>
        <v>2058645.9741699512</v>
      </c>
    </row>
    <row r="1004" spans="1:14" ht="14.4" customHeight="1">
      <c r="A1004" s="4" t="s">
        <v>1014</v>
      </c>
      <c r="B1004" s="4">
        <v>502288</v>
      </c>
      <c r="C1004" s="4" t="s">
        <v>1024</v>
      </c>
      <c r="D1004" s="4" t="s">
        <v>1128</v>
      </c>
      <c r="E1004" s="1">
        <v>981228</v>
      </c>
      <c r="F1004" s="1">
        <v>-35550</v>
      </c>
      <c r="G1004" s="1">
        <f t="shared" si="108"/>
        <v>945678</v>
      </c>
      <c r="H1004" s="11">
        <v>5888</v>
      </c>
      <c r="I1004" s="2">
        <f t="shared" si="105"/>
        <v>160.61107336956522</v>
      </c>
      <c r="J1004" s="2">
        <f t="shared" si="106"/>
        <v>3.1983342257786216</v>
      </c>
      <c r="K1004" s="1">
        <f t="shared" si="109"/>
        <v>18831.791921384523</v>
      </c>
      <c r="L1004" s="1">
        <f t="shared" si="110"/>
        <v>926846.20807861548</v>
      </c>
      <c r="M1004" s="31">
        <f t="shared" si="107"/>
        <v>0.97499903269764188</v>
      </c>
      <c r="N1004" s="1">
        <f t="shared" si="111"/>
        <v>903674.15633612743</v>
      </c>
    </row>
    <row r="1005" spans="1:14" ht="14.4" customHeight="1">
      <c r="A1005" s="4" t="s">
        <v>1014</v>
      </c>
      <c r="B1005" s="4">
        <v>503032</v>
      </c>
      <c r="C1005" s="4" t="s">
        <v>1025</v>
      </c>
      <c r="D1005" s="4" t="s">
        <v>1128</v>
      </c>
      <c r="E1005" s="1">
        <v>122076</v>
      </c>
      <c r="F1005" s="1">
        <v>7962</v>
      </c>
      <c r="G1005" s="1">
        <f t="shared" si="108"/>
        <v>130038</v>
      </c>
      <c r="H1005" s="11">
        <v>769</v>
      </c>
      <c r="I1005" s="2">
        <f t="shared" si="105"/>
        <v>169.1001300390117</v>
      </c>
      <c r="J1005" s="2">
        <f t="shared" si="106"/>
        <v>3.1983342257786216</v>
      </c>
      <c r="K1005" s="1">
        <f t="shared" si="109"/>
        <v>2459.51901962376</v>
      </c>
      <c r="L1005" s="1">
        <f t="shared" si="110"/>
        <v>127578.48098037625</v>
      </c>
      <c r="M1005" s="31">
        <f t="shared" si="107"/>
        <v>0.97499903269764188</v>
      </c>
      <c r="N1005" s="1">
        <f t="shared" si="111"/>
        <v>124388.89554890135</v>
      </c>
    </row>
    <row r="1006" spans="1:14" ht="14.4" customHeight="1">
      <c r="A1006" s="4" t="s">
        <v>1026</v>
      </c>
      <c r="B1006" s="4">
        <v>512251</v>
      </c>
      <c r="C1006" s="4" t="s">
        <v>1027</v>
      </c>
      <c r="D1006" s="4" t="s">
        <v>1128</v>
      </c>
      <c r="E1006" s="1">
        <v>2121810</v>
      </c>
      <c r="F1006" s="1">
        <v>-138600</v>
      </c>
      <c r="G1006" s="1">
        <f t="shared" si="108"/>
        <v>1983210</v>
      </c>
      <c r="H1006" s="11">
        <v>12987</v>
      </c>
      <c r="I1006" s="2">
        <f t="shared" si="105"/>
        <v>152.7073227073227</v>
      </c>
      <c r="J1006" s="2">
        <f t="shared" si="106"/>
        <v>3.1983342257786216</v>
      </c>
      <c r="K1006" s="1">
        <f t="shared" si="109"/>
        <v>41536.766590186955</v>
      </c>
      <c r="L1006" s="1">
        <f t="shared" si="110"/>
        <v>1941673.2334098131</v>
      </c>
      <c r="M1006" s="31">
        <f t="shared" si="107"/>
        <v>0.97499903269764188</v>
      </c>
      <c r="N1006" s="1">
        <f t="shared" si="111"/>
        <v>1893129.5243894705</v>
      </c>
    </row>
    <row r="1007" spans="1:14" ht="14.4" customHeight="1">
      <c r="A1007" s="4" t="s">
        <v>1026</v>
      </c>
      <c r="B1007" s="4">
        <v>512289</v>
      </c>
      <c r="C1007" s="4" t="s">
        <v>1028</v>
      </c>
      <c r="D1007" s="4" t="s">
        <v>1128</v>
      </c>
      <c r="E1007" s="1">
        <v>91026</v>
      </c>
      <c r="F1007" s="1">
        <v>-2856</v>
      </c>
      <c r="G1007" s="1">
        <f t="shared" si="108"/>
        <v>88170</v>
      </c>
      <c r="H1007" s="11">
        <v>125</v>
      </c>
      <c r="I1007" s="2">
        <f t="shared" si="105"/>
        <v>705.36</v>
      </c>
      <c r="J1007" s="2">
        <f t="shared" si="106"/>
        <v>3.1983342257786216</v>
      </c>
      <c r="K1007" s="1">
        <f t="shared" si="109"/>
        <v>399.79177822232771</v>
      </c>
      <c r="L1007" s="1">
        <f t="shared" si="110"/>
        <v>87770.208221777677</v>
      </c>
      <c r="M1007" s="31">
        <f t="shared" si="107"/>
        <v>0.97499903269764188</v>
      </c>
      <c r="N1007" s="1">
        <f t="shared" si="111"/>
        <v>85575.868115903853</v>
      </c>
    </row>
    <row r="1008" spans="1:14" ht="14.4" customHeight="1">
      <c r="A1008" s="4" t="s">
        <v>1026</v>
      </c>
      <c r="B1008" s="4">
        <v>512290</v>
      </c>
      <c r="C1008" s="4" t="s">
        <v>1029</v>
      </c>
      <c r="D1008" s="4" t="s">
        <v>1128</v>
      </c>
      <c r="E1008" s="1">
        <v>130104</v>
      </c>
      <c r="F1008" s="1">
        <v>43626</v>
      </c>
      <c r="G1008" s="1">
        <f t="shared" si="108"/>
        <v>173730</v>
      </c>
      <c r="H1008" s="11">
        <v>286</v>
      </c>
      <c r="I1008" s="2">
        <f t="shared" si="105"/>
        <v>607.44755244755243</v>
      </c>
      <c r="J1008" s="2">
        <f t="shared" si="106"/>
        <v>3.1983342257786216</v>
      </c>
      <c r="K1008" s="1">
        <f t="shared" si="109"/>
        <v>914.7235885726858</v>
      </c>
      <c r="L1008" s="1">
        <f t="shared" si="110"/>
        <v>172815.2764114273</v>
      </c>
      <c r="M1008" s="31">
        <f t="shared" si="107"/>
        <v>0.97499903269764188</v>
      </c>
      <c r="N1008" s="1">
        <f t="shared" si="111"/>
        <v>168494.72733651722</v>
      </c>
    </row>
    <row r="1009" spans="1:14" ht="14.4" customHeight="1">
      <c r="A1009" s="4" t="s">
        <v>1026</v>
      </c>
      <c r="B1009" s="4">
        <v>512291</v>
      </c>
      <c r="C1009" s="4" t="s">
        <v>1030</v>
      </c>
      <c r="D1009" s="4" t="s">
        <v>1128</v>
      </c>
      <c r="E1009" s="1">
        <v>507066</v>
      </c>
      <c r="F1009" s="1">
        <v>-31158</v>
      </c>
      <c r="G1009" s="1">
        <f t="shared" si="108"/>
        <v>475908</v>
      </c>
      <c r="H1009" s="11">
        <v>1977</v>
      </c>
      <c r="I1009" s="2">
        <f t="shared" si="105"/>
        <v>240.72230652503794</v>
      </c>
      <c r="J1009" s="2">
        <f t="shared" si="106"/>
        <v>3.1983342257786216</v>
      </c>
      <c r="K1009" s="1">
        <f t="shared" si="109"/>
        <v>6323.1067643643346</v>
      </c>
      <c r="L1009" s="1">
        <f t="shared" si="110"/>
        <v>469584.89323563565</v>
      </c>
      <c r="M1009" s="31">
        <f t="shared" si="107"/>
        <v>0.97499903269764188</v>
      </c>
      <c r="N1009" s="1">
        <f t="shared" si="111"/>
        <v>457844.8166741702</v>
      </c>
    </row>
    <row r="1010" spans="1:14" ht="14.4" customHeight="1">
      <c r="A1010" s="4" t="s">
        <v>1026</v>
      </c>
      <c r="B1010" s="4">
        <v>512295</v>
      </c>
      <c r="C1010" s="4" t="s">
        <v>1031</v>
      </c>
      <c r="D1010" s="4" t="s">
        <v>1128</v>
      </c>
      <c r="E1010" s="1">
        <v>662460</v>
      </c>
      <c r="F1010" s="1">
        <v>113658</v>
      </c>
      <c r="G1010" s="1">
        <f t="shared" si="108"/>
        <v>776118</v>
      </c>
      <c r="H1010" s="11">
        <v>2877</v>
      </c>
      <c r="I1010" s="2">
        <f t="shared" si="105"/>
        <v>269.76642335766422</v>
      </c>
      <c r="J1010" s="2">
        <f t="shared" si="106"/>
        <v>3.1983342257786216</v>
      </c>
      <c r="K1010" s="1">
        <f t="shared" si="109"/>
        <v>9201.6075675650936</v>
      </c>
      <c r="L1010" s="1">
        <f t="shared" si="110"/>
        <v>766916.39243243495</v>
      </c>
      <c r="M1010" s="31">
        <f t="shared" si="107"/>
        <v>0.97499903269764188</v>
      </c>
      <c r="N1010" s="1">
        <f t="shared" si="111"/>
        <v>747742.74078158918</v>
      </c>
    </row>
    <row r="1011" spans="1:14" ht="14.4" customHeight="1">
      <c r="A1011" s="4" t="s">
        <v>1026</v>
      </c>
      <c r="B1011" s="4">
        <v>512296</v>
      </c>
      <c r="C1011" s="4" t="s">
        <v>1032</v>
      </c>
      <c r="D1011" s="4" t="s">
        <v>1128</v>
      </c>
      <c r="E1011" s="1">
        <v>1095426</v>
      </c>
      <c r="F1011" s="1">
        <v>-31260</v>
      </c>
      <c r="G1011" s="1">
        <f t="shared" si="108"/>
        <v>1064166</v>
      </c>
      <c r="H1011" s="11">
        <v>4329</v>
      </c>
      <c r="I1011" s="2">
        <f t="shared" si="105"/>
        <v>245.82259182259182</v>
      </c>
      <c r="J1011" s="2">
        <f t="shared" si="106"/>
        <v>3.1983342257786216</v>
      </c>
      <c r="K1011" s="1">
        <f t="shared" si="109"/>
        <v>13845.588863395653</v>
      </c>
      <c r="L1011" s="1">
        <f t="shared" si="110"/>
        <v>1050320.4111366044</v>
      </c>
      <c r="M1011" s="31">
        <f t="shared" si="107"/>
        <v>0.97499903269764188</v>
      </c>
      <c r="N1011" s="1">
        <f t="shared" si="111"/>
        <v>1024061.3848807788</v>
      </c>
    </row>
    <row r="1012" spans="1:14" ht="14.4" customHeight="1">
      <c r="A1012" s="4" t="s">
        <v>1026</v>
      </c>
      <c r="B1012" s="4">
        <v>512297</v>
      </c>
      <c r="C1012" s="4" t="s">
        <v>1033</v>
      </c>
      <c r="D1012" s="4" t="s">
        <v>1128</v>
      </c>
      <c r="E1012" s="1">
        <v>886902</v>
      </c>
      <c r="F1012" s="1">
        <v>-14562</v>
      </c>
      <c r="G1012" s="1">
        <f t="shared" si="108"/>
        <v>872340</v>
      </c>
      <c r="H1012" s="11">
        <v>4111</v>
      </c>
      <c r="I1012" s="2">
        <f t="shared" si="105"/>
        <v>212.19654585259062</v>
      </c>
      <c r="J1012" s="2">
        <f t="shared" si="106"/>
        <v>3.1983342257786216</v>
      </c>
      <c r="K1012" s="1">
        <f t="shared" si="109"/>
        <v>13148.352002175914</v>
      </c>
      <c r="L1012" s="1">
        <f t="shared" si="110"/>
        <v>859191.64799782413</v>
      </c>
      <c r="M1012" s="31">
        <f t="shared" si="107"/>
        <v>0.97499903269764188</v>
      </c>
      <c r="N1012" s="1">
        <f t="shared" si="111"/>
        <v>837711.02569977136</v>
      </c>
    </row>
    <row r="1013" spans="1:14" ht="14.4" customHeight="1">
      <c r="A1013" s="4" t="s">
        <v>1034</v>
      </c>
      <c r="B1013" s="4">
        <v>520580</v>
      </c>
      <c r="C1013" s="4" t="s">
        <v>1035</v>
      </c>
      <c r="D1013" s="4" t="s">
        <v>1128</v>
      </c>
      <c r="E1013" s="1">
        <v>46926</v>
      </c>
      <c r="F1013" s="1">
        <v>-7272</v>
      </c>
      <c r="G1013" s="1">
        <f t="shared" si="108"/>
        <v>39654</v>
      </c>
      <c r="H1013" s="11">
        <v>62</v>
      </c>
      <c r="I1013" s="2">
        <f t="shared" si="105"/>
        <v>639.58064516129036</v>
      </c>
      <c r="J1013" s="2">
        <f t="shared" si="106"/>
        <v>3.1983342257786216</v>
      </c>
      <c r="K1013" s="1">
        <f t="shared" si="109"/>
        <v>198.29672199827453</v>
      </c>
      <c r="L1013" s="1">
        <f t="shared" si="110"/>
        <v>39455.703278001725</v>
      </c>
      <c r="M1013" s="31">
        <f t="shared" si="107"/>
        <v>0.97499903269764188</v>
      </c>
      <c r="N1013" s="1">
        <f t="shared" si="111"/>
        <v>38469.272530456859</v>
      </c>
    </row>
    <row r="1014" spans="1:14" ht="14.4" customHeight="1">
      <c r="A1014" s="4" t="s">
        <v>1034</v>
      </c>
      <c r="B1014" s="4">
        <v>520581</v>
      </c>
      <c r="C1014" s="4" t="s">
        <v>1036</v>
      </c>
      <c r="D1014" s="4" t="s">
        <v>1128</v>
      </c>
      <c r="E1014" s="1">
        <v>64704</v>
      </c>
      <c r="F1014" s="1">
        <v>-1956</v>
      </c>
      <c r="G1014" s="1">
        <f t="shared" si="108"/>
        <v>62748</v>
      </c>
      <c r="H1014" s="11">
        <v>122</v>
      </c>
      <c r="I1014" s="2">
        <f t="shared" si="105"/>
        <v>514.32786885245901</v>
      </c>
      <c r="J1014" s="2">
        <f t="shared" si="106"/>
        <v>3.1983342257786216</v>
      </c>
      <c r="K1014" s="1">
        <f t="shared" si="109"/>
        <v>390.19677554499185</v>
      </c>
      <c r="L1014" s="1">
        <f t="shared" si="110"/>
        <v>62357.803224455005</v>
      </c>
      <c r="M1014" s="31">
        <f t="shared" si="107"/>
        <v>0.97499903269764188</v>
      </c>
      <c r="N1014" s="1">
        <f t="shared" si="111"/>
        <v>60798.797824993526</v>
      </c>
    </row>
    <row r="1015" spans="1:14" ht="14.4" customHeight="1">
      <c r="A1015" s="4" t="s">
        <v>1034</v>
      </c>
      <c r="B1015" s="4">
        <v>522404</v>
      </c>
      <c r="C1015" s="4" t="s">
        <v>1037</v>
      </c>
      <c r="D1015" s="4" t="s">
        <v>1128</v>
      </c>
      <c r="E1015" s="1">
        <v>85512</v>
      </c>
      <c r="F1015" s="1">
        <v>9096</v>
      </c>
      <c r="G1015" s="1">
        <f t="shared" si="108"/>
        <v>94608</v>
      </c>
      <c r="H1015" s="11">
        <v>954</v>
      </c>
      <c r="I1015" s="2">
        <f t="shared" si="105"/>
        <v>99.169811320754718</v>
      </c>
      <c r="J1015" s="2">
        <f t="shared" si="106"/>
        <v>3.1983342257786216</v>
      </c>
      <c r="K1015" s="1">
        <f t="shared" si="109"/>
        <v>3051.2108513928051</v>
      </c>
      <c r="L1015" s="1">
        <f t="shared" si="110"/>
        <v>91556.789148607189</v>
      </c>
      <c r="M1015" s="31">
        <f t="shared" si="107"/>
        <v>0.97499903269764188</v>
      </c>
      <c r="N1015" s="1">
        <f t="shared" si="111"/>
        <v>89267.780856793965</v>
      </c>
    </row>
    <row r="1016" spans="1:14" ht="14.4" customHeight="1">
      <c r="A1016" s="4" t="s">
        <v>1034</v>
      </c>
      <c r="B1016" s="4">
        <v>522417</v>
      </c>
      <c r="C1016" s="4" t="s">
        <v>1038</v>
      </c>
      <c r="D1016" s="4" t="s">
        <v>1128</v>
      </c>
      <c r="E1016" s="1">
        <v>5364</v>
      </c>
      <c r="F1016" s="1">
        <v>-2316</v>
      </c>
      <c r="G1016" s="1">
        <f t="shared" si="108"/>
        <v>3048</v>
      </c>
      <c r="H1016" s="11">
        <v>68</v>
      </c>
      <c r="I1016" s="2">
        <f t="shared" si="105"/>
        <v>44.823529411764703</v>
      </c>
      <c r="J1016" s="2">
        <f t="shared" si="106"/>
        <v>3.1983342257786216</v>
      </c>
      <c r="K1016" s="1">
        <f t="shared" si="109"/>
        <v>217.48672735294628</v>
      </c>
      <c r="L1016" s="1">
        <f t="shared" si="110"/>
        <v>2830.5132726470538</v>
      </c>
      <c r="M1016" s="31">
        <f t="shared" si="107"/>
        <v>0.97499903269764188</v>
      </c>
      <c r="N1016" s="1">
        <f t="shared" si="111"/>
        <v>2759.747702868714</v>
      </c>
    </row>
    <row r="1017" spans="1:14" ht="14.4" customHeight="1">
      <c r="A1017" s="4" t="s">
        <v>1034</v>
      </c>
      <c r="B1017" s="4">
        <v>522418</v>
      </c>
      <c r="C1017" s="4" t="s">
        <v>1039</v>
      </c>
      <c r="D1017" s="4" t="s">
        <v>1128</v>
      </c>
      <c r="E1017" s="1">
        <v>164064</v>
      </c>
      <c r="F1017" s="1">
        <v>27900</v>
      </c>
      <c r="G1017" s="1">
        <f t="shared" si="108"/>
        <v>191964</v>
      </c>
      <c r="H1017" s="11">
        <v>1523</v>
      </c>
      <c r="I1017" s="2">
        <f t="shared" si="105"/>
        <v>126.04333552199606</v>
      </c>
      <c r="J1017" s="2">
        <f t="shared" si="106"/>
        <v>3.1983342257786216</v>
      </c>
      <c r="K1017" s="1">
        <f t="shared" si="109"/>
        <v>4871.0630258608408</v>
      </c>
      <c r="L1017" s="1">
        <f t="shared" si="110"/>
        <v>187092.93697413916</v>
      </c>
      <c r="M1017" s="31">
        <f t="shared" si="107"/>
        <v>0.97499903269764188</v>
      </c>
      <c r="N1017" s="1">
        <f t="shared" si="111"/>
        <v>182415.43257434655</v>
      </c>
    </row>
    <row r="1018" spans="1:14" ht="14.4" customHeight="1">
      <c r="A1018" s="4" t="s">
        <v>1034</v>
      </c>
      <c r="B1018" s="4">
        <v>522419</v>
      </c>
      <c r="C1018" s="4" t="s">
        <v>1040</v>
      </c>
      <c r="D1018" s="4" t="s">
        <v>1128</v>
      </c>
      <c r="E1018" s="1">
        <v>215706</v>
      </c>
      <c r="F1018" s="1">
        <v>80976</v>
      </c>
      <c r="G1018" s="1">
        <f t="shared" si="108"/>
        <v>296682</v>
      </c>
      <c r="H1018" s="11">
        <v>792</v>
      </c>
      <c r="I1018" s="2">
        <f t="shared" si="105"/>
        <v>374.59848484848487</v>
      </c>
      <c r="J1018" s="2">
        <f t="shared" si="106"/>
        <v>3.1983342257786216</v>
      </c>
      <c r="K1018" s="1">
        <f t="shared" si="109"/>
        <v>2533.0807068166682</v>
      </c>
      <c r="L1018" s="1">
        <f t="shared" si="110"/>
        <v>294148.91929318331</v>
      </c>
      <c r="M1018" s="31">
        <f t="shared" si="107"/>
        <v>0.97499903269764188</v>
      </c>
      <c r="N1018" s="1">
        <f t="shared" si="111"/>
        <v>286794.91177991044</v>
      </c>
    </row>
    <row r="1019" spans="1:14" ht="14.4" customHeight="1">
      <c r="A1019" s="4" t="s">
        <v>1034</v>
      </c>
      <c r="B1019" s="4">
        <v>522423</v>
      </c>
      <c r="C1019" s="4" t="s">
        <v>1041</v>
      </c>
      <c r="D1019" s="4" t="s">
        <v>1128</v>
      </c>
      <c r="E1019" s="1">
        <v>442062</v>
      </c>
      <c r="F1019" s="1">
        <v>21864</v>
      </c>
      <c r="G1019" s="1">
        <f t="shared" si="108"/>
        <v>463926</v>
      </c>
      <c r="H1019" s="11">
        <v>2158</v>
      </c>
      <c r="I1019" s="2">
        <f t="shared" si="105"/>
        <v>214.97961075069509</v>
      </c>
      <c r="J1019" s="2">
        <f t="shared" si="106"/>
        <v>3.1983342257786216</v>
      </c>
      <c r="K1019" s="1">
        <f t="shared" si="109"/>
        <v>6902.0052592302654</v>
      </c>
      <c r="L1019" s="1">
        <f t="shared" si="110"/>
        <v>457023.99474076973</v>
      </c>
      <c r="M1019" s="31">
        <f t="shared" si="107"/>
        <v>0.97499903269764188</v>
      </c>
      <c r="N1019" s="1">
        <f t="shared" si="111"/>
        <v>445597.95279186266</v>
      </c>
    </row>
    <row r="1020" spans="1:14" ht="14.4" customHeight="1">
      <c r="A1020" s="4" t="s">
        <v>1034</v>
      </c>
      <c r="B1020" s="4">
        <v>522426</v>
      </c>
      <c r="C1020" s="4" t="s">
        <v>1042</v>
      </c>
      <c r="D1020" s="4" t="s">
        <v>1128</v>
      </c>
      <c r="E1020" s="1">
        <v>317580</v>
      </c>
      <c r="F1020" s="1">
        <v>57420</v>
      </c>
      <c r="G1020" s="1">
        <f t="shared" si="108"/>
        <v>375000</v>
      </c>
      <c r="H1020" s="11">
        <v>2204</v>
      </c>
      <c r="I1020" s="2">
        <f t="shared" si="105"/>
        <v>170.14519056261344</v>
      </c>
      <c r="J1020" s="2">
        <f t="shared" si="106"/>
        <v>3.1983342257786216</v>
      </c>
      <c r="K1020" s="1">
        <f t="shared" si="109"/>
        <v>7049.128633616082</v>
      </c>
      <c r="L1020" s="1">
        <f t="shared" si="110"/>
        <v>367950.87136638392</v>
      </c>
      <c r="M1020" s="31">
        <f t="shared" si="107"/>
        <v>0.97499903269764188</v>
      </c>
      <c r="N1020" s="1">
        <f t="shared" si="111"/>
        <v>358751.74366247875</v>
      </c>
    </row>
    <row r="1021" spans="1:14" ht="14.4" customHeight="1">
      <c r="A1021" s="4" t="s">
        <v>1034</v>
      </c>
      <c r="B1021" s="4">
        <v>522427</v>
      </c>
      <c r="C1021" s="4" t="s">
        <v>1043</v>
      </c>
      <c r="D1021" s="4" t="s">
        <v>1128</v>
      </c>
      <c r="E1021" s="1">
        <v>187938</v>
      </c>
      <c r="F1021" s="1">
        <v>-57780</v>
      </c>
      <c r="G1021" s="1">
        <f t="shared" si="108"/>
        <v>130158</v>
      </c>
      <c r="H1021" s="11">
        <v>4437</v>
      </c>
      <c r="I1021" s="2">
        <f t="shared" si="105"/>
        <v>29.334685598377281</v>
      </c>
      <c r="J1021" s="2">
        <f t="shared" si="106"/>
        <v>3.1983342257786216</v>
      </c>
      <c r="K1021" s="1">
        <f t="shared" si="109"/>
        <v>14191.008959779743</v>
      </c>
      <c r="L1021" s="1">
        <f t="shared" si="110"/>
        <v>115966.99104022025</v>
      </c>
      <c r="M1021" s="31">
        <f t="shared" si="107"/>
        <v>0.97499903269764188</v>
      </c>
      <c r="N1021" s="1">
        <f t="shared" si="111"/>
        <v>113067.70408907084</v>
      </c>
    </row>
    <row r="1022" spans="1:14" ht="14.4" customHeight="1">
      <c r="A1022" s="4" t="s">
        <v>1034</v>
      </c>
      <c r="B1022" s="4">
        <v>522430</v>
      </c>
      <c r="C1022" s="4" t="s">
        <v>1044</v>
      </c>
      <c r="D1022" s="4" t="s">
        <v>1128</v>
      </c>
      <c r="E1022" s="1">
        <v>219636</v>
      </c>
      <c r="F1022" s="1">
        <v>-32364</v>
      </c>
      <c r="G1022" s="1">
        <f t="shared" si="108"/>
        <v>187272</v>
      </c>
      <c r="H1022" s="11">
        <v>3418</v>
      </c>
      <c r="I1022" s="2">
        <f t="shared" si="105"/>
        <v>54.789935634874197</v>
      </c>
      <c r="J1022" s="2">
        <f t="shared" si="106"/>
        <v>3.1983342257786216</v>
      </c>
      <c r="K1022" s="1">
        <f t="shared" si="109"/>
        <v>10931.906383711328</v>
      </c>
      <c r="L1022" s="1">
        <f t="shared" si="110"/>
        <v>176340.09361628868</v>
      </c>
      <c r="M1022" s="31">
        <f t="shared" si="107"/>
        <v>0.97499903269764188</v>
      </c>
      <c r="N1022" s="1">
        <f t="shared" si="111"/>
        <v>171931.42070169307</v>
      </c>
    </row>
    <row r="1023" spans="1:14" ht="14.4" customHeight="1">
      <c r="A1023" s="4" t="s">
        <v>1034</v>
      </c>
      <c r="B1023" s="4">
        <v>522431</v>
      </c>
      <c r="C1023" s="4" t="s">
        <v>1045</v>
      </c>
      <c r="D1023" s="4" t="s">
        <v>1128</v>
      </c>
      <c r="E1023" s="1">
        <v>404802</v>
      </c>
      <c r="F1023" s="1">
        <v>86916</v>
      </c>
      <c r="G1023" s="1">
        <f t="shared" si="108"/>
        <v>491718</v>
      </c>
      <c r="H1023" s="11">
        <v>2642</v>
      </c>
      <c r="I1023" s="2">
        <f t="shared" si="105"/>
        <v>186.11582134746405</v>
      </c>
      <c r="J1023" s="2">
        <f t="shared" si="106"/>
        <v>3.1983342257786216</v>
      </c>
      <c r="K1023" s="1">
        <f t="shared" si="109"/>
        <v>8449.9990245071185</v>
      </c>
      <c r="L1023" s="1">
        <f t="shared" si="110"/>
        <v>483268.00097549288</v>
      </c>
      <c r="M1023" s="31">
        <f t="shared" si="107"/>
        <v>0.97499903269764188</v>
      </c>
      <c r="N1023" s="1">
        <f t="shared" si="111"/>
        <v>471185.83348482859</v>
      </c>
    </row>
    <row r="1024" spans="1:14" ht="14.4" customHeight="1">
      <c r="A1024" s="4" t="s">
        <v>1034</v>
      </c>
      <c r="B1024" s="4">
        <v>522437</v>
      </c>
      <c r="C1024" s="4" t="s">
        <v>1046</v>
      </c>
      <c r="D1024" s="4" t="s">
        <v>1128</v>
      </c>
      <c r="E1024" s="1">
        <v>135168</v>
      </c>
      <c r="F1024" s="1">
        <v>-13074</v>
      </c>
      <c r="G1024" s="1">
        <f t="shared" si="108"/>
        <v>122094</v>
      </c>
      <c r="H1024" s="11">
        <v>664</v>
      </c>
      <c r="I1024" s="2">
        <f t="shared" si="105"/>
        <v>183.87650602409639</v>
      </c>
      <c r="J1024" s="2">
        <f t="shared" si="106"/>
        <v>3.1983342257786216</v>
      </c>
      <c r="K1024" s="1">
        <f t="shared" si="109"/>
        <v>2123.6939259170049</v>
      </c>
      <c r="L1024" s="1">
        <f t="shared" si="110"/>
        <v>119970.306074083</v>
      </c>
      <c r="M1024" s="31">
        <f t="shared" si="107"/>
        <v>0.97499903269764188</v>
      </c>
      <c r="N1024" s="1">
        <f t="shared" si="111"/>
        <v>116970.93237467096</v>
      </c>
    </row>
    <row r="1025" spans="1:14" ht="14.4" customHeight="1">
      <c r="A1025" s="4" t="s">
        <v>1034</v>
      </c>
      <c r="B1025" s="4">
        <v>522442</v>
      </c>
      <c r="C1025" s="4" t="s">
        <v>1047</v>
      </c>
      <c r="D1025" s="4" t="s">
        <v>1128</v>
      </c>
      <c r="E1025" s="1">
        <v>225348</v>
      </c>
      <c r="F1025" s="1">
        <v>-8310</v>
      </c>
      <c r="G1025" s="1">
        <f t="shared" si="108"/>
        <v>217038</v>
      </c>
      <c r="H1025" s="11">
        <v>543</v>
      </c>
      <c r="I1025" s="2">
        <f t="shared" si="105"/>
        <v>399.70165745856355</v>
      </c>
      <c r="J1025" s="2">
        <f t="shared" si="106"/>
        <v>3.1983342257786216</v>
      </c>
      <c r="K1025" s="1">
        <f t="shared" si="109"/>
        <v>1736.6954845977916</v>
      </c>
      <c r="L1025" s="1">
        <f t="shared" si="110"/>
        <v>215301.30451540221</v>
      </c>
      <c r="M1025" s="31">
        <f t="shared" si="107"/>
        <v>0.97499903269764188</v>
      </c>
      <c r="N1025" s="1">
        <f t="shared" si="111"/>
        <v>209918.56364105758</v>
      </c>
    </row>
    <row r="1026" spans="1:14" ht="14.4" customHeight="1">
      <c r="A1026" s="4" t="s">
        <v>1034</v>
      </c>
      <c r="B1026" s="4">
        <v>522446</v>
      </c>
      <c r="C1026" s="4" t="s">
        <v>1048</v>
      </c>
      <c r="D1026" s="4" t="s">
        <v>1128</v>
      </c>
      <c r="E1026" s="1">
        <v>391380</v>
      </c>
      <c r="F1026" s="1">
        <v>-27972</v>
      </c>
      <c r="G1026" s="1">
        <f t="shared" si="108"/>
        <v>363408</v>
      </c>
      <c r="H1026" s="11">
        <v>2621</v>
      </c>
      <c r="I1026" s="2">
        <f t="shared" ref="I1026:I1089" si="112">G1026/H1026</f>
        <v>138.65242273941243</v>
      </c>
      <c r="J1026" s="2">
        <f t="shared" ref="J1026:J1089" si="113">$D$1109</f>
        <v>3.1983342257786216</v>
      </c>
      <c r="K1026" s="1">
        <f t="shared" si="109"/>
        <v>8382.8340057657679</v>
      </c>
      <c r="L1026" s="1">
        <f t="shared" si="110"/>
        <v>355025.16599423421</v>
      </c>
      <c r="M1026" s="31">
        <f t="shared" ref="M1026:M1089" si="114">$L$1107</f>
        <v>0.97499903269764188</v>
      </c>
      <c r="N1026" s="1">
        <f t="shared" si="111"/>
        <v>346149.1934276981</v>
      </c>
    </row>
    <row r="1027" spans="1:14" ht="14.4" customHeight="1">
      <c r="A1027" s="4" t="s">
        <v>1034</v>
      </c>
      <c r="B1027" s="4">
        <v>522447</v>
      </c>
      <c r="C1027" s="4" t="s">
        <v>1049</v>
      </c>
      <c r="D1027" s="4" t="s">
        <v>1128</v>
      </c>
      <c r="E1027" s="1">
        <v>582138</v>
      </c>
      <c r="F1027" s="1">
        <v>-161892</v>
      </c>
      <c r="G1027" s="1">
        <f t="shared" ref="G1027:G1090" si="115">SUM(E1027:F1027)</f>
        <v>420246</v>
      </c>
      <c r="H1027" s="11">
        <v>1689</v>
      </c>
      <c r="I1027" s="2">
        <f t="shared" si="112"/>
        <v>248.81349911190054</v>
      </c>
      <c r="J1027" s="2">
        <f t="shared" si="113"/>
        <v>3.1983342257786216</v>
      </c>
      <c r="K1027" s="1">
        <f t="shared" ref="K1027:K1090" si="116">IF(G1027&lt;0,0,MIN(G1027,J1027*H1027))</f>
        <v>5401.9865073400915</v>
      </c>
      <c r="L1027" s="1">
        <f t="shared" ref="L1027:L1090" si="117">G1027-K1027</f>
        <v>414844.0134926599</v>
      </c>
      <c r="M1027" s="31">
        <f t="shared" si="114"/>
        <v>0.97499903269764188</v>
      </c>
      <c r="N1027" s="1">
        <f t="shared" ref="N1027:N1090" si="118">IF(L1027&gt;0,M1027*L1027,L1027)</f>
        <v>404472.5118757509</v>
      </c>
    </row>
    <row r="1028" spans="1:14" ht="14.4" customHeight="1">
      <c r="A1028" s="4" t="s">
        <v>1034</v>
      </c>
      <c r="B1028" s="4">
        <v>522451</v>
      </c>
      <c r="C1028" s="4" t="s">
        <v>1050</v>
      </c>
      <c r="D1028" s="4" t="s">
        <v>1128</v>
      </c>
      <c r="E1028" s="1">
        <v>436206</v>
      </c>
      <c r="F1028" s="1">
        <v>46818</v>
      </c>
      <c r="G1028" s="1">
        <f t="shared" si="115"/>
        <v>483024</v>
      </c>
      <c r="H1028" s="11">
        <v>1022</v>
      </c>
      <c r="I1028" s="2">
        <f t="shared" si="112"/>
        <v>472.6262230919765</v>
      </c>
      <c r="J1028" s="2">
        <f t="shared" si="113"/>
        <v>3.1983342257786216</v>
      </c>
      <c r="K1028" s="1">
        <f t="shared" si="116"/>
        <v>3268.6975787457513</v>
      </c>
      <c r="L1028" s="1">
        <f t="shared" si="117"/>
        <v>479755.30242125422</v>
      </c>
      <c r="M1028" s="31">
        <f t="shared" si="114"/>
        <v>0.97499903269764188</v>
      </c>
      <c r="N1028" s="1">
        <f t="shared" si="118"/>
        <v>467760.95579228754</v>
      </c>
    </row>
    <row r="1029" spans="1:14" ht="14.4" customHeight="1">
      <c r="A1029" s="4" t="s">
        <v>1034</v>
      </c>
      <c r="B1029" s="4">
        <v>522452</v>
      </c>
      <c r="C1029" s="4" t="s">
        <v>1051</v>
      </c>
      <c r="D1029" s="4" t="s">
        <v>1128</v>
      </c>
      <c r="E1029" s="1">
        <v>794346</v>
      </c>
      <c r="F1029" s="1">
        <v>17256</v>
      </c>
      <c r="G1029" s="1">
        <f t="shared" si="115"/>
        <v>811602</v>
      </c>
      <c r="H1029" s="11">
        <v>9658</v>
      </c>
      <c r="I1029" s="2">
        <f t="shared" si="112"/>
        <v>84.034168564920279</v>
      </c>
      <c r="J1029" s="2">
        <f t="shared" si="113"/>
        <v>3.1983342257786216</v>
      </c>
      <c r="K1029" s="1">
        <f t="shared" si="116"/>
        <v>30889.511952569927</v>
      </c>
      <c r="L1029" s="1">
        <f t="shared" si="117"/>
        <v>780712.48804743006</v>
      </c>
      <c r="M1029" s="31">
        <f t="shared" si="114"/>
        <v>0.97499903269764188</v>
      </c>
      <c r="N1029" s="1">
        <f t="shared" si="118"/>
        <v>761193.92066121357</v>
      </c>
    </row>
    <row r="1030" spans="1:14" ht="14.4" customHeight="1">
      <c r="A1030" s="4" t="s">
        <v>1052</v>
      </c>
      <c r="B1030" s="4">
        <v>532359</v>
      </c>
      <c r="C1030" s="4" t="s">
        <v>1053</v>
      </c>
      <c r="D1030" s="4" t="s">
        <v>1128</v>
      </c>
      <c r="E1030" s="1">
        <v>314340</v>
      </c>
      <c r="F1030" s="1">
        <v>44304</v>
      </c>
      <c r="G1030" s="1">
        <f t="shared" si="115"/>
        <v>358644</v>
      </c>
      <c r="H1030" s="11">
        <v>3176</v>
      </c>
      <c r="I1030" s="2">
        <f t="shared" si="112"/>
        <v>112.92317380352645</v>
      </c>
      <c r="J1030" s="2">
        <f t="shared" si="113"/>
        <v>3.1983342257786216</v>
      </c>
      <c r="K1030" s="1">
        <f t="shared" si="116"/>
        <v>10157.909501072902</v>
      </c>
      <c r="L1030" s="1">
        <f t="shared" si="117"/>
        <v>348486.09049892711</v>
      </c>
      <c r="M1030" s="31">
        <f t="shared" si="114"/>
        <v>0.97499903269764188</v>
      </c>
      <c r="N1030" s="1">
        <f t="shared" si="118"/>
        <v>339773.60114503681</v>
      </c>
    </row>
    <row r="1031" spans="1:14" ht="14.4" customHeight="1">
      <c r="A1031" s="4" t="s">
        <v>1052</v>
      </c>
      <c r="B1031" s="4">
        <v>532362</v>
      </c>
      <c r="C1031" s="4" t="s">
        <v>1054</v>
      </c>
      <c r="D1031" s="4" t="s">
        <v>1128</v>
      </c>
      <c r="E1031" s="1">
        <v>833148</v>
      </c>
      <c r="F1031" s="1">
        <v>153024</v>
      </c>
      <c r="G1031" s="1">
        <f t="shared" si="115"/>
        <v>986172</v>
      </c>
      <c r="H1031" s="11">
        <v>8076</v>
      </c>
      <c r="I1031" s="2">
        <f t="shared" si="112"/>
        <v>122.111441307578</v>
      </c>
      <c r="J1031" s="2">
        <f t="shared" si="113"/>
        <v>3.1983342257786216</v>
      </c>
      <c r="K1031" s="1">
        <f t="shared" si="116"/>
        <v>25829.747207388147</v>
      </c>
      <c r="L1031" s="1">
        <f t="shared" si="117"/>
        <v>960342.25279261183</v>
      </c>
      <c r="M1031" s="31">
        <f t="shared" si="114"/>
        <v>0.97499903269764188</v>
      </c>
      <c r="N1031" s="1">
        <f t="shared" si="118"/>
        <v>936332.76753147086</v>
      </c>
    </row>
    <row r="1032" spans="1:14" ht="14.4" customHeight="1">
      <c r="A1032" s="4" t="s">
        <v>1052</v>
      </c>
      <c r="B1032" s="4">
        <v>532363</v>
      </c>
      <c r="C1032" s="4" t="s">
        <v>1055</v>
      </c>
      <c r="D1032" s="4" t="s">
        <v>1128</v>
      </c>
      <c r="E1032" s="1">
        <v>202458</v>
      </c>
      <c r="F1032" s="1">
        <v>-41850</v>
      </c>
      <c r="G1032" s="1">
        <f t="shared" si="115"/>
        <v>160608</v>
      </c>
      <c r="H1032" s="11">
        <v>2228</v>
      </c>
      <c r="I1032" s="2">
        <f t="shared" si="112"/>
        <v>72.086175942549374</v>
      </c>
      <c r="J1032" s="2">
        <f t="shared" si="113"/>
        <v>3.1983342257786216</v>
      </c>
      <c r="K1032" s="1">
        <f t="shared" si="116"/>
        <v>7125.8886550347688</v>
      </c>
      <c r="L1032" s="1">
        <f t="shared" si="117"/>
        <v>153482.11134496523</v>
      </c>
      <c r="M1032" s="31">
        <f t="shared" si="114"/>
        <v>0.97499903269764188</v>
      </c>
      <c r="N1032" s="1">
        <f t="shared" si="118"/>
        <v>149644.91009773288</v>
      </c>
    </row>
    <row r="1033" spans="1:14" ht="14.4" customHeight="1">
      <c r="A1033" s="4" t="s">
        <v>1052</v>
      </c>
      <c r="B1033" s="4">
        <v>532364</v>
      </c>
      <c r="C1033" s="4" t="s">
        <v>1056</v>
      </c>
      <c r="D1033" s="4" t="s">
        <v>1128</v>
      </c>
      <c r="E1033" s="1">
        <v>319260</v>
      </c>
      <c r="F1033" s="1">
        <v>-46122</v>
      </c>
      <c r="G1033" s="1">
        <f t="shared" si="115"/>
        <v>273138</v>
      </c>
      <c r="H1033" s="11">
        <v>942</v>
      </c>
      <c r="I1033" s="2">
        <f t="shared" si="112"/>
        <v>289.95541401273886</v>
      </c>
      <c r="J1033" s="2">
        <f t="shared" si="113"/>
        <v>3.1983342257786216</v>
      </c>
      <c r="K1033" s="1">
        <f t="shared" si="116"/>
        <v>3012.8308406834617</v>
      </c>
      <c r="L1033" s="1">
        <f t="shared" si="117"/>
        <v>270125.16915931652</v>
      </c>
      <c r="M1033" s="31">
        <f t="shared" si="114"/>
        <v>0.97499903269764188</v>
      </c>
      <c r="N1033" s="1">
        <f t="shared" si="118"/>
        <v>263371.7786376205</v>
      </c>
    </row>
    <row r="1034" spans="1:14" ht="14.4" customHeight="1">
      <c r="A1034" s="4" t="s">
        <v>1052</v>
      </c>
      <c r="B1034" s="4">
        <v>532369</v>
      </c>
      <c r="C1034" s="4" t="s">
        <v>1057</v>
      </c>
      <c r="D1034" s="4" t="s">
        <v>1128</v>
      </c>
      <c r="E1034" s="1">
        <v>197724</v>
      </c>
      <c r="F1034" s="1">
        <v>43128</v>
      </c>
      <c r="G1034" s="1">
        <f t="shared" si="115"/>
        <v>240852</v>
      </c>
      <c r="H1034" s="11">
        <v>418</v>
      </c>
      <c r="I1034" s="2">
        <f t="shared" si="112"/>
        <v>576.20095693779899</v>
      </c>
      <c r="J1034" s="2">
        <f t="shared" si="113"/>
        <v>3.1983342257786216</v>
      </c>
      <c r="K1034" s="1">
        <f t="shared" si="116"/>
        <v>1336.9037063754638</v>
      </c>
      <c r="L1034" s="1">
        <f t="shared" si="117"/>
        <v>239515.09629362455</v>
      </c>
      <c r="M1034" s="31">
        <f t="shared" si="114"/>
        <v>0.97499903269764188</v>
      </c>
      <c r="N1034" s="1">
        <f t="shared" si="118"/>
        <v>233526.9872027665</v>
      </c>
    </row>
    <row r="1035" spans="1:14" ht="14.4" customHeight="1">
      <c r="A1035" s="4" t="s">
        <v>1052</v>
      </c>
      <c r="B1035" s="4">
        <v>532371</v>
      </c>
      <c r="C1035" s="4" t="s">
        <v>1058</v>
      </c>
      <c r="D1035" s="4" t="s">
        <v>1128</v>
      </c>
      <c r="E1035" s="1">
        <v>782592</v>
      </c>
      <c r="F1035" s="1">
        <v>288330</v>
      </c>
      <c r="G1035" s="1">
        <f t="shared" si="115"/>
        <v>1070922</v>
      </c>
      <c r="H1035" s="11">
        <v>6634</v>
      </c>
      <c r="I1035" s="2">
        <f t="shared" si="112"/>
        <v>161.42930358757914</v>
      </c>
      <c r="J1035" s="2">
        <f t="shared" si="113"/>
        <v>3.1983342257786216</v>
      </c>
      <c r="K1035" s="1">
        <f t="shared" si="116"/>
        <v>21217.749253815375</v>
      </c>
      <c r="L1035" s="1">
        <f t="shared" si="117"/>
        <v>1049704.2507461847</v>
      </c>
      <c r="M1035" s="31">
        <f t="shared" si="114"/>
        <v>0.97499903269764188</v>
      </c>
      <c r="N1035" s="1">
        <f t="shared" si="118"/>
        <v>1023460.6290961331</v>
      </c>
    </row>
    <row r="1036" spans="1:14" ht="14.4" customHeight="1">
      <c r="A1036" s="4" t="s">
        <v>1052</v>
      </c>
      <c r="B1036" s="4">
        <v>532373</v>
      </c>
      <c r="C1036" s="4" t="s">
        <v>1059</v>
      </c>
      <c r="D1036" s="4" t="s">
        <v>1128</v>
      </c>
      <c r="E1036" s="1">
        <v>167976</v>
      </c>
      <c r="F1036" s="1">
        <v>44922</v>
      </c>
      <c r="G1036" s="1">
        <f t="shared" si="115"/>
        <v>212898</v>
      </c>
      <c r="H1036" s="11">
        <v>596</v>
      </c>
      <c r="I1036" s="2">
        <f t="shared" si="112"/>
        <v>357.21140939597313</v>
      </c>
      <c r="J1036" s="2">
        <f t="shared" si="113"/>
        <v>3.1983342257786216</v>
      </c>
      <c r="K1036" s="1">
        <f t="shared" si="116"/>
        <v>1906.2071985640584</v>
      </c>
      <c r="L1036" s="1">
        <f t="shared" si="117"/>
        <v>210991.79280143595</v>
      </c>
      <c r="M1036" s="31">
        <f t="shared" si="114"/>
        <v>0.97499903269764188</v>
      </c>
      <c r="N1036" s="1">
        <f t="shared" si="118"/>
        <v>205716.79388854132</v>
      </c>
    </row>
    <row r="1037" spans="1:14" ht="14.4" customHeight="1">
      <c r="A1037" s="4" t="s">
        <v>1052</v>
      </c>
      <c r="B1037" s="4">
        <v>532375</v>
      </c>
      <c r="C1037" s="4" t="s">
        <v>1060</v>
      </c>
      <c r="D1037" s="4" t="s">
        <v>1128</v>
      </c>
      <c r="E1037" s="1">
        <v>49242</v>
      </c>
      <c r="F1037" s="1">
        <v>3804</v>
      </c>
      <c r="G1037" s="1">
        <f t="shared" si="115"/>
        <v>53046</v>
      </c>
      <c r="H1037" s="11">
        <v>370</v>
      </c>
      <c r="I1037" s="2">
        <f t="shared" si="112"/>
        <v>143.36756756756756</v>
      </c>
      <c r="J1037" s="2">
        <f t="shared" si="113"/>
        <v>3.1983342257786216</v>
      </c>
      <c r="K1037" s="1">
        <f t="shared" si="116"/>
        <v>1183.3836635380899</v>
      </c>
      <c r="L1037" s="1">
        <f t="shared" si="117"/>
        <v>51862.616336461913</v>
      </c>
      <c r="M1037" s="31">
        <f t="shared" si="114"/>
        <v>0.97499903269764188</v>
      </c>
      <c r="N1037" s="1">
        <f t="shared" si="118"/>
        <v>50566.000761219286</v>
      </c>
    </row>
    <row r="1038" spans="1:14" ht="14.4" customHeight="1">
      <c r="A1038" s="4" t="s">
        <v>1052</v>
      </c>
      <c r="B1038" s="4">
        <v>532376</v>
      </c>
      <c r="C1038" s="4" t="s">
        <v>1061</v>
      </c>
      <c r="D1038" s="4" t="s">
        <v>1128</v>
      </c>
      <c r="E1038" s="1">
        <v>77280</v>
      </c>
      <c r="F1038" s="1">
        <v>-4098</v>
      </c>
      <c r="G1038" s="1">
        <f t="shared" si="115"/>
        <v>73182</v>
      </c>
      <c r="H1038" s="11">
        <v>219</v>
      </c>
      <c r="I1038" s="2">
        <f t="shared" si="112"/>
        <v>334.16438356164383</v>
      </c>
      <c r="J1038" s="2">
        <f t="shared" si="113"/>
        <v>3.1983342257786216</v>
      </c>
      <c r="K1038" s="1">
        <f t="shared" si="116"/>
        <v>700.43519544551816</v>
      </c>
      <c r="L1038" s="1">
        <f t="shared" si="117"/>
        <v>72481.56480455448</v>
      </c>
      <c r="M1038" s="31">
        <f t="shared" si="114"/>
        <v>0.97499903269764188</v>
      </c>
      <c r="N1038" s="1">
        <f t="shared" si="118"/>
        <v>70669.455572852065</v>
      </c>
    </row>
    <row r="1039" spans="1:14" ht="14.4" customHeight="1">
      <c r="A1039" s="4" t="s">
        <v>1052</v>
      </c>
      <c r="B1039" s="4">
        <v>532377</v>
      </c>
      <c r="C1039" s="4" t="s">
        <v>1062</v>
      </c>
      <c r="D1039" s="4" t="s">
        <v>1128</v>
      </c>
      <c r="E1039" s="1">
        <v>47436</v>
      </c>
      <c r="F1039" s="1">
        <v>7578</v>
      </c>
      <c r="G1039" s="1">
        <f t="shared" si="115"/>
        <v>55014</v>
      </c>
      <c r="H1039" s="11">
        <v>554</v>
      </c>
      <c r="I1039" s="2">
        <f t="shared" si="112"/>
        <v>99.303249097472928</v>
      </c>
      <c r="J1039" s="2">
        <f t="shared" si="113"/>
        <v>3.1983342257786216</v>
      </c>
      <c r="K1039" s="1">
        <f t="shared" si="116"/>
        <v>1771.8771610813565</v>
      </c>
      <c r="L1039" s="1">
        <f t="shared" si="117"/>
        <v>53242.122838918644</v>
      </c>
      <c r="M1039" s="31">
        <f t="shared" si="114"/>
        <v>0.97499903269764188</v>
      </c>
      <c r="N1039" s="1">
        <f t="shared" si="118"/>
        <v>51911.018266714702</v>
      </c>
    </row>
    <row r="1040" spans="1:14" ht="14.4" customHeight="1">
      <c r="A1040" s="4" t="s">
        <v>1052</v>
      </c>
      <c r="B1040" s="4">
        <v>532378</v>
      </c>
      <c r="C1040" s="4" t="s">
        <v>1063</v>
      </c>
      <c r="D1040" s="4" t="s">
        <v>1128</v>
      </c>
      <c r="E1040" s="1">
        <v>54798</v>
      </c>
      <c r="F1040" s="1">
        <v>11706</v>
      </c>
      <c r="G1040" s="1">
        <f t="shared" si="115"/>
        <v>66504</v>
      </c>
      <c r="H1040" s="11">
        <v>189</v>
      </c>
      <c r="I1040" s="2">
        <f t="shared" si="112"/>
        <v>351.87301587301585</v>
      </c>
      <c r="J1040" s="2">
        <f t="shared" si="113"/>
        <v>3.1983342257786216</v>
      </c>
      <c r="K1040" s="1">
        <f t="shared" si="116"/>
        <v>604.48516867215949</v>
      </c>
      <c r="L1040" s="1">
        <f t="shared" si="117"/>
        <v>65899.514831327833</v>
      </c>
      <c r="M1040" s="31">
        <f t="shared" si="114"/>
        <v>0.97499903269764188</v>
      </c>
      <c r="N1040" s="1">
        <f t="shared" si="118"/>
        <v>64251.963215788543</v>
      </c>
    </row>
    <row r="1041" spans="1:16" ht="14.4" customHeight="1">
      <c r="A1041" s="4" t="s">
        <v>1052</v>
      </c>
      <c r="B1041" s="4">
        <v>532383</v>
      </c>
      <c r="C1041" s="4" t="s">
        <v>1064</v>
      </c>
      <c r="D1041" s="4" t="s">
        <v>1128</v>
      </c>
      <c r="E1041" s="1">
        <v>761748</v>
      </c>
      <c r="F1041" s="1">
        <v>-54018</v>
      </c>
      <c r="G1041" s="1">
        <f t="shared" si="115"/>
        <v>707730</v>
      </c>
      <c r="H1041" s="11">
        <v>3473</v>
      </c>
      <c r="I1041" s="2">
        <f t="shared" si="112"/>
        <v>203.78059314713505</v>
      </c>
      <c r="J1041" s="2">
        <f t="shared" si="113"/>
        <v>3.1983342257786216</v>
      </c>
      <c r="K1041" s="1">
        <f t="shared" si="116"/>
        <v>11107.814766129153</v>
      </c>
      <c r="L1041" s="1">
        <f t="shared" si="117"/>
        <v>696622.18523387087</v>
      </c>
      <c r="M1041" s="31">
        <f t="shared" si="114"/>
        <v>0.97499903269764188</v>
      </c>
      <c r="N1041" s="1">
        <f t="shared" si="118"/>
        <v>679205.95675874164</v>
      </c>
    </row>
    <row r="1042" spans="1:16" ht="14.4" customHeight="1">
      <c r="A1042" s="4" t="s">
        <v>1052</v>
      </c>
      <c r="B1042" s="4">
        <v>532384</v>
      </c>
      <c r="C1042" s="4" t="s">
        <v>1065</v>
      </c>
      <c r="D1042" s="4" t="s">
        <v>1128</v>
      </c>
      <c r="E1042" s="1">
        <v>183660</v>
      </c>
      <c r="F1042" s="1">
        <v>1284</v>
      </c>
      <c r="G1042" s="1">
        <f t="shared" si="115"/>
        <v>184944</v>
      </c>
      <c r="H1042" s="11">
        <v>520</v>
      </c>
      <c r="I1042" s="2">
        <f t="shared" si="112"/>
        <v>355.66153846153844</v>
      </c>
      <c r="J1042" s="2">
        <f t="shared" si="113"/>
        <v>3.1983342257786216</v>
      </c>
      <c r="K1042" s="1">
        <f t="shared" si="116"/>
        <v>1663.1337974048831</v>
      </c>
      <c r="L1042" s="1">
        <f t="shared" si="117"/>
        <v>183280.86620259512</v>
      </c>
      <c r="M1042" s="31">
        <f t="shared" si="114"/>
        <v>0.97499903269764188</v>
      </c>
      <c r="N1042" s="1">
        <f t="shared" si="118"/>
        <v>178698.66725951617</v>
      </c>
    </row>
    <row r="1043" spans="1:16" ht="14.4" customHeight="1">
      <c r="A1043" s="4" t="s">
        <v>1052</v>
      </c>
      <c r="B1043" s="4">
        <v>532385</v>
      </c>
      <c r="C1043" s="4" t="s">
        <v>1066</v>
      </c>
      <c r="D1043" s="4" t="s">
        <v>1128</v>
      </c>
      <c r="E1043" s="1">
        <v>105840</v>
      </c>
      <c r="F1043" s="1">
        <v>19044</v>
      </c>
      <c r="G1043" s="1">
        <f t="shared" si="115"/>
        <v>124884</v>
      </c>
      <c r="H1043" s="11">
        <v>777</v>
      </c>
      <c r="I1043" s="2">
        <f t="shared" si="112"/>
        <v>160.72586872586874</v>
      </c>
      <c r="J1043" s="2">
        <f t="shared" si="113"/>
        <v>3.1983342257786216</v>
      </c>
      <c r="K1043" s="1">
        <f t="shared" si="116"/>
        <v>2485.1056934299891</v>
      </c>
      <c r="L1043" s="1">
        <f t="shared" si="117"/>
        <v>122398.89430657002</v>
      </c>
      <c r="M1043" s="31">
        <f t="shared" si="114"/>
        <v>0.97499903269764188</v>
      </c>
      <c r="N1043" s="1">
        <f t="shared" si="118"/>
        <v>119338.80355216668</v>
      </c>
    </row>
    <row r="1044" spans="1:16" ht="14.4" customHeight="1">
      <c r="A1044" s="4" t="s">
        <v>1052</v>
      </c>
      <c r="B1044" s="4">
        <v>532386</v>
      </c>
      <c r="C1044" s="4" t="s">
        <v>1067</v>
      </c>
      <c r="D1044" s="4" t="s">
        <v>1128</v>
      </c>
      <c r="E1044" s="1">
        <v>110496</v>
      </c>
      <c r="F1044" s="1">
        <v>-4890</v>
      </c>
      <c r="G1044" s="1">
        <f t="shared" si="115"/>
        <v>105606</v>
      </c>
      <c r="H1044" s="11">
        <v>1431</v>
      </c>
      <c r="I1044" s="2">
        <f t="shared" si="112"/>
        <v>73.798742138364773</v>
      </c>
      <c r="J1044" s="2">
        <f t="shared" si="113"/>
        <v>3.1983342257786216</v>
      </c>
      <c r="K1044" s="1">
        <f t="shared" si="116"/>
        <v>4576.8162770892077</v>
      </c>
      <c r="L1044" s="1">
        <f t="shared" si="117"/>
        <v>101029.18372291079</v>
      </c>
      <c r="M1044" s="31">
        <f t="shared" si="114"/>
        <v>0.97499903269764188</v>
      </c>
      <c r="N1044" s="1">
        <f t="shared" si="118"/>
        <v>98503.356404070364</v>
      </c>
    </row>
    <row r="1045" spans="1:16" ht="14.4" customHeight="1">
      <c r="A1045" s="4" t="s">
        <v>1052</v>
      </c>
      <c r="B1045" s="4">
        <v>532387</v>
      </c>
      <c r="C1045" s="4" t="s">
        <v>1068</v>
      </c>
      <c r="D1045" s="4" t="s">
        <v>1128</v>
      </c>
      <c r="E1045" s="1">
        <v>166986</v>
      </c>
      <c r="F1045" s="1">
        <v>-22332</v>
      </c>
      <c r="G1045" s="1">
        <f t="shared" si="115"/>
        <v>144654</v>
      </c>
      <c r="H1045" s="11">
        <v>2252</v>
      </c>
      <c r="I1045" s="2">
        <f t="shared" si="112"/>
        <v>64.233570159857905</v>
      </c>
      <c r="J1045" s="2">
        <f t="shared" si="113"/>
        <v>3.1983342257786216</v>
      </c>
      <c r="K1045" s="1">
        <f t="shared" si="116"/>
        <v>7202.6486764534557</v>
      </c>
      <c r="L1045" s="1">
        <f t="shared" si="117"/>
        <v>137451.35132354655</v>
      </c>
      <c r="M1045" s="31">
        <f t="shared" si="114"/>
        <v>0.97499903269764188</v>
      </c>
      <c r="N1045" s="1">
        <f t="shared" si="118"/>
        <v>134014.93458344162</v>
      </c>
    </row>
    <row r="1046" spans="1:16" ht="14.4" customHeight="1">
      <c r="A1046" s="4" t="s">
        <v>1052</v>
      </c>
      <c r="B1046" s="4">
        <v>532388</v>
      </c>
      <c r="C1046" s="4" t="s">
        <v>1069</v>
      </c>
      <c r="D1046" s="4" t="s">
        <v>1128</v>
      </c>
      <c r="E1046" s="1">
        <v>205536</v>
      </c>
      <c r="F1046" s="1">
        <v>-6196.9999999999991</v>
      </c>
      <c r="G1046" s="1">
        <f t="shared" si="115"/>
        <v>199339</v>
      </c>
      <c r="H1046" s="11">
        <v>371</v>
      </c>
      <c r="I1046" s="2">
        <f t="shared" si="112"/>
        <v>537.30188679245282</v>
      </c>
      <c r="J1046" s="2">
        <f t="shared" si="113"/>
        <v>3.1983342257786216</v>
      </c>
      <c r="K1046" s="1">
        <f t="shared" si="116"/>
        <v>1186.5819977638687</v>
      </c>
      <c r="L1046" s="1">
        <f t="shared" si="117"/>
        <v>198152.41800223614</v>
      </c>
      <c r="M1046" s="31">
        <f t="shared" si="114"/>
        <v>0.97499903269764188</v>
      </c>
      <c r="N1046" s="1">
        <f t="shared" si="118"/>
        <v>193198.41587887902</v>
      </c>
    </row>
    <row r="1047" spans="1:16" ht="14.4" customHeight="1">
      <c r="A1047" s="4" t="s">
        <v>1052</v>
      </c>
      <c r="B1047" s="4">
        <v>532389</v>
      </c>
      <c r="C1047" s="4" t="s">
        <v>1070</v>
      </c>
      <c r="D1047" s="4" t="s">
        <v>1128</v>
      </c>
      <c r="E1047" s="1">
        <v>558864</v>
      </c>
      <c r="F1047" s="1">
        <v>77850</v>
      </c>
      <c r="G1047" s="1">
        <f t="shared" si="115"/>
        <v>636714</v>
      </c>
      <c r="H1047" s="11">
        <v>1341</v>
      </c>
      <c r="I1047" s="2">
        <f t="shared" si="112"/>
        <v>474.80536912751677</v>
      </c>
      <c r="J1047" s="2">
        <f t="shared" si="113"/>
        <v>3.1983342257786216</v>
      </c>
      <c r="K1047" s="1">
        <f t="shared" si="116"/>
        <v>4288.9661967691318</v>
      </c>
      <c r="L1047" s="1">
        <f t="shared" si="117"/>
        <v>632425.03380323085</v>
      </c>
      <c r="M1047" s="31">
        <f t="shared" si="114"/>
        <v>0.97499903269764188</v>
      </c>
      <c r="N1047" s="1">
        <f t="shared" si="118"/>
        <v>616613.79621192359</v>
      </c>
    </row>
    <row r="1048" spans="1:16" ht="14.4" customHeight="1">
      <c r="A1048" s="4" t="s">
        <v>1052</v>
      </c>
      <c r="B1048" s="4">
        <v>532390</v>
      </c>
      <c r="C1048" s="4" t="s">
        <v>1071</v>
      </c>
      <c r="D1048" s="4" t="s">
        <v>1128</v>
      </c>
      <c r="E1048" s="1">
        <v>310392</v>
      </c>
      <c r="F1048" s="1">
        <v>5213</v>
      </c>
      <c r="G1048" s="1">
        <f t="shared" si="115"/>
        <v>315605</v>
      </c>
      <c r="H1048" s="11">
        <v>583</v>
      </c>
      <c r="I1048" s="2">
        <f t="shared" si="112"/>
        <v>541.34648370497428</v>
      </c>
      <c r="J1048" s="2">
        <f t="shared" si="113"/>
        <v>3.1983342257786216</v>
      </c>
      <c r="K1048" s="1">
        <f t="shared" si="116"/>
        <v>1864.6288536289364</v>
      </c>
      <c r="L1048" s="1">
        <f t="shared" si="117"/>
        <v>313740.37114637106</v>
      </c>
      <c r="M1048" s="31">
        <f t="shared" si="114"/>
        <v>0.97499903269764188</v>
      </c>
      <c r="N1048" s="1">
        <f t="shared" si="118"/>
        <v>305896.55838591093</v>
      </c>
    </row>
    <row r="1049" spans="1:16" ht="14.4" customHeight="1">
      <c r="A1049" s="4" t="s">
        <v>1052</v>
      </c>
      <c r="B1049" s="4">
        <v>532391</v>
      </c>
      <c r="C1049" s="4" t="s">
        <v>1072</v>
      </c>
      <c r="D1049" s="4" t="s">
        <v>1128</v>
      </c>
      <c r="E1049" s="1">
        <v>272154</v>
      </c>
      <c r="F1049" s="1">
        <v>-66840</v>
      </c>
      <c r="G1049" s="1">
        <f t="shared" si="115"/>
        <v>205314</v>
      </c>
      <c r="H1049" s="11">
        <v>786</v>
      </c>
      <c r="I1049" s="2">
        <f t="shared" si="112"/>
        <v>261.21374045801525</v>
      </c>
      <c r="J1049" s="2">
        <f t="shared" si="113"/>
        <v>3.1983342257786216</v>
      </c>
      <c r="K1049" s="1">
        <f t="shared" si="116"/>
        <v>2513.8907014619967</v>
      </c>
      <c r="L1049" s="1">
        <f t="shared" si="117"/>
        <v>202800.10929853801</v>
      </c>
      <c r="M1049" s="31">
        <f t="shared" si="114"/>
        <v>0.97499903269764188</v>
      </c>
      <c r="N1049" s="1">
        <f t="shared" si="118"/>
        <v>197729.91039705061</v>
      </c>
    </row>
    <row r="1050" spans="1:16" ht="14.4" customHeight="1">
      <c r="A1050" s="4" t="s">
        <v>1052</v>
      </c>
      <c r="B1050" s="4">
        <v>532392</v>
      </c>
      <c r="C1050" s="4" t="s">
        <v>1073</v>
      </c>
      <c r="D1050" s="4" t="s">
        <v>1128</v>
      </c>
      <c r="E1050" s="1">
        <v>446844</v>
      </c>
      <c r="F1050" s="1">
        <v>-30564</v>
      </c>
      <c r="G1050" s="1">
        <f t="shared" si="115"/>
        <v>416280</v>
      </c>
      <c r="H1050" s="11">
        <v>881</v>
      </c>
      <c r="I1050" s="2">
        <f t="shared" si="112"/>
        <v>472.50851305334845</v>
      </c>
      <c r="J1050" s="2">
        <f t="shared" si="113"/>
        <v>3.1983342257786216</v>
      </c>
      <c r="K1050" s="1">
        <f t="shared" si="116"/>
        <v>2817.7324529109655</v>
      </c>
      <c r="L1050" s="1">
        <f t="shared" si="117"/>
        <v>413462.26754708902</v>
      </c>
      <c r="M1050" s="31">
        <f t="shared" si="114"/>
        <v>0.97499903269764188</v>
      </c>
      <c r="N1050" s="1">
        <f t="shared" si="118"/>
        <v>403125.31091538543</v>
      </c>
    </row>
    <row r="1051" spans="1:16" ht="14.4" customHeight="1">
      <c r="A1051" s="4" t="s">
        <v>1052</v>
      </c>
      <c r="B1051" s="4">
        <v>532393</v>
      </c>
      <c r="C1051" s="4" t="s">
        <v>1074</v>
      </c>
      <c r="D1051" s="4" t="s">
        <v>1128</v>
      </c>
      <c r="E1051" s="1">
        <v>1275636</v>
      </c>
      <c r="F1051" s="1">
        <v>-154998</v>
      </c>
      <c r="G1051" s="1">
        <f t="shared" si="115"/>
        <v>1120638</v>
      </c>
      <c r="H1051" s="11">
        <v>10534</v>
      </c>
      <c r="I1051" s="2">
        <f t="shared" si="112"/>
        <v>106.38295044617429</v>
      </c>
      <c r="J1051" s="2">
        <f t="shared" si="113"/>
        <v>3.1983342257786216</v>
      </c>
      <c r="K1051" s="1">
        <f t="shared" si="116"/>
        <v>33691.252734351998</v>
      </c>
      <c r="L1051" s="1">
        <f t="shared" si="117"/>
        <v>1086946.7472656481</v>
      </c>
      <c r="M1051" s="31">
        <f t="shared" si="114"/>
        <v>0.97499903269764188</v>
      </c>
      <c r="N1051" s="1">
        <f t="shared" si="118"/>
        <v>1059772.0271778551</v>
      </c>
    </row>
    <row r="1052" spans="1:16" ht="14.4" customHeight="1">
      <c r="A1052" s="4" t="s">
        <v>1052</v>
      </c>
      <c r="B1052" s="4">
        <v>532396</v>
      </c>
      <c r="C1052" s="4" t="s">
        <v>1075</v>
      </c>
      <c r="D1052" s="4" t="s">
        <v>1128</v>
      </c>
      <c r="E1052" s="1">
        <v>57780</v>
      </c>
      <c r="F1052" s="1">
        <v>402</v>
      </c>
      <c r="G1052" s="1">
        <f t="shared" si="115"/>
        <v>58182</v>
      </c>
      <c r="H1052" s="11">
        <v>548</v>
      </c>
      <c r="I1052" s="2">
        <f t="shared" si="112"/>
        <v>106.17153284671532</v>
      </c>
      <c r="J1052" s="2">
        <f t="shared" si="113"/>
        <v>3.1983342257786216</v>
      </c>
      <c r="K1052" s="1">
        <f t="shared" si="116"/>
        <v>1752.6871557266845</v>
      </c>
      <c r="L1052" s="1">
        <f t="shared" si="117"/>
        <v>56429.312844273314</v>
      </c>
      <c r="M1052" s="31">
        <f t="shared" si="114"/>
        <v>0.97499903269764188</v>
      </c>
      <c r="N1052" s="1">
        <f t="shared" si="118"/>
        <v>55018.525438959099</v>
      </c>
    </row>
    <row r="1053" spans="1:16" ht="14.4" customHeight="1">
      <c r="A1053" s="4" t="s">
        <v>1052</v>
      </c>
      <c r="B1053" s="4">
        <v>532397</v>
      </c>
      <c r="C1053" s="4" t="s">
        <v>1076</v>
      </c>
      <c r="D1053" s="4" t="s">
        <v>1128</v>
      </c>
      <c r="E1053" s="1">
        <v>408078</v>
      </c>
      <c r="F1053" s="1">
        <v>100626</v>
      </c>
      <c r="G1053" s="1">
        <f t="shared" si="115"/>
        <v>508704</v>
      </c>
      <c r="H1053" s="11">
        <v>1487</v>
      </c>
      <c r="I1053" s="2">
        <f t="shared" si="112"/>
        <v>342.10087424344317</v>
      </c>
      <c r="J1053" s="2">
        <f t="shared" si="113"/>
        <v>3.1983342257786216</v>
      </c>
      <c r="K1053" s="1">
        <f t="shared" si="116"/>
        <v>4755.92299373281</v>
      </c>
      <c r="L1053" s="1">
        <f t="shared" si="117"/>
        <v>503948.07700626721</v>
      </c>
      <c r="M1053" s="31">
        <f t="shared" si="114"/>
        <v>0.97499903269764188</v>
      </c>
      <c r="N1053" s="1">
        <f t="shared" si="118"/>
        <v>491348.88761094725</v>
      </c>
    </row>
    <row r="1054" spans="1:16" ht="14.4" customHeight="1">
      <c r="A1054" s="4" t="s">
        <v>1052</v>
      </c>
      <c r="B1054" s="4">
        <v>532399</v>
      </c>
      <c r="C1054" s="4" t="s">
        <v>1077</v>
      </c>
      <c r="D1054" s="4" t="s">
        <v>1128</v>
      </c>
      <c r="E1054" s="1">
        <v>776262</v>
      </c>
      <c r="F1054" s="1">
        <v>-94164</v>
      </c>
      <c r="G1054" s="1">
        <f t="shared" si="115"/>
        <v>682098</v>
      </c>
      <c r="H1054" s="11">
        <v>4367</v>
      </c>
      <c r="I1054" s="2">
        <f t="shared" si="112"/>
        <v>156.19372566979621</v>
      </c>
      <c r="J1054" s="2">
        <f t="shared" si="113"/>
        <v>3.1983342257786216</v>
      </c>
      <c r="K1054" s="1">
        <f t="shared" si="116"/>
        <v>13967.12556397524</v>
      </c>
      <c r="L1054" s="1">
        <f t="shared" si="117"/>
        <v>668130.87443602481</v>
      </c>
      <c r="M1054" s="31">
        <f t="shared" si="114"/>
        <v>0.97499903269764188</v>
      </c>
      <c r="N1054" s="1">
        <f t="shared" si="118"/>
        <v>651426.95629055379</v>
      </c>
    </row>
    <row r="1055" spans="1:16">
      <c r="A1055" s="4" t="s">
        <v>1052</v>
      </c>
      <c r="B1055" s="4">
        <v>532404</v>
      </c>
      <c r="C1055" s="4" t="s">
        <v>1078</v>
      </c>
      <c r="D1055" s="4" t="s">
        <v>1128</v>
      </c>
      <c r="E1055" s="1">
        <v>6828</v>
      </c>
      <c r="F1055" s="1">
        <v>-10944</v>
      </c>
      <c r="G1055" s="1">
        <f t="shared" si="115"/>
        <v>-4116</v>
      </c>
      <c r="H1055" s="11">
        <v>97</v>
      </c>
      <c r="I1055" s="2">
        <f t="shared" si="112"/>
        <v>-42.432989690721648</v>
      </c>
      <c r="J1055" s="2">
        <f t="shared" si="113"/>
        <v>3.1983342257786216</v>
      </c>
      <c r="K1055" s="1">
        <f t="shared" si="116"/>
        <v>0</v>
      </c>
      <c r="L1055" s="1">
        <f t="shared" si="117"/>
        <v>-4116</v>
      </c>
      <c r="M1055" s="31">
        <f t="shared" si="114"/>
        <v>0.97499903269764188</v>
      </c>
      <c r="N1055" s="1">
        <f t="shared" si="118"/>
        <v>-4116</v>
      </c>
      <c r="P1055" s="7"/>
    </row>
    <row r="1056" spans="1:16" ht="14.4" customHeight="1">
      <c r="A1056" s="4" t="s">
        <v>1052</v>
      </c>
      <c r="B1056" s="4">
        <v>533336</v>
      </c>
      <c r="C1056" s="4" t="s">
        <v>1079</v>
      </c>
      <c r="D1056" s="4" t="s">
        <v>1128</v>
      </c>
      <c r="E1056" s="1">
        <v>20958</v>
      </c>
      <c r="F1056" s="1">
        <v>924</v>
      </c>
      <c r="G1056" s="1">
        <f t="shared" si="115"/>
        <v>21882</v>
      </c>
      <c r="H1056" s="11">
        <v>426</v>
      </c>
      <c r="I1056" s="2">
        <f t="shared" si="112"/>
        <v>51.366197183098592</v>
      </c>
      <c r="J1056" s="2">
        <f t="shared" si="113"/>
        <v>3.1983342257786216</v>
      </c>
      <c r="K1056" s="1">
        <f t="shared" si="116"/>
        <v>1362.4903801816929</v>
      </c>
      <c r="L1056" s="1">
        <f t="shared" si="117"/>
        <v>20519.509619818306</v>
      </c>
      <c r="M1056" s="31">
        <f t="shared" si="114"/>
        <v>0.97499903269764188</v>
      </c>
      <c r="N1056" s="1">
        <f t="shared" si="118"/>
        <v>20006.502030752807</v>
      </c>
    </row>
    <row r="1057" spans="1:14" ht="14.4" customHeight="1">
      <c r="A1057" s="4" t="s">
        <v>1080</v>
      </c>
      <c r="B1057" s="4">
        <v>542301</v>
      </c>
      <c r="C1057" s="4" t="s">
        <v>1081</v>
      </c>
      <c r="D1057" s="4" t="s">
        <v>1128</v>
      </c>
      <c r="E1057" s="1">
        <v>947358</v>
      </c>
      <c r="F1057" s="1">
        <v>183978</v>
      </c>
      <c r="G1057" s="1">
        <f t="shared" si="115"/>
        <v>1131336</v>
      </c>
      <c r="H1057" s="11">
        <v>3567</v>
      </c>
      <c r="I1057" s="2">
        <f t="shared" si="112"/>
        <v>317.16736753574435</v>
      </c>
      <c r="J1057" s="2">
        <f t="shared" si="113"/>
        <v>3.1983342257786216</v>
      </c>
      <c r="K1057" s="1">
        <f t="shared" si="116"/>
        <v>11408.458183352343</v>
      </c>
      <c r="L1057" s="1">
        <f t="shared" si="117"/>
        <v>1119927.5418166476</v>
      </c>
      <c r="M1057" s="31">
        <f t="shared" si="114"/>
        <v>0.97499903269764188</v>
      </c>
      <c r="N1057" s="1">
        <f t="shared" si="118"/>
        <v>1091928.2699626794</v>
      </c>
    </row>
    <row r="1058" spans="1:14" ht="14.4" customHeight="1">
      <c r="A1058" s="4" t="s">
        <v>1080</v>
      </c>
      <c r="B1058" s="4">
        <v>542311</v>
      </c>
      <c r="C1058" s="4" t="s">
        <v>1082</v>
      </c>
      <c r="D1058" s="4" t="s">
        <v>1128</v>
      </c>
      <c r="E1058" s="1">
        <v>446502</v>
      </c>
      <c r="F1058" s="1">
        <v>4398</v>
      </c>
      <c r="G1058" s="1">
        <f t="shared" si="115"/>
        <v>450900</v>
      </c>
      <c r="H1058" s="11">
        <v>1813</v>
      </c>
      <c r="I1058" s="2">
        <f t="shared" si="112"/>
        <v>248.70380584666299</v>
      </c>
      <c r="J1058" s="2">
        <f t="shared" si="113"/>
        <v>3.1983342257786216</v>
      </c>
      <c r="K1058" s="1">
        <f t="shared" si="116"/>
        <v>5798.579951336641</v>
      </c>
      <c r="L1058" s="1">
        <f t="shared" si="117"/>
        <v>445101.42004866333</v>
      </c>
      <c r="M1058" s="31">
        <f t="shared" si="114"/>
        <v>0.97499903269764188</v>
      </c>
      <c r="N1058" s="1">
        <f t="shared" si="118"/>
        <v>433973.45399979351</v>
      </c>
    </row>
    <row r="1059" spans="1:14" ht="14.4" customHeight="1">
      <c r="A1059" s="4" t="s">
        <v>1080</v>
      </c>
      <c r="B1059" s="4">
        <v>542313</v>
      </c>
      <c r="C1059" s="4" t="s">
        <v>1083</v>
      </c>
      <c r="D1059" s="4" t="s">
        <v>1128</v>
      </c>
      <c r="E1059" s="1">
        <v>232494</v>
      </c>
      <c r="F1059" s="1">
        <v>-32496</v>
      </c>
      <c r="G1059" s="1">
        <f t="shared" si="115"/>
        <v>199998</v>
      </c>
      <c r="H1059" s="11">
        <v>965</v>
      </c>
      <c r="I1059" s="2">
        <f t="shared" si="112"/>
        <v>207.2518134715026</v>
      </c>
      <c r="J1059" s="2">
        <f t="shared" si="113"/>
        <v>3.1983342257786216</v>
      </c>
      <c r="K1059" s="1">
        <f t="shared" si="116"/>
        <v>3086.39252787637</v>
      </c>
      <c r="L1059" s="1">
        <f t="shared" si="117"/>
        <v>196911.60747212364</v>
      </c>
      <c r="M1059" s="31">
        <f t="shared" si="114"/>
        <v>0.97499903269764188</v>
      </c>
      <c r="N1059" s="1">
        <f t="shared" si="118"/>
        <v>191988.6268122583</v>
      </c>
    </row>
    <row r="1060" spans="1:14" ht="14.4" customHeight="1">
      <c r="A1060" s="4" t="s">
        <v>1080</v>
      </c>
      <c r="B1060" s="4">
        <v>542318</v>
      </c>
      <c r="C1060" s="4" t="s">
        <v>1084</v>
      </c>
      <c r="D1060" s="4" t="s">
        <v>1128</v>
      </c>
      <c r="E1060" s="1">
        <v>694764</v>
      </c>
      <c r="F1060" s="1">
        <v>60126</v>
      </c>
      <c r="G1060" s="1">
        <f t="shared" si="115"/>
        <v>754890</v>
      </c>
      <c r="H1060" s="11">
        <v>2512</v>
      </c>
      <c r="I1060" s="2">
        <f t="shared" si="112"/>
        <v>300.51353503184714</v>
      </c>
      <c r="J1060" s="2">
        <f t="shared" si="113"/>
        <v>3.1983342257786216</v>
      </c>
      <c r="K1060" s="1">
        <f t="shared" si="116"/>
        <v>8034.2155751558976</v>
      </c>
      <c r="L1060" s="1">
        <f t="shared" si="117"/>
        <v>746855.78442484408</v>
      </c>
      <c r="M1060" s="31">
        <f t="shared" si="114"/>
        <v>0.97499903269764188</v>
      </c>
      <c r="N1060" s="1">
        <f t="shared" si="118"/>
        <v>728183.66737886157</v>
      </c>
    </row>
    <row r="1061" spans="1:14" ht="14.4" customHeight="1">
      <c r="A1061" s="4" t="s">
        <v>1080</v>
      </c>
      <c r="B1061" s="4">
        <v>542321</v>
      </c>
      <c r="C1061" s="4" t="s">
        <v>1085</v>
      </c>
      <c r="D1061" s="4" t="s">
        <v>1128</v>
      </c>
      <c r="E1061" s="1">
        <v>129684</v>
      </c>
      <c r="F1061" s="1">
        <v>6882</v>
      </c>
      <c r="G1061" s="1">
        <f t="shared" si="115"/>
        <v>136566</v>
      </c>
      <c r="H1061" s="11">
        <v>2528</v>
      </c>
      <c r="I1061" s="2">
        <f t="shared" si="112"/>
        <v>54.021360759493668</v>
      </c>
      <c r="J1061" s="2">
        <f t="shared" si="113"/>
        <v>3.1983342257786216</v>
      </c>
      <c r="K1061" s="1">
        <f t="shared" si="116"/>
        <v>8085.3889227683558</v>
      </c>
      <c r="L1061" s="1">
        <f t="shared" si="117"/>
        <v>128480.61107723165</v>
      </c>
      <c r="M1061" s="31">
        <f t="shared" si="114"/>
        <v>0.97499903269764188</v>
      </c>
      <c r="N1061" s="1">
        <f t="shared" si="118"/>
        <v>125268.47152070279</v>
      </c>
    </row>
    <row r="1062" spans="1:14" ht="14.4" customHeight="1">
      <c r="A1062" s="4" t="s">
        <v>1080</v>
      </c>
      <c r="B1062" s="4">
        <v>542322</v>
      </c>
      <c r="C1062" s="4" t="s">
        <v>1086</v>
      </c>
      <c r="D1062" s="4" t="s">
        <v>1128</v>
      </c>
      <c r="E1062" s="1">
        <v>37638</v>
      </c>
      <c r="F1062" s="1">
        <v>-13818</v>
      </c>
      <c r="G1062" s="1">
        <f t="shared" si="115"/>
        <v>23820</v>
      </c>
      <c r="H1062" s="11">
        <v>542</v>
      </c>
      <c r="I1062" s="2">
        <f t="shared" si="112"/>
        <v>43.948339483394832</v>
      </c>
      <c r="J1062" s="2">
        <f t="shared" si="113"/>
        <v>3.1983342257786216</v>
      </c>
      <c r="K1062" s="1">
        <f t="shared" si="116"/>
        <v>1733.4971503720128</v>
      </c>
      <c r="L1062" s="1">
        <f t="shared" si="117"/>
        <v>22086.502849627988</v>
      </c>
      <c r="M1062" s="31">
        <f t="shared" si="114"/>
        <v>0.97499903269764188</v>
      </c>
      <c r="N1062" s="1">
        <f t="shared" si="118"/>
        <v>21534.318914061001</v>
      </c>
    </row>
    <row r="1063" spans="1:14" ht="14.4" customHeight="1">
      <c r="A1063" s="4" t="s">
        <v>1080</v>
      </c>
      <c r="B1063" s="4">
        <v>542323</v>
      </c>
      <c r="C1063" s="4" t="s">
        <v>1087</v>
      </c>
      <c r="D1063" s="4" t="s">
        <v>1128</v>
      </c>
      <c r="E1063" s="1">
        <v>111954</v>
      </c>
      <c r="F1063" s="1">
        <v>2790</v>
      </c>
      <c r="G1063" s="1">
        <f t="shared" si="115"/>
        <v>114744</v>
      </c>
      <c r="H1063" s="11">
        <v>743</v>
      </c>
      <c r="I1063" s="2">
        <f t="shared" si="112"/>
        <v>154.43337819650068</v>
      </c>
      <c r="J1063" s="2">
        <f t="shared" si="113"/>
        <v>3.1983342257786216</v>
      </c>
      <c r="K1063" s="1">
        <f t="shared" si="116"/>
        <v>2376.362329753516</v>
      </c>
      <c r="L1063" s="1">
        <f t="shared" si="117"/>
        <v>112367.63767024648</v>
      </c>
      <c r="M1063" s="31">
        <f t="shared" si="114"/>
        <v>0.97499903269764188</v>
      </c>
      <c r="N1063" s="1">
        <f t="shared" si="118"/>
        <v>109558.33803500942</v>
      </c>
    </row>
    <row r="1064" spans="1:14" ht="14.4" customHeight="1">
      <c r="A1064" s="4" t="s">
        <v>1080</v>
      </c>
      <c r="B1064" s="4">
        <v>542324</v>
      </c>
      <c r="C1064" s="4" t="s">
        <v>1088</v>
      </c>
      <c r="D1064" s="4" t="s">
        <v>1128</v>
      </c>
      <c r="E1064" s="1">
        <v>1175376</v>
      </c>
      <c r="F1064" s="1">
        <v>-30492</v>
      </c>
      <c r="G1064" s="1">
        <f t="shared" si="115"/>
        <v>1144884</v>
      </c>
      <c r="H1064" s="11">
        <v>4983</v>
      </c>
      <c r="I1064" s="2">
        <f t="shared" si="112"/>
        <v>229.75797712221552</v>
      </c>
      <c r="J1064" s="2">
        <f t="shared" si="113"/>
        <v>3.1983342257786216</v>
      </c>
      <c r="K1064" s="1">
        <f t="shared" si="116"/>
        <v>15937.299447054871</v>
      </c>
      <c r="L1064" s="1">
        <f t="shared" si="117"/>
        <v>1128946.700552945</v>
      </c>
      <c r="M1064" s="31">
        <f t="shared" si="114"/>
        <v>0.97499903269764188</v>
      </c>
      <c r="N1064" s="1">
        <f t="shared" si="118"/>
        <v>1100721.9410063159</v>
      </c>
    </row>
    <row r="1065" spans="1:14" ht="14.4" customHeight="1">
      <c r="A1065" s="4" t="s">
        <v>1080</v>
      </c>
      <c r="B1065" s="4">
        <v>542332</v>
      </c>
      <c r="C1065" s="4" t="s">
        <v>1089</v>
      </c>
      <c r="D1065" s="4" t="s">
        <v>1128</v>
      </c>
      <c r="E1065" s="1">
        <v>1829628</v>
      </c>
      <c r="F1065" s="1">
        <v>28974</v>
      </c>
      <c r="G1065" s="1">
        <f t="shared" si="115"/>
        <v>1858602</v>
      </c>
      <c r="H1065" s="11">
        <v>7670</v>
      </c>
      <c r="I1065" s="2">
        <f t="shared" si="112"/>
        <v>242.32099087353325</v>
      </c>
      <c r="J1065" s="2">
        <f t="shared" si="113"/>
        <v>3.1983342257786216</v>
      </c>
      <c r="K1065" s="1">
        <f t="shared" si="116"/>
        <v>24531.223511722026</v>
      </c>
      <c r="L1065" s="1">
        <f t="shared" si="117"/>
        <v>1834070.7764882781</v>
      </c>
      <c r="M1065" s="31">
        <f t="shared" si="114"/>
        <v>0.97499903269764188</v>
      </c>
      <c r="N1065" s="1">
        <f t="shared" si="118"/>
        <v>1788217.2329750841</v>
      </c>
    </row>
    <row r="1066" spans="1:14" ht="14.4" customHeight="1">
      <c r="A1066" s="4" t="s">
        <v>1080</v>
      </c>
      <c r="B1066" s="4">
        <v>542338</v>
      </c>
      <c r="C1066" s="4" t="s">
        <v>1090</v>
      </c>
      <c r="D1066" s="4" t="s">
        <v>1128</v>
      </c>
      <c r="E1066" s="1">
        <v>2277300</v>
      </c>
      <c r="F1066" s="1">
        <v>-34458</v>
      </c>
      <c r="G1066" s="1">
        <f t="shared" si="115"/>
        <v>2242842</v>
      </c>
      <c r="H1066" s="11">
        <v>18024</v>
      </c>
      <c r="I1066" s="2">
        <f t="shared" si="112"/>
        <v>124.43641810918776</v>
      </c>
      <c r="J1066" s="2">
        <f t="shared" si="113"/>
        <v>3.1983342257786216</v>
      </c>
      <c r="K1066" s="1">
        <f t="shared" si="116"/>
        <v>57646.776085433878</v>
      </c>
      <c r="L1066" s="1">
        <f t="shared" si="117"/>
        <v>2185195.223914566</v>
      </c>
      <c r="M1066" s="31">
        <f t="shared" si="114"/>
        <v>0.97499903269764188</v>
      </c>
      <c r="N1066" s="1">
        <f t="shared" si="118"/>
        <v>2130563.2295722086</v>
      </c>
    </row>
    <row r="1067" spans="1:14" ht="14.4" customHeight="1">
      <c r="A1067" s="4" t="s">
        <v>1080</v>
      </c>
      <c r="B1067" s="4">
        <v>542339</v>
      </c>
      <c r="C1067" s="4" t="s">
        <v>1091</v>
      </c>
      <c r="D1067" s="4" t="s">
        <v>1128</v>
      </c>
      <c r="E1067" s="1">
        <v>1939584</v>
      </c>
      <c r="F1067" s="1">
        <v>-138072</v>
      </c>
      <c r="G1067" s="1">
        <f t="shared" si="115"/>
        <v>1801512</v>
      </c>
      <c r="H1067" s="11">
        <v>3705</v>
      </c>
      <c r="I1067" s="2">
        <f t="shared" si="112"/>
        <v>486.23805668016195</v>
      </c>
      <c r="J1067" s="2">
        <f t="shared" si="113"/>
        <v>3.1983342257786216</v>
      </c>
      <c r="K1067" s="1">
        <f t="shared" si="116"/>
        <v>11849.828306509793</v>
      </c>
      <c r="L1067" s="1">
        <f t="shared" si="117"/>
        <v>1789662.1716934901</v>
      </c>
      <c r="M1067" s="31">
        <f t="shared" si="114"/>
        <v>0.97499903269764188</v>
      </c>
      <c r="N1067" s="1">
        <f t="shared" si="118"/>
        <v>1744918.8862567139</v>
      </c>
    </row>
    <row r="1068" spans="1:14" ht="14.4" customHeight="1">
      <c r="A1068" s="4" t="s">
        <v>1080</v>
      </c>
      <c r="B1068" s="4">
        <v>542343</v>
      </c>
      <c r="C1068" s="4" t="s">
        <v>1092</v>
      </c>
      <c r="D1068" s="4" t="s">
        <v>1128</v>
      </c>
      <c r="E1068" s="1">
        <v>1326486</v>
      </c>
      <c r="F1068" s="1">
        <v>129738</v>
      </c>
      <c r="G1068" s="1">
        <f t="shared" si="115"/>
        <v>1456224</v>
      </c>
      <c r="H1068" s="11">
        <v>9116</v>
      </c>
      <c r="I1068" s="2">
        <f t="shared" si="112"/>
        <v>159.74374725756911</v>
      </c>
      <c r="J1068" s="2">
        <f t="shared" si="113"/>
        <v>3.1983342257786216</v>
      </c>
      <c r="K1068" s="1">
        <f t="shared" si="116"/>
        <v>29156.014802197915</v>
      </c>
      <c r="L1068" s="1">
        <f t="shared" si="117"/>
        <v>1427067.9851978021</v>
      </c>
      <c r="M1068" s="31">
        <f t="shared" si="114"/>
        <v>0.97499903269764188</v>
      </c>
      <c r="N1068" s="1">
        <f t="shared" si="118"/>
        <v>1391389.9051616297</v>
      </c>
    </row>
    <row r="1069" spans="1:14" ht="14.4" customHeight="1">
      <c r="A1069" s="4" t="s">
        <v>1080</v>
      </c>
      <c r="B1069" s="4">
        <v>542346</v>
      </c>
      <c r="C1069" s="4" t="s">
        <v>1093</v>
      </c>
      <c r="D1069" s="4" t="s">
        <v>1128</v>
      </c>
      <c r="E1069" s="1">
        <v>76692</v>
      </c>
      <c r="F1069" s="1">
        <v>-49854</v>
      </c>
      <c r="G1069" s="1">
        <f t="shared" si="115"/>
        <v>26838</v>
      </c>
      <c r="H1069" s="11">
        <v>232</v>
      </c>
      <c r="I1069" s="2">
        <f t="shared" si="112"/>
        <v>115.68103448275862</v>
      </c>
      <c r="J1069" s="2">
        <f t="shared" si="113"/>
        <v>3.1983342257786216</v>
      </c>
      <c r="K1069" s="1">
        <f t="shared" si="116"/>
        <v>742.01354038064017</v>
      </c>
      <c r="L1069" s="1">
        <f t="shared" si="117"/>
        <v>26095.986459619358</v>
      </c>
      <c r="M1069" s="31">
        <f t="shared" si="114"/>
        <v>0.97499903269764188</v>
      </c>
      <c r="N1069" s="1">
        <f t="shared" si="118"/>
        <v>25443.561555419634</v>
      </c>
    </row>
    <row r="1070" spans="1:14" ht="14.4" customHeight="1">
      <c r="A1070" s="4" t="s">
        <v>1094</v>
      </c>
      <c r="B1070" s="4">
        <v>552220</v>
      </c>
      <c r="C1070" s="4" t="s">
        <v>1095</v>
      </c>
      <c r="D1070" s="4" t="s">
        <v>1128</v>
      </c>
      <c r="E1070" s="1">
        <v>59622</v>
      </c>
      <c r="F1070" s="1">
        <v>9264</v>
      </c>
      <c r="G1070" s="1">
        <f t="shared" si="115"/>
        <v>68886</v>
      </c>
      <c r="H1070" s="11">
        <v>483</v>
      </c>
      <c r="I1070" s="2">
        <f t="shared" si="112"/>
        <v>142.62111801242236</v>
      </c>
      <c r="J1070" s="2">
        <f t="shared" si="113"/>
        <v>3.1983342257786216</v>
      </c>
      <c r="K1070" s="1">
        <f t="shared" si="116"/>
        <v>1544.7954310510743</v>
      </c>
      <c r="L1070" s="1">
        <f t="shared" si="117"/>
        <v>67341.204568948931</v>
      </c>
      <c r="M1070" s="31">
        <f t="shared" si="114"/>
        <v>0.97499903269764188</v>
      </c>
      <c r="N1070" s="1">
        <f t="shared" si="118"/>
        <v>65657.609315419235</v>
      </c>
    </row>
    <row r="1071" spans="1:14" ht="14.4" customHeight="1">
      <c r="A1071" s="4" t="s">
        <v>1094</v>
      </c>
      <c r="B1071" s="4">
        <v>552233</v>
      </c>
      <c r="C1071" s="4" t="s">
        <v>1096</v>
      </c>
      <c r="D1071" s="4" t="s">
        <v>1128</v>
      </c>
      <c r="E1071" s="1">
        <v>190824</v>
      </c>
      <c r="F1071" s="1">
        <v>11898</v>
      </c>
      <c r="G1071" s="1">
        <f t="shared" si="115"/>
        <v>202722</v>
      </c>
      <c r="H1071" s="11">
        <v>833</v>
      </c>
      <c r="I1071" s="2">
        <f t="shared" si="112"/>
        <v>243.36374549819928</v>
      </c>
      <c r="J1071" s="2">
        <f t="shared" si="113"/>
        <v>3.1983342257786216</v>
      </c>
      <c r="K1071" s="1">
        <f t="shared" si="116"/>
        <v>2664.2124100735919</v>
      </c>
      <c r="L1071" s="1">
        <f t="shared" si="117"/>
        <v>200057.78758992642</v>
      </c>
      <c r="M1071" s="31">
        <f t="shared" si="114"/>
        <v>0.97499903269764188</v>
      </c>
      <c r="N1071" s="1">
        <f t="shared" si="118"/>
        <v>195056.14938380857</v>
      </c>
    </row>
    <row r="1072" spans="1:14" ht="14.4" customHeight="1">
      <c r="A1072" s="4" t="s">
        <v>1094</v>
      </c>
      <c r="B1072" s="4">
        <v>552284</v>
      </c>
      <c r="C1072" s="4" t="s">
        <v>1097</v>
      </c>
      <c r="D1072" s="4" t="s">
        <v>1128</v>
      </c>
      <c r="E1072" s="1">
        <v>131838</v>
      </c>
      <c r="F1072" s="1">
        <v>10302</v>
      </c>
      <c r="G1072" s="1">
        <f t="shared" si="115"/>
        <v>142140</v>
      </c>
      <c r="H1072" s="11">
        <v>133</v>
      </c>
      <c r="I1072" s="2">
        <f t="shared" si="112"/>
        <v>1068.7218045112782</v>
      </c>
      <c r="J1072" s="2">
        <f t="shared" si="113"/>
        <v>3.1983342257786216</v>
      </c>
      <c r="K1072" s="1">
        <f t="shared" si="116"/>
        <v>425.37845202855669</v>
      </c>
      <c r="L1072" s="1">
        <f t="shared" si="117"/>
        <v>141714.62154797144</v>
      </c>
      <c r="M1072" s="31">
        <f t="shared" si="114"/>
        <v>0.97499903269764188</v>
      </c>
      <c r="N1072" s="1">
        <f t="shared" si="118"/>
        <v>138171.61892838456</v>
      </c>
    </row>
    <row r="1073" spans="1:14" ht="14.4" customHeight="1">
      <c r="A1073" s="4" t="s">
        <v>1094</v>
      </c>
      <c r="B1073" s="4">
        <v>552349</v>
      </c>
      <c r="C1073" s="4" t="s">
        <v>1098</v>
      </c>
      <c r="D1073" s="4" t="s">
        <v>1128</v>
      </c>
      <c r="E1073" s="1">
        <v>1041534</v>
      </c>
      <c r="F1073" s="1">
        <v>68928</v>
      </c>
      <c r="G1073" s="1">
        <f t="shared" si="115"/>
        <v>1110462</v>
      </c>
      <c r="H1073" s="11">
        <v>8057</v>
      </c>
      <c r="I1073" s="2">
        <f t="shared" si="112"/>
        <v>137.82574159116297</v>
      </c>
      <c r="J1073" s="2">
        <f t="shared" si="113"/>
        <v>3.1983342257786216</v>
      </c>
      <c r="K1073" s="1">
        <f t="shared" si="116"/>
        <v>25768.978857098355</v>
      </c>
      <c r="L1073" s="1">
        <f t="shared" si="117"/>
        <v>1084693.0211429016</v>
      </c>
      <c r="M1073" s="31">
        <f t="shared" si="114"/>
        <v>0.97499903269764188</v>
      </c>
      <c r="N1073" s="1">
        <f t="shared" si="118"/>
        <v>1057574.646388212</v>
      </c>
    </row>
    <row r="1074" spans="1:14" ht="14.4" customHeight="1">
      <c r="A1074" s="4" t="s">
        <v>1094</v>
      </c>
      <c r="B1074" s="4">
        <v>552351</v>
      </c>
      <c r="C1074" s="4" t="s">
        <v>1099</v>
      </c>
      <c r="D1074" s="4" t="s">
        <v>1128</v>
      </c>
      <c r="E1074" s="1">
        <v>271626</v>
      </c>
      <c r="F1074" s="1">
        <v>54912</v>
      </c>
      <c r="G1074" s="1">
        <f t="shared" si="115"/>
        <v>326538</v>
      </c>
      <c r="H1074" s="11">
        <v>2161</v>
      </c>
      <c r="I1074" s="2">
        <f t="shared" si="112"/>
        <v>151.1050439611291</v>
      </c>
      <c r="J1074" s="2">
        <f t="shared" si="113"/>
        <v>3.1983342257786216</v>
      </c>
      <c r="K1074" s="1">
        <f t="shared" si="116"/>
        <v>6911.6002619076016</v>
      </c>
      <c r="L1074" s="1">
        <f t="shared" si="117"/>
        <v>319626.39973809238</v>
      </c>
      <c r="M1074" s="31">
        <f t="shared" si="114"/>
        <v>0.97499903269764188</v>
      </c>
      <c r="N1074" s="1">
        <f t="shared" si="118"/>
        <v>311635.43056926987</v>
      </c>
    </row>
    <row r="1075" spans="1:14" ht="14.4" customHeight="1">
      <c r="A1075" s="4" t="s">
        <v>1094</v>
      </c>
      <c r="B1075" s="4">
        <v>552353</v>
      </c>
      <c r="C1075" s="4" t="s">
        <v>1100</v>
      </c>
      <c r="D1075" s="4" t="s">
        <v>1128</v>
      </c>
      <c r="E1075" s="1">
        <v>217752</v>
      </c>
      <c r="F1075" s="1">
        <v>31632</v>
      </c>
      <c r="G1075" s="1">
        <f t="shared" si="115"/>
        <v>249384</v>
      </c>
      <c r="H1075" s="11">
        <v>2741</v>
      </c>
      <c r="I1075" s="2">
        <f t="shared" si="112"/>
        <v>90.982852973367386</v>
      </c>
      <c r="J1075" s="2">
        <f t="shared" si="113"/>
        <v>3.1983342257786216</v>
      </c>
      <c r="K1075" s="1">
        <f t="shared" si="116"/>
        <v>8766.6341128592012</v>
      </c>
      <c r="L1075" s="1">
        <f t="shared" si="117"/>
        <v>240617.3658871408</v>
      </c>
      <c r="M1075" s="31">
        <f t="shared" si="114"/>
        <v>0.97499903269764188</v>
      </c>
      <c r="N1075" s="1">
        <f t="shared" si="118"/>
        <v>234601.69899021686</v>
      </c>
    </row>
    <row r="1076" spans="1:14" ht="14.4" customHeight="1">
      <c r="A1076" s="4" t="s">
        <v>1094</v>
      </c>
      <c r="B1076" s="4">
        <v>552356</v>
      </c>
      <c r="C1076" s="4" t="s">
        <v>1101</v>
      </c>
      <c r="D1076" s="4" t="s">
        <v>1128</v>
      </c>
      <c r="E1076" s="1">
        <v>494430</v>
      </c>
      <c r="F1076" s="1">
        <v>-108912</v>
      </c>
      <c r="G1076" s="1">
        <f t="shared" si="115"/>
        <v>385518</v>
      </c>
      <c r="H1076" s="11">
        <v>8703</v>
      </c>
      <c r="I1076" s="2">
        <f t="shared" si="112"/>
        <v>44.297138917614618</v>
      </c>
      <c r="J1076" s="2">
        <f t="shared" si="113"/>
        <v>3.1983342257786216</v>
      </c>
      <c r="K1076" s="1">
        <f t="shared" si="116"/>
        <v>27835.102766951342</v>
      </c>
      <c r="L1076" s="1">
        <f t="shared" si="117"/>
        <v>357682.89723304869</v>
      </c>
      <c r="M1076" s="31">
        <f t="shared" si="114"/>
        <v>0.97499903269764188</v>
      </c>
      <c r="N1076" s="1">
        <f t="shared" si="118"/>
        <v>348740.47881471249</v>
      </c>
    </row>
    <row r="1077" spans="1:14" ht="14.4" customHeight="1">
      <c r="A1077" s="4" t="s">
        <v>1094</v>
      </c>
      <c r="B1077" s="4">
        <v>553304</v>
      </c>
      <c r="C1077" s="4" t="s">
        <v>1102</v>
      </c>
      <c r="D1077" s="4" t="s">
        <v>1128</v>
      </c>
      <c r="E1077" s="1">
        <v>286758</v>
      </c>
      <c r="F1077" s="1">
        <v>-17508</v>
      </c>
      <c r="G1077" s="1">
        <f t="shared" si="115"/>
        <v>269250</v>
      </c>
      <c r="H1077" s="11">
        <v>737</v>
      </c>
      <c r="I1077" s="2">
        <f t="shared" si="112"/>
        <v>365.33242876526458</v>
      </c>
      <c r="J1077" s="2">
        <f t="shared" si="113"/>
        <v>3.1983342257786216</v>
      </c>
      <c r="K1077" s="1">
        <f t="shared" si="116"/>
        <v>2357.172324398844</v>
      </c>
      <c r="L1077" s="1">
        <f t="shared" si="117"/>
        <v>266892.82767560118</v>
      </c>
      <c r="M1077" s="31">
        <f t="shared" si="114"/>
        <v>0.97499903269764188</v>
      </c>
      <c r="N1077" s="1">
        <f t="shared" si="118"/>
        <v>260220.24881764958</v>
      </c>
    </row>
    <row r="1078" spans="1:14" ht="14.4" customHeight="1">
      <c r="A1078" s="4" t="s">
        <v>1103</v>
      </c>
      <c r="B1078" s="4">
        <v>610989</v>
      </c>
      <c r="C1078" s="4" t="s">
        <v>1104</v>
      </c>
      <c r="D1078" s="4" t="s">
        <v>1128</v>
      </c>
      <c r="E1078" s="1">
        <v>58704</v>
      </c>
      <c r="F1078" s="1">
        <v>-10128</v>
      </c>
      <c r="G1078" s="1">
        <f t="shared" si="115"/>
        <v>48576</v>
      </c>
      <c r="H1078" s="11">
        <v>108</v>
      </c>
      <c r="I1078" s="2">
        <f t="shared" si="112"/>
        <v>449.77777777777777</v>
      </c>
      <c r="J1078" s="2">
        <f t="shared" si="113"/>
        <v>3.1983342257786216</v>
      </c>
      <c r="K1078" s="1">
        <f t="shared" si="116"/>
        <v>345.42009638409115</v>
      </c>
      <c r="L1078" s="1">
        <f t="shared" si="117"/>
        <v>48230.579903615908</v>
      </c>
      <c r="M1078" s="31">
        <f t="shared" si="114"/>
        <v>0.97499903269764188</v>
      </c>
      <c r="N1078" s="1">
        <f t="shared" si="118"/>
        <v>47024.768752471835</v>
      </c>
    </row>
    <row r="1079" spans="1:14" ht="14.4" customHeight="1">
      <c r="A1079" s="4" t="s">
        <v>1103</v>
      </c>
      <c r="B1079" s="4">
        <v>613001</v>
      </c>
      <c r="C1079" s="4" t="s">
        <v>1105</v>
      </c>
      <c r="D1079" s="4" t="s">
        <v>1128</v>
      </c>
      <c r="E1079" s="1">
        <v>1163082</v>
      </c>
      <c r="F1079" s="1">
        <v>152562</v>
      </c>
      <c r="G1079" s="1">
        <f t="shared" si="115"/>
        <v>1315644</v>
      </c>
      <c r="H1079" s="11">
        <v>3953</v>
      </c>
      <c r="I1079" s="2">
        <f t="shared" si="112"/>
        <v>332.82165443966608</v>
      </c>
      <c r="J1079" s="2">
        <f t="shared" si="113"/>
        <v>3.1983342257786216</v>
      </c>
      <c r="K1079" s="1">
        <f t="shared" si="116"/>
        <v>12643.015194502892</v>
      </c>
      <c r="L1079" s="1">
        <f t="shared" si="117"/>
        <v>1303000.9848054971</v>
      </c>
      <c r="M1079" s="31">
        <f t="shared" si="114"/>
        <v>0.97499903269764188</v>
      </c>
      <c r="N1079" s="1">
        <f t="shared" si="118"/>
        <v>1270424.6997894344</v>
      </c>
    </row>
    <row r="1080" spans="1:14" ht="14.4" customHeight="1">
      <c r="A1080" s="4" t="s">
        <v>1103</v>
      </c>
      <c r="B1080" s="4">
        <v>613002</v>
      </c>
      <c r="C1080" s="4" t="s">
        <v>1106</v>
      </c>
      <c r="D1080" s="4" t="s">
        <v>1128</v>
      </c>
      <c r="E1080" s="1">
        <v>8460</v>
      </c>
      <c r="F1080" s="1">
        <v>3186</v>
      </c>
      <c r="G1080" s="1">
        <f t="shared" si="115"/>
        <v>11646</v>
      </c>
      <c r="H1080" s="11">
        <v>165</v>
      </c>
      <c r="I1080" s="2">
        <f t="shared" si="112"/>
        <v>70.581818181818178</v>
      </c>
      <c r="J1080" s="2">
        <f t="shared" si="113"/>
        <v>3.1983342257786216</v>
      </c>
      <c r="K1080" s="1">
        <f t="shared" si="116"/>
        <v>527.72514725347253</v>
      </c>
      <c r="L1080" s="1">
        <f t="shared" si="117"/>
        <v>11118.274852746528</v>
      </c>
      <c r="M1080" s="31">
        <f t="shared" si="114"/>
        <v>0.97499903269764188</v>
      </c>
      <c r="N1080" s="1">
        <f t="shared" si="118"/>
        <v>10840.307226694382</v>
      </c>
    </row>
    <row r="1081" spans="1:14" ht="14.4" customHeight="1">
      <c r="A1081" s="4" t="s">
        <v>1103</v>
      </c>
      <c r="B1081" s="4">
        <v>613003</v>
      </c>
      <c r="C1081" s="4" t="s">
        <v>1107</v>
      </c>
      <c r="D1081" s="4" t="s">
        <v>1128</v>
      </c>
      <c r="E1081" s="1">
        <v>214800</v>
      </c>
      <c r="F1081" s="1">
        <v>-14160</v>
      </c>
      <c r="G1081" s="1">
        <f t="shared" si="115"/>
        <v>200640</v>
      </c>
      <c r="H1081" s="11">
        <v>1347</v>
      </c>
      <c r="I1081" s="2">
        <f t="shared" si="112"/>
        <v>148.95322939866369</v>
      </c>
      <c r="J1081" s="2">
        <f t="shared" si="113"/>
        <v>3.1983342257786216</v>
      </c>
      <c r="K1081" s="1">
        <f t="shared" si="116"/>
        <v>4308.1562021238033</v>
      </c>
      <c r="L1081" s="1">
        <f t="shared" si="117"/>
        <v>196331.84379787621</v>
      </c>
      <c r="M1081" s="31">
        <f t="shared" si="114"/>
        <v>0.97499903269764188</v>
      </c>
      <c r="N1081" s="1">
        <f t="shared" si="118"/>
        <v>191423.35779067382</v>
      </c>
    </row>
    <row r="1082" spans="1:14" ht="14.4" customHeight="1">
      <c r="A1082" s="4" t="s">
        <v>1103</v>
      </c>
      <c r="B1082" s="4">
        <v>613004</v>
      </c>
      <c r="C1082" s="4" t="s">
        <v>1108</v>
      </c>
      <c r="D1082" s="4" t="s">
        <v>1128</v>
      </c>
      <c r="E1082" s="1">
        <v>165276</v>
      </c>
      <c r="F1082" s="1">
        <v>22524</v>
      </c>
      <c r="G1082" s="1">
        <f t="shared" si="115"/>
        <v>187800</v>
      </c>
      <c r="H1082" s="11">
        <v>613</v>
      </c>
      <c r="I1082" s="2">
        <f t="shared" si="112"/>
        <v>306.36215334420882</v>
      </c>
      <c r="J1082" s="2">
        <f t="shared" si="113"/>
        <v>3.1983342257786216</v>
      </c>
      <c r="K1082" s="1">
        <f t="shared" si="116"/>
        <v>1960.578880402295</v>
      </c>
      <c r="L1082" s="1">
        <f t="shared" si="117"/>
        <v>185839.42111959771</v>
      </c>
      <c r="M1082" s="31">
        <f t="shared" si="114"/>
        <v>0.97499903269764188</v>
      </c>
      <c r="N1082" s="1">
        <f t="shared" si="118"/>
        <v>181193.2558286975</v>
      </c>
    </row>
    <row r="1083" spans="1:14" ht="14.4" customHeight="1">
      <c r="A1083" s="4" t="s">
        <v>1103</v>
      </c>
      <c r="B1083" s="4">
        <v>613005</v>
      </c>
      <c r="C1083" s="4" t="s">
        <v>1109</v>
      </c>
      <c r="D1083" s="4" t="s">
        <v>1128</v>
      </c>
      <c r="E1083" s="1">
        <v>13446</v>
      </c>
      <c r="F1083" s="1">
        <v>-24</v>
      </c>
      <c r="G1083" s="1">
        <f t="shared" si="115"/>
        <v>13422</v>
      </c>
      <c r="H1083" s="11">
        <v>64</v>
      </c>
      <c r="I1083" s="2">
        <f t="shared" si="112"/>
        <v>209.71875</v>
      </c>
      <c r="J1083" s="2">
        <f t="shared" si="113"/>
        <v>3.1983342257786216</v>
      </c>
      <c r="K1083" s="1">
        <f t="shared" si="116"/>
        <v>204.69339044983178</v>
      </c>
      <c r="L1083" s="1">
        <f t="shared" si="117"/>
        <v>13217.306609550169</v>
      </c>
      <c r="M1083" s="31">
        <f t="shared" si="114"/>
        <v>0.97499903269764188</v>
      </c>
      <c r="N1083" s="1">
        <f t="shared" si="118"/>
        <v>12886.861159179563</v>
      </c>
    </row>
    <row r="1084" spans="1:14" ht="14.4" customHeight="1">
      <c r="A1084" s="4" t="s">
        <v>1103</v>
      </c>
      <c r="B1084" s="4">
        <v>613006</v>
      </c>
      <c r="C1084" s="4" t="s">
        <v>1110</v>
      </c>
      <c r="D1084" s="4" t="s">
        <v>1128</v>
      </c>
      <c r="E1084" s="1">
        <v>1542750</v>
      </c>
      <c r="F1084" s="1">
        <v>-83574</v>
      </c>
      <c r="G1084" s="1">
        <f t="shared" si="115"/>
        <v>1459176</v>
      </c>
      <c r="H1084" s="11">
        <v>3895</v>
      </c>
      <c r="I1084" s="2">
        <f t="shared" si="112"/>
        <v>374.62798459563544</v>
      </c>
      <c r="J1084" s="2">
        <f t="shared" si="113"/>
        <v>3.1983342257786216</v>
      </c>
      <c r="K1084" s="1">
        <f t="shared" si="116"/>
        <v>12457.511809407732</v>
      </c>
      <c r="L1084" s="1">
        <f t="shared" si="117"/>
        <v>1446718.4881905923</v>
      </c>
      <c r="M1084" s="31">
        <f t="shared" si="114"/>
        <v>0.97499903269764188</v>
      </c>
      <c r="N1084" s="1">
        <f t="shared" si="118"/>
        <v>1410549.1265716222</v>
      </c>
    </row>
    <row r="1085" spans="1:14" ht="14.4" customHeight="1">
      <c r="A1085" s="4" t="s">
        <v>1103</v>
      </c>
      <c r="B1085" s="4">
        <v>613007</v>
      </c>
      <c r="C1085" s="4" t="s">
        <v>1111</v>
      </c>
      <c r="D1085" s="4" t="s">
        <v>1128</v>
      </c>
      <c r="E1085" s="1">
        <v>560256</v>
      </c>
      <c r="F1085" s="1">
        <v>128664</v>
      </c>
      <c r="G1085" s="1">
        <f t="shared" si="115"/>
        <v>688920</v>
      </c>
      <c r="H1085" s="11">
        <v>1499</v>
      </c>
      <c r="I1085" s="2">
        <f t="shared" si="112"/>
        <v>459.58639092728487</v>
      </c>
      <c r="J1085" s="2">
        <f t="shared" si="113"/>
        <v>3.1983342257786216</v>
      </c>
      <c r="K1085" s="1">
        <f t="shared" si="116"/>
        <v>4794.3030044421539</v>
      </c>
      <c r="L1085" s="1">
        <f t="shared" si="117"/>
        <v>684125.69699555787</v>
      </c>
      <c r="M1085" s="31">
        <f t="shared" si="114"/>
        <v>0.97499903269764188</v>
      </c>
      <c r="N1085" s="1">
        <f t="shared" si="118"/>
        <v>667021.89281426894</v>
      </c>
    </row>
    <row r="1086" spans="1:14" ht="14.4" customHeight="1">
      <c r="A1086" s="4" t="s">
        <v>1103</v>
      </c>
      <c r="B1086" s="4">
        <v>613011</v>
      </c>
      <c r="C1086" s="4" t="s">
        <v>1112</v>
      </c>
      <c r="D1086" s="4" t="s">
        <v>1128</v>
      </c>
      <c r="E1086" s="1">
        <v>809616</v>
      </c>
      <c r="F1086" s="1">
        <v>-4308</v>
      </c>
      <c r="G1086" s="1">
        <f t="shared" si="115"/>
        <v>805308</v>
      </c>
      <c r="H1086" s="11">
        <v>5195</v>
      </c>
      <c r="I1086" s="2">
        <f t="shared" si="112"/>
        <v>155.01597690086621</v>
      </c>
      <c r="J1086" s="2">
        <f t="shared" si="113"/>
        <v>3.1983342257786216</v>
      </c>
      <c r="K1086" s="1">
        <f t="shared" si="116"/>
        <v>16615.346302919937</v>
      </c>
      <c r="L1086" s="1">
        <f t="shared" si="117"/>
        <v>788692.6536970801</v>
      </c>
      <c r="M1086" s="31">
        <f t="shared" si="114"/>
        <v>0.97499903269764188</v>
      </c>
      <c r="N1086" s="1">
        <f t="shared" si="118"/>
        <v>768974.57445038937</v>
      </c>
    </row>
    <row r="1087" spans="1:14" ht="14.4" customHeight="1">
      <c r="A1087" s="4" t="s">
        <v>1103</v>
      </c>
      <c r="B1087" s="4">
        <v>613013</v>
      </c>
      <c r="C1087" s="4" t="s">
        <v>1113</v>
      </c>
      <c r="D1087" s="4" t="s">
        <v>1128</v>
      </c>
      <c r="E1087" s="1">
        <v>1066278</v>
      </c>
      <c r="F1087" s="1">
        <v>62790</v>
      </c>
      <c r="G1087" s="1">
        <f t="shared" si="115"/>
        <v>1129068</v>
      </c>
      <c r="H1087" s="11">
        <v>5675</v>
      </c>
      <c r="I1087" s="2">
        <f t="shared" si="112"/>
        <v>198.95471365638767</v>
      </c>
      <c r="J1087" s="2">
        <f t="shared" si="113"/>
        <v>3.1983342257786216</v>
      </c>
      <c r="K1087" s="1">
        <f t="shared" si="116"/>
        <v>18150.546731293678</v>
      </c>
      <c r="L1087" s="1">
        <f t="shared" si="117"/>
        <v>1110917.4532687063</v>
      </c>
      <c r="M1087" s="31">
        <f t="shared" si="114"/>
        <v>0.97499903269764188</v>
      </c>
      <c r="N1087" s="1">
        <f t="shared" si="118"/>
        <v>1083143.4423439165</v>
      </c>
    </row>
    <row r="1088" spans="1:14" ht="14.4" customHeight="1">
      <c r="A1088" s="4" t="s">
        <v>1103</v>
      </c>
      <c r="B1088" s="4">
        <v>613015</v>
      </c>
      <c r="C1088" s="4" t="s">
        <v>1114</v>
      </c>
      <c r="D1088" s="4" t="s">
        <v>1128</v>
      </c>
      <c r="E1088" s="1">
        <v>3928422</v>
      </c>
      <c r="F1088" s="1">
        <v>38220</v>
      </c>
      <c r="G1088" s="1">
        <f t="shared" si="115"/>
        <v>3966642</v>
      </c>
      <c r="H1088" s="11">
        <v>36092</v>
      </c>
      <c r="I1088" s="2">
        <f t="shared" si="112"/>
        <v>109.9036351546049</v>
      </c>
      <c r="J1088" s="2">
        <f t="shared" si="113"/>
        <v>3.1983342257786216</v>
      </c>
      <c r="K1088" s="1">
        <f t="shared" si="116"/>
        <v>115434.27887680201</v>
      </c>
      <c r="L1088" s="1">
        <f t="shared" si="117"/>
        <v>3851207.721123198</v>
      </c>
      <c r="M1088" s="31">
        <f t="shared" si="114"/>
        <v>0.97499903269764188</v>
      </c>
      <c r="N1088" s="1">
        <f t="shared" si="118"/>
        <v>3754923.8028128077</v>
      </c>
    </row>
    <row r="1089" spans="1:14" ht="14.4" customHeight="1">
      <c r="A1089" s="4" t="s">
        <v>1103</v>
      </c>
      <c r="B1089" s="4">
        <v>613016</v>
      </c>
      <c r="C1089" s="4" t="s">
        <v>1115</v>
      </c>
      <c r="D1089" s="4" t="s">
        <v>1128</v>
      </c>
      <c r="E1089" s="1">
        <v>406506</v>
      </c>
      <c r="F1089" s="1">
        <v>14886</v>
      </c>
      <c r="G1089" s="1">
        <f t="shared" si="115"/>
        <v>421392</v>
      </c>
      <c r="H1089" s="11">
        <v>2333</v>
      </c>
      <c r="I1089" s="2">
        <f t="shared" si="112"/>
        <v>180.62237462494642</v>
      </c>
      <c r="J1089" s="2">
        <f t="shared" si="113"/>
        <v>3.1983342257786216</v>
      </c>
      <c r="K1089" s="1">
        <f t="shared" si="116"/>
        <v>7461.7137487415239</v>
      </c>
      <c r="L1089" s="1">
        <f t="shared" si="117"/>
        <v>413930.28625125845</v>
      </c>
      <c r="M1089" s="31">
        <f t="shared" si="114"/>
        <v>0.97499903269764188</v>
      </c>
      <c r="N1089" s="1">
        <f t="shared" si="118"/>
        <v>403581.62869923498</v>
      </c>
    </row>
    <row r="1090" spans="1:14" ht="14.4" customHeight="1">
      <c r="A1090" s="4" t="s">
        <v>1103</v>
      </c>
      <c r="B1090" s="4">
        <v>613017</v>
      </c>
      <c r="C1090" s="4" t="s">
        <v>1116</v>
      </c>
      <c r="D1090" s="4" t="s">
        <v>1128</v>
      </c>
      <c r="E1090" s="1">
        <v>758664</v>
      </c>
      <c r="F1090" s="1">
        <v>-59706</v>
      </c>
      <c r="G1090" s="1">
        <f t="shared" si="115"/>
        <v>698958</v>
      </c>
      <c r="H1090" s="11">
        <v>7927</v>
      </c>
      <c r="I1090" s="2">
        <f t="shared" ref="I1090:I1098" si="119">G1090/H1090</f>
        <v>88.174340860350696</v>
      </c>
      <c r="J1090" s="2">
        <f t="shared" ref="J1090:J1098" si="120">$D$1109</f>
        <v>3.1983342257786216</v>
      </c>
      <c r="K1090" s="1">
        <f t="shared" si="116"/>
        <v>25353.195407747135</v>
      </c>
      <c r="L1090" s="1">
        <f t="shared" si="117"/>
        <v>673604.80459225283</v>
      </c>
      <c r="M1090" s="31">
        <f t="shared" ref="M1090:M1098" si="121">$L$1107</f>
        <v>0.97499903269764188</v>
      </c>
      <c r="N1090" s="1">
        <f t="shared" si="118"/>
        <v>656764.03289793059</v>
      </c>
    </row>
    <row r="1091" spans="1:14" ht="14.4" customHeight="1">
      <c r="A1091" s="4" t="s">
        <v>1103</v>
      </c>
      <c r="B1091" s="4">
        <v>613018</v>
      </c>
      <c r="C1091" s="4" t="s">
        <v>1117</v>
      </c>
      <c r="D1091" s="4" t="s">
        <v>1128</v>
      </c>
      <c r="E1091" s="1">
        <v>223974</v>
      </c>
      <c r="F1091" s="1">
        <v>23328</v>
      </c>
      <c r="G1091" s="1">
        <f t="shared" ref="G1091:G1098" si="122">SUM(E1091:F1091)</f>
        <v>247302</v>
      </c>
      <c r="H1091" s="11">
        <v>1567</v>
      </c>
      <c r="I1091" s="2">
        <f t="shared" si="119"/>
        <v>157.81876196553924</v>
      </c>
      <c r="J1091" s="2">
        <f t="shared" si="120"/>
        <v>3.1983342257786216</v>
      </c>
      <c r="K1091" s="1">
        <f t="shared" ref="K1091:K1098" si="123">IF(G1091&lt;0,0,MIN(G1091,J1091*H1091))</f>
        <v>5011.7897317951001</v>
      </c>
      <c r="L1091" s="1">
        <f t="shared" ref="L1091:L1098" si="124">G1091-K1091</f>
        <v>242290.21026820489</v>
      </c>
      <c r="M1091" s="31">
        <f t="shared" si="121"/>
        <v>0.97499903269764188</v>
      </c>
      <c r="N1091" s="1">
        <f t="shared" ref="N1091:N1098" si="125">IF(L1091&gt;0,M1091*L1091,L1091)</f>
        <v>236232.72064360802</v>
      </c>
    </row>
    <row r="1092" spans="1:14" ht="14.4" customHeight="1">
      <c r="A1092" s="4" t="s">
        <v>1103</v>
      </c>
      <c r="B1092" s="4">
        <v>613019</v>
      </c>
      <c r="C1092" s="4" t="s">
        <v>1118</v>
      </c>
      <c r="D1092" s="4" t="s">
        <v>1128</v>
      </c>
      <c r="E1092" s="1">
        <v>503844</v>
      </c>
      <c r="F1092" s="1">
        <v>14874</v>
      </c>
      <c r="G1092" s="1">
        <f t="shared" si="122"/>
        <v>518718</v>
      </c>
      <c r="H1092" s="11">
        <v>2382</v>
      </c>
      <c r="I1092" s="2">
        <f t="shared" si="119"/>
        <v>217.76574307304787</v>
      </c>
      <c r="J1092" s="2">
        <f t="shared" si="120"/>
        <v>3.1983342257786216</v>
      </c>
      <c r="K1092" s="1">
        <f t="shared" si="123"/>
        <v>7618.4321258046766</v>
      </c>
      <c r="L1092" s="1">
        <f t="shared" si="124"/>
        <v>511099.56787419535</v>
      </c>
      <c r="M1092" s="31">
        <f t="shared" si="121"/>
        <v>0.97499903269764188</v>
      </c>
      <c r="N1092" s="1">
        <f t="shared" si="125"/>
        <v>498321.58428952325</v>
      </c>
    </row>
    <row r="1093" spans="1:14" ht="14.4" customHeight="1">
      <c r="A1093" s="4" t="s">
        <v>1103</v>
      </c>
      <c r="B1093" s="4">
        <v>613023</v>
      </c>
      <c r="C1093" s="4" t="s">
        <v>1119</v>
      </c>
      <c r="D1093" s="4" t="s">
        <v>1128</v>
      </c>
      <c r="E1093" s="1">
        <v>1370598</v>
      </c>
      <c r="F1093" s="1">
        <v>-210192</v>
      </c>
      <c r="G1093" s="1">
        <f t="shared" si="122"/>
        <v>1160406</v>
      </c>
      <c r="H1093" s="11">
        <v>7385</v>
      </c>
      <c r="I1093" s="2">
        <f t="shared" si="119"/>
        <v>157.13012863913337</v>
      </c>
      <c r="J1093" s="2">
        <f t="shared" si="120"/>
        <v>3.1983342257786216</v>
      </c>
      <c r="K1093" s="1">
        <f t="shared" si="123"/>
        <v>23619.698257375119</v>
      </c>
      <c r="L1093" s="1">
        <f t="shared" si="124"/>
        <v>1136786.301742625</v>
      </c>
      <c r="M1093" s="31">
        <f t="shared" si="121"/>
        <v>0.97499903269764188</v>
      </c>
      <c r="N1093" s="1">
        <f t="shared" si="125"/>
        <v>1108365.5445829891</v>
      </c>
    </row>
    <row r="1094" spans="1:14" ht="14.4" customHeight="1">
      <c r="A1094" s="4" t="s">
        <v>1103</v>
      </c>
      <c r="B1094" s="4">
        <v>613025</v>
      </c>
      <c r="C1094" s="4" t="s">
        <v>1120</v>
      </c>
      <c r="D1094" s="4" t="s">
        <v>1128</v>
      </c>
      <c r="E1094" s="1">
        <v>52212</v>
      </c>
      <c r="F1094" s="1">
        <v>-23100</v>
      </c>
      <c r="G1094" s="1">
        <f t="shared" si="122"/>
        <v>29112</v>
      </c>
      <c r="H1094" s="11">
        <v>414</v>
      </c>
      <c r="I1094" s="2">
        <f t="shared" si="119"/>
        <v>70.318840579710141</v>
      </c>
      <c r="J1094" s="2">
        <f t="shared" si="120"/>
        <v>3.1983342257786216</v>
      </c>
      <c r="K1094" s="1">
        <f t="shared" si="123"/>
        <v>1324.1103694723492</v>
      </c>
      <c r="L1094" s="1">
        <f t="shared" si="124"/>
        <v>27787.88963052765</v>
      </c>
      <c r="M1094" s="31">
        <f t="shared" si="121"/>
        <v>0.97499903269764188</v>
      </c>
      <c r="N1094" s="1">
        <f t="shared" si="125"/>
        <v>27093.165510473293</v>
      </c>
    </row>
    <row r="1095" spans="1:14" ht="14.4" customHeight="1">
      <c r="A1095" s="4" t="s">
        <v>1103</v>
      </c>
      <c r="B1095" s="4">
        <v>613026</v>
      </c>
      <c r="C1095" s="4" t="s">
        <v>1121</v>
      </c>
      <c r="D1095" s="4" t="s">
        <v>1128</v>
      </c>
      <c r="E1095" s="1">
        <v>27102</v>
      </c>
      <c r="F1095" s="1">
        <v>-540</v>
      </c>
      <c r="G1095" s="1">
        <f t="shared" si="122"/>
        <v>26562</v>
      </c>
      <c r="H1095" s="11">
        <v>151</v>
      </c>
      <c r="I1095" s="2">
        <f t="shared" si="119"/>
        <v>175.90728476821192</v>
      </c>
      <c r="J1095" s="2">
        <f t="shared" si="120"/>
        <v>3.1983342257786216</v>
      </c>
      <c r="K1095" s="1">
        <f t="shared" si="123"/>
        <v>482.94846809257189</v>
      </c>
      <c r="L1095" s="1">
        <f t="shared" si="124"/>
        <v>26079.051531907429</v>
      </c>
      <c r="M1095" s="31">
        <f t="shared" si="121"/>
        <v>0.97499903269764188</v>
      </c>
      <c r="N1095" s="1">
        <f t="shared" si="125"/>
        <v>25427.050017281697</v>
      </c>
    </row>
    <row r="1096" spans="1:14" ht="14.4" customHeight="1">
      <c r="A1096" s="4" t="s">
        <v>1103</v>
      </c>
      <c r="B1096" s="4">
        <v>613028</v>
      </c>
      <c r="C1096" s="4" t="s">
        <v>1122</v>
      </c>
      <c r="D1096" s="4" t="s">
        <v>1128</v>
      </c>
      <c r="E1096" s="1">
        <v>139620</v>
      </c>
      <c r="F1096" s="1">
        <v>-8284</v>
      </c>
      <c r="G1096" s="1">
        <f t="shared" si="122"/>
        <v>131336</v>
      </c>
      <c r="H1096" s="11">
        <v>203</v>
      </c>
      <c r="I1096" s="2">
        <f t="shared" si="119"/>
        <v>646.97536945812806</v>
      </c>
      <c r="J1096" s="2">
        <f t="shared" si="120"/>
        <v>3.1983342257786216</v>
      </c>
      <c r="K1096" s="1">
        <f t="shared" si="123"/>
        <v>649.26184783306019</v>
      </c>
      <c r="L1096" s="1">
        <f t="shared" si="124"/>
        <v>130686.73815216694</v>
      </c>
      <c r="M1096" s="31">
        <f t="shared" si="121"/>
        <v>0.97499903269764188</v>
      </c>
      <c r="N1096" s="1">
        <f t="shared" si="125"/>
        <v>127419.44328477279</v>
      </c>
    </row>
    <row r="1097" spans="1:14" ht="14.4" customHeight="1">
      <c r="A1097" s="4" t="s">
        <v>1123</v>
      </c>
      <c r="B1097" s="4">
        <v>663800</v>
      </c>
      <c r="C1097" s="4" t="s">
        <v>1124</v>
      </c>
      <c r="D1097" s="4" t="s">
        <v>1128</v>
      </c>
      <c r="E1097" s="1">
        <v>3014772</v>
      </c>
      <c r="F1097" s="1">
        <v>-33144</v>
      </c>
      <c r="G1097" s="1">
        <f t="shared" si="122"/>
        <v>2981628</v>
      </c>
      <c r="H1097" s="11">
        <v>38191</v>
      </c>
      <c r="I1097" s="2">
        <f t="shared" si="119"/>
        <v>78.071482810086152</v>
      </c>
      <c r="J1097" s="2">
        <f t="shared" si="120"/>
        <v>3.1983342257786216</v>
      </c>
      <c r="K1097" s="1">
        <f t="shared" si="123"/>
        <v>122147.58241671133</v>
      </c>
      <c r="L1097" s="1">
        <f t="shared" si="124"/>
        <v>2859480.4175832886</v>
      </c>
      <c r="M1097" s="31">
        <f t="shared" si="121"/>
        <v>0.97499903269764188</v>
      </c>
      <c r="N1097" s="1">
        <f t="shared" si="125"/>
        <v>2787990.6411615554</v>
      </c>
    </row>
    <row r="1098" spans="1:14" ht="14.4" customHeight="1">
      <c r="A1098" s="4" t="s">
        <v>1125</v>
      </c>
      <c r="B1098" s="4">
        <v>673900</v>
      </c>
      <c r="C1098" s="4" t="s">
        <v>1126</v>
      </c>
      <c r="D1098" s="4" t="s">
        <v>1128</v>
      </c>
      <c r="E1098" s="1">
        <v>587100</v>
      </c>
      <c r="F1098" s="1">
        <v>76776</v>
      </c>
      <c r="G1098" s="1">
        <f t="shared" si="122"/>
        <v>663876</v>
      </c>
      <c r="H1098" s="11">
        <v>8650</v>
      </c>
      <c r="I1098" s="2">
        <f t="shared" si="119"/>
        <v>76.748670520231215</v>
      </c>
      <c r="J1098" s="2">
        <f t="shared" si="120"/>
        <v>3.1983342257786216</v>
      </c>
      <c r="K1098" s="1">
        <f t="shared" si="123"/>
        <v>27665.591052985077</v>
      </c>
      <c r="L1098" s="1">
        <f t="shared" si="124"/>
        <v>636210.40894701495</v>
      </c>
      <c r="M1098" s="31">
        <f t="shared" si="121"/>
        <v>0.97499903269764188</v>
      </c>
      <c r="N1098" s="1">
        <f t="shared" si="125"/>
        <v>620304.53331551072</v>
      </c>
    </row>
    <row r="1099" spans="1:14">
      <c r="E1099" s="3"/>
      <c r="F1099" s="1"/>
      <c r="G1099" s="1"/>
      <c r="H1099" s="1"/>
      <c r="I1099" s="1"/>
      <c r="J1099" s="1"/>
      <c r="K1099" s="1"/>
      <c r="L1099" s="1"/>
    </row>
    <row r="1100" spans="1:14">
      <c r="A1100" t="s">
        <v>1180</v>
      </c>
      <c r="E1100" s="1">
        <f t="shared" ref="E1100:F1100" si="126">SUM(E2:E1099)</f>
        <v>480096404</v>
      </c>
      <c r="F1100" s="1">
        <f t="shared" si="126"/>
        <v>14712920</v>
      </c>
      <c r="G1100" s="1">
        <f>SUM(G2:G1098)</f>
        <v>494809324</v>
      </c>
      <c r="H1100" s="32">
        <v>3762588</v>
      </c>
      <c r="I1100" s="1"/>
      <c r="J1100" s="1"/>
      <c r="K1100" s="1">
        <f>SUM(K2:K1099)</f>
        <v>11995096.766039861</v>
      </c>
      <c r="L1100" s="1">
        <f>SUMIF(L2:L1098,"&gt;0")</f>
        <v>482898563.23396009</v>
      </c>
      <c r="N1100" s="1">
        <f>SUM(N2:N1099)</f>
        <v>470741296.04419208</v>
      </c>
    </row>
    <row r="1101" spans="1:14">
      <c r="G1101" s="8"/>
    </row>
    <row r="1102" spans="1:14" ht="15" thickBot="1"/>
    <row r="1103" spans="1:14">
      <c r="C1103" s="40" t="s">
        <v>1184</v>
      </c>
      <c r="D1103" s="25">
        <f>'Demand Calcs'!B14</f>
        <v>0.95135898458573132</v>
      </c>
    </row>
    <row r="1104" spans="1:14" ht="15" thickBot="1">
      <c r="C1104" s="14" t="s">
        <v>1161</v>
      </c>
      <c r="D1104" s="50">
        <f>G1100</f>
        <v>494809324</v>
      </c>
      <c r="E1104" s="8"/>
    </row>
    <row r="1105" spans="3:14" s="97" customFormat="1" ht="43.2">
      <c r="C1105" s="23" t="s">
        <v>1130</v>
      </c>
      <c r="D1105" s="99">
        <f>D1104*D1103</f>
        <v>470741296.04419214</v>
      </c>
      <c r="E1105" s="96"/>
      <c r="K1105" s="102" t="s">
        <v>1163</v>
      </c>
      <c r="L1105" s="107">
        <f>D1105-SUMIF(L2:L1098,"&lt;0")</f>
        <v>470825632.04419214</v>
      </c>
      <c r="M1105" s="100"/>
      <c r="N1105" s="101"/>
    </row>
    <row r="1106" spans="3:14" s="97" customFormat="1" ht="28.8">
      <c r="C1106" s="94" t="s">
        <v>1148</v>
      </c>
      <c r="D1106" s="95">
        <f>D1104-D1105</f>
        <v>24068027.955807865</v>
      </c>
      <c r="E1106" s="96"/>
      <c r="K1106" s="98" t="s">
        <v>1175</v>
      </c>
      <c r="L1106" s="99">
        <f>L1100</f>
        <v>482898563.23396009</v>
      </c>
      <c r="M1106" s="100"/>
      <c r="N1106" s="101"/>
    </row>
    <row r="1107" spans="3:14" ht="29.4" thickBot="1">
      <c r="C1107" s="14" t="s">
        <v>1149</v>
      </c>
      <c r="D1107" s="15">
        <f>D1106/2</f>
        <v>12034013.977903932</v>
      </c>
      <c r="K1107" s="108" t="s">
        <v>1186</v>
      </c>
      <c r="L1107" s="106">
        <f>L1105/L1106</f>
        <v>0.97499903269764188</v>
      </c>
    </row>
    <row r="1108" spans="3:14">
      <c r="C1108" s="14" t="s">
        <v>1169</v>
      </c>
      <c r="D1108" s="41">
        <f>H1100</f>
        <v>3762588</v>
      </c>
    </row>
    <row r="1109" spans="3:14" ht="15" thickBot="1">
      <c r="C1109" s="16" t="s">
        <v>1177</v>
      </c>
      <c r="D1109" s="44">
        <f>D1107/D1108</f>
        <v>3.1983342257786216</v>
      </c>
    </row>
    <row r="1110" spans="3:14">
      <c r="G1110" s="7"/>
    </row>
    <row r="1111" spans="3:14">
      <c r="F1111" s="7"/>
    </row>
    <row r="1116" spans="3:14">
      <c r="H1116" s="7"/>
    </row>
  </sheetData>
  <autoFilter ref="A1:N1098"/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22"/>
  <sheetViews>
    <sheetView zoomScaleNormal="100" workbookViewId="0">
      <pane ySplit="1" topLeftCell="A2" activePane="bottomLeft" state="frozen"/>
      <selection activeCell="J4" sqref="J4"/>
      <selection pane="bottomLeft" activeCell="A2" sqref="A2"/>
    </sheetView>
  </sheetViews>
  <sheetFormatPr defaultRowHeight="14.4"/>
  <cols>
    <col min="1" max="1" width="5.5546875" bestFit="1" customWidth="1"/>
    <col min="2" max="2" width="10.44140625" customWidth="1"/>
    <col min="3" max="3" width="38.5546875" customWidth="1"/>
    <col min="4" max="4" width="9.88671875" customWidth="1"/>
    <col min="5" max="5" width="17.44140625" bestFit="1" customWidth="1"/>
    <col min="6" max="6" width="14.88671875" style="11" bestFit="1" customWidth="1"/>
    <col min="7" max="7" width="10.5546875" bestFit="1" customWidth="1"/>
    <col min="8" max="8" width="14.88671875" style="6" bestFit="1" customWidth="1"/>
    <col min="9" max="9" width="17.5546875" style="1" customWidth="1"/>
    <col min="10" max="10" width="22.44140625" style="1" bestFit="1" customWidth="1"/>
    <col min="11" max="11" width="17.5546875" style="1" bestFit="1" customWidth="1"/>
    <col min="12" max="12" width="18" style="1" bestFit="1" customWidth="1"/>
    <col min="13" max="13" width="11.5546875" bestFit="1" customWidth="1"/>
  </cols>
  <sheetData>
    <row r="1" spans="1:13" ht="43.2">
      <c r="A1" s="71" t="s">
        <v>0</v>
      </c>
      <c r="B1" s="71" t="s">
        <v>1</v>
      </c>
      <c r="C1" s="71" t="s">
        <v>2</v>
      </c>
      <c r="D1" s="71" t="s">
        <v>1127</v>
      </c>
      <c r="E1" s="84" t="s">
        <v>1143</v>
      </c>
      <c r="F1" s="86" t="s">
        <v>1129</v>
      </c>
      <c r="G1" s="85" t="s">
        <v>1131</v>
      </c>
      <c r="H1" s="84" t="s">
        <v>1173</v>
      </c>
      <c r="I1" s="84" t="s">
        <v>1174</v>
      </c>
      <c r="J1" s="84" t="s">
        <v>1175</v>
      </c>
      <c r="K1" s="87" t="s">
        <v>1178</v>
      </c>
      <c r="L1" s="85" t="s">
        <v>1176</v>
      </c>
    </row>
    <row r="2" spans="1:13">
      <c r="A2" s="4" t="s">
        <v>7</v>
      </c>
      <c r="B2" s="4">
        <v>100002</v>
      </c>
      <c r="C2" s="4" t="s">
        <v>8</v>
      </c>
      <c r="D2" s="4" t="s">
        <v>1128</v>
      </c>
      <c r="E2" s="1">
        <v>0</v>
      </c>
      <c r="F2" s="11">
        <v>4463</v>
      </c>
      <c r="G2" s="2">
        <f t="shared" ref="G2:G65" si="0">E2/F2</f>
        <v>0</v>
      </c>
      <c r="H2" s="12">
        <f t="shared" ref="H2:H65" si="1">$E$1108</f>
        <v>2.203863093955472</v>
      </c>
      <c r="I2" s="1">
        <f>MIN(E2,H2*F2)</f>
        <v>0</v>
      </c>
      <c r="J2" s="1">
        <f>E2-I2</f>
        <v>0</v>
      </c>
      <c r="K2" s="12">
        <f t="shared" ref="K2:K65" si="2">$K$1106</f>
        <v>0.96448694239761612</v>
      </c>
      <c r="L2" s="1">
        <f>K2*J2</f>
        <v>0</v>
      </c>
    </row>
    <row r="3" spans="1:13">
      <c r="A3" s="4" t="s">
        <v>7</v>
      </c>
      <c r="B3" s="4">
        <v>100003</v>
      </c>
      <c r="C3" s="4" t="s">
        <v>9</v>
      </c>
      <c r="D3" s="4" t="s">
        <v>1128</v>
      </c>
      <c r="E3" s="1">
        <v>0</v>
      </c>
      <c r="F3" s="11">
        <v>9799</v>
      </c>
      <c r="G3" s="2">
        <f t="shared" si="0"/>
        <v>0</v>
      </c>
      <c r="H3" s="12">
        <f t="shared" si="1"/>
        <v>2.203863093955472</v>
      </c>
      <c r="I3" s="1">
        <f t="shared" ref="I3:I66" si="3">MIN(E3,H3*F3)</f>
        <v>0</v>
      </c>
      <c r="J3" s="1">
        <f t="shared" ref="J3:J66" si="4">E3-I3</f>
        <v>0</v>
      </c>
      <c r="K3" s="12">
        <f t="shared" si="2"/>
        <v>0.96448694239761612</v>
      </c>
      <c r="L3" s="1">
        <f t="shared" ref="L3:L66" si="5">K3*J3</f>
        <v>0</v>
      </c>
    </row>
    <row r="4" spans="1:13">
      <c r="A4" s="4" t="s">
        <v>7</v>
      </c>
      <c r="B4" s="4">
        <v>100005</v>
      </c>
      <c r="C4" s="4" t="s">
        <v>10</v>
      </c>
      <c r="D4" s="4" t="s">
        <v>1128</v>
      </c>
      <c r="E4" s="1">
        <v>15144</v>
      </c>
      <c r="F4" s="11">
        <v>379</v>
      </c>
      <c r="G4" s="2">
        <f t="shared" si="0"/>
        <v>39.957783641160951</v>
      </c>
      <c r="H4" s="12">
        <f t="shared" si="1"/>
        <v>2.203863093955472</v>
      </c>
      <c r="I4" s="1">
        <f t="shared" si="3"/>
        <v>835.26411260912391</v>
      </c>
      <c r="J4" s="1">
        <f t="shared" si="4"/>
        <v>14308.735887390876</v>
      </c>
      <c r="K4" s="12">
        <f t="shared" si="2"/>
        <v>0.96448694239761612</v>
      </c>
      <c r="L4" s="1">
        <f t="shared" si="5"/>
        <v>13800.588925604667</v>
      </c>
      <c r="M4" s="8"/>
    </row>
    <row r="5" spans="1:13">
      <c r="A5" s="4" t="s">
        <v>7</v>
      </c>
      <c r="B5" s="4">
        <v>100007</v>
      </c>
      <c r="C5" s="4" t="s">
        <v>11</v>
      </c>
      <c r="D5" s="4" t="s">
        <v>1128</v>
      </c>
      <c r="E5" s="1">
        <v>0</v>
      </c>
      <c r="F5" s="11">
        <v>604</v>
      </c>
      <c r="G5" s="2">
        <f t="shared" si="0"/>
        <v>0</v>
      </c>
      <c r="H5" s="12">
        <f t="shared" si="1"/>
        <v>2.203863093955472</v>
      </c>
      <c r="I5" s="1">
        <f t="shared" si="3"/>
        <v>0</v>
      </c>
      <c r="J5" s="1">
        <f t="shared" si="4"/>
        <v>0</v>
      </c>
      <c r="K5" s="12">
        <f t="shared" si="2"/>
        <v>0.96448694239761612</v>
      </c>
      <c r="L5" s="1">
        <f t="shared" si="5"/>
        <v>0</v>
      </c>
      <c r="M5" s="8"/>
    </row>
    <row r="6" spans="1:13">
      <c r="A6" s="4" t="s">
        <v>7</v>
      </c>
      <c r="B6" s="4">
        <v>100010</v>
      </c>
      <c r="C6" s="4" t="s">
        <v>12</v>
      </c>
      <c r="D6" s="4" t="s">
        <v>1128</v>
      </c>
      <c r="E6" s="1">
        <v>0</v>
      </c>
      <c r="F6" s="11">
        <v>1830</v>
      </c>
      <c r="G6" s="2">
        <f t="shared" si="0"/>
        <v>0</v>
      </c>
      <c r="H6" s="12">
        <f t="shared" si="1"/>
        <v>2.203863093955472</v>
      </c>
      <c r="I6" s="1">
        <f t="shared" si="3"/>
        <v>0</v>
      </c>
      <c r="J6" s="1">
        <f t="shared" si="4"/>
        <v>0</v>
      </c>
      <c r="K6" s="12">
        <f t="shared" si="2"/>
        <v>0.96448694239761612</v>
      </c>
      <c r="L6" s="1">
        <f t="shared" si="5"/>
        <v>0</v>
      </c>
      <c r="M6" s="8"/>
    </row>
    <row r="7" spans="1:13">
      <c r="A7" s="4" t="s">
        <v>7</v>
      </c>
      <c r="B7" s="4">
        <v>100011</v>
      </c>
      <c r="C7" s="4" t="s">
        <v>13</v>
      </c>
      <c r="D7" s="4" t="s">
        <v>1128</v>
      </c>
      <c r="E7" s="1">
        <v>0</v>
      </c>
      <c r="F7" s="11">
        <v>2631</v>
      </c>
      <c r="G7" s="2">
        <f t="shared" si="0"/>
        <v>0</v>
      </c>
      <c r="H7" s="12">
        <f t="shared" si="1"/>
        <v>2.203863093955472</v>
      </c>
      <c r="I7" s="1">
        <f t="shared" si="3"/>
        <v>0</v>
      </c>
      <c r="J7" s="1">
        <f t="shared" si="4"/>
        <v>0</v>
      </c>
      <c r="K7" s="12">
        <f t="shared" si="2"/>
        <v>0.96448694239761612</v>
      </c>
      <c r="L7" s="1">
        <f t="shared" si="5"/>
        <v>0</v>
      </c>
      <c r="M7" s="8"/>
    </row>
    <row r="8" spans="1:13">
      <c r="A8" s="4" t="s">
        <v>7</v>
      </c>
      <c r="B8" s="4">
        <v>100019</v>
      </c>
      <c r="C8" s="4" t="s">
        <v>14</v>
      </c>
      <c r="D8" s="4" t="s">
        <v>1128</v>
      </c>
      <c r="E8" s="1">
        <v>19326</v>
      </c>
      <c r="F8" s="11">
        <v>3414</v>
      </c>
      <c r="G8" s="2">
        <f t="shared" si="0"/>
        <v>5.6608084358523723</v>
      </c>
      <c r="H8" s="12">
        <f t="shared" si="1"/>
        <v>2.203863093955472</v>
      </c>
      <c r="I8" s="1">
        <f t="shared" si="3"/>
        <v>7523.9886027639814</v>
      </c>
      <c r="J8" s="1">
        <f t="shared" si="4"/>
        <v>11802.01139723602</v>
      </c>
      <c r="K8" s="12">
        <f t="shared" si="2"/>
        <v>0.96448694239761612</v>
      </c>
      <c r="L8" s="1">
        <f t="shared" si="5"/>
        <v>11382.885886661985</v>
      </c>
      <c r="M8" s="8"/>
    </row>
    <row r="9" spans="1:13">
      <c r="A9" s="4" t="s">
        <v>7</v>
      </c>
      <c r="B9" s="4">
        <v>100020</v>
      </c>
      <c r="C9" s="4" t="s">
        <v>15</v>
      </c>
      <c r="D9" s="4" t="s">
        <v>1128</v>
      </c>
      <c r="E9" s="1">
        <v>0</v>
      </c>
      <c r="F9" s="11">
        <v>2754</v>
      </c>
      <c r="G9" s="2">
        <f t="shared" si="0"/>
        <v>0</v>
      </c>
      <c r="H9" s="12">
        <f t="shared" si="1"/>
        <v>2.203863093955472</v>
      </c>
      <c r="I9" s="1">
        <f t="shared" si="3"/>
        <v>0</v>
      </c>
      <c r="J9" s="1">
        <f t="shared" si="4"/>
        <v>0</v>
      </c>
      <c r="K9" s="12">
        <f t="shared" si="2"/>
        <v>0.96448694239761612</v>
      </c>
      <c r="L9" s="1">
        <f t="shared" si="5"/>
        <v>0</v>
      </c>
      <c r="M9" s="8"/>
    </row>
    <row r="10" spans="1:13">
      <c r="A10" s="4" t="s">
        <v>7</v>
      </c>
      <c r="B10" s="4">
        <v>100022</v>
      </c>
      <c r="C10" s="4" t="s">
        <v>16</v>
      </c>
      <c r="D10" s="4" t="s">
        <v>1128</v>
      </c>
      <c r="E10" s="1">
        <v>0</v>
      </c>
      <c r="F10" s="11">
        <v>3593</v>
      </c>
      <c r="G10" s="2">
        <f t="shared" si="0"/>
        <v>0</v>
      </c>
      <c r="H10" s="12">
        <f t="shared" si="1"/>
        <v>2.203863093955472</v>
      </c>
      <c r="I10" s="1">
        <f t="shared" si="3"/>
        <v>0</v>
      </c>
      <c r="J10" s="1">
        <f t="shared" si="4"/>
        <v>0</v>
      </c>
      <c r="K10" s="12">
        <f t="shared" si="2"/>
        <v>0.96448694239761612</v>
      </c>
      <c r="L10" s="1">
        <f t="shared" si="5"/>
        <v>0</v>
      </c>
      <c r="M10" s="8"/>
    </row>
    <row r="11" spans="1:13">
      <c r="A11" s="4" t="s">
        <v>7</v>
      </c>
      <c r="B11" s="4">
        <v>100024</v>
      </c>
      <c r="C11" s="4" t="s">
        <v>17</v>
      </c>
      <c r="D11" s="4" t="s">
        <v>1128</v>
      </c>
      <c r="E11" s="1">
        <v>0</v>
      </c>
      <c r="F11" s="11">
        <v>8003</v>
      </c>
      <c r="G11" s="2">
        <f t="shared" si="0"/>
        <v>0</v>
      </c>
      <c r="H11" s="12">
        <f t="shared" si="1"/>
        <v>2.203863093955472</v>
      </c>
      <c r="I11" s="1">
        <f t="shared" si="3"/>
        <v>0</v>
      </c>
      <c r="J11" s="1">
        <f t="shared" si="4"/>
        <v>0</v>
      </c>
      <c r="K11" s="12">
        <f t="shared" si="2"/>
        <v>0.96448694239761612</v>
      </c>
      <c r="L11" s="1">
        <f t="shared" si="5"/>
        <v>0</v>
      </c>
      <c r="M11" s="8"/>
    </row>
    <row r="12" spans="1:13">
      <c r="A12" s="4" t="s">
        <v>7</v>
      </c>
      <c r="B12" s="4">
        <v>100027</v>
      </c>
      <c r="C12" s="4" t="s">
        <v>18</v>
      </c>
      <c r="D12" s="4" t="s">
        <v>1128</v>
      </c>
      <c r="E12" s="1">
        <v>224040</v>
      </c>
      <c r="F12" s="11">
        <v>1074</v>
      </c>
      <c r="G12" s="2">
        <f t="shared" si="0"/>
        <v>208.60335195530726</v>
      </c>
      <c r="H12" s="12">
        <f t="shared" si="1"/>
        <v>2.203863093955472</v>
      </c>
      <c r="I12" s="1">
        <f t="shared" si="3"/>
        <v>2366.9489629081768</v>
      </c>
      <c r="J12" s="1">
        <f t="shared" si="4"/>
        <v>221673.05103709182</v>
      </c>
      <c r="K12" s="12">
        <f t="shared" si="2"/>
        <v>0.96448694239761612</v>
      </c>
      <c r="L12" s="1">
        <f t="shared" si="5"/>
        <v>213800.7632067154</v>
      </c>
      <c r="M12" s="8"/>
    </row>
    <row r="13" spans="1:13">
      <c r="A13" s="4" t="s">
        <v>7</v>
      </c>
      <c r="B13" s="4">
        <v>100029</v>
      </c>
      <c r="C13" s="4" t="s">
        <v>19</v>
      </c>
      <c r="D13" s="4" t="s">
        <v>1128</v>
      </c>
      <c r="E13" s="1">
        <v>0</v>
      </c>
      <c r="F13" s="11">
        <v>3406</v>
      </c>
      <c r="G13" s="2">
        <f t="shared" si="0"/>
        <v>0</v>
      </c>
      <c r="H13" s="12">
        <f t="shared" si="1"/>
        <v>2.203863093955472</v>
      </c>
      <c r="I13" s="1">
        <f t="shared" si="3"/>
        <v>0</v>
      </c>
      <c r="J13" s="1">
        <f t="shared" si="4"/>
        <v>0</v>
      </c>
      <c r="K13" s="12">
        <f t="shared" si="2"/>
        <v>0.96448694239761612</v>
      </c>
      <c r="L13" s="1">
        <f t="shared" si="5"/>
        <v>0</v>
      </c>
      <c r="M13" s="8"/>
    </row>
    <row r="14" spans="1:13">
      <c r="A14" s="4" t="s">
        <v>7</v>
      </c>
      <c r="B14" s="4">
        <v>100031</v>
      </c>
      <c r="C14" s="4" t="s">
        <v>20</v>
      </c>
      <c r="D14" s="4" t="s">
        <v>1128</v>
      </c>
      <c r="E14" s="1">
        <v>0</v>
      </c>
      <c r="F14" s="11">
        <v>902</v>
      </c>
      <c r="G14" s="2">
        <f t="shared" si="0"/>
        <v>0</v>
      </c>
      <c r="H14" s="12">
        <f t="shared" si="1"/>
        <v>2.203863093955472</v>
      </c>
      <c r="I14" s="1">
        <f t="shared" si="3"/>
        <v>0</v>
      </c>
      <c r="J14" s="1">
        <f t="shared" si="4"/>
        <v>0</v>
      </c>
      <c r="K14" s="12">
        <f t="shared" si="2"/>
        <v>0.96448694239761612</v>
      </c>
      <c r="L14" s="1">
        <f t="shared" si="5"/>
        <v>0</v>
      </c>
      <c r="M14" s="8"/>
    </row>
    <row r="15" spans="1:13">
      <c r="A15" s="4" t="s">
        <v>7</v>
      </c>
      <c r="B15" s="4">
        <v>100034</v>
      </c>
      <c r="C15" s="4" t="s">
        <v>21</v>
      </c>
      <c r="D15" s="4" t="s">
        <v>1128</v>
      </c>
      <c r="E15" s="1">
        <v>0</v>
      </c>
      <c r="F15" s="11">
        <v>1782</v>
      </c>
      <c r="G15" s="2">
        <f t="shared" si="0"/>
        <v>0</v>
      </c>
      <c r="H15" s="12">
        <f t="shared" si="1"/>
        <v>2.203863093955472</v>
      </c>
      <c r="I15" s="1">
        <f t="shared" si="3"/>
        <v>0</v>
      </c>
      <c r="J15" s="1">
        <f t="shared" si="4"/>
        <v>0</v>
      </c>
      <c r="K15" s="12">
        <f t="shared" si="2"/>
        <v>0.96448694239761612</v>
      </c>
      <c r="L15" s="1">
        <f t="shared" si="5"/>
        <v>0</v>
      </c>
      <c r="M15" s="8"/>
    </row>
    <row r="16" spans="1:13">
      <c r="A16" s="4" t="s">
        <v>7</v>
      </c>
      <c r="B16" s="4">
        <v>103315</v>
      </c>
      <c r="C16" s="4" t="s">
        <v>22</v>
      </c>
      <c r="D16" s="4" t="s">
        <v>1128</v>
      </c>
      <c r="E16" s="1">
        <v>0</v>
      </c>
      <c r="F16" s="11">
        <v>2954</v>
      </c>
      <c r="G16" s="2">
        <f t="shared" si="0"/>
        <v>0</v>
      </c>
      <c r="H16" s="12">
        <f t="shared" si="1"/>
        <v>2.203863093955472</v>
      </c>
      <c r="I16" s="1">
        <f t="shared" si="3"/>
        <v>0</v>
      </c>
      <c r="J16" s="1">
        <f t="shared" si="4"/>
        <v>0</v>
      </c>
      <c r="K16" s="12">
        <f t="shared" si="2"/>
        <v>0.96448694239761612</v>
      </c>
      <c r="L16" s="1">
        <f t="shared" si="5"/>
        <v>0</v>
      </c>
      <c r="M16" s="8"/>
    </row>
    <row r="17" spans="1:13">
      <c r="A17" s="4" t="s">
        <v>23</v>
      </c>
      <c r="B17" s="4">
        <v>110036</v>
      </c>
      <c r="C17" s="4" t="s">
        <v>24</v>
      </c>
      <c r="D17" s="4" t="s">
        <v>1128</v>
      </c>
      <c r="E17" s="1">
        <v>0</v>
      </c>
      <c r="F17" s="11">
        <v>1191</v>
      </c>
      <c r="G17" s="2">
        <f t="shared" si="0"/>
        <v>0</v>
      </c>
      <c r="H17" s="12">
        <f t="shared" si="1"/>
        <v>2.203863093955472</v>
      </c>
      <c r="I17" s="1">
        <f t="shared" si="3"/>
        <v>0</v>
      </c>
      <c r="J17" s="1">
        <f t="shared" si="4"/>
        <v>0</v>
      </c>
      <c r="K17" s="12">
        <f t="shared" si="2"/>
        <v>0.96448694239761612</v>
      </c>
      <c r="L17" s="1">
        <f t="shared" si="5"/>
        <v>0</v>
      </c>
      <c r="M17" s="8"/>
    </row>
    <row r="18" spans="1:13">
      <c r="A18" s="4" t="s">
        <v>23</v>
      </c>
      <c r="B18" s="4">
        <v>110037</v>
      </c>
      <c r="C18" s="4" t="s">
        <v>25</v>
      </c>
      <c r="D18" s="4" t="s">
        <v>1128</v>
      </c>
      <c r="E18" s="1">
        <v>0</v>
      </c>
      <c r="F18" s="11">
        <v>810</v>
      </c>
      <c r="G18" s="2">
        <f t="shared" si="0"/>
        <v>0</v>
      </c>
      <c r="H18" s="12">
        <f t="shared" si="1"/>
        <v>2.203863093955472</v>
      </c>
      <c r="I18" s="1">
        <f t="shared" si="3"/>
        <v>0</v>
      </c>
      <c r="J18" s="1">
        <f t="shared" si="4"/>
        <v>0</v>
      </c>
      <c r="K18" s="12">
        <f t="shared" si="2"/>
        <v>0.96448694239761612</v>
      </c>
      <c r="L18" s="1">
        <f t="shared" si="5"/>
        <v>0</v>
      </c>
      <c r="M18" s="8"/>
    </row>
    <row r="19" spans="1:13">
      <c r="A19" s="4" t="s">
        <v>26</v>
      </c>
      <c r="B19" s="4">
        <v>120038</v>
      </c>
      <c r="C19" s="4" t="s">
        <v>27</v>
      </c>
      <c r="D19" s="4" t="s">
        <v>1128</v>
      </c>
      <c r="E19" s="1">
        <v>48894</v>
      </c>
      <c r="F19" s="11">
        <v>561</v>
      </c>
      <c r="G19" s="2">
        <f t="shared" si="0"/>
        <v>87.155080213903744</v>
      </c>
      <c r="H19" s="12">
        <f t="shared" si="1"/>
        <v>2.203863093955472</v>
      </c>
      <c r="I19" s="1">
        <f t="shared" si="3"/>
        <v>1236.3671957090198</v>
      </c>
      <c r="J19" s="1">
        <f t="shared" si="4"/>
        <v>47657.632804290981</v>
      </c>
      <c r="K19" s="12">
        <f t="shared" si="2"/>
        <v>0.96448694239761612</v>
      </c>
      <c r="L19" s="1">
        <f t="shared" si="5"/>
        <v>45965.164545318934</v>
      </c>
      <c r="M19" s="8"/>
    </row>
    <row r="20" spans="1:13">
      <c r="A20" s="4" t="s">
        <v>26</v>
      </c>
      <c r="B20" s="4">
        <v>120039</v>
      </c>
      <c r="C20" s="4" t="s">
        <v>28</v>
      </c>
      <c r="D20" s="4" t="s">
        <v>1128</v>
      </c>
      <c r="E20" s="1">
        <v>0</v>
      </c>
      <c r="F20" s="11">
        <v>6389</v>
      </c>
      <c r="G20" s="2">
        <f t="shared" si="0"/>
        <v>0</v>
      </c>
      <c r="H20" s="12">
        <f t="shared" si="1"/>
        <v>2.203863093955472</v>
      </c>
      <c r="I20" s="1">
        <f t="shared" si="3"/>
        <v>0</v>
      </c>
      <c r="J20" s="1">
        <f t="shared" si="4"/>
        <v>0</v>
      </c>
      <c r="K20" s="12">
        <f t="shared" si="2"/>
        <v>0.96448694239761612</v>
      </c>
      <c r="L20" s="1">
        <f t="shared" si="5"/>
        <v>0</v>
      </c>
      <c r="M20" s="8"/>
    </row>
    <row r="21" spans="1:13">
      <c r="A21" s="4" t="s">
        <v>26</v>
      </c>
      <c r="B21" s="4">
        <v>120042</v>
      </c>
      <c r="C21" s="4" t="s">
        <v>29</v>
      </c>
      <c r="D21" s="4" t="s">
        <v>1128</v>
      </c>
      <c r="E21" s="1">
        <v>1458</v>
      </c>
      <c r="F21" s="11">
        <v>19</v>
      </c>
      <c r="G21" s="2">
        <f t="shared" si="0"/>
        <v>76.736842105263165</v>
      </c>
      <c r="H21" s="12">
        <f t="shared" si="1"/>
        <v>2.203863093955472</v>
      </c>
      <c r="I21" s="1">
        <f t="shared" si="3"/>
        <v>41.873398785153967</v>
      </c>
      <c r="J21" s="1">
        <f t="shared" si="4"/>
        <v>1416.126601214846</v>
      </c>
      <c r="K21" s="12">
        <f t="shared" si="2"/>
        <v>0.96448694239761612</v>
      </c>
      <c r="L21" s="1">
        <f t="shared" si="5"/>
        <v>1365.8356156536352</v>
      </c>
      <c r="M21" s="8"/>
    </row>
    <row r="22" spans="1:13">
      <c r="A22" s="4" t="s">
        <v>26</v>
      </c>
      <c r="B22" s="4">
        <v>120043</v>
      </c>
      <c r="C22" s="4" t="s">
        <v>30</v>
      </c>
      <c r="D22" s="4" t="s">
        <v>1128</v>
      </c>
      <c r="E22" s="1">
        <v>0</v>
      </c>
      <c r="F22" s="11">
        <v>1451</v>
      </c>
      <c r="G22" s="2">
        <f t="shared" si="0"/>
        <v>0</v>
      </c>
      <c r="H22" s="12">
        <f t="shared" si="1"/>
        <v>2.203863093955472</v>
      </c>
      <c r="I22" s="1">
        <f t="shared" si="3"/>
        <v>0</v>
      </c>
      <c r="J22" s="1">
        <f t="shared" si="4"/>
        <v>0</v>
      </c>
      <c r="K22" s="12">
        <f t="shared" si="2"/>
        <v>0.96448694239761612</v>
      </c>
      <c r="L22" s="1">
        <f t="shared" si="5"/>
        <v>0</v>
      </c>
      <c r="M22" s="8"/>
    </row>
    <row r="23" spans="1:13">
      <c r="A23" s="4" t="s">
        <v>26</v>
      </c>
      <c r="B23" s="4">
        <v>120045</v>
      </c>
      <c r="C23" s="4" t="s">
        <v>31</v>
      </c>
      <c r="D23" s="4" t="s">
        <v>1128</v>
      </c>
      <c r="E23" s="1">
        <v>0</v>
      </c>
      <c r="F23" s="11">
        <v>5865</v>
      </c>
      <c r="G23" s="2">
        <f t="shared" si="0"/>
        <v>0</v>
      </c>
      <c r="H23" s="12">
        <f t="shared" si="1"/>
        <v>2.203863093955472</v>
      </c>
      <c r="I23" s="1">
        <f t="shared" si="3"/>
        <v>0</v>
      </c>
      <c r="J23" s="1">
        <f t="shared" si="4"/>
        <v>0</v>
      </c>
      <c r="K23" s="12">
        <f t="shared" si="2"/>
        <v>0.96448694239761612</v>
      </c>
      <c r="L23" s="1">
        <f t="shared" si="5"/>
        <v>0</v>
      </c>
      <c r="M23" s="8"/>
    </row>
    <row r="24" spans="1:13">
      <c r="A24" s="4" t="s">
        <v>26</v>
      </c>
      <c r="B24" s="4">
        <v>120047</v>
      </c>
      <c r="C24" s="4" t="s">
        <v>32</v>
      </c>
      <c r="D24" s="4" t="s">
        <v>1128</v>
      </c>
      <c r="E24" s="1">
        <v>0</v>
      </c>
      <c r="F24" s="11">
        <v>5599</v>
      </c>
      <c r="G24" s="2">
        <f t="shared" si="0"/>
        <v>0</v>
      </c>
      <c r="H24" s="12">
        <f t="shared" si="1"/>
        <v>2.203863093955472</v>
      </c>
      <c r="I24" s="1">
        <f t="shared" si="3"/>
        <v>0</v>
      </c>
      <c r="J24" s="1">
        <f t="shared" si="4"/>
        <v>0</v>
      </c>
      <c r="K24" s="12">
        <f t="shared" si="2"/>
        <v>0.96448694239761612</v>
      </c>
      <c r="L24" s="1">
        <f t="shared" si="5"/>
        <v>0</v>
      </c>
      <c r="M24" s="8"/>
    </row>
    <row r="25" spans="1:13">
      <c r="A25" s="4" t="s">
        <v>26</v>
      </c>
      <c r="B25" s="4">
        <v>120049</v>
      </c>
      <c r="C25" s="4" t="s">
        <v>33</v>
      </c>
      <c r="D25" s="4" t="s">
        <v>1128</v>
      </c>
      <c r="E25" s="1">
        <v>0</v>
      </c>
      <c r="F25" s="11">
        <v>4127</v>
      </c>
      <c r="G25" s="2">
        <f t="shared" si="0"/>
        <v>0</v>
      </c>
      <c r="H25" s="12">
        <f t="shared" si="1"/>
        <v>2.203863093955472</v>
      </c>
      <c r="I25" s="1">
        <f t="shared" si="3"/>
        <v>0</v>
      </c>
      <c r="J25" s="1">
        <f t="shared" si="4"/>
        <v>0</v>
      </c>
      <c r="K25" s="12">
        <f t="shared" si="2"/>
        <v>0.96448694239761612</v>
      </c>
      <c r="L25" s="1">
        <f t="shared" si="5"/>
        <v>0</v>
      </c>
      <c r="M25" s="8"/>
    </row>
    <row r="26" spans="1:13">
      <c r="A26" s="4" t="s">
        <v>26</v>
      </c>
      <c r="B26" s="4">
        <v>120050</v>
      </c>
      <c r="C26" s="4" t="s">
        <v>34</v>
      </c>
      <c r="D26" s="4" t="s">
        <v>1128</v>
      </c>
      <c r="E26" s="1">
        <v>0</v>
      </c>
      <c r="F26" s="11">
        <v>2042</v>
      </c>
      <c r="G26" s="2">
        <f t="shared" si="0"/>
        <v>0</v>
      </c>
      <c r="H26" s="12">
        <f t="shared" si="1"/>
        <v>2.203863093955472</v>
      </c>
      <c r="I26" s="1">
        <f t="shared" si="3"/>
        <v>0</v>
      </c>
      <c r="J26" s="1">
        <f t="shared" si="4"/>
        <v>0</v>
      </c>
      <c r="K26" s="12">
        <f t="shared" si="2"/>
        <v>0.96448694239761612</v>
      </c>
      <c r="L26" s="1">
        <f t="shared" si="5"/>
        <v>0</v>
      </c>
      <c r="M26" s="8"/>
    </row>
    <row r="27" spans="1:13">
      <c r="A27" s="4" t="s">
        <v>26</v>
      </c>
      <c r="B27" s="4">
        <v>123321</v>
      </c>
      <c r="C27" s="4" t="s">
        <v>35</v>
      </c>
      <c r="D27" s="4" t="s">
        <v>1128</v>
      </c>
      <c r="E27" s="1">
        <v>0</v>
      </c>
      <c r="F27" s="11">
        <v>6925</v>
      </c>
      <c r="G27" s="2">
        <f t="shared" si="0"/>
        <v>0</v>
      </c>
      <c r="H27" s="12">
        <f t="shared" si="1"/>
        <v>2.203863093955472</v>
      </c>
      <c r="I27" s="1">
        <f t="shared" si="3"/>
        <v>0</v>
      </c>
      <c r="J27" s="1">
        <f t="shared" si="4"/>
        <v>0</v>
      </c>
      <c r="K27" s="12">
        <f t="shared" si="2"/>
        <v>0.96448694239761612</v>
      </c>
      <c r="L27" s="1">
        <f t="shared" si="5"/>
        <v>0</v>
      </c>
      <c r="M27" s="8"/>
    </row>
    <row r="28" spans="1:13">
      <c r="A28" s="4" t="s">
        <v>36</v>
      </c>
      <c r="B28" s="4">
        <v>140053</v>
      </c>
      <c r="C28" s="4" t="s">
        <v>37</v>
      </c>
      <c r="D28" s="4" t="s">
        <v>1128</v>
      </c>
      <c r="E28" s="1">
        <v>0</v>
      </c>
      <c r="F28" s="11">
        <v>819</v>
      </c>
      <c r="G28" s="2">
        <f t="shared" si="0"/>
        <v>0</v>
      </c>
      <c r="H28" s="12">
        <f t="shared" si="1"/>
        <v>2.203863093955472</v>
      </c>
      <c r="I28" s="1">
        <f t="shared" si="3"/>
        <v>0</v>
      </c>
      <c r="J28" s="1">
        <f t="shared" si="4"/>
        <v>0</v>
      </c>
      <c r="K28" s="12">
        <f t="shared" si="2"/>
        <v>0.96448694239761612</v>
      </c>
      <c r="L28" s="1">
        <f t="shared" si="5"/>
        <v>0</v>
      </c>
      <c r="M28" s="8"/>
    </row>
    <row r="29" spans="1:13">
      <c r="A29" s="4" t="s">
        <v>36</v>
      </c>
      <c r="B29" s="4">
        <v>140058</v>
      </c>
      <c r="C29" s="4" t="s">
        <v>38</v>
      </c>
      <c r="D29" s="4" t="s">
        <v>1128</v>
      </c>
      <c r="E29" s="1">
        <v>0</v>
      </c>
      <c r="F29" s="11">
        <v>3096</v>
      </c>
      <c r="G29" s="2">
        <f t="shared" si="0"/>
        <v>0</v>
      </c>
      <c r="H29" s="12">
        <f t="shared" si="1"/>
        <v>2.203863093955472</v>
      </c>
      <c r="I29" s="1">
        <f t="shared" si="3"/>
        <v>0</v>
      </c>
      <c r="J29" s="1">
        <f t="shared" si="4"/>
        <v>0</v>
      </c>
      <c r="K29" s="12">
        <f t="shared" si="2"/>
        <v>0.96448694239761612</v>
      </c>
      <c r="L29" s="1">
        <f t="shared" si="5"/>
        <v>0</v>
      </c>
      <c r="M29" s="8"/>
    </row>
    <row r="30" spans="1:13">
      <c r="A30" s="4" t="s">
        <v>36</v>
      </c>
      <c r="B30" s="4">
        <v>140061</v>
      </c>
      <c r="C30" s="4" t="s">
        <v>39</v>
      </c>
      <c r="D30" s="4" t="s">
        <v>1128</v>
      </c>
      <c r="E30" s="1">
        <v>0</v>
      </c>
      <c r="F30" s="11">
        <v>2057</v>
      </c>
      <c r="G30" s="2">
        <f t="shared" si="0"/>
        <v>0</v>
      </c>
      <c r="H30" s="12">
        <f t="shared" si="1"/>
        <v>2.203863093955472</v>
      </c>
      <c r="I30" s="1">
        <f t="shared" si="3"/>
        <v>0</v>
      </c>
      <c r="J30" s="1">
        <f t="shared" si="4"/>
        <v>0</v>
      </c>
      <c r="K30" s="12">
        <f t="shared" si="2"/>
        <v>0.96448694239761612</v>
      </c>
      <c r="L30" s="1">
        <f t="shared" si="5"/>
        <v>0</v>
      </c>
      <c r="M30" s="8"/>
    </row>
    <row r="31" spans="1:13">
      <c r="A31" s="4" t="s">
        <v>36</v>
      </c>
      <c r="B31" s="4">
        <v>140062</v>
      </c>
      <c r="C31" s="4" t="s">
        <v>40</v>
      </c>
      <c r="D31" s="4" t="s">
        <v>1128</v>
      </c>
      <c r="E31" s="1">
        <v>0</v>
      </c>
      <c r="F31" s="11">
        <v>632</v>
      </c>
      <c r="G31" s="2">
        <f t="shared" si="0"/>
        <v>0</v>
      </c>
      <c r="H31" s="12">
        <f t="shared" si="1"/>
        <v>2.203863093955472</v>
      </c>
      <c r="I31" s="1">
        <f t="shared" si="3"/>
        <v>0</v>
      </c>
      <c r="J31" s="1">
        <f t="shared" si="4"/>
        <v>0</v>
      </c>
      <c r="K31" s="12">
        <f t="shared" si="2"/>
        <v>0.96448694239761612</v>
      </c>
      <c r="L31" s="1">
        <f t="shared" si="5"/>
        <v>0</v>
      </c>
      <c r="M31" s="8"/>
    </row>
    <row r="32" spans="1:13">
      <c r="A32" s="4" t="s">
        <v>36</v>
      </c>
      <c r="B32" s="4">
        <v>140064</v>
      </c>
      <c r="C32" s="4" t="s">
        <v>41</v>
      </c>
      <c r="D32" s="4" t="s">
        <v>1128</v>
      </c>
      <c r="E32" s="1">
        <v>60222</v>
      </c>
      <c r="F32" s="11">
        <v>3014</v>
      </c>
      <c r="G32" s="2">
        <f t="shared" si="0"/>
        <v>19.980756469807563</v>
      </c>
      <c r="H32" s="12">
        <f t="shared" si="1"/>
        <v>2.203863093955472</v>
      </c>
      <c r="I32" s="1">
        <f t="shared" si="3"/>
        <v>6642.4433651817926</v>
      </c>
      <c r="J32" s="1">
        <f t="shared" si="4"/>
        <v>53579.556634818204</v>
      </c>
      <c r="K32" s="12">
        <f t="shared" si="2"/>
        <v>0.96448694239761612</v>
      </c>
      <c r="L32" s="1">
        <f t="shared" si="5"/>
        <v>51676.782753735715</v>
      </c>
      <c r="M32" s="8"/>
    </row>
    <row r="33" spans="1:13">
      <c r="A33" s="4" t="s">
        <v>36</v>
      </c>
      <c r="B33" s="4">
        <v>140068</v>
      </c>
      <c r="C33" s="4" t="s">
        <v>42</v>
      </c>
      <c r="D33" s="4" t="s">
        <v>1128</v>
      </c>
      <c r="E33" s="1">
        <v>119298</v>
      </c>
      <c r="F33" s="11">
        <v>1538</v>
      </c>
      <c r="G33" s="2">
        <f t="shared" si="0"/>
        <v>77.566970091027315</v>
      </c>
      <c r="H33" s="12">
        <f t="shared" si="1"/>
        <v>2.203863093955472</v>
      </c>
      <c r="I33" s="1">
        <f t="shared" si="3"/>
        <v>3389.541438503516</v>
      </c>
      <c r="J33" s="1">
        <f t="shared" si="4"/>
        <v>115908.45856149649</v>
      </c>
      <c r="K33" s="12">
        <f t="shared" si="2"/>
        <v>0.96448694239761612</v>
      </c>
      <c r="L33" s="1">
        <f t="shared" si="5"/>
        <v>111792.19479599854</v>
      </c>
      <c r="M33" s="8"/>
    </row>
    <row r="34" spans="1:13">
      <c r="A34" s="4" t="s">
        <v>36</v>
      </c>
      <c r="B34" s="4">
        <v>140069</v>
      </c>
      <c r="C34" s="4" t="s">
        <v>43</v>
      </c>
      <c r="D34" s="4" t="s">
        <v>1128</v>
      </c>
      <c r="E34" s="1">
        <v>0</v>
      </c>
      <c r="F34" s="11">
        <v>16423</v>
      </c>
      <c r="G34" s="2">
        <f t="shared" si="0"/>
        <v>0</v>
      </c>
      <c r="H34" s="12">
        <f t="shared" si="1"/>
        <v>2.203863093955472</v>
      </c>
      <c r="I34" s="1">
        <f t="shared" si="3"/>
        <v>0</v>
      </c>
      <c r="J34" s="1">
        <f t="shared" si="4"/>
        <v>0</v>
      </c>
      <c r="K34" s="12">
        <f t="shared" si="2"/>
        <v>0.96448694239761612</v>
      </c>
      <c r="L34" s="1">
        <f t="shared" si="5"/>
        <v>0</v>
      </c>
      <c r="M34" s="8"/>
    </row>
    <row r="35" spans="1:13">
      <c r="A35" s="4" t="s">
        <v>36</v>
      </c>
      <c r="B35" s="4">
        <v>147332</v>
      </c>
      <c r="C35" s="4" t="s">
        <v>44</v>
      </c>
      <c r="D35" s="4" t="s">
        <v>1128</v>
      </c>
      <c r="E35" s="1">
        <v>0</v>
      </c>
      <c r="F35" s="11">
        <v>15851</v>
      </c>
      <c r="G35" s="2">
        <f t="shared" si="0"/>
        <v>0</v>
      </c>
      <c r="H35" s="12">
        <f t="shared" si="1"/>
        <v>2.203863093955472</v>
      </c>
      <c r="I35" s="1">
        <f t="shared" si="3"/>
        <v>0</v>
      </c>
      <c r="J35" s="1">
        <f t="shared" si="4"/>
        <v>0</v>
      </c>
      <c r="K35" s="12">
        <f t="shared" si="2"/>
        <v>0.96448694239761612</v>
      </c>
      <c r="L35" s="1">
        <f t="shared" si="5"/>
        <v>0</v>
      </c>
      <c r="M35" s="8"/>
    </row>
    <row r="36" spans="1:13">
      <c r="A36" s="4" t="s">
        <v>45</v>
      </c>
      <c r="B36" s="4">
        <v>150071</v>
      </c>
      <c r="C36" s="4" t="s">
        <v>46</v>
      </c>
      <c r="D36" s="4" t="s">
        <v>1128</v>
      </c>
      <c r="E36" s="1">
        <v>0</v>
      </c>
      <c r="F36" s="11">
        <v>2597</v>
      </c>
      <c r="G36" s="2">
        <f t="shared" si="0"/>
        <v>0</v>
      </c>
      <c r="H36" s="12">
        <f t="shared" si="1"/>
        <v>2.203863093955472</v>
      </c>
      <c r="I36" s="1">
        <f t="shared" si="3"/>
        <v>0</v>
      </c>
      <c r="J36" s="1">
        <f t="shared" si="4"/>
        <v>0</v>
      </c>
      <c r="K36" s="12">
        <f t="shared" si="2"/>
        <v>0.96448694239761612</v>
      </c>
      <c r="L36" s="1">
        <f t="shared" si="5"/>
        <v>0</v>
      </c>
      <c r="M36" s="8"/>
    </row>
    <row r="37" spans="1:13">
      <c r="A37" s="4" t="s">
        <v>45</v>
      </c>
      <c r="B37" s="4">
        <v>150076</v>
      </c>
      <c r="C37" s="4" t="s">
        <v>47</v>
      </c>
      <c r="D37" s="4" t="s">
        <v>1128</v>
      </c>
      <c r="E37" s="1">
        <v>0</v>
      </c>
      <c r="F37" s="11">
        <v>803</v>
      </c>
      <c r="G37" s="2">
        <f t="shared" si="0"/>
        <v>0</v>
      </c>
      <c r="H37" s="12">
        <f t="shared" si="1"/>
        <v>2.203863093955472</v>
      </c>
      <c r="I37" s="1">
        <f t="shared" si="3"/>
        <v>0</v>
      </c>
      <c r="J37" s="1">
        <f t="shared" si="4"/>
        <v>0</v>
      </c>
      <c r="K37" s="12">
        <f t="shared" si="2"/>
        <v>0.96448694239761612</v>
      </c>
      <c r="L37" s="1">
        <f t="shared" si="5"/>
        <v>0</v>
      </c>
      <c r="M37" s="8"/>
    </row>
    <row r="38" spans="1:13">
      <c r="A38" s="4" t="s">
        <v>45</v>
      </c>
      <c r="B38" s="4">
        <v>150077</v>
      </c>
      <c r="C38" s="4" t="s">
        <v>48</v>
      </c>
      <c r="D38" s="4" t="s">
        <v>1128</v>
      </c>
      <c r="E38" s="1">
        <v>0</v>
      </c>
      <c r="F38" s="11">
        <v>3844</v>
      </c>
      <c r="G38" s="2">
        <f t="shared" si="0"/>
        <v>0</v>
      </c>
      <c r="H38" s="12">
        <f t="shared" si="1"/>
        <v>2.203863093955472</v>
      </c>
      <c r="I38" s="1">
        <f t="shared" si="3"/>
        <v>0</v>
      </c>
      <c r="J38" s="1">
        <f t="shared" si="4"/>
        <v>0</v>
      </c>
      <c r="K38" s="12">
        <f t="shared" si="2"/>
        <v>0.96448694239761612</v>
      </c>
      <c r="L38" s="1">
        <f t="shared" si="5"/>
        <v>0</v>
      </c>
      <c r="M38" s="8"/>
    </row>
    <row r="39" spans="1:13">
      <c r="A39" s="4" t="s">
        <v>45</v>
      </c>
      <c r="B39" s="4">
        <v>150079</v>
      </c>
      <c r="C39" s="4" t="s">
        <v>49</v>
      </c>
      <c r="D39" s="4" t="s">
        <v>1128</v>
      </c>
      <c r="E39" s="1">
        <v>0</v>
      </c>
      <c r="F39" s="11">
        <v>2565</v>
      </c>
      <c r="G39" s="2">
        <f t="shared" si="0"/>
        <v>0</v>
      </c>
      <c r="H39" s="12">
        <f t="shared" si="1"/>
        <v>2.203863093955472</v>
      </c>
      <c r="I39" s="1">
        <f t="shared" si="3"/>
        <v>0</v>
      </c>
      <c r="J39" s="1">
        <f t="shared" si="4"/>
        <v>0</v>
      </c>
      <c r="K39" s="12">
        <f t="shared" si="2"/>
        <v>0.96448694239761612</v>
      </c>
      <c r="L39" s="1">
        <f t="shared" si="5"/>
        <v>0</v>
      </c>
      <c r="M39" s="8"/>
    </row>
    <row r="40" spans="1:13">
      <c r="A40" s="4" t="s">
        <v>45</v>
      </c>
      <c r="B40" s="4">
        <v>150081</v>
      </c>
      <c r="C40" s="4" t="s">
        <v>50</v>
      </c>
      <c r="D40" s="4" t="s">
        <v>1128</v>
      </c>
      <c r="E40" s="1">
        <v>82584</v>
      </c>
      <c r="F40" s="11">
        <v>739</v>
      </c>
      <c r="G40" s="2">
        <f t="shared" si="0"/>
        <v>111.7510148849797</v>
      </c>
      <c r="H40" s="12">
        <f t="shared" si="1"/>
        <v>2.203863093955472</v>
      </c>
      <c r="I40" s="1">
        <f t="shared" si="3"/>
        <v>1628.6548264330938</v>
      </c>
      <c r="J40" s="1">
        <f t="shared" si="4"/>
        <v>80955.345173566908</v>
      </c>
      <c r="K40" s="12">
        <f t="shared" si="2"/>
        <v>0.96448694239761612</v>
      </c>
      <c r="L40" s="1">
        <f t="shared" si="5"/>
        <v>78080.373337197161</v>
      </c>
      <c r="M40" s="8"/>
    </row>
    <row r="41" spans="1:13">
      <c r="A41" s="4" t="s">
        <v>45</v>
      </c>
      <c r="B41" s="4">
        <v>150085</v>
      </c>
      <c r="C41" s="4" t="s">
        <v>51</v>
      </c>
      <c r="D41" s="4" t="s">
        <v>1128</v>
      </c>
      <c r="E41" s="1">
        <v>66474</v>
      </c>
      <c r="F41" s="11">
        <v>729</v>
      </c>
      <c r="G41" s="2">
        <f t="shared" si="0"/>
        <v>91.18518518518519</v>
      </c>
      <c r="H41" s="12">
        <f t="shared" si="1"/>
        <v>2.203863093955472</v>
      </c>
      <c r="I41" s="1">
        <f t="shared" si="3"/>
        <v>1606.6161954935392</v>
      </c>
      <c r="J41" s="1">
        <f t="shared" si="4"/>
        <v>64867.383804506462</v>
      </c>
      <c r="K41" s="12">
        <f t="shared" si="2"/>
        <v>0.96448694239761612</v>
      </c>
      <c r="L41" s="1">
        <f t="shared" si="5"/>
        <v>62563.744666941078</v>
      </c>
      <c r="M41" s="8"/>
    </row>
    <row r="42" spans="1:13">
      <c r="A42" s="4" t="s">
        <v>45</v>
      </c>
      <c r="B42" s="4">
        <v>150088</v>
      </c>
      <c r="C42" s="4" t="s">
        <v>52</v>
      </c>
      <c r="D42" s="4" t="s">
        <v>1128</v>
      </c>
      <c r="E42" s="1">
        <v>116592</v>
      </c>
      <c r="F42" s="11">
        <v>3085</v>
      </c>
      <c r="G42" s="2">
        <f t="shared" si="0"/>
        <v>37.793192868719608</v>
      </c>
      <c r="H42" s="12">
        <f t="shared" si="1"/>
        <v>2.203863093955472</v>
      </c>
      <c r="I42" s="1">
        <f t="shared" si="3"/>
        <v>6798.9176448526314</v>
      </c>
      <c r="J42" s="1">
        <f t="shared" si="4"/>
        <v>109793.08235514737</v>
      </c>
      <c r="K42" s="12">
        <f t="shared" si="2"/>
        <v>0.96448694239761612</v>
      </c>
      <c r="L42" s="1">
        <f t="shared" si="5"/>
        <v>105893.99429712574</v>
      </c>
      <c r="M42" s="8"/>
    </row>
    <row r="43" spans="1:13">
      <c r="A43" s="4" t="s">
        <v>45</v>
      </c>
      <c r="B43" s="4">
        <v>150089</v>
      </c>
      <c r="C43" s="4" t="s">
        <v>53</v>
      </c>
      <c r="D43" s="4" t="s">
        <v>1128</v>
      </c>
      <c r="E43" s="1">
        <v>0</v>
      </c>
      <c r="F43" s="11">
        <v>5378</v>
      </c>
      <c r="G43" s="2">
        <f t="shared" si="0"/>
        <v>0</v>
      </c>
      <c r="H43" s="12">
        <f t="shared" si="1"/>
        <v>2.203863093955472</v>
      </c>
      <c r="I43" s="1">
        <f t="shared" si="3"/>
        <v>0</v>
      </c>
      <c r="J43" s="1">
        <f t="shared" si="4"/>
        <v>0</v>
      </c>
      <c r="K43" s="12">
        <f t="shared" si="2"/>
        <v>0.96448694239761612</v>
      </c>
      <c r="L43" s="1">
        <f t="shared" si="5"/>
        <v>0</v>
      </c>
      <c r="M43" s="8"/>
    </row>
    <row r="44" spans="1:13">
      <c r="A44" s="4" t="s">
        <v>45</v>
      </c>
      <c r="B44" s="4">
        <v>150091</v>
      </c>
      <c r="C44" s="4" t="s">
        <v>54</v>
      </c>
      <c r="D44" s="4" t="s">
        <v>1128</v>
      </c>
      <c r="E44" s="1">
        <v>0</v>
      </c>
      <c r="F44" s="11">
        <v>4884</v>
      </c>
      <c r="G44" s="2">
        <f t="shared" si="0"/>
        <v>0</v>
      </c>
      <c r="H44" s="12">
        <f t="shared" si="1"/>
        <v>2.203863093955472</v>
      </c>
      <c r="I44" s="1">
        <f t="shared" si="3"/>
        <v>0</v>
      </c>
      <c r="J44" s="1">
        <f t="shared" si="4"/>
        <v>0</v>
      </c>
      <c r="K44" s="12">
        <f t="shared" si="2"/>
        <v>0.96448694239761612</v>
      </c>
      <c r="L44" s="1">
        <f t="shared" si="5"/>
        <v>0</v>
      </c>
      <c r="M44" s="8"/>
    </row>
    <row r="45" spans="1:13">
      <c r="A45" s="4" t="s">
        <v>45</v>
      </c>
      <c r="B45" s="4">
        <v>150092</v>
      </c>
      <c r="C45" s="4" t="s">
        <v>55</v>
      </c>
      <c r="D45" s="4" t="s">
        <v>1128</v>
      </c>
      <c r="E45" s="1">
        <v>81318</v>
      </c>
      <c r="F45" s="11">
        <v>1438</v>
      </c>
      <c r="G45" s="2">
        <f t="shared" si="0"/>
        <v>56.549374130737135</v>
      </c>
      <c r="H45" s="12">
        <f t="shared" si="1"/>
        <v>2.203863093955472</v>
      </c>
      <c r="I45" s="1">
        <f t="shared" si="3"/>
        <v>3169.1551291079686</v>
      </c>
      <c r="J45" s="1">
        <f t="shared" si="4"/>
        <v>78148.844870892033</v>
      </c>
      <c r="K45" s="12">
        <f t="shared" si="2"/>
        <v>0.96448694239761612</v>
      </c>
      <c r="L45" s="1">
        <f t="shared" si="5"/>
        <v>75373.540441432284</v>
      </c>
      <c r="M45" s="8"/>
    </row>
    <row r="46" spans="1:13">
      <c r="A46" s="4" t="s">
        <v>45</v>
      </c>
      <c r="B46" s="4">
        <v>150093</v>
      </c>
      <c r="C46" s="4" t="s">
        <v>56</v>
      </c>
      <c r="D46" s="4" t="s">
        <v>1128</v>
      </c>
      <c r="E46" s="1">
        <v>0</v>
      </c>
      <c r="F46" s="11">
        <v>4545</v>
      </c>
      <c r="G46" s="2">
        <f t="shared" si="0"/>
        <v>0</v>
      </c>
      <c r="H46" s="12">
        <f t="shared" si="1"/>
        <v>2.203863093955472</v>
      </c>
      <c r="I46" s="1">
        <f t="shared" si="3"/>
        <v>0</v>
      </c>
      <c r="J46" s="1">
        <f t="shared" si="4"/>
        <v>0</v>
      </c>
      <c r="K46" s="12">
        <f t="shared" si="2"/>
        <v>0.96448694239761612</v>
      </c>
      <c r="L46" s="1">
        <f t="shared" si="5"/>
        <v>0</v>
      </c>
      <c r="M46" s="8"/>
    </row>
    <row r="47" spans="1:13">
      <c r="A47" s="4" t="s">
        <v>45</v>
      </c>
      <c r="B47" s="4">
        <v>150095</v>
      </c>
      <c r="C47" s="4" t="s">
        <v>57</v>
      </c>
      <c r="D47" s="4" t="s">
        <v>1128</v>
      </c>
      <c r="E47" s="1">
        <v>0</v>
      </c>
      <c r="F47" s="11">
        <v>928</v>
      </c>
      <c r="G47" s="2">
        <f t="shared" si="0"/>
        <v>0</v>
      </c>
      <c r="H47" s="12">
        <f t="shared" si="1"/>
        <v>2.203863093955472</v>
      </c>
      <c r="I47" s="1">
        <f t="shared" si="3"/>
        <v>0</v>
      </c>
      <c r="J47" s="1">
        <f t="shared" si="4"/>
        <v>0</v>
      </c>
      <c r="K47" s="12">
        <f t="shared" si="2"/>
        <v>0.96448694239761612</v>
      </c>
      <c r="L47" s="1">
        <f t="shared" si="5"/>
        <v>0</v>
      </c>
      <c r="M47" s="8"/>
    </row>
    <row r="48" spans="1:13">
      <c r="A48" s="4" t="s">
        <v>45</v>
      </c>
      <c r="B48" s="4">
        <v>150097</v>
      </c>
      <c r="C48" s="4" t="s">
        <v>58</v>
      </c>
      <c r="D48" s="4" t="s">
        <v>1128</v>
      </c>
      <c r="E48" s="1">
        <v>0</v>
      </c>
      <c r="F48" s="11">
        <v>2168</v>
      </c>
      <c r="G48" s="2">
        <f t="shared" si="0"/>
        <v>0</v>
      </c>
      <c r="H48" s="12">
        <f t="shared" si="1"/>
        <v>2.203863093955472</v>
      </c>
      <c r="I48" s="1">
        <f t="shared" si="3"/>
        <v>0</v>
      </c>
      <c r="J48" s="1">
        <f t="shared" si="4"/>
        <v>0</v>
      </c>
      <c r="K48" s="12">
        <f t="shared" si="2"/>
        <v>0.96448694239761612</v>
      </c>
      <c r="L48" s="1">
        <f t="shared" si="5"/>
        <v>0</v>
      </c>
      <c r="M48" s="8"/>
    </row>
    <row r="49" spans="1:13">
      <c r="A49" s="4" t="s">
        <v>45</v>
      </c>
      <c r="B49" s="4">
        <v>150099</v>
      </c>
      <c r="C49" s="4" t="s">
        <v>59</v>
      </c>
      <c r="D49" s="4" t="s">
        <v>1128</v>
      </c>
      <c r="E49" s="1">
        <v>0</v>
      </c>
      <c r="F49" s="11">
        <v>1442</v>
      </c>
      <c r="G49" s="2">
        <f t="shared" si="0"/>
        <v>0</v>
      </c>
      <c r="H49" s="12">
        <f t="shared" si="1"/>
        <v>2.203863093955472</v>
      </c>
      <c r="I49" s="1">
        <f t="shared" si="3"/>
        <v>0</v>
      </c>
      <c r="J49" s="1">
        <f t="shared" si="4"/>
        <v>0</v>
      </c>
      <c r="K49" s="12">
        <f t="shared" si="2"/>
        <v>0.96448694239761612</v>
      </c>
      <c r="L49" s="1">
        <f t="shared" si="5"/>
        <v>0</v>
      </c>
      <c r="M49" s="8"/>
    </row>
    <row r="50" spans="1:13">
      <c r="A50" s="4" t="s">
        <v>45</v>
      </c>
      <c r="B50" s="4">
        <v>150104</v>
      </c>
      <c r="C50" s="4" t="s">
        <v>60</v>
      </c>
      <c r="D50" s="4" t="s">
        <v>1128</v>
      </c>
      <c r="E50" s="1">
        <v>0</v>
      </c>
      <c r="F50" s="11">
        <v>2703</v>
      </c>
      <c r="G50" s="2">
        <f t="shared" si="0"/>
        <v>0</v>
      </c>
      <c r="H50" s="12">
        <f t="shared" si="1"/>
        <v>2.203863093955472</v>
      </c>
      <c r="I50" s="1">
        <f t="shared" si="3"/>
        <v>0</v>
      </c>
      <c r="J50" s="1">
        <f t="shared" si="4"/>
        <v>0</v>
      </c>
      <c r="K50" s="12">
        <f t="shared" si="2"/>
        <v>0.96448694239761612</v>
      </c>
      <c r="L50" s="1">
        <f t="shared" si="5"/>
        <v>0</v>
      </c>
      <c r="M50" s="8"/>
    </row>
    <row r="51" spans="1:13">
      <c r="A51" s="4" t="s">
        <v>45</v>
      </c>
      <c r="B51" s="4">
        <v>150105</v>
      </c>
      <c r="C51" s="4" t="s">
        <v>61</v>
      </c>
      <c r="D51" s="4" t="s">
        <v>1128</v>
      </c>
      <c r="E51" s="1">
        <v>0</v>
      </c>
      <c r="F51" s="11">
        <v>5000</v>
      </c>
      <c r="G51" s="2">
        <f t="shared" si="0"/>
        <v>0</v>
      </c>
      <c r="H51" s="12">
        <f t="shared" si="1"/>
        <v>2.203863093955472</v>
      </c>
      <c r="I51" s="1">
        <f t="shared" si="3"/>
        <v>0</v>
      </c>
      <c r="J51" s="1">
        <f t="shared" si="4"/>
        <v>0</v>
      </c>
      <c r="K51" s="12">
        <f t="shared" si="2"/>
        <v>0.96448694239761612</v>
      </c>
      <c r="L51" s="1">
        <f t="shared" si="5"/>
        <v>0</v>
      </c>
      <c r="M51" s="8"/>
    </row>
    <row r="52" spans="1:13">
      <c r="A52" s="4" t="s">
        <v>45</v>
      </c>
      <c r="B52" s="4">
        <v>150107</v>
      </c>
      <c r="C52" s="4" t="s">
        <v>62</v>
      </c>
      <c r="D52" s="4" t="s">
        <v>1128</v>
      </c>
      <c r="E52" s="1">
        <v>0</v>
      </c>
      <c r="F52" s="11">
        <v>2410</v>
      </c>
      <c r="G52" s="2">
        <f t="shared" si="0"/>
        <v>0</v>
      </c>
      <c r="H52" s="12">
        <f t="shared" si="1"/>
        <v>2.203863093955472</v>
      </c>
      <c r="I52" s="1">
        <f t="shared" si="3"/>
        <v>0</v>
      </c>
      <c r="J52" s="1">
        <f t="shared" si="4"/>
        <v>0</v>
      </c>
      <c r="K52" s="12">
        <f t="shared" si="2"/>
        <v>0.96448694239761612</v>
      </c>
      <c r="L52" s="1">
        <f t="shared" si="5"/>
        <v>0</v>
      </c>
      <c r="M52" s="8"/>
    </row>
    <row r="53" spans="1:13">
      <c r="A53" s="4" t="s">
        <v>45</v>
      </c>
      <c r="B53" s="4">
        <v>150108</v>
      </c>
      <c r="C53" s="4" t="s">
        <v>63</v>
      </c>
      <c r="D53" s="4" t="s">
        <v>1128</v>
      </c>
      <c r="E53" s="1">
        <v>0</v>
      </c>
      <c r="F53" s="11">
        <v>1264</v>
      </c>
      <c r="G53" s="2">
        <f t="shared" si="0"/>
        <v>0</v>
      </c>
      <c r="H53" s="12">
        <f t="shared" si="1"/>
        <v>2.203863093955472</v>
      </c>
      <c r="I53" s="1">
        <f t="shared" si="3"/>
        <v>0</v>
      </c>
      <c r="J53" s="1">
        <f t="shared" si="4"/>
        <v>0</v>
      </c>
      <c r="K53" s="12">
        <f t="shared" si="2"/>
        <v>0.96448694239761612</v>
      </c>
      <c r="L53" s="1">
        <f t="shared" si="5"/>
        <v>0</v>
      </c>
      <c r="M53" s="8"/>
    </row>
    <row r="54" spans="1:13">
      <c r="A54" s="4" t="s">
        <v>45</v>
      </c>
      <c r="B54" s="4">
        <v>150111</v>
      </c>
      <c r="C54" s="4" t="s">
        <v>64</v>
      </c>
      <c r="D54" s="4" t="s">
        <v>1128</v>
      </c>
      <c r="E54" s="1">
        <v>0</v>
      </c>
      <c r="F54" s="11">
        <v>1656</v>
      </c>
      <c r="G54" s="2">
        <f t="shared" si="0"/>
        <v>0</v>
      </c>
      <c r="H54" s="12">
        <f t="shared" si="1"/>
        <v>2.203863093955472</v>
      </c>
      <c r="I54" s="1">
        <f t="shared" si="3"/>
        <v>0</v>
      </c>
      <c r="J54" s="1">
        <f t="shared" si="4"/>
        <v>0</v>
      </c>
      <c r="K54" s="12">
        <f t="shared" si="2"/>
        <v>0.96448694239761612</v>
      </c>
      <c r="L54" s="1">
        <f t="shared" si="5"/>
        <v>0</v>
      </c>
      <c r="M54" s="8"/>
    </row>
    <row r="55" spans="1:13">
      <c r="A55" s="4" t="s">
        <v>45</v>
      </c>
      <c r="B55" s="4">
        <v>150112</v>
      </c>
      <c r="C55" s="4" t="s">
        <v>65</v>
      </c>
      <c r="D55" s="4" t="s">
        <v>1128</v>
      </c>
      <c r="E55" s="1">
        <v>193950</v>
      </c>
      <c r="F55" s="11">
        <v>1871</v>
      </c>
      <c r="G55" s="2">
        <f t="shared" si="0"/>
        <v>103.66114377338322</v>
      </c>
      <c r="H55" s="12">
        <f t="shared" si="1"/>
        <v>2.203863093955472</v>
      </c>
      <c r="I55" s="1">
        <f t="shared" si="3"/>
        <v>4123.4278487906877</v>
      </c>
      <c r="J55" s="1">
        <f t="shared" si="4"/>
        <v>189826.57215120932</v>
      </c>
      <c r="K55" s="12">
        <f t="shared" si="2"/>
        <v>0.96448694239761612</v>
      </c>
      <c r="L55" s="1">
        <f t="shared" si="5"/>
        <v>183085.25015994033</v>
      </c>
      <c r="M55" s="8"/>
    </row>
    <row r="56" spans="1:13">
      <c r="A56" s="4" t="s">
        <v>45</v>
      </c>
      <c r="B56" s="4">
        <v>150114</v>
      </c>
      <c r="C56" s="4" t="s">
        <v>66</v>
      </c>
      <c r="D56" s="4" t="s">
        <v>1128</v>
      </c>
      <c r="E56" s="1">
        <v>21516</v>
      </c>
      <c r="F56" s="11">
        <v>313</v>
      </c>
      <c r="G56" s="2">
        <f t="shared" si="0"/>
        <v>68.741214057507989</v>
      </c>
      <c r="H56" s="12">
        <f t="shared" si="1"/>
        <v>2.203863093955472</v>
      </c>
      <c r="I56" s="1">
        <f t="shared" si="3"/>
        <v>689.8091484080627</v>
      </c>
      <c r="J56" s="1">
        <f t="shared" si="4"/>
        <v>20826.190851591939</v>
      </c>
      <c r="K56" s="12">
        <f t="shared" si="2"/>
        <v>0.96448694239761612</v>
      </c>
      <c r="L56" s="1">
        <f t="shared" si="5"/>
        <v>20086.589136241113</v>
      </c>
      <c r="M56" s="8"/>
    </row>
    <row r="57" spans="1:13">
      <c r="A57" s="4" t="s">
        <v>45</v>
      </c>
      <c r="B57" s="4">
        <v>150116</v>
      </c>
      <c r="C57" s="4" t="s">
        <v>67</v>
      </c>
      <c r="D57" s="4" t="s">
        <v>1128</v>
      </c>
      <c r="E57" s="1">
        <v>0</v>
      </c>
      <c r="F57" s="11">
        <v>667</v>
      </c>
      <c r="G57" s="2">
        <f t="shared" si="0"/>
        <v>0</v>
      </c>
      <c r="H57" s="12">
        <f t="shared" si="1"/>
        <v>2.203863093955472</v>
      </c>
      <c r="I57" s="1">
        <f t="shared" si="3"/>
        <v>0</v>
      </c>
      <c r="J57" s="1">
        <f t="shared" si="4"/>
        <v>0</v>
      </c>
      <c r="K57" s="12">
        <f t="shared" si="2"/>
        <v>0.96448694239761612</v>
      </c>
      <c r="L57" s="1">
        <f t="shared" si="5"/>
        <v>0</v>
      </c>
      <c r="M57" s="8"/>
    </row>
    <row r="58" spans="1:13">
      <c r="A58" s="4" t="s">
        <v>45</v>
      </c>
      <c r="B58" s="4">
        <v>150118</v>
      </c>
      <c r="C58" s="4" t="s">
        <v>68</v>
      </c>
      <c r="D58" s="4" t="s">
        <v>1128</v>
      </c>
      <c r="E58" s="1">
        <v>0</v>
      </c>
      <c r="F58" s="11">
        <v>1854</v>
      </c>
      <c r="G58" s="2">
        <f t="shared" si="0"/>
        <v>0</v>
      </c>
      <c r="H58" s="12">
        <f t="shared" si="1"/>
        <v>2.203863093955472</v>
      </c>
      <c r="I58" s="1">
        <f t="shared" si="3"/>
        <v>0</v>
      </c>
      <c r="J58" s="1">
        <f t="shared" si="4"/>
        <v>0</v>
      </c>
      <c r="K58" s="12">
        <f t="shared" si="2"/>
        <v>0.96448694239761612</v>
      </c>
      <c r="L58" s="1">
        <f t="shared" si="5"/>
        <v>0</v>
      </c>
      <c r="M58" s="8"/>
    </row>
    <row r="59" spans="1:13">
      <c r="A59" s="4" t="s">
        <v>45</v>
      </c>
      <c r="B59" s="4">
        <v>150125</v>
      </c>
      <c r="C59" s="4" t="s">
        <v>69</v>
      </c>
      <c r="D59" s="4" t="s">
        <v>1128</v>
      </c>
      <c r="E59" s="1">
        <v>0</v>
      </c>
      <c r="F59" s="11">
        <v>5094</v>
      </c>
      <c r="G59" s="2">
        <f t="shared" si="0"/>
        <v>0</v>
      </c>
      <c r="H59" s="12">
        <f t="shared" si="1"/>
        <v>2.203863093955472</v>
      </c>
      <c r="I59" s="1">
        <f t="shared" si="3"/>
        <v>0</v>
      </c>
      <c r="J59" s="1">
        <f t="shared" si="4"/>
        <v>0</v>
      </c>
      <c r="K59" s="12">
        <f t="shared" si="2"/>
        <v>0.96448694239761612</v>
      </c>
      <c r="L59" s="1">
        <f t="shared" si="5"/>
        <v>0</v>
      </c>
      <c r="M59" s="8"/>
    </row>
    <row r="60" spans="1:13">
      <c r="A60" s="4" t="s">
        <v>45</v>
      </c>
      <c r="B60" s="4">
        <v>150129</v>
      </c>
      <c r="C60" s="4" t="s">
        <v>70</v>
      </c>
      <c r="D60" s="4" t="s">
        <v>1128</v>
      </c>
      <c r="E60" s="1">
        <v>46602</v>
      </c>
      <c r="F60" s="11">
        <v>1933</v>
      </c>
      <c r="G60" s="2">
        <f t="shared" si="0"/>
        <v>24.108639420589757</v>
      </c>
      <c r="H60" s="12">
        <f t="shared" si="1"/>
        <v>2.203863093955472</v>
      </c>
      <c r="I60" s="1">
        <f t="shared" si="3"/>
        <v>4260.0673606159271</v>
      </c>
      <c r="J60" s="1">
        <f t="shared" si="4"/>
        <v>42341.932639384075</v>
      </c>
      <c r="K60" s="12">
        <f t="shared" si="2"/>
        <v>0.96448694239761612</v>
      </c>
      <c r="L60" s="1">
        <f t="shared" si="5"/>
        <v>40838.241146565371</v>
      </c>
      <c r="M60" s="8"/>
    </row>
    <row r="61" spans="1:13">
      <c r="A61" s="4" t="s">
        <v>45</v>
      </c>
      <c r="B61" s="4">
        <v>150131</v>
      </c>
      <c r="C61" s="4" t="s">
        <v>71</v>
      </c>
      <c r="D61" s="4" t="s">
        <v>1128</v>
      </c>
      <c r="E61" s="1">
        <v>12192</v>
      </c>
      <c r="F61" s="11">
        <v>3510</v>
      </c>
      <c r="G61" s="2">
        <f t="shared" si="0"/>
        <v>3.4735042735042736</v>
      </c>
      <c r="H61" s="12">
        <f t="shared" si="1"/>
        <v>2.203863093955472</v>
      </c>
      <c r="I61" s="1">
        <f t="shared" si="3"/>
        <v>7735.5594597837062</v>
      </c>
      <c r="J61" s="1">
        <f t="shared" si="4"/>
        <v>4456.4405402162938</v>
      </c>
      <c r="K61" s="12">
        <f t="shared" si="2"/>
        <v>0.96448694239761612</v>
      </c>
      <c r="L61" s="1">
        <f t="shared" si="5"/>
        <v>4298.1787106099937</v>
      </c>
      <c r="M61" s="8"/>
    </row>
    <row r="62" spans="1:13">
      <c r="A62" s="4" t="s">
        <v>45</v>
      </c>
      <c r="B62" s="4">
        <v>150133</v>
      </c>
      <c r="C62" s="4" t="s">
        <v>72</v>
      </c>
      <c r="D62" s="4" t="s">
        <v>1128</v>
      </c>
      <c r="E62" s="1">
        <v>0</v>
      </c>
      <c r="F62" s="11">
        <v>1300</v>
      </c>
      <c r="G62" s="2">
        <f t="shared" si="0"/>
        <v>0</v>
      </c>
      <c r="H62" s="12">
        <f t="shared" si="1"/>
        <v>2.203863093955472</v>
      </c>
      <c r="I62" s="1">
        <f t="shared" si="3"/>
        <v>0</v>
      </c>
      <c r="J62" s="1">
        <f t="shared" si="4"/>
        <v>0</v>
      </c>
      <c r="K62" s="12">
        <f t="shared" si="2"/>
        <v>0.96448694239761612</v>
      </c>
      <c r="L62" s="1">
        <f t="shared" si="5"/>
        <v>0</v>
      </c>
      <c r="M62" s="8"/>
    </row>
    <row r="63" spans="1:13">
      <c r="A63" s="4" t="s">
        <v>45</v>
      </c>
      <c r="B63" s="4">
        <v>150135</v>
      </c>
      <c r="C63" s="4" t="s">
        <v>73</v>
      </c>
      <c r="D63" s="4" t="s">
        <v>1128</v>
      </c>
      <c r="E63" s="1">
        <v>0</v>
      </c>
      <c r="F63" s="11">
        <v>6661</v>
      </c>
      <c r="G63" s="2">
        <f t="shared" si="0"/>
        <v>0</v>
      </c>
      <c r="H63" s="12">
        <f t="shared" si="1"/>
        <v>2.203863093955472</v>
      </c>
      <c r="I63" s="1">
        <f t="shared" si="3"/>
        <v>0</v>
      </c>
      <c r="J63" s="1">
        <f t="shared" si="4"/>
        <v>0</v>
      </c>
      <c r="K63" s="12">
        <f t="shared" si="2"/>
        <v>0.96448694239761612</v>
      </c>
      <c r="L63" s="1">
        <f t="shared" si="5"/>
        <v>0</v>
      </c>
      <c r="M63" s="8"/>
    </row>
    <row r="64" spans="1:13">
      <c r="A64" s="4" t="s">
        <v>74</v>
      </c>
      <c r="B64" s="4">
        <v>160135</v>
      </c>
      <c r="C64" s="4" t="s">
        <v>75</v>
      </c>
      <c r="D64" s="4" t="s">
        <v>1128</v>
      </c>
      <c r="E64" s="1">
        <v>0</v>
      </c>
      <c r="F64" s="11">
        <v>3770</v>
      </c>
      <c r="G64" s="2">
        <f t="shared" si="0"/>
        <v>0</v>
      </c>
      <c r="H64" s="12">
        <f t="shared" si="1"/>
        <v>2.203863093955472</v>
      </c>
      <c r="I64" s="1">
        <f t="shared" si="3"/>
        <v>0</v>
      </c>
      <c r="J64" s="1">
        <f t="shared" si="4"/>
        <v>0</v>
      </c>
      <c r="K64" s="12">
        <f t="shared" si="2"/>
        <v>0.96448694239761612</v>
      </c>
      <c r="L64" s="1">
        <f t="shared" si="5"/>
        <v>0</v>
      </c>
      <c r="M64" s="8"/>
    </row>
    <row r="65" spans="1:13">
      <c r="A65" s="4" t="s">
        <v>76</v>
      </c>
      <c r="B65" s="4">
        <v>170156</v>
      </c>
      <c r="C65" s="4" t="s">
        <v>77</v>
      </c>
      <c r="D65" s="4" t="s">
        <v>1128</v>
      </c>
      <c r="E65" s="1">
        <v>0</v>
      </c>
      <c r="F65" s="11">
        <v>3363</v>
      </c>
      <c r="G65" s="2">
        <f t="shared" si="0"/>
        <v>0</v>
      </c>
      <c r="H65" s="12">
        <f t="shared" si="1"/>
        <v>2.203863093955472</v>
      </c>
      <c r="I65" s="1">
        <f t="shared" si="3"/>
        <v>0</v>
      </c>
      <c r="J65" s="1">
        <f t="shared" si="4"/>
        <v>0</v>
      </c>
      <c r="K65" s="12">
        <f t="shared" si="2"/>
        <v>0.96448694239761612</v>
      </c>
      <c r="L65" s="1">
        <f t="shared" si="5"/>
        <v>0</v>
      </c>
      <c r="M65" s="8"/>
    </row>
    <row r="66" spans="1:13">
      <c r="A66" s="4" t="s">
        <v>76</v>
      </c>
      <c r="B66" s="4">
        <v>170171</v>
      </c>
      <c r="C66" s="4" t="s">
        <v>78</v>
      </c>
      <c r="D66" s="4" t="s">
        <v>1128</v>
      </c>
      <c r="E66" s="1">
        <v>0</v>
      </c>
      <c r="F66" s="11">
        <v>1083</v>
      </c>
      <c r="G66" s="2">
        <f t="shared" ref="G66:G129" si="6">E66/F66</f>
        <v>0</v>
      </c>
      <c r="H66" s="12">
        <f t="shared" ref="H66:H129" si="7">$E$1108</f>
        <v>2.203863093955472</v>
      </c>
      <c r="I66" s="1">
        <f t="shared" si="3"/>
        <v>0</v>
      </c>
      <c r="J66" s="1">
        <f t="shared" si="4"/>
        <v>0</v>
      </c>
      <c r="K66" s="12">
        <f t="shared" ref="K66:K129" si="8">$K$1106</f>
        <v>0.96448694239761612</v>
      </c>
      <c r="L66" s="1">
        <f t="shared" si="5"/>
        <v>0</v>
      </c>
      <c r="M66" s="8"/>
    </row>
    <row r="67" spans="1:13">
      <c r="A67" s="4" t="s">
        <v>76</v>
      </c>
      <c r="B67" s="4">
        <v>170175</v>
      </c>
      <c r="C67" s="4" t="s">
        <v>79</v>
      </c>
      <c r="D67" s="4" t="s">
        <v>1128</v>
      </c>
      <c r="E67" s="1">
        <v>0</v>
      </c>
      <c r="F67" s="11">
        <v>3090</v>
      </c>
      <c r="G67" s="2">
        <f t="shared" si="6"/>
        <v>0</v>
      </c>
      <c r="H67" s="12">
        <f t="shared" si="7"/>
        <v>2.203863093955472</v>
      </c>
      <c r="I67" s="1">
        <f t="shared" ref="I67:I130" si="9">MIN(E67,H67*F67)</f>
        <v>0</v>
      </c>
      <c r="J67" s="1">
        <f t="shared" ref="J67:J130" si="10">E67-I67</f>
        <v>0</v>
      </c>
      <c r="K67" s="12">
        <f t="shared" si="8"/>
        <v>0.96448694239761612</v>
      </c>
      <c r="L67" s="1">
        <f t="shared" ref="L67:L130" si="11">K67*J67</f>
        <v>0</v>
      </c>
      <c r="M67" s="8"/>
    </row>
    <row r="68" spans="1:13">
      <c r="A68" s="4" t="s">
        <v>76</v>
      </c>
      <c r="B68" s="4">
        <v>170177</v>
      </c>
      <c r="C68" s="4" t="s">
        <v>80</v>
      </c>
      <c r="D68" s="4" t="s">
        <v>1128</v>
      </c>
      <c r="E68" s="1">
        <v>0</v>
      </c>
      <c r="F68" s="11">
        <v>1935</v>
      </c>
      <c r="G68" s="2">
        <f t="shared" si="6"/>
        <v>0</v>
      </c>
      <c r="H68" s="12">
        <f t="shared" si="7"/>
        <v>2.203863093955472</v>
      </c>
      <c r="I68" s="1">
        <f t="shared" si="9"/>
        <v>0</v>
      </c>
      <c r="J68" s="1">
        <f t="shared" si="10"/>
        <v>0</v>
      </c>
      <c r="K68" s="12">
        <f t="shared" si="8"/>
        <v>0.96448694239761612</v>
      </c>
      <c r="L68" s="1">
        <f t="shared" si="11"/>
        <v>0</v>
      </c>
      <c r="M68" s="8"/>
    </row>
    <row r="69" spans="1:13">
      <c r="A69" s="4" t="s">
        <v>76</v>
      </c>
      <c r="B69" s="4">
        <v>170179</v>
      </c>
      <c r="C69" s="4" t="s">
        <v>81</v>
      </c>
      <c r="D69" s="4" t="s">
        <v>1128</v>
      </c>
      <c r="E69" s="1">
        <v>0</v>
      </c>
      <c r="F69" s="11">
        <v>4073</v>
      </c>
      <c r="G69" s="2">
        <f t="shared" si="6"/>
        <v>0</v>
      </c>
      <c r="H69" s="12">
        <f t="shared" si="7"/>
        <v>2.203863093955472</v>
      </c>
      <c r="I69" s="1">
        <f t="shared" si="9"/>
        <v>0</v>
      </c>
      <c r="J69" s="1">
        <f t="shared" si="10"/>
        <v>0</v>
      </c>
      <c r="K69" s="12">
        <f t="shared" si="8"/>
        <v>0.96448694239761612</v>
      </c>
      <c r="L69" s="1">
        <f t="shared" si="11"/>
        <v>0</v>
      </c>
      <c r="M69" s="8"/>
    </row>
    <row r="70" spans="1:13">
      <c r="A70" s="4" t="s">
        <v>76</v>
      </c>
      <c r="B70" s="4">
        <v>170183</v>
      </c>
      <c r="C70" s="4" t="s">
        <v>82</v>
      </c>
      <c r="D70" s="4" t="s">
        <v>1128</v>
      </c>
      <c r="E70" s="1">
        <v>0</v>
      </c>
      <c r="F70" s="11">
        <v>2805</v>
      </c>
      <c r="G70" s="2">
        <f t="shared" si="6"/>
        <v>0</v>
      </c>
      <c r="H70" s="12">
        <f t="shared" si="7"/>
        <v>2.203863093955472</v>
      </c>
      <c r="I70" s="1">
        <f t="shared" si="9"/>
        <v>0</v>
      </c>
      <c r="J70" s="1">
        <f t="shared" si="10"/>
        <v>0</v>
      </c>
      <c r="K70" s="12">
        <f t="shared" si="8"/>
        <v>0.96448694239761612</v>
      </c>
      <c r="L70" s="1">
        <f t="shared" si="11"/>
        <v>0</v>
      </c>
      <c r="M70" s="8"/>
    </row>
    <row r="71" spans="1:13">
      <c r="A71" s="4" t="s">
        <v>76</v>
      </c>
      <c r="B71" s="4">
        <v>170189</v>
      </c>
      <c r="C71" s="4" t="s">
        <v>83</v>
      </c>
      <c r="D71" s="4" t="s">
        <v>1128</v>
      </c>
      <c r="E71" s="1">
        <v>104868</v>
      </c>
      <c r="F71" s="11">
        <v>1413</v>
      </c>
      <c r="G71" s="2">
        <f t="shared" si="6"/>
        <v>74.216560509554142</v>
      </c>
      <c r="H71" s="12">
        <f t="shared" si="7"/>
        <v>2.203863093955472</v>
      </c>
      <c r="I71" s="1">
        <f t="shared" si="9"/>
        <v>3114.0585517590821</v>
      </c>
      <c r="J71" s="1">
        <f t="shared" si="10"/>
        <v>101753.94144824092</v>
      </c>
      <c r="K71" s="12">
        <f t="shared" si="8"/>
        <v>0.96448694239761612</v>
      </c>
      <c r="L71" s="1">
        <f t="shared" si="11"/>
        <v>98140.347864319949</v>
      </c>
      <c r="M71" s="8"/>
    </row>
    <row r="72" spans="1:13">
      <c r="A72" s="4" t="s">
        <v>76</v>
      </c>
      <c r="B72" s="4">
        <v>170191</v>
      </c>
      <c r="C72" s="4" t="s">
        <v>84</v>
      </c>
      <c r="D72" s="4" t="s">
        <v>1128</v>
      </c>
      <c r="E72" s="1">
        <v>0</v>
      </c>
      <c r="F72" s="11">
        <v>8811</v>
      </c>
      <c r="G72" s="2">
        <f t="shared" si="6"/>
        <v>0</v>
      </c>
      <c r="H72" s="12">
        <f t="shared" si="7"/>
        <v>2.203863093955472</v>
      </c>
      <c r="I72" s="1">
        <f t="shared" si="9"/>
        <v>0</v>
      </c>
      <c r="J72" s="1">
        <f t="shared" si="10"/>
        <v>0</v>
      </c>
      <c r="K72" s="12">
        <f t="shared" si="8"/>
        <v>0.96448694239761612</v>
      </c>
      <c r="L72" s="1">
        <f t="shared" si="11"/>
        <v>0</v>
      </c>
      <c r="M72" s="8"/>
    </row>
    <row r="73" spans="1:13">
      <c r="A73" s="4" t="s">
        <v>76</v>
      </c>
      <c r="B73" s="4">
        <v>170192</v>
      </c>
      <c r="C73" s="4" t="s">
        <v>85</v>
      </c>
      <c r="D73" s="4" t="s">
        <v>1128</v>
      </c>
      <c r="E73" s="1">
        <v>0</v>
      </c>
      <c r="F73" s="11">
        <v>4525</v>
      </c>
      <c r="G73" s="2">
        <f t="shared" si="6"/>
        <v>0</v>
      </c>
      <c r="H73" s="12">
        <f t="shared" si="7"/>
        <v>2.203863093955472</v>
      </c>
      <c r="I73" s="1">
        <f t="shared" si="9"/>
        <v>0</v>
      </c>
      <c r="J73" s="1">
        <f t="shared" si="10"/>
        <v>0</v>
      </c>
      <c r="K73" s="12">
        <f t="shared" si="8"/>
        <v>0.96448694239761612</v>
      </c>
      <c r="L73" s="1">
        <f t="shared" si="11"/>
        <v>0</v>
      </c>
      <c r="M73" s="8"/>
    </row>
    <row r="74" spans="1:13">
      <c r="A74" s="4" t="s">
        <v>76</v>
      </c>
      <c r="B74" s="4">
        <v>170195</v>
      </c>
      <c r="C74" s="4" t="s">
        <v>86</v>
      </c>
      <c r="D74" s="4" t="s">
        <v>1128</v>
      </c>
      <c r="E74" s="1">
        <v>4278</v>
      </c>
      <c r="F74" s="11">
        <v>423</v>
      </c>
      <c r="G74" s="2">
        <f t="shared" si="6"/>
        <v>10.113475177304965</v>
      </c>
      <c r="H74" s="12">
        <f t="shared" si="7"/>
        <v>2.203863093955472</v>
      </c>
      <c r="I74" s="1">
        <f t="shared" si="9"/>
        <v>932.23408874316465</v>
      </c>
      <c r="J74" s="1">
        <f t="shared" si="10"/>
        <v>3345.7659112568354</v>
      </c>
      <c r="K74" s="12">
        <f t="shared" si="8"/>
        <v>0.96448694239761612</v>
      </c>
      <c r="L74" s="1">
        <f t="shared" si="11"/>
        <v>3226.9475337262788</v>
      </c>
      <c r="M74" s="8"/>
    </row>
    <row r="75" spans="1:13">
      <c r="A75" s="4" t="s">
        <v>76</v>
      </c>
      <c r="B75" s="4">
        <v>170196</v>
      </c>
      <c r="C75" s="4" t="s">
        <v>87</v>
      </c>
      <c r="D75" s="4" t="s">
        <v>1128</v>
      </c>
      <c r="E75" s="1">
        <v>0</v>
      </c>
      <c r="F75" s="11">
        <v>5069</v>
      </c>
      <c r="G75" s="2">
        <f t="shared" si="6"/>
        <v>0</v>
      </c>
      <c r="H75" s="12">
        <f t="shared" si="7"/>
        <v>2.203863093955472</v>
      </c>
      <c r="I75" s="1">
        <f t="shared" si="9"/>
        <v>0</v>
      </c>
      <c r="J75" s="1">
        <f t="shared" si="10"/>
        <v>0</v>
      </c>
      <c r="K75" s="12">
        <f t="shared" si="8"/>
        <v>0.96448694239761612</v>
      </c>
      <c r="L75" s="1">
        <f t="shared" si="11"/>
        <v>0</v>
      </c>
      <c r="M75" s="8"/>
    </row>
    <row r="76" spans="1:13">
      <c r="A76" s="4" t="s">
        <v>76</v>
      </c>
      <c r="B76" s="4">
        <v>170197</v>
      </c>
      <c r="C76" s="4" t="s">
        <v>88</v>
      </c>
      <c r="D76" s="4" t="s">
        <v>1128</v>
      </c>
      <c r="E76" s="1">
        <v>0</v>
      </c>
      <c r="F76" s="11">
        <v>1057</v>
      </c>
      <c r="G76" s="2">
        <f t="shared" si="6"/>
        <v>0</v>
      </c>
      <c r="H76" s="12">
        <f t="shared" si="7"/>
        <v>2.203863093955472</v>
      </c>
      <c r="I76" s="1">
        <f t="shared" si="9"/>
        <v>0</v>
      </c>
      <c r="J76" s="1">
        <f t="shared" si="10"/>
        <v>0</v>
      </c>
      <c r="K76" s="12">
        <f t="shared" si="8"/>
        <v>0.96448694239761612</v>
      </c>
      <c r="L76" s="1">
        <f t="shared" si="11"/>
        <v>0</v>
      </c>
      <c r="M76" s="8"/>
    </row>
    <row r="77" spans="1:13">
      <c r="A77" s="4" t="s">
        <v>76</v>
      </c>
      <c r="B77" s="4">
        <v>170200</v>
      </c>
      <c r="C77" s="4" t="s">
        <v>89</v>
      </c>
      <c r="D77" s="4" t="s">
        <v>1128</v>
      </c>
      <c r="E77" s="1">
        <v>0</v>
      </c>
      <c r="F77" s="11">
        <v>1080</v>
      </c>
      <c r="G77" s="2">
        <f t="shared" si="6"/>
        <v>0</v>
      </c>
      <c r="H77" s="12">
        <f t="shared" si="7"/>
        <v>2.203863093955472</v>
      </c>
      <c r="I77" s="1">
        <f t="shared" si="9"/>
        <v>0</v>
      </c>
      <c r="J77" s="1">
        <f t="shared" si="10"/>
        <v>0</v>
      </c>
      <c r="K77" s="12">
        <f t="shared" si="8"/>
        <v>0.96448694239761612</v>
      </c>
      <c r="L77" s="1">
        <f t="shared" si="11"/>
        <v>0</v>
      </c>
      <c r="M77" s="8"/>
    </row>
    <row r="78" spans="1:13">
      <c r="A78" s="4" t="s">
        <v>76</v>
      </c>
      <c r="B78" s="4">
        <v>170205</v>
      </c>
      <c r="C78" s="4" t="s">
        <v>90</v>
      </c>
      <c r="D78" s="4" t="s">
        <v>1128</v>
      </c>
      <c r="E78" s="1">
        <v>0</v>
      </c>
      <c r="F78" s="11">
        <v>1835</v>
      </c>
      <c r="G78" s="2">
        <f t="shared" si="6"/>
        <v>0</v>
      </c>
      <c r="H78" s="12">
        <f t="shared" si="7"/>
        <v>2.203863093955472</v>
      </c>
      <c r="I78" s="1">
        <f t="shared" si="9"/>
        <v>0</v>
      </c>
      <c r="J78" s="1">
        <f t="shared" si="10"/>
        <v>0</v>
      </c>
      <c r="K78" s="12">
        <f t="shared" si="8"/>
        <v>0.96448694239761612</v>
      </c>
      <c r="L78" s="1">
        <f t="shared" si="11"/>
        <v>0</v>
      </c>
      <c r="M78" s="8"/>
    </row>
    <row r="79" spans="1:13">
      <c r="A79" s="4" t="s">
        <v>76</v>
      </c>
      <c r="B79" s="4">
        <v>170206</v>
      </c>
      <c r="C79" s="4" t="s">
        <v>91</v>
      </c>
      <c r="D79" s="4" t="s">
        <v>1128</v>
      </c>
      <c r="E79" s="1">
        <v>0</v>
      </c>
      <c r="F79" s="11">
        <v>954</v>
      </c>
      <c r="G79" s="2">
        <f t="shared" si="6"/>
        <v>0</v>
      </c>
      <c r="H79" s="12">
        <f t="shared" si="7"/>
        <v>2.203863093955472</v>
      </c>
      <c r="I79" s="1">
        <f t="shared" si="9"/>
        <v>0</v>
      </c>
      <c r="J79" s="1">
        <f t="shared" si="10"/>
        <v>0</v>
      </c>
      <c r="K79" s="12">
        <f t="shared" si="8"/>
        <v>0.96448694239761612</v>
      </c>
      <c r="L79" s="1">
        <f t="shared" si="11"/>
        <v>0</v>
      </c>
      <c r="M79" s="8"/>
    </row>
    <row r="80" spans="1:13">
      <c r="A80" s="4" t="s">
        <v>76</v>
      </c>
      <c r="B80" s="4">
        <v>170210</v>
      </c>
      <c r="C80" s="4" t="s">
        <v>92</v>
      </c>
      <c r="D80" s="4" t="s">
        <v>1128</v>
      </c>
      <c r="E80" s="1">
        <v>0</v>
      </c>
      <c r="F80" s="11">
        <v>1104</v>
      </c>
      <c r="G80" s="2">
        <f t="shared" si="6"/>
        <v>0</v>
      </c>
      <c r="H80" s="12">
        <f t="shared" si="7"/>
        <v>2.203863093955472</v>
      </c>
      <c r="I80" s="1">
        <f t="shared" si="9"/>
        <v>0</v>
      </c>
      <c r="J80" s="1">
        <f t="shared" si="10"/>
        <v>0</v>
      </c>
      <c r="K80" s="12">
        <f t="shared" si="8"/>
        <v>0.96448694239761612</v>
      </c>
      <c r="L80" s="1">
        <f t="shared" si="11"/>
        <v>0</v>
      </c>
      <c r="M80" s="8"/>
    </row>
    <row r="81" spans="1:13">
      <c r="A81" s="4" t="s">
        <v>76</v>
      </c>
      <c r="B81" s="4">
        <v>170215</v>
      </c>
      <c r="C81" s="4" t="s">
        <v>93</v>
      </c>
      <c r="D81" s="4" t="s">
        <v>1128</v>
      </c>
      <c r="E81" s="1">
        <v>0</v>
      </c>
      <c r="F81" s="11">
        <v>623</v>
      </c>
      <c r="G81" s="2">
        <f t="shared" si="6"/>
        <v>0</v>
      </c>
      <c r="H81" s="12">
        <f t="shared" si="7"/>
        <v>2.203863093955472</v>
      </c>
      <c r="I81" s="1">
        <f t="shared" si="9"/>
        <v>0</v>
      </c>
      <c r="J81" s="1">
        <f t="shared" si="10"/>
        <v>0</v>
      </c>
      <c r="K81" s="12">
        <f t="shared" si="8"/>
        <v>0.96448694239761612</v>
      </c>
      <c r="L81" s="1">
        <f t="shared" si="11"/>
        <v>0</v>
      </c>
      <c r="M81" s="8"/>
    </row>
    <row r="82" spans="1:13">
      <c r="A82" s="4" t="s">
        <v>76</v>
      </c>
      <c r="B82" s="4">
        <v>170277</v>
      </c>
      <c r="C82" s="4" t="s">
        <v>94</v>
      </c>
      <c r="D82" s="4" t="s">
        <v>1128</v>
      </c>
      <c r="E82" s="1">
        <v>2880</v>
      </c>
      <c r="F82" s="11">
        <v>34</v>
      </c>
      <c r="G82" s="2">
        <f t="shared" si="6"/>
        <v>84.705882352941174</v>
      </c>
      <c r="H82" s="12">
        <f t="shared" si="7"/>
        <v>2.203863093955472</v>
      </c>
      <c r="I82" s="1">
        <f t="shared" si="9"/>
        <v>74.931345194486042</v>
      </c>
      <c r="J82" s="1">
        <f t="shared" si="10"/>
        <v>2805.0686548055141</v>
      </c>
      <c r="K82" s="12">
        <f t="shared" si="8"/>
        <v>0.96448694239761612</v>
      </c>
      <c r="L82" s="1">
        <f t="shared" si="11"/>
        <v>2705.4520900887646</v>
      </c>
      <c r="M82" s="8"/>
    </row>
    <row r="83" spans="1:13">
      <c r="A83" s="4" t="s">
        <v>95</v>
      </c>
      <c r="B83" s="4">
        <v>180216</v>
      </c>
      <c r="C83" s="4" t="s">
        <v>96</v>
      </c>
      <c r="D83" s="4" t="s">
        <v>1128</v>
      </c>
      <c r="E83" s="1">
        <v>0</v>
      </c>
      <c r="F83" s="11">
        <v>4739</v>
      </c>
      <c r="G83" s="2">
        <f t="shared" si="6"/>
        <v>0</v>
      </c>
      <c r="H83" s="12">
        <f t="shared" si="7"/>
        <v>2.203863093955472</v>
      </c>
      <c r="I83" s="1">
        <f t="shared" si="9"/>
        <v>0</v>
      </c>
      <c r="J83" s="1">
        <f t="shared" si="10"/>
        <v>0</v>
      </c>
      <c r="K83" s="12">
        <f t="shared" si="8"/>
        <v>0.96448694239761612</v>
      </c>
      <c r="L83" s="1">
        <f t="shared" si="11"/>
        <v>0</v>
      </c>
      <c r="M83" s="8"/>
    </row>
    <row r="84" spans="1:13">
      <c r="A84" s="4" t="s">
        <v>97</v>
      </c>
      <c r="B84" s="4">
        <v>190217</v>
      </c>
      <c r="C84" s="4" t="s">
        <v>98</v>
      </c>
      <c r="D84" s="4" t="s">
        <v>1128</v>
      </c>
      <c r="E84" s="1">
        <v>0</v>
      </c>
      <c r="F84" s="11">
        <v>4447</v>
      </c>
      <c r="G84" s="2">
        <f t="shared" si="6"/>
        <v>0</v>
      </c>
      <c r="H84" s="12">
        <f t="shared" si="7"/>
        <v>2.203863093955472</v>
      </c>
      <c r="I84" s="1">
        <f t="shared" si="9"/>
        <v>0</v>
      </c>
      <c r="J84" s="1">
        <f t="shared" si="10"/>
        <v>0</v>
      </c>
      <c r="K84" s="12">
        <f t="shared" si="8"/>
        <v>0.96448694239761612</v>
      </c>
      <c r="L84" s="1">
        <f t="shared" si="11"/>
        <v>0</v>
      </c>
      <c r="M84" s="8"/>
    </row>
    <row r="85" spans="1:13">
      <c r="A85" s="4" t="s">
        <v>97</v>
      </c>
      <c r="B85" s="4">
        <v>190219</v>
      </c>
      <c r="C85" s="4" t="s">
        <v>99</v>
      </c>
      <c r="D85" s="4" t="s">
        <v>1128</v>
      </c>
      <c r="E85" s="1">
        <v>0</v>
      </c>
      <c r="F85" s="11">
        <v>3281</v>
      </c>
      <c r="G85" s="2">
        <f t="shared" si="6"/>
        <v>0</v>
      </c>
      <c r="H85" s="12">
        <f t="shared" si="7"/>
        <v>2.203863093955472</v>
      </c>
      <c r="I85" s="1">
        <f t="shared" si="9"/>
        <v>0</v>
      </c>
      <c r="J85" s="1">
        <f t="shared" si="10"/>
        <v>0</v>
      </c>
      <c r="K85" s="12">
        <f t="shared" si="8"/>
        <v>0.96448694239761612</v>
      </c>
      <c r="L85" s="1">
        <f t="shared" si="11"/>
        <v>0</v>
      </c>
      <c r="M85" s="8"/>
    </row>
    <row r="86" spans="1:13">
      <c r="A86" s="4" t="s">
        <v>97</v>
      </c>
      <c r="B86" s="4">
        <v>190220</v>
      </c>
      <c r="C86" s="4" t="s">
        <v>100</v>
      </c>
      <c r="D86" s="4" t="s">
        <v>1128</v>
      </c>
      <c r="E86" s="1">
        <v>9630</v>
      </c>
      <c r="F86" s="11">
        <v>166</v>
      </c>
      <c r="G86" s="2">
        <f t="shared" si="6"/>
        <v>58.012048192771083</v>
      </c>
      <c r="H86" s="12">
        <f t="shared" si="7"/>
        <v>2.203863093955472</v>
      </c>
      <c r="I86" s="1">
        <f t="shared" si="9"/>
        <v>365.84127359660835</v>
      </c>
      <c r="J86" s="1">
        <f t="shared" si="10"/>
        <v>9264.1587264033915</v>
      </c>
      <c r="K86" s="12">
        <f t="shared" si="8"/>
        <v>0.96448694239761612</v>
      </c>
      <c r="L86" s="1">
        <f t="shared" si="11"/>
        <v>8935.1601239150004</v>
      </c>
      <c r="M86" s="8"/>
    </row>
    <row r="87" spans="1:13">
      <c r="A87" s="4" t="s">
        <v>97</v>
      </c>
      <c r="B87" s="4">
        <v>190225</v>
      </c>
      <c r="C87" s="4" t="s">
        <v>101</v>
      </c>
      <c r="D87" s="4" t="s">
        <v>1128</v>
      </c>
      <c r="E87" s="1">
        <v>0</v>
      </c>
      <c r="F87" s="11">
        <v>6629</v>
      </c>
      <c r="G87" s="2">
        <f t="shared" si="6"/>
        <v>0</v>
      </c>
      <c r="H87" s="12">
        <f t="shared" si="7"/>
        <v>2.203863093955472</v>
      </c>
      <c r="I87" s="1">
        <f t="shared" si="9"/>
        <v>0</v>
      </c>
      <c r="J87" s="1">
        <f t="shared" si="10"/>
        <v>0</v>
      </c>
      <c r="K87" s="12">
        <f t="shared" si="8"/>
        <v>0.96448694239761612</v>
      </c>
      <c r="L87" s="1">
        <f t="shared" si="11"/>
        <v>0</v>
      </c>
      <c r="M87" s="8"/>
    </row>
    <row r="88" spans="1:13">
      <c r="A88" s="4" t="s">
        <v>97</v>
      </c>
      <c r="B88" s="4">
        <v>190226</v>
      </c>
      <c r="C88" s="4" t="s">
        <v>102</v>
      </c>
      <c r="D88" s="4" t="s">
        <v>1128</v>
      </c>
      <c r="E88" s="1">
        <v>0</v>
      </c>
      <c r="F88" s="11">
        <v>18580</v>
      </c>
      <c r="G88" s="2">
        <f t="shared" si="6"/>
        <v>0</v>
      </c>
      <c r="H88" s="12">
        <f t="shared" si="7"/>
        <v>2.203863093955472</v>
      </c>
      <c r="I88" s="1">
        <f t="shared" si="9"/>
        <v>0</v>
      </c>
      <c r="J88" s="1">
        <f t="shared" si="10"/>
        <v>0</v>
      </c>
      <c r="K88" s="12">
        <f t="shared" si="8"/>
        <v>0.96448694239761612</v>
      </c>
      <c r="L88" s="1">
        <f t="shared" si="11"/>
        <v>0</v>
      </c>
      <c r="M88" s="8"/>
    </row>
    <row r="89" spans="1:13">
      <c r="A89" s="4" t="s">
        <v>97</v>
      </c>
      <c r="B89" s="4">
        <v>190237</v>
      </c>
      <c r="C89" s="4" t="s">
        <v>103</v>
      </c>
      <c r="D89" s="4" t="s">
        <v>1128</v>
      </c>
      <c r="E89" s="1">
        <v>38412</v>
      </c>
      <c r="F89" s="11">
        <v>1282</v>
      </c>
      <c r="G89" s="2">
        <f t="shared" si="6"/>
        <v>29.962558502340094</v>
      </c>
      <c r="H89" s="12">
        <f t="shared" si="7"/>
        <v>2.203863093955472</v>
      </c>
      <c r="I89" s="1">
        <f t="shared" si="9"/>
        <v>2825.352486450915</v>
      </c>
      <c r="J89" s="1">
        <f t="shared" si="10"/>
        <v>35586.647513549084</v>
      </c>
      <c r="K89" s="12">
        <f t="shared" si="8"/>
        <v>0.96448694239761612</v>
      </c>
      <c r="L89" s="1">
        <f t="shared" si="11"/>
        <v>34322.856850524688</v>
      </c>
      <c r="M89" s="8"/>
    </row>
    <row r="90" spans="1:13">
      <c r="A90" s="4" t="s">
        <v>97</v>
      </c>
      <c r="B90" s="4">
        <v>190238</v>
      </c>
      <c r="C90" s="4" t="s">
        <v>104</v>
      </c>
      <c r="D90" s="4" t="s">
        <v>1128</v>
      </c>
      <c r="E90" s="1">
        <v>59232</v>
      </c>
      <c r="F90" s="11">
        <v>1520</v>
      </c>
      <c r="G90" s="2">
        <f t="shared" si="6"/>
        <v>38.968421052631577</v>
      </c>
      <c r="H90" s="12">
        <f t="shared" si="7"/>
        <v>2.203863093955472</v>
      </c>
      <c r="I90" s="1">
        <f t="shared" si="9"/>
        <v>3349.8719028123173</v>
      </c>
      <c r="J90" s="1">
        <f t="shared" si="10"/>
        <v>55882.128097187684</v>
      </c>
      <c r="K90" s="12">
        <f t="shared" si="8"/>
        <v>0.96448694239761612</v>
      </c>
      <c r="L90" s="1">
        <f t="shared" si="11"/>
        <v>53897.58286312846</v>
      </c>
      <c r="M90" s="8"/>
    </row>
    <row r="91" spans="1:13">
      <c r="A91" s="4" t="s">
        <v>97</v>
      </c>
      <c r="B91" s="4">
        <v>190239</v>
      </c>
      <c r="C91" s="4" t="s">
        <v>105</v>
      </c>
      <c r="D91" s="4" t="s">
        <v>1128</v>
      </c>
      <c r="E91" s="1">
        <v>0</v>
      </c>
      <c r="F91" s="11">
        <v>662</v>
      </c>
      <c r="G91" s="2">
        <f t="shared" si="6"/>
        <v>0</v>
      </c>
      <c r="H91" s="12">
        <f t="shared" si="7"/>
        <v>2.203863093955472</v>
      </c>
      <c r="I91" s="1">
        <f t="shared" si="9"/>
        <v>0</v>
      </c>
      <c r="J91" s="1">
        <f t="shared" si="10"/>
        <v>0</v>
      </c>
      <c r="K91" s="12">
        <f t="shared" si="8"/>
        <v>0.96448694239761612</v>
      </c>
      <c r="L91" s="1">
        <f t="shared" si="11"/>
        <v>0</v>
      </c>
      <c r="M91" s="8"/>
    </row>
    <row r="92" spans="1:13">
      <c r="A92" s="4" t="s">
        <v>97</v>
      </c>
      <c r="B92" s="4">
        <v>190243</v>
      </c>
      <c r="C92" s="4" t="s">
        <v>106</v>
      </c>
      <c r="D92" s="4" t="s">
        <v>1128</v>
      </c>
      <c r="E92" s="1">
        <v>0</v>
      </c>
      <c r="F92" s="11">
        <v>2390</v>
      </c>
      <c r="G92" s="2">
        <f t="shared" si="6"/>
        <v>0</v>
      </c>
      <c r="H92" s="12">
        <f t="shared" si="7"/>
        <v>2.203863093955472</v>
      </c>
      <c r="I92" s="1">
        <f t="shared" si="9"/>
        <v>0</v>
      </c>
      <c r="J92" s="1">
        <f t="shared" si="10"/>
        <v>0</v>
      </c>
      <c r="K92" s="12">
        <f t="shared" si="8"/>
        <v>0.96448694239761612</v>
      </c>
      <c r="L92" s="1">
        <f t="shared" si="11"/>
        <v>0</v>
      </c>
      <c r="M92" s="8"/>
    </row>
    <row r="93" spans="1:13">
      <c r="A93" s="4" t="s">
        <v>97</v>
      </c>
      <c r="B93" s="4">
        <v>190248</v>
      </c>
      <c r="C93" s="4" t="s">
        <v>107</v>
      </c>
      <c r="D93" s="4" t="s">
        <v>1128</v>
      </c>
      <c r="E93" s="1">
        <v>0</v>
      </c>
      <c r="F93" s="11">
        <v>5382</v>
      </c>
      <c r="G93" s="2">
        <f t="shared" si="6"/>
        <v>0</v>
      </c>
      <c r="H93" s="12">
        <f t="shared" si="7"/>
        <v>2.203863093955472</v>
      </c>
      <c r="I93" s="1">
        <f t="shared" si="9"/>
        <v>0</v>
      </c>
      <c r="J93" s="1">
        <f t="shared" si="10"/>
        <v>0</v>
      </c>
      <c r="K93" s="12">
        <f t="shared" si="8"/>
        <v>0.96448694239761612</v>
      </c>
      <c r="L93" s="1">
        <f t="shared" si="11"/>
        <v>0</v>
      </c>
      <c r="M93" s="8"/>
    </row>
    <row r="94" spans="1:13">
      <c r="A94" s="4" t="s">
        <v>97</v>
      </c>
      <c r="B94" s="4">
        <v>190249</v>
      </c>
      <c r="C94" s="4" t="s">
        <v>108</v>
      </c>
      <c r="D94" s="4" t="s">
        <v>1128</v>
      </c>
      <c r="E94" s="1">
        <v>0</v>
      </c>
      <c r="F94" s="11">
        <v>6857</v>
      </c>
      <c r="G94" s="2">
        <f t="shared" si="6"/>
        <v>0</v>
      </c>
      <c r="H94" s="12">
        <f t="shared" si="7"/>
        <v>2.203863093955472</v>
      </c>
      <c r="I94" s="1">
        <f t="shared" si="9"/>
        <v>0</v>
      </c>
      <c r="J94" s="1">
        <f t="shared" si="10"/>
        <v>0</v>
      </c>
      <c r="K94" s="12">
        <f t="shared" si="8"/>
        <v>0.96448694239761612</v>
      </c>
      <c r="L94" s="1">
        <f t="shared" si="11"/>
        <v>0</v>
      </c>
      <c r="M94" s="8"/>
    </row>
    <row r="95" spans="1:13">
      <c r="A95" s="4" t="s">
        <v>97</v>
      </c>
      <c r="B95" s="4">
        <v>190250</v>
      </c>
      <c r="C95" s="4" t="s">
        <v>109</v>
      </c>
      <c r="D95" s="4" t="s">
        <v>1128</v>
      </c>
      <c r="E95" s="1">
        <v>0</v>
      </c>
      <c r="F95" s="11">
        <v>21593</v>
      </c>
      <c r="G95" s="2">
        <f t="shared" si="6"/>
        <v>0</v>
      </c>
      <c r="H95" s="12">
        <f t="shared" si="7"/>
        <v>2.203863093955472</v>
      </c>
      <c r="I95" s="1">
        <f t="shared" si="9"/>
        <v>0</v>
      </c>
      <c r="J95" s="1">
        <f t="shared" si="10"/>
        <v>0</v>
      </c>
      <c r="K95" s="12">
        <f t="shared" si="8"/>
        <v>0.96448694239761612</v>
      </c>
      <c r="L95" s="1">
        <f t="shared" si="11"/>
        <v>0</v>
      </c>
      <c r="M95" s="8"/>
    </row>
    <row r="96" spans="1:13">
      <c r="A96" s="4" t="s">
        <v>97</v>
      </c>
      <c r="B96" s="4">
        <v>190253</v>
      </c>
      <c r="C96" s="4" t="s">
        <v>110</v>
      </c>
      <c r="D96" s="4" t="s">
        <v>1128</v>
      </c>
      <c r="E96" s="1">
        <v>0</v>
      </c>
      <c r="F96" s="11">
        <v>1773</v>
      </c>
      <c r="G96" s="2">
        <f t="shared" si="6"/>
        <v>0</v>
      </c>
      <c r="H96" s="12">
        <f t="shared" si="7"/>
        <v>2.203863093955472</v>
      </c>
      <c r="I96" s="1">
        <f t="shared" si="9"/>
        <v>0</v>
      </c>
      <c r="J96" s="1">
        <f t="shared" si="10"/>
        <v>0</v>
      </c>
      <c r="K96" s="12">
        <f t="shared" si="8"/>
        <v>0.96448694239761612</v>
      </c>
      <c r="L96" s="1">
        <f t="shared" si="11"/>
        <v>0</v>
      </c>
      <c r="M96" s="8"/>
    </row>
    <row r="97" spans="1:13">
      <c r="A97" s="4" t="s">
        <v>97</v>
      </c>
      <c r="B97" s="4">
        <v>193029</v>
      </c>
      <c r="C97" s="4" t="s">
        <v>111</v>
      </c>
      <c r="D97" s="4" t="s">
        <v>1128</v>
      </c>
      <c r="E97" s="1">
        <v>0</v>
      </c>
      <c r="F97" s="11">
        <v>1881</v>
      </c>
      <c r="G97" s="2">
        <f t="shared" si="6"/>
        <v>0</v>
      </c>
      <c r="H97" s="12">
        <f t="shared" si="7"/>
        <v>2.203863093955472</v>
      </c>
      <c r="I97" s="1">
        <f t="shared" si="9"/>
        <v>0</v>
      </c>
      <c r="J97" s="1">
        <f t="shared" si="10"/>
        <v>0</v>
      </c>
      <c r="K97" s="12">
        <f t="shared" si="8"/>
        <v>0.96448694239761612</v>
      </c>
      <c r="L97" s="1">
        <f t="shared" si="11"/>
        <v>0</v>
      </c>
      <c r="M97" s="8"/>
    </row>
    <row r="98" spans="1:13">
      <c r="A98" s="4" t="s">
        <v>97</v>
      </c>
      <c r="B98" s="4">
        <v>197251</v>
      </c>
      <c r="C98" s="4" t="s">
        <v>112</v>
      </c>
      <c r="D98" s="4" t="s">
        <v>1128</v>
      </c>
      <c r="E98" s="1">
        <v>0</v>
      </c>
      <c r="F98" s="11">
        <v>738</v>
      </c>
      <c r="G98" s="2">
        <f t="shared" si="6"/>
        <v>0</v>
      </c>
      <c r="H98" s="12">
        <f t="shared" si="7"/>
        <v>2.203863093955472</v>
      </c>
      <c r="I98" s="1">
        <f t="shared" si="9"/>
        <v>0</v>
      </c>
      <c r="J98" s="1">
        <f t="shared" si="10"/>
        <v>0</v>
      </c>
      <c r="K98" s="12">
        <f t="shared" si="8"/>
        <v>0.96448694239761612</v>
      </c>
      <c r="L98" s="1">
        <f t="shared" si="11"/>
        <v>0</v>
      </c>
      <c r="M98" s="8"/>
    </row>
    <row r="99" spans="1:13">
      <c r="A99" s="4" t="s">
        <v>113</v>
      </c>
      <c r="B99" s="4">
        <v>200256</v>
      </c>
      <c r="C99" s="4" t="s">
        <v>114</v>
      </c>
      <c r="D99" s="4" t="s">
        <v>1128</v>
      </c>
      <c r="E99" s="1">
        <v>0</v>
      </c>
      <c r="F99" s="11">
        <v>2198</v>
      </c>
      <c r="G99" s="2">
        <f t="shared" si="6"/>
        <v>0</v>
      </c>
      <c r="H99" s="12">
        <f t="shared" si="7"/>
        <v>2.203863093955472</v>
      </c>
      <c r="I99" s="1">
        <f t="shared" si="9"/>
        <v>0</v>
      </c>
      <c r="J99" s="1">
        <f t="shared" si="10"/>
        <v>0</v>
      </c>
      <c r="K99" s="12">
        <f t="shared" si="8"/>
        <v>0.96448694239761612</v>
      </c>
      <c r="L99" s="1">
        <f t="shared" si="11"/>
        <v>0</v>
      </c>
      <c r="M99" s="8"/>
    </row>
    <row r="100" spans="1:13">
      <c r="A100" s="4" t="s">
        <v>113</v>
      </c>
      <c r="B100" s="4">
        <v>200257</v>
      </c>
      <c r="C100" s="4" t="s">
        <v>115</v>
      </c>
      <c r="D100" s="4" t="s">
        <v>1128</v>
      </c>
      <c r="E100" s="1">
        <v>368334</v>
      </c>
      <c r="F100" s="11">
        <v>1173</v>
      </c>
      <c r="G100" s="2">
        <f t="shared" si="6"/>
        <v>314.01023017902816</v>
      </c>
      <c r="H100" s="12">
        <f t="shared" si="7"/>
        <v>2.203863093955472</v>
      </c>
      <c r="I100" s="1">
        <f t="shared" si="9"/>
        <v>2585.1314092097687</v>
      </c>
      <c r="J100" s="1">
        <f t="shared" si="10"/>
        <v>365748.86859079025</v>
      </c>
      <c r="K100" s="12">
        <f t="shared" si="8"/>
        <v>0.96448694239761612</v>
      </c>
      <c r="L100" s="1">
        <f t="shared" si="11"/>
        <v>352760.00795251876</v>
      </c>
      <c r="M100" s="8"/>
    </row>
    <row r="101" spans="1:13">
      <c r="A101" s="4" t="s">
        <v>113</v>
      </c>
      <c r="B101" s="4">
        <v>200258</v>
      </c>
      <c r="C101" s="4" t="s">
        <v>116</v>
      </c>
      <c r="D101" s="4" t="s">
        <v>1128</v>
      </c>
      <c r="E101" s="1">
        <v>0</v>
      </c>
      <c r="F101" s="11">
        <v>902</v>
      </c>
      <c r="G101" s="2">
        <f t="shared" si="6"/>
        <v>0</v>
      </c>
      <c r="H101" s="12">
        <f t="shared" si="7"/>
        <v>2.203863093955472</v>
      </c>
      <c r="I101" s="1">
        <f t="shared" si="9"/>
        <v>0</v>
      </c>
      <c r="J101" s="1">
        <f t="shared" si="10"/>
        <v>0</v>
      </c>
      <c r="K101" s="12">
        <f t="shared" si="8"/>
        <v>0.96448694239761612</v>
      </c>
      <c r="L101" s="1">
        <f t="shared" si="11"/>
        <v>0</v>
      </c>
      <c r="M101" s="8"/>
    </row>
    <row r="102" spans="1:13">
      <c r="A102" s="4" t="s">
        <v>113</v>
      </c>
      <c r="B102" s="4">
        <v>200259</v>
      </c>
      <c r="C102" s="4" t="s">
        <v>117</v>
      </c>
      <c r="D102" s="4" t="s">
        <v>1128</v>
      </c>
      <c r="E102" s="1">
        <v>379992</v>
      </c>
      <c r="F102" s="11">
        <v>3455</v>
      </c>
      <c r="G102" s="2">
        <f t="shared" si="6"/>
        <v>109.98321273516642</v>
      </c>
      <c r="H102" s="12">
        <f t="shared" si="7"/>
        <v>2.203863093955472</v>
      </c>
      <c r="I102" s="1">
        <f t="shared" si="9"/>
        <v>7614.346989616156</v>
      </c>
      <c r="J102" s="1">
        <f t="shared" si="10"/>
        <v>372377.65301038383</v>
      </c>
      <c r="K102" s="12">
        <f t="shared" si="8"/>
        <v>0.96448694239761612</v>
      </c>
      <c r="L102" s="1">
        <f t="shared" si="11"/>
        <v>359153.38396918552</v>
      </c>
      <c r="M102" s="8"/>
    </row>
    <row r="103" spans="1:13">
      <c r="A103" s="4" t="s">
        <v>113</v>
      </c>
      <c r="B103" s="4">
        <v>200267</v>
      </c>
      <c r="C103" s="4" t="s">
        <v>118</v>
      </c>
      <c r="D103" s="4" t="s">
        <v>1128</v>
      </c>
      <c r="E103" s="1">
        <v>0</v>
      </c>
      <c r="F103" s="11">
        <v>4372</v>
      </c>
      <c r="G103" s="2">
        <f t="shared" si="6"/>
        <v>0</v>
      </c>
      <c r="H103" s="12">
        <f t="shared" si="7"/>
        <v>2.203863093955472</v>
      </c>
      <c r="I103" s="1">
        <f t="shared" si="9"/>
        <v>0</v>
      </c>
      <c r="J103" s="1">
        <f t="shared" si="10"/>
        <v>0</v>
      </c>
      <c r="K103" s="12">
        <f t="shared" si="8"/>
        <v>0.96448694239761612</v>
      </c>
      <c r="L103" s="1">
        <f t="shared" si="11"/>
        <v>0</v>
      </c>
      <c r="M103" s="8"/>
    </row>
    <row r="104" spans="1:13">
      <c r="A104" s="4" t="s">
        <v>113</v>
      </c>
      <c r="B104" s="4">
        <v>200277</v>
      </c>
      <c r="C104" s="4" t="s">
        <v>119</v>
      </c>
      <c r="D104" s="4" t="s">
        <v>1128</v>
      </c>
      <c r="E104" s="1">
        <v>0</v>
      </c>
      <c r="F104" s="11">
        <v>2066</v>
      </c>
      <c r="G104" s="2">
        <f t="shared" si="6"/>
        <v>0</v>
      </c>
      <c r="H104" s="12">
        <f t="shared" si="7"/>
        <v>2.203863093955472</v>
      </c>
      <c r="I104" s="1">
        <f t="shared" si="9"/>
        <v>0</v>
      </c>
      <c r="J104" s="1">
        <f t="shared" si="10"/>
        <v>0</v>
      </c>
      <c r="K104" s="12">
        <f t="shared" si="8"/>
        <v>0.96448694239761612</v>
      </c>
      <c r="L104" s="1">
        <f t="shared" si="11"/>
        <v>0</v>
      </c>
      <c r="M104" s="8"/>
    </row>
    <row r="105" spans="1:13">
      <c r="A105" s="4" t="s">
        <v>120</v>
      </c>
      <c r="B105" s="4">
        <v>210330</v>
      </c>
      <c r="C105" s="4" t="s">
        <v>121</v>
      </c>
      <c r="D105" s="4" t="s">
        <v>1128</v>
      </c>
      <c r="E105" s="1">
        <v>425700</v>
      </c>
      <c r="F105" s="11">
        <v>7512</v>
      </c>
      <c r="G105" s="2">
        <f t="shared" si="6"/>
        <v>56.66932907348243</v>
      </c>
      <c r="H105" s="12">
        <f t="shared" si="7"/>
        <v>2.203863093955472</v>
      </c>
      <c r="I105" s="1">
        <f t="shared" si="9"/>
        <v>16555.419561793504</v>
      </c>
      <c r="J105" s="1">
        <f t="shared" si="10"/>
        <v>409144.5804382065</v>
      </c>
      <c r="K105" s="12">
        <f t="shared" si="8"/>
        <v>0.96448694239761612</v>
      </c>
      <c r="L105" s="1">
        <f t="shared" si="11"/>
        <v>394614.60538540129</v>
      </c>
      <c r="M105" s="8"/>
    </row>
    <row r="106" spans="1:13">
      <c r="A106" s="4" t="s">
        <v>120</v>
      </c>
      <c r="B106" s="4">
        <v>210331</v>
      </c>
      <c r="C106" s="4" t="s">
        <v>122</v>
      </c>
      <c r="D106" s="4" t="s">
        <v>1128</v>
      </c>
      <c r="E106" s="1">
        <v>566040</v>
      </c>
      <c r="F106" s="11">
        <v>2242</v>
      </c>
      <c r="G106" s="2">
        <f t="shared" si="6"/>
        <v>252.47100802854595</v>
      </c>
      <c r="H106" s="12">
        <f t="shared" si="7"/>
        <v>2.203863093955472</v>
      </c>
      <c r="I106" s="1">
        <f t="shared" si="9"/>
        <v>4941.0610566481682</v>
      </c>
      <c r="J106" s="1">
        <f t="shared" si="10"/>
        <v>561098.93894335185</v>
      </c>
      <c r="K106" s="12">
        <f t="shared" si="8"/>
        <v>0.96448694239761612</v>
      </c>
      <c r="L106" s="1">
        <f t="shared" si="11"/>
        <v>541172.60000402015</v>
      </c>
      <c r="M106" s="8"/>
    </row>
    <row r="107" spans="1:13">
      <c r="A107" s="4" t="s">
        <v>120</v>
      </c>
      <c r="B107" s="4">
        <v>210335</v>
      </c>
      <c r="C107" s="4" t="s">
        <v>123</v>
      </c>
      <c r="D107" s="4" t="s">
        <v>1128</v>
      </c>
      <c r="E107" s="1">
        <v>0</v>
      </c>
      <c r="F107" s="11">
        <v>6072</v>
      </c>
      <c r="G107" s="2">
        <f t="shared" si="6"/>
        <v>0</v>
      </c>
      <c r="H107" s="12">
        <f t="shared" si="7"/>
        <v>2.203863093955472</v>
      </c>
      <c r="I107" s="1">
        <f t="shared" si="9"/>
        <v>0</v>
      </c>
      <c r="J107" s="1">
        <f t="shared" si="10"/>
        <v>0</v>
      </c>
      <c r="K107" s="12">
        <f t="shared" si="8"/>
        <v>0.96448694239761612</v>
      </c>
      <c r="L107" s="1">
        <f t="shared" si="11"/>
        <v>0</v>
      </c>
      <c r="M107" s="8"/>
    </row>
    <row r="108" spans="1:13">
      <c r="A108" s="4" t="s">
        <v>120</v>
      </c>
      <c r="B108" s="4">
        <v>210338</v>
      </c>
      <c r="C108" s="4" t="s">
        <v>124</v>
      </c>
      <c r="D108" s="4" t="s">
        <v>1128</v>
      </c>
      <c r="E108" s="1">
        <v>0</v>
      </c>
      <c r="F108" s="11">
        <v>7490</v>
      </c>
      <c r="G108" s="2">
        <f t="shared" si="6"/>
        <v>0</v>
      </c>
      <c r="H108" s="12">
        <f t="shared" si="7"/>
        <v>2.203863093955472</v>
      </c>
      <c r="I108" s="1">
        <f t="shared" si="9"/>
        <v>0</v>
      </c>
      <c r="J108" s="1">
        <f t="shared" si="10"/>
        <v>0</v>
      </c>
      <c r="K108" s="12">
        <f t="shared" si="8"/>
        <v>0.96448694239761612</v>
      </c>
      <c r="L108" s="1">
        <f t="shared" si="11"/>
        <v>0</v>
      </c>
      <c r="M108" s="8"/>
    </row>
    <row r="109" spans="1:13">
      <c r="A109" s="4" t="s">
        <v>125</v>
      </c>
      <c r="B109" s="4">
        <v>220324</v>
      </c>
      <c r="C109" s="4" t="s">
        <v>126</v>
      </c>
      <c r="D109" s="4" t="s">
        <v>1128</v>
      </c>
      <c r="E109" s="1">
        <v>0</v>
      </c>
      <c r="F109" s="11">
        <v>1601</v>
      </c>
      <c r="G109" s="2">
        <f t="shared" si="6"/>
        <v>0</v>
      </c>
      <c r="H109" s="12">
        <f t="shared" si="7"/>
        <v>2.203863093955472</v>
      </c>
      <c r="I109" s="1">
        <f t="shared" si="9"/>
        <v>0</v>
      </c>
      <c r="J109" s="1">
        <f t="shared" si="10"/>
        <v>0</v>
      </c>
      <c r="K109" s="12">
        <f t="shared" si="8"/>
        <v>0.96448694239761612</v>
      </c>
      <c r="L109" s="1">
        <f t="shared" si="11"/>
        <v>0</v>
      </c>
      <c r="M109" s="8"/>
    </row>
    <row r="110" spans="1:13">
      <c r="A110" s="4" t="s">
        <v>125</v>
      </c>
      <c r="B110" s="4">
        <v>220338</v>
      </c>
      <c r="C110" s="4" t="s">
        <v>127</v>
      </c>
      <c r="D110" s="4" t="s">
        <v>1128</v>
      </c>
      <c r="E110" s="1">
        <v>0</v>
      </c>
      <c r="F110" s="11">
        <v>445</v>
      </c>
      <c r="G110" s="2">
        <f t="shared" si="6"/>
        <v>0</v>
      </c>
      <c r="H110" s="12">
        <f t="shared" si="7"/>
        <v>2.203863093955472</v>
      </c>
      <c r="I110" s="1">
        <f t="shared" si="9"/>
        <v>0</v>
      </c>
      <c r="J110" s="1">
        <f t="shared" si="10"/>
        <v>0</v>
      </c>
      <c r="K110" s="12">
        <f t="shared" si="8"/>
        <v>0.96448694239761612</v>
      </c>
      <c r="L110" s="1">
        <f t="shared" si="11"/>
        <v>0</v>
      </c>
      <c r="M110" s="8"/>
    </row>
    <row r="111" spans="1:13">
      <c r="A111" s="4" t="s">
        <v>125</v>
      </c>
      <c r="B111" s="4">
        <v>220344</v>
      </c>
      <c r="C111" s="4" t="s">
        <v>128</v>
      </c>
      <c r="D111" s="4" t="s">
        <v>1128</v>
      </c>
      <c r="E111" s="1">
        <v>0</v>
      </c>
      <c r="F111" s="11">
        <v>4631</v>
      </c>
      <c r="G111" s="2">
        <f t="shared" si="6"/>
        <v>0</v>
      </c>
      <c r="H111" s="12">
        <f t="shared" si="7"/>
        <v>2.203863093955472</v>
      </c>
      <c r="I111" s="1">
        <f t="shared" si="9"/>
        <v>0</v>
      </c>
      <c r="J111" s="1">
        <f t="shared" si="10"/>
        <v>0</v>
      </c>
      <c r="K111" s="12">
        <f t="shared" si="8"/>
        <v>0.96448694239761612</v>
      </c>
      <c r="L111" s="1">
        <f t="shared" si="11"/>
        <v>0</v>
      </c>
      <c r="M111" s="8"/>
    </row>
    <row r="112" spans="1:13">
      <c r="A112" s="4" t="s">
        <v>125</v>
      </c>
      <c r="B112" s="4">
        <v>220346</v>
      </c>
      <c r="C112" s="4" t="s">
        <v>129</v>
      </c>
      <c r="D112" s="4" t="s">
        <v>1128</v>
      </c>
      <c r="E112" s="1">
        <v>0</v>
      </c>
      <c r="F112" s="11">
        <v>9450</v>
      </c>
      <c r="G112" s="2">
        <f t="shared" si="6"/>
        <v>0</v>
      </c>
      <c r="H112" s="12">
        <f t="shared" si="7"/>
        <v>2.203863093955472</v>
      </c>
      <c r="I112" s="1">
        <f t="shared" si="9"/>
        <v>0</v>
      </c>
      <c r="J112" s="1">
        <f t="shared" si="10"/>
        <v>0</v>
      </c>
      <c r="K112" s="12">
        <f t="shared" si="8"/>
        <v>0.96448694239761612</v>
      </c>
      <c r="L112" s="1">
        <f t="shared" si="11"/>
        <v>0</v>
      </c>
      <c r="M112" s="8"/>
    </row>
    <row r="113" spans="1:13">
      <c r="A113" s="4" t="s">
        <v>125</v>
      </c>
      <c r="B113" s="4">
        <v>220347</v>
      </c>
      <c r="C113" s="4" t="s">
        <v>130</v>
      </c>
      <c r="D113" s="4" t="s">
        <v>1128</v>
      </c>
      <c r="E113" s="1">
        <v>864792</v>
      </c>
      <c r="F113" s="11">
        <v>4104</v>
      </c>
      <c r="G113" s="2">
        <f t="shared" si="6"/>
        <v>210.71929824561403</v>
      </c>
      <c r="H113" s="12">
        <f t="shared" si="7"/>
        <v>2.203863093955472</v>
      </c>
      <c r="I113" s="1">
        <f t="shared" si="9"/>
        <v>9044.6541375932575</v>
      </c>
      <c r="J113" s="1">
        <f t="shared" si="10"/>
        <v>855747.34586240677</v>
      </c>
      <c r="K113" s="12">
        <f t="shared" si="8"/>
        <v>0.96448694239761612</v>
      </c>
      <c r="L113" s="1">
        <f t="shared" si="11"/>
        <v>825357.14107570797</v>
      </c>
      <c r="M113" s="8"/>
    </row>
    <row r="114" spans="1:13">
      <c r="A114" s="4" t="s">
        <v>125</v>
      </c>
      <c r="B114" s="4">
        <v>220348</v>
      </c>
      <c r="C114" s="4" t="s">
        <v>131</v>
      </c>
      <c r="D114" s="4" t="s">
        <v>1128</v>
      </c>
      <c r="E114" s="1">
        <v>387216</v>
      </c>
      <c r="F114" s="11">
        <v>8141</v>
      </c>
      <c r="G114" s="2">
        <f t="shared" si="6"/>
        <v>47.563689964377843</v>
      </c>
      <c r="H114" s="12">
        <f t="shared" si="7"/>
        <v>2.203863093955472</v>
      </c>
      <c r="I114" s="1">
        <f t="shared" si="9"/>
        <v>17941.649447891497</v>
      </c>
      <c r="J114" s="1">
        <f t="shared" si="10"/>
        <v>369274.35055210849</v>
      </c>
      <c r="K114" s="12">
        <f t="shared" si="8"/>
        <v>0.96448694239761612</v>
      </c>
      <c r="L114" s="1">
        <f t="shared" si="11"/>
        <v>356160.28926986858</v>
      </c>
      <c r="M114" s="8"/>
    </row>
    <row r="115" spans="1:13">
      <c r="A115" s="4" t="s">
        <v>125</v>
      </c>
      <c r="B115" s="4">
        <v>220351</v>
      </c>
      <c r="C115" s="4" t="s">
        <v>132</v>
      </c>
      <c r="D115" s="4" t="s">
        <v>1128</v>
      </c>
      <c r="E115" s="1">
        <v>0</v>
      </c>
      <c r="F115" s="11">
        <v>15274</v>
      </c>
      <c r="G115" s="2">
        <f t="shared" si="6"/>
        <v>0</v>
      </c>
      <c r="H115" s="12">
        <f t="shared" si="7"/>
        <v>2.203863093955472</v>
      </c>
      <c r="I115" s="1">
        <f t="shared" si="9"/>
        <v>0</v>
      </c>
      <c r="J115" s="1">
        <f t="shared" si="10"/>
        <v>0</v>
      </c>
      <c r="K115" s="12">
        <f t="shared" si="8"/>
        <v>0.96448694239761612</v>
      </c>
      <c r="L115" s="1">
        <f t="shared" si="11"/>
        <v>0</v>
      </c>
      <c r="M115" s="8"/>
    </row>
    <row r="116" spans="1:13">
      <c r="A116" s="4" t="s">
        <v>125</v>
      </c>
      <c r="B116" s="4">
        <v>220354</v>
      </c>
      <c r="C116" s="4" t="s">
        <v>133</v>
      </c>
      <c r="D116" s="4" t="s">
        <v>1128</v>
      </c>
      <c r="E116" s="1">
        <v>297516</v>
      </c>
      <c r="F116" s="11">
        <v>3590</v>
      </c>
      <c r="G116" s="2">
        <f t="shared" si="6"/>
        <v>82.873537604456828</v>
      </c>
      <c r="H116" s="12">
        <f t="shared" si="7"/>
        <v>2.203863093955472</v>
      </c>
      <c r="I116" s="1">
        <f t="shared" si="9"/>
        <v>7911.8685073001443</v>
      </c>
      <c r="J116" s="1">
        <f t="shared" si="10"/>
        <v>289604.13149269985</v>
      </c>
      <c r="K116" s="12">
        <f t="shared" si="8"/>
        <v>0.96448694239761612</v>
      </c>
      <c r="L116" s="1">
        <f t="shared" si="11"/>
        <v>279319.40328911121</v>
      </c>
      <c r="M116" s="8"/>
    </row>
    <row r="117" spans="1:13">
      <c r="A117" s="4" t="s">
        <v>125</v>
      </c>
      <c r="B117" s="4">
        <v>220355</v>
      </c>
      <c r="C117" s="4" t="s">
        <v>134</v>
      </c>
      <c r="D117" s="4" t="s">
        <v>1128</v>
      </c>
      <c r="E117" s="1">
        <v>0</v>
      </c>
      <c r="F117" s="11">
        <v>2520</v>
      </c>
      <c r="G117" s="2">
        <f t="shared" si="6"/>
        <v>0</v>
      </c>
      <c r="H117" s="12">
        <f t="shared" si="7"/>
        <v>2.203863093955472</v>
      </c>
      <c r="I117" s="1">
        <f t="shared" si="9"/>
        <v>0</v>
      </c>
      <c r="J117" s="1">
        <f t="shared" si="10"/>
        <v>0</v>
      </c>
      <c r="K117" s="12">
        <f t="shared" si="8"/>
        <v>0.96448694239761612</v>
      </c>
      <c r="L117" s="1">
        <f t="shared" si="11"/>
        <v>0</v>
      </c>
      <c r="M117" s="8"/>
    </row>
    <row r="118" spans="1:13">
      <c r="A118" s="4" t="s">
        <v>125</v>
      </c>
      <c r="B118" s="4">
        <v>220358</v>
      </c>
      <c r="C118" s="4" t="s">
        <v>135</v>
      </c>
      <c r="D118" s="4" t="s">
        <v>1128</v>
      </c>
      <c r="E118" s="1">
        <v>552390</v>
      </c>
      <c r="F118" s="11">
        <v>3804</v>
      </c>
      <c r="G118" s="2">
        <f t="shared" si="6"/>
        <v>145.21293375394322</v>
      </c>
      <c r="H118" s="12">
        <f t="shared" si="7"/>
        <v>2.203863093955472</v>
      </c>
      <c r="I118" s="1">
        <f t="shared" si="9"/>
        <v>8383.4952094066157</v>
      </c>
      <c r="J118" s="1">
        <f t="shared" si="10"/>
        <v>544006.5047905934</v>
      </c>
      <c r="K118" s="12">
        <f t="shared" si="8"/>
        <v>0.96448694239761612</v>
      </c>
      <c r="L118" s="1">
        <f t="shared" si="11"/>
        <v>524687.17044989357</v>
      </c>
      <c r="M118" s="8"/>
    </row>
    <row r="119" spans="1:13">
      <c r="A119" s="4" t="s">
        <v>125</v>
      </c>
      <c r="B119" s="4">
        <v>220360</v>
      </c>
      <c r="C119" s="4" t="s">
        <v>136</v>
      </c>
      <c r="D119" s="4" t="s">
        <v>1128</v>
      </c>
      <c r="E119" s="1">
        <v>344046</v>
      </c>
      <c r="F119" s="11">
        <v>8756</v>
      </c>
      <c r="G119" s="2">
        <f t="shared" si="6"/>
        <v>39.292599360438558</v>
      </c>
      <c r="H119" s="12">
        <f t="shared" si="7"/>
        <v>2.203863093955472</v>
      </c>
      <c r="I119" s="1">
        <f t="shared" si="9"/>
        <v>19297.025250674113</v>
      </c>
      <c r="J119" s="1">
        <f t="shared" si="10"/>
        <v>324748.97474932589</v>
      </c>
      <c r="K119" s="12">
        <f t="shared" si="8"/>
        <v>0.96448694239761612</v>
      </c>
      <c r="L119" s="1">
        <f t="shared" si="11"/>
        <v>313216.14570273797</v>
      </c>
      <c r="M119" s="8"/>
    </row>
    <row r="120" spans="1:13">
      <c r="A120" s="4" t="s">
        <v>125</v>
      </c>
      <c r="B120" s="4">
        <v>220365</v>
      </c>
      <c r="C120" s="4" t="s">
        <v>137</v>
      </c>
      <c r="D120" s="4" t="s">
        <v>1128</v>
      </c>
      <c r="E120" s="1">
        <v>154194</v>
      </c>
      <c r="F120" s="11">
        <v>574</v>
      </c>
      <c r="G120" s="2">
        <f t="shared" si="6"/>
        <v>268.6306620209059</v>
      </c>
      <c r="H120" s="12">
        <f t="shared" si="7"/>
        <v>2.203863093955472</v>
      </c>
      <c r="I120" s="1">
        <f t="shared" si="9"/>
        <v>1265.0174159304408</v>
      </c>
      <c r="J120" s="1">
        <f t="shared" si="10"/>
        <v>152928.98258406957</v>
      </c>
      <c r="K120" s="12">
        <f t="shared" si="8"/>
        <v>0.96448694239761612</v>
      </c>
      <c r="L120" s="1">
        <f t="shared" si="11"/>
        <v>147498.00681648756</v>
      </c>
      <c r="M120" s="8"/>
    </row>
    <row r="121" spans="1:13">
      <c r="A121" s="4" t="s">
        <v>125</v>
      </c>
      <c r="B121" s="4">
        <v>220368</v>
      </c>
      <c r="C121" s="4" t="s">
        <v>138</v>
      </c>
      <c r="D121" s="4" t="s">
        <v>1128</v>
      </c>
      <c r="E121" s="1">
        <v>13248</v>
      </c>
      <c r="F121" s="11">
        <v>6124</v>
      </c>
      <c r="G121" s="2">
        <f t="shared" si="6"/>
        <v>2.163291966035271</v>
      </c>
      <c r="H121" s="12">
        <f t="shared" si="7"/>
        <v>2.203863093955472</v>
      </c>
      <c r="I121" s="1">
        <f t="shared" si="9"/>
        <v>13248</v>
      </c>
      <c r="J121" s="1">
        <f t="shared" si="10"/>
        <v>0</v>
      </c>
      <c r="K121" s="12">
        <f t="shared" si="8"/>
        <v>0.96448694239761612</v>
      </c>
      <c r="L121" s="1">
        <f t="shared" si="11"/>
        <v>0</v>
      </c>
      <c r="M121" s="8"/>
    </row>
    <row r="122" spans="1:13">
      <c r="A122" s="4" t="s">
        <v>125</v>
      </c>
      <c r="B122" s="4">
        <v>220369</v>
      </c>
      <c r="C122" s="4" t="s">
        <v>139</v>
      </c>
      <c r="D122" s="4" t="s">
        <v>1128</v>
      </c>
      <c r="E122" s="1">
        <v>0</v>
      </c>
      <c r="F122" s="11">
        <v>3279</v>
      </c>
      <c r="G122" s="2">
        <f t="shared" si="6"/>
        <v>0</v>
      </c>
      <c r="H122" s="12">
        <f t="shared" si="7"/>
        <v>2.203863093955472</v>
      </c>
      <c r="I122" s="1">
        <f t="shared" si="9"/>
        <v>0</v>
      </c>
      <c r="J122" s="1">
        <f t="shared" si="10"/>
        <v>0</v>
      </c>
      <c r="K122" s="12">
        <f t="shared" si="8"/>
        <v>0.96448694239761612</v>
      </c>
      <c r="L122" s="1">
        <f t="shared" si="11"/>
        <v>0</v>
      </c>
      <c r="M122" s="8"/>
    </row>
    <row r="123" spans="1:13">
      <c r="A123" s="4" t="s">
        <v>125</v>
      </c>
      <c r="B123" s="4">
        <v>220371</v>
      </c>
      <c r="C123" s="4" t="s">
        <v>140</v>
      </c>
      <c r="D123" s="4" t="s">
        <v>1128</v>
      </c>
      <c r="E123" s="1">
        <v>0</v>
      </c>
      <c r="F123" s="11">
        <v>5108</v>
      </c>
      <c r="G123" s="2">
        <f t="shared" si="6"/>
        <v>0</v>
      </c>
      <c r="H123" s="12">
        <f t="shared" si="7"/>
        <v>2.203863093955472</v>
      </c>
      <c r="I123" s="1">
        <f t="shared" si="9"/>
        <v>0</v>
      </c>
      <c r="J123" s="1">
        <f t="shared" si="10"/>
        <v>0</v>
      </c>
      <c r="K123" s="12">
        <f t="shared" si="8"/>
        <v>0.96448694239761612</v>
      </c>
      <c r="L123" s="1">
        <f t="shared" si="11"/>
        <v>0</v>
      </c>
      <c r="M123" s="8"/>
    </row>
    <row r="124" spans="1:13">
      <c r="A124" s="4" t="s">
        <v>125</v>
      </c>
      <c r="B124" s="4">
        <v>220375</v>
      </c>
      <c r="C124" s="4" t="s">
        <v>141</v>
      </c>
      <c r="D124" s="4" t="s">
        <v>1128</v>
      </c>
      <c r="E124" s="1">
        <v>0</v>
      </c>
      <c r="F124" s="11">
        <v>5939</v>
      </c>
      <c r="G124" s="2">
        <f t="shared" si="6"/>
        <v>0</v>
      </c>
      <c r="H124" s="12">
        <f t="shared" si="7"/>
        <v>2.203863093955472</v>
      </c>
      <c r="I124" s="1">
        <f t="shared" si="9"/>
        <v>0</v>
      </c>
      <c r="J124" s="1">
        <f t="shared" si="10"/>
        <v>0</v>
      </c>
      <c r="K124" s="12">
        <f t="shared" si="8"/>
        <v>0.96448694239761612</v>
      </c>
      <c r="L124" s="1">
        <f t="shared" si="11"/>
        <v>0</v>
      </c>
      <c r="M124" s="8"/>
    </row>
    <row r="125" spans="1:13">
      <c r="A125" s="4" t="s">
        <v>125</v>
      </c>
      <c r="B125" s="4">
        <v>220376</v>
      </c>
      <c r="C125" s="4" t="s">
        <v>142</v>
      </c>
      <c r="D125" s="4" t="s">
        <v>1128</v>
      </c>
      <c r="E125" s="1">
        <v>513840</v>
      </c>
      <c r="F125" s="11">
        <v>2943</v>
      </c>
      <c r="G125" s="2">
        <f t="shared" si="6"/>
        <v>174.59734964322121</v>
      </c>
      <c r="H125" s="12">
        <f t="shared" si="7"/>
        <v>2.203863093955472</v>
      </c>
      <c r="I125" s="1">
        <f t="shared" si="9"/>
        <v>6485.9690855109538</v>
      </c>
      <c r="J125" s="1">
        <f t="shared" si="10"/>
        <v>507354.03091448906</v>
      </c>
      <c r="K125" s="12">
        <f t="shared" si="8"/>
        <v>0.96448694239761612</v>
      </c>
      <c r="L125" s="1">
        <f t="shared" si="11"/>
        <v>489336.33798982116</v>
      </c>
      <c r="M125" s="8"/>
    </row>
    <row r="126" spans="1:13">
      <c r="A126" s="4" t="s">
        <v>125</v>
      </c>
      <c r="B126" s="4">
        <v>220377</v>
      </c>
      <c r="C126" s="4" t="s">
        <v>143</v>
      </c>
      <c r="D126" s="4" t="s">
        <v>1128</v>
      </c>
      <c r="E126" s="1">
        <v>1084998</v>
      </c>
      <c r="F126" s="11">
        <v>9204</v>
      </c>
      <c r="G126" s="2">
        <f t="shared" si="6"/>
        <v>117.88331160365058</v>
      </c>
      <c r="H126" s="12">
        <f t="shared" si="7"/>
        <v>2.203863093955472</v>
      </c>
      <c r="I126" s="1">
        <f t="shared" si="9"/>
        <v>20284.355916766162</v>
      </c>
      <c r="J126" s="1">
        <f t="shared" si="10"/>
        <v>1064713.6440832338</v>
      </c>
      <c r="K126" s="12">
        <f t="shared" si="8"/>
        <v>0.96448694239761612</v>
      </c>
      <c r="L126" s="1">
        <f t="shared" si="11"/>
        <v>1026902.4071108619</v>
      </c>
      <c r="M126" s="8"/>
    </row>
    <row r="127" spans="1:13">
      <c r="A127" s="4" t="s">
        <v>125</v>
      </c>
      <c r="B127" s="4">
        <v>220378</v>
      </c>
      <c r="C127" s="4" t="s">
        <v>144</v>
      </c>
      <c r="D127" s="4" t="s">
        <v>1128</v>
      </c>
      <c r="E127" s="1">
        <v>1784514</v>
      </c>
      <c r="F127" s="11">
        <v>6289</v>
      </c>
      <c r="G127" s="2">
        <f t="shared" si="6"/>
        <v>283.75162982986166</v>
      </c>
      <c r="H127" s="12">
        <f t="shared" si="7"/>
        <v>2.203863093955472</v>
      </c>
      <c r="I127" s="1">
        <f t="shared" si="9"/>
        <v>13860.094997885963</v>
      </c>
      <c r="J127" s="1">
        <f t="shared" si="10"/>
        <v>1770653.9050021141</v>
      </c>
      <c r="K127" s="12">
        <f t="shared" si="8"/>
        <v>0.96448694239761612</v>
      </c>
      <c r="L127" s="1">
        <f t="shared" si="11"/>
        <v>1707772.570879888</v>
      </c>
      <c r="M127" s="8"/>
    </row>
    <row r="128" spans="1:13">
      <c r="A128" s="4" t="s">
        <v>125</v>
      </c>
      <c r="B128" s="4">
        <v>220379</v>
      </c>
      <c r="C128" s="4" t="s">
        <v>145</v>
      </c>
      <c r="D128" s="4" t="s">
        <v>1128</v>
      </c>
      <c r="E128" s="1">
        <v>86766</v>
      </c>
      <c r="F128" s="11">
        <v>5712</v>
      </c>
      <c r="G128" s="2">
        <f t="shared" si="6"/>
        <v>15.190126050420169</v>
      </c>
      <c r="H128" s="12">
        <f t="shared" si="7"/>
        <v>2.203863093955472</v>
      </c>
      <c r="I128" s="1">
        <f t="shared" si="9"/>
        <v>12588.465992673657</v>
      </c>
      <c r="J128" s="1">
        <f t="shared" si="10"/>
        <v>74177.534007326351</v>
      </c>
      <c r="K128" s="12">
        <f t="shared" si="8"/>
        <v>0.96448694239761612</v>
      </c>
      <c r="L128" s="1">
        <f t="shared" si="11"/>
        <v>71543.262969321382</v>
      </c>
      <c r="M128" s="8"/>
    </row>
    <row r="129" spans="1:13">
      <c r="A129" s="4" t="s">
        <v>125</v>
      </c>
      <c r="B129" s="4">
        <v>220380</v>
      </c>
      <c r="C129" s="4" t="s">
        <v>146</v>
      </c>
      <c r="D129" s="4" t="s">
        <v>1128</v>
      </c>
      <c r="E129" s="1">
        <v>4332</v>
      </c>
      <c r="F129" s="11">
        <v>4044</v>
      </c>
      <c r="G129" s="2">
        <f t="shared" si="6"/>
        <v>1.0712166172106825</v>
      </c>
      <c r="H129" s="12">
        <f t="shared" si="7"/>
        <v>2.203863093955472</v>
      </c>
      <c r="I129" s="1">
        <f t="shared" si="9"/>
        <v>4332</v>
      </c>
      <c r="J129" s="1">
        <f t="shared" si="10"/>
        <v>0</v>
      </c>
      <c r="K129" s="12">
        <f t="shared" si="8"/>
        <v>0.96448694239761612</v>
      </c>
      <c r="L129" s="1">
        <f t="shared" si="11"/>
        <v>0</v>
      </c>
      <c r="M129" s="8"/>
    </row>
    <row r="130" spans="1:13">
      <c r="A130" s="4" t="s">
        <v>125</v>
      </c>
      <c r="B130" s="4">
        <v>220381</v>
      </c>
      <c r="C130" s="4" t="s">
        <v>147</v>
      </c>
      <c r="D130" s="4" t="s">
        <v>1128</v>
      </c>
      <c r="E130" s="1">
        <v>1319892</v>
      </c>
      <c r="F130" s="11">
        <v>6913</v>
      </c>
      <c r="G130" s="2">
        <f t="shared" ref="G130:G193" si="12">E130/F130</f>
        <v>190.92897439606537</v>
      </c>
      <c r="H130" s="12">
        <f t="shared" ref="H130:H193" si="13">$E$1108</f>
        <v>2.203863093955472</v>
      </c>
      <c r="I130" s="1">
        <f t="shared" si="9"/>
        <v>15235.305568514177</v>
      </c>
      <c r="J130" s="1">
        <f t="shared" si="10"/>
        <v>1304656.6944314858</v>
      </c>
      <c r="K130" s="12">
        <f t="shared" ref="K130:K193" si="14">$K$1106</f>
        <v>0.96448694239761612</v>
      </c>
      <c r="L130" s="1">
        <f t="shared" si="11"/>
        <v>1258324.3460908048</v>
      </c>
      <c r="M130" s="8"/>
    </row>
    <row r="131" spans="1:13">
      <c r="A131" s="4" t="s">
        <v>125</v>
      </c>
      <c r="B131" s="4">
        <v>220382</v>
      </c>
      <c r="C131" s="4" t="s">
        <v>148</v>
      </c>
      <c r="D131" s="4" t="s">
        <v>1128</v>
      </c>
      <c r="E131" s="1">
        <v>188154</v>
      </c>
      <c r="F131" s="11">
        <v>8478</v>
      </c>
      <c r="G131" s="2">
        <f t="shared" si="12"/>
        <v>22.193205944798301</v>
      </c>
      <c r="H131" s="12">
        <f t="shared" si="13"/>
        <v>2.203863093955472</v>
      </c>
      <c r="I131" s="1">
        <f t="shared" ref="I131:I194" si="15">MIN(E131,H131*F131)</f>
        <v>18684.351310554492</v>
      </c>
      <c r="J131" s="1">
        <f t="shared" ref="J131:J194" si="16">E131-I131</f>
        <v>169469.64868944552</v>
      </c>
      <c r="K131" s="12">
        <f t="shared" si="14"/>
        <v>0.96448694239761612</v>
      </c>
      <c r="L131" s="1">
        <f t="shared" ref="L131:L194" si="17">K131*J131</f>
        <v>163451.26329368149</v>
      </c>
      <c r="M131" s="8"/>
    </row>
    <row r="132" spans="1:13">
      <c r="A132" s="4" t="s">
        <v>125</v>
      </c>
      <c r="B132" s="4">
        <v>220389</v>
      </c>
      <c r="C132" s="4" t="s">
        <v>149</v>
      </c>
      <c r="D132" s="4" t="s">
        <v>1128</v>
      </c>
      <c r="E132" s="1">
        <v>0</v>
      </c>
      <c r="F132" s="11">
        <v>3586</v>
      </c>
      <c r="G132" s="2">
        <f t="shared" si="12"/>
        <v>0</v>
      </c>
      <c r="H132" s="12">
        <f t="shared" si="13"/>
        <v>2.203863093955472</v>
      </c>
      <c r="I132" s="1">
        <f t="shared" si="15"/>
        <v>0</v>
      </c>
      <c r="J132" s="1">
        <f t="shared" si="16"/>
        <v>0</v>
      </c>
      <c r="K132" s="12">
        <f t="shared" si="14"/>
        <v>0.96448694239761612</v>
      </c>
      <c r="L132" s="1">
        <f t="shared" si="17"/>
        <v>0</v>
      </c>
      <c r="M132" s="8"/>
    </row>
    <row r="133" spans="1:13">
      <c r="A133" s="4" t="s">
        <v>125</v>
      </c>
      <c r="B133" s="4">
        <v>220392</v>
      </c>
      <c r="C133" s="4" t="s">
        <v>150</v>
      </c>
      <c r="D133" s="4" t="s">
        <v>1128</v>
      </c>
      <c r="E133" s="1">
        <v>28722</v>
      </c>
      <c r="F133" s="11">
        <v>1100</v>
      </c>
      <c r="G133" s="2">
        <f t="shared" si="12"/>
        <v>26.11090909090909</v>
      </c>
      <c r="H133" s="12">
        <f t="shared" si="13"/>
        <v>2.203863093955472</v>
      </c>
      <c r="I133" s="1">
        <f t="shared" si="15"/>
        <v>2424.2494033510193</v>
      </c>
      <c r="J133" s="1">
        <f t="shared" si="16"/>
        <v>26297.750596648981</v>
      </c>
      <c r="K133" s="12">
        <f t="shared" si="14"/>
        <v>0.96448694239761612</v>
      </c>
      <c r="L133" s="1">
        <f t="shared" si="17"/>
        <v>25363.837064897059</v>
      </c>
      <c r="M133" s="8"/>
    </row>
    <row r="134" spans="1:13">
      <c r="A134" s="4" t="s">
        <v>125</v>
      </c>
      <c r="B134" s="4">
        <v>220394</v>
      </c>
      <c r="C134" s="4" t="s">
        <v>151</v>
      </c>
      <c r="D134" s="4" t="s">
        <v>1128</v>
      </c>
      <c r="E134" s="1">
        <v>501312</v>
      </c>
      <c r="F134" s="11">
        <v>7595</v>
      </c>
      <c r="G134" s="2">
        <f t="shared" si="12"/>
        <v>66.005529953917048</v>
      </c>
      <c r="H134" s="12">
        <f t="shared" si="13"/>
        <v>2.203863093955472</v>
      </c>
      <c r="I134" s="1">
        <f t="shared" si="15"/>
        <v>16738.34019859181</v>
      </c>
      <c r="J134" s="1">
        <f t="shared" si="16"/>
        <v>484573.65980140818</v>
      </c>
      <c r="K134" s="12">
        <f t="shared" si="14"/>
        <v>0.96448694239761612</v>
      </c>
      <c r="L134" s="1">
        <f t="shared" si="17"/>
        <v>467364.9675082828</v>
      </c>
      <c r="M134" s="8"/>
    </row>
    <row r="135" spans="1:13">
      <c r="A135" s="4" t="s">
        <v>152</v>
      </c>
      <c r="B135" s="4">
        <v>230468</v>
      </c>
      <c r="C135" s="4" t="s">
        <v>153</v>
      </c>
      <c r="D135" s="4" t="s">
        <v>1128</v>
      </c>
      <c r="E135" s="1">
        <v>0</v>
      </c>
      <c r="F135" s="11">
        <v>29803</v>
      </c>
      <c r="G135" s="2">
        <f t="shared" si="12"/>
        <v>0</v>
      </c>
      <c r="H135" s="12">
        <f t="shared" si="13"/>
        <v>2.203863093955472</v>
      </c>
      <c r="I135" s="1">
        <f t="shared" si="15"/>
        <v>0</v>
      </c>
      <c r="J135" s="1">
        <f t="shared" si="16"/>
        <v>0</v>
      </c>
      <c r="K135" s="12">
        <f t="shared" si="14"/>
        <v>0.96448694239761612</v>
      </c>
      <c r="L135" s="1">
        <f t="shared" si="17"/>
        <v>0</v>
      </c>
      <c r="M135" s="8"/>
    </row>
    <row r="136" spans="1:13">
      <c r="A136" s="4" t="s">
        <v>152</v>
      </c>
      <c r="B136" s="4">
        <v>230469</v>
      </c>
      <c r="C136" s="4" t="s">
        <v>154</v>
      </c>
      <c r="D136" s="4" t="s">
        <v>1128</v>
      </c>
      <c r="E136" s="1">
        <v>8682</v>
      </c>
      <c r="F136" s="11">
        <v>851</v>
      </c>
      <c r="G136" s="2">
        <f t="shared" si="12"/>
        <v>10.202115158636898</v>
      </c>
      <c r="H136" s="12">
        <f t="shared" si="13"/>
        <v>2.203863093955472</v>
      </c>
      <c r="I136" s="1">
        <f t="shared" si="15"/>
        <v>1875.4874929561067</v>
      </c>
      <c r="J136" s="1">
        <f t="shared" si="16"/>
        <v>6806.5125070438935</v>
      </c>
      <c r="K136" s="12">
        <f t="shared" si="14"/>
        <v>0.96448694239761612</v>
      </c>
      <c r="L136" s="1">
        <f t="shared" si="17"/>
        <v>6564.7924363098973</v>
      </c>
      <c r="M136" s="8"/>
    </row>
    <row r="137" spans="1:13">
      <c r="A137" s="4" t="s">
        <v>152</v>
      </c>
      <c r="B137" s="4">
        <v>230473</v>
      </c>
      <c r="C137" s="4" t="s">
        <v>155</v>
      </c>
      <c r="D137" s="4" t="s">
        <v>1128</v>
      </c>
      <c r="E137" s="1">
        <v>0</v>
      </c>
      <c r="F137" s="11">
        <v>13907</v>
      </c>
      <c r="G137" s="2">
        <f t="shared" si="12"/>
        <v>0</v>
      </c>
      <c r="H137" s="12">
        <f t="shared" si="13"/>
        <v>2.203863093955472</v>
      </c>
      <c r="I137" s="1">
        <f t="shared" si="15"/>
        <v>0</v>
      </c>
      <c r="J137" s="1">
        <f t="shared" si="16"/>
        <v>0</v>
      </c>
      <c r="K137" s="12">
        <f t="shared" si="14"/>
        <v>0.96448694239761612</v>
      </c>
      <c r="L137" s="1">
        <f t="shared" si="17"/>
        <v>0</v>
      </c>
      <c r="M137" s="8"/>
    </row>
    <row r="138" spans="1:13">
      <c r="A138" s="4" t="s">
        <v>152</v>
      </c>
      <c r="B138" s="4">
        <v>230478</v>
      </c>
      <c r="C138" s="4" t="s">
        <v>156</v>
      </c>
      <c r="D138" s="4" t="s">
        <v>1128</v>
      </c>
      <c r="E138" s="1">
        <v>0</v>
      </c>
      <c r="F138" s="11">
        <v>1384</v>
      </c>
      <c r="G138" s="2">
        <f t="shared" si="12"/>
        <v>0</v>
      </c>
      <c r="H138" s="12">
        <f t="shared" si="13"/>
        <v>2.203863093955472</v>
      </c>
      <c r="I138" s="1">
        <f t="shared" si="15"/>
        <v>0</v>
      </c>
      <c r="J138" s="1">
        <f t="shared" si="16"/>
        <v>0</v>
      </c>
      <c r="K138" s="12">
        <f t="shared" si="14"/>
        <v>0.96448694239761612</v>
      </c>
      <c r="L138" s="1">
        <f t="shared" si="17"/>
        <v>0</v>
      </c>
      <c r="M138" s="8"/>
    </row>
    <row r="139" spans="1:13">
      <c r="A139" s="4" t="s">
        <v>152</v>
      </c>
      <c r="B139" s="4">
        <v>230491</v>
      </c>
      <c r="C139" s="4" t="s">
        <v>157</v>
      </c>
      <c r="D139" s="4" t="s">
        <v>1128</v>
      </c>
      <c r="E139" s="1">
        <v>0</v>
      </c>
      <c r="F139" s="11">
        <v>52745</v>
      </c>
      <c r="G139" s="2">
        <f t="shared" si="12"/>
        <v>0</v>
      </c>
      <c r="H139" s="12">
        <f t="shared" si="13"/>
        <v>2.203863093955472</v>
      </c>
      <c r="I139" s="1">
        <f t="shared" si="15"/>
        <v>0</v>
      </c>
      <c r="J139" s="1">
        <f t="shared" si="16"/>
        <v>0</v>
      </c>
      <c r="K139" s="12">
        <f t="shared" si="14"/>
        <v>0.96448694239761612</v>
      </c>
      <c r="L139" s="1">
        <f t="shared" si="17"/>
        <v>0</v>
      </c>
      <c r="M139" s="8"/>
    </row>
    <row r="140" spans="1:13">
      <c r="A140" s="4" t="s">
        <v>152</v>
      </c>
      <c r="B140" s="4">
        <v>230494</v>
      </c>
      <c r="C140" s="4" t="s">
        <v>158</v>
      </c>
      <c r="D140" s="4" t="s">
        <v>1128</v>
      </c>
      <c r="E140" s="1">
        <v>0</v>
      </c>
      <c r="F140" s="11">
        <v>1197</v>
      </c>
      <c r="G140" s="2">
        <f t="shared" si="12"/>
        <v>0</v>
      </c>
      <c r="H140" s="12">
        <f t="shared" si="13"/>
        <v>2.203863093955472</v>
      </c>
      <c r="I140" s="1">
        <f t="shared" si="15"/>
        <v>0</v>
      </c>
      <c r="J140" s="1">
        <f t="shared" si="16"/>
        <v>0</v>
      </c>
      <c r="K140" s="12">
        <f t="shared" si="14"/>
        <v>0.96448694239761612</v>
      </c>
      <c r="L140" s="1">
        <f t="shared" si="17"/>
        <v>0</v>
      </c>
      <c r="M140" s="8"/>
    </row>
    <row r="141" spans="1:13">
      <c r="A141" s="4" t="s">
        <v>152</v>
      </c>
      <c r="B141" s="4">
        <v>230496</v>
      </c>
      <c r="C141" s="4" t="s">
        <v>159</v>
      </c>
      <c r="D141" s="4" t="s">
        <v>1128</v>
      </c>
      <c r="E141" s="1">
        <v>0</v>
      </c>
      <c r="F141" s="11">
        <v>11410</v>
      </c>
      <c r="G141" s="2">
        <f t="shared" si="12"/>
        <v>0</v>
      </c>
      <c r="H141" s="12">
        <f t="shared" si="13"/>
        <v>2.203863093955472</v>
      </c>
      <c r="I141" s="1">
        <f t="shared" si="15"/>
        <v>0</v>
      </c>
      <c r="J141" s="1">
        <f t="shared" si="16"/>
        <v>0</v>
      </c>
      <c r="K141" s="12">
        <f t="shared" si="14"/>
        <v>0.96448694239761612</v>
      </c>
      <c r="L141" s="1">
        <f t="shared" si="17"/>
        <v>0</v>
      </c>
      <c r="M141" s="8"/>
    </row>
    <row r="142" spans="1:13">
      <c r="A142" s="4" t="s">
        <v>152</v>
      </c>
      <c r="B142" s="4">
        <v>230497</v>
      </c>
      <c r="C142" s="4" t="s">
        <v>160</v>
      </c>
      <c r="D142" s="4" t="s">
        <v>1128</v>
      </c>
      <c r="E142" s="1">
        <v>0</v>
      </c>
      <c r="F142" s="11">
        <v>2073</v>
      </c>
      <c r="G142" s="2">
        <f t="shared" si="12"/>
        <v>0</v>
      </c>
      <c r="H142" s="12">
        <f t="shared" si="13"/>
        <v>2.203863093955472</v>
      </c>
      <c r="I142" s="1">
        <f t="shared" si="15"/>
        <v>0</v>
      </c>
      <c r="J142" s="1">
        <f t="shared" si="16"/>
        <v>0</v>
      </c>
      <c r="K142" s="12">
        <f t="shared" si="14"/>
        <v>0.96448694239761612</v>
      </c>
      <c r="L142" s="1">
        <f t="shared" si="17"/>
        <v>0</v>
      </c>
      <c r="M142" s="8"/>
    </row>
    <row r="143" spans="1:13">
      <c r="A143" s="4" t="s">
        <v>152</v>
      </c>
      <c r="B143" s="4">
        <v>230498</v>
      </c>
      <c r="C143" s="4" t="s">
        <v>161</v>
      </c>
      <c r="D143" s="4" t="s">
        <v>1128</v>
      </c>
      <c r="E143" s="1">
        <v>0</v>
      </c>
      <c r="F143" s="11">
        <v>1237</v>
      </c>
      <c r="G143" s="2">
        <f t="shared" si="12"/>
        <v>0</v>
      </c>
      <c r="H143" s="12">
        <f t="shared" si="13"/>
        <v>2.203863093955472</v>
      </c>
      <c r="I143" s="1">
        <f t="shared" si="15"/>
        <v>0</v>
      </c>
      <c r="J143" s="1">
        <f t="shared" si="16"/>
        <v>0</v>
      </c>
      <c r="K143" s="12">
        <f t="shared" si="14"/>
        <v>0.96448694239761612</v>
      </c>
      <c r="L143" s="1">
        <f t="shared" si="17"/>
        <v>0</v>
      </c>
      <c r="M143" s="8"/>
    </row>
    <row r="144" spans="1:13">
      <c r="A144" s="4" t="s">
        <v>152</v>
      </c>
      <c r="B144" s="4">
        <v>230500</v>
      </c>
      <c r="C144" s="4" t="s">
        <v>162</v>
      </c>
      <c r="D144" s="4" t="s">
        <v>1128</v>
      </c>
      <c r="E144" s="1">
        <v>4578</v>
      </c>
      <c r="F144" s="11">
        <v>648</v>
      </c>
      <c r="G144" s="2">
        <f t="shared" si="12"/>
        <v>7.0648148148148149</v>
      </c>
      <c r="H144" s="12">
        <f t="shared" si="13"/>
        <v>2.203863093955472</v>
      </c>
      <c r="I144" s="1">
        <f t="shared" si="15"/>
        <v>1428.1032848831458</v>
      </c>
      <c r="J144" s="1">
        <f t="shared" si="16"/>
        <v>3149.8967151168545</v>
      </c>
      <c r="K144" s="12">
        <f t="shared" si="14"/>
        <v>0.96448694239761612</v>
      </c>
      <c r="L144" s="1">
        <f t="shared" si="17"/>
        <v>3038.0342516313499</v>
      </c>
      <c r="M144" s="8"/>
    </row>
    <row r="145" spans="1:13">
      <c r="A145" s="4" t="s">
        <v>152</v>
      </c>
      <c r="B145" s="4">
        <v>230501</v>
      </c>
      <c r="C145" s="4" t="s">
        <v>163</v>
      </c>
      <c r="D145" s="4" t="s">
        <v>1128</v>
      </c>
      <c r="E145" s="1">
        <v>0</v>
      </c>
      <c r="F145" s="11">
        <v>28423</v>
      </c>
      <c r="G145" s="2">
        <f t="shared" si="12"/>
        <v>0</v>
      </c>
      <c r="H145" s="12">
        <f t="shared" si="13"/>
        <v>2.203863093955472</v>
      </c>
      <c r="I145" s="1">
        <f t="shared" si="15"/>
        <v>0</v>
      </c>
      <c r="J145" s="1">
        <f t="shared" si="16"/>
        <v>0</v>
      </c>
      <c r="K145" s="12">
        <f t="shared" si="14"/>
        <v>0.96448694239761612</v>
      </c>
      <c r="L145" s="1">
        <f t="shared" si="17"/>
        <v>0</v>
      </c>
      <c r="M145" s="8"/>
    </row>
    <row r="146" spans="1:13">
      <c r="A146" s="4" t="s">
        <v>152</v>
      </c>
      <c r="B146" s="4">
        <v>230502</v>
      </c>
      <c r="C146" s="4" t="s">
        <v>164</v>
      </c>
      <c r="D146" s="4" t="s">
        <v>1128</v>
      </c>
      <c r="E146" s="1">
        <v>0</v>
      </c>
      <c r="F146" s="11">
        <v>13905</v>
      </c>
      <c r="G146" s="2">
        <f t="shared" si="12"/>
        <v>0</v>
      </c>
      <c r="H146" s="12">
        <f t="shared" si="13"/>
        <v>2.203863093955472</v>
      </c>
      <c r="I146" s="1">
        <f t="shared" si="15"/>
        <v>0</v>
      </c>
      <c r="J146" s="1">
        <f t="shared" si="16"/>
        <v>0</v>
      </c>
      <c r="K146" s="12">
        <f t="shared" si="14"/>
        <v>0.96448694239761612</v>
      </c>
      <c r="L146" s="1">
        <f t="shared" si="17"/>
        <v>0</v>
      </c>
      <c r="M146" s="8"/>
    </row>
    <row r="147" spans="1:13">
      <c r="A147" s="4" t="s">
        <v>152</v>
      </c>
      <c r="B147" s="4">
        <v>230503</v>
      </c>
      <c r="C147" s="4" t="s">
        <v>165</v>
      </c>
      <c r="D147" s="4" t="s">
        <v>1128</v>
      </c>
      <c r="E147" s="1">
        <v>0</v>
      </c>
      <c r="F147" s="11">
        <v>11350</v>
      </c>
      <c r="G147" s="2">
        <f t="shared" si="12"/>
        <v>0</v>
      </c>
      <c r="H147" s="12">
        <f t="shared" si="13"/>
        <v>2.203863093955472</v>
      </c>
      <c r="I147" s="1">
        <f t="shared" si="15"/>
        <v>0</v>
      </c>
      <c r="J147" s="1">
        <f t="shared" si="16"/>
        <v>0</v>
      </c>
      <c r="K147" s="12">
        <f t="shared" si="14"/>
        <v>0.96448694239761612</v>
      </c>
      <c r="L147" s="1">
        <f t="shared" si="17"/>
        <v>0</v>
      </c>
      <c r="M147" s="8"/>
    </row>
    <row r="148" spans="1:13">
      <c r="A148" s="4" t="s">
        <v>152</v>
      </c>
      <c r="B148" s="4">
        <v>230505</v>
      </c>
      <c r="C148" s="4" t="s">
        <v>166</v>
      </c>
      <c r="D148" s="4" t="s">
        <v>1128</v>
      </c>
      <c r="E148" s="1">
        <v>0</v>
      </c>
      <c r="F148" s="11">
        <v>2372</v>
      </c>
      <c r="G148" s="2">
        <f t="shared" si="12"/>
        <v>0</v>
      </c>
      <c r="H148" s="12">
        <f t="shared" si="13"/>
        <v>2.203863093955472</v>
      </c>
      <c r="I148" s="1">
        <f t="shared" si="15"/>
        <v>0</v>
      </c>
      <c r="J148" s="1">
        <f t="shared" si="16"/>
        <v>0</v>
      </c>
      <c r="K148" s="12">
        <f t="shared" si="14"/>
        <v>0.96448694239761612</v>
      </c>
      <c r="L148" s="1">
        <f t="shared" si="17"/>
        <v>0</v>
      </c>
      <c r="M148" s="8"/>
    </row>
    <row r="149" spans="1:13">
      <c r="A149" s="4" t="s">
        <v>152</v>
      </c>
      <c r="B149" s="4">
        <v>230510</v>
      </c>
      <c r="C149" s="4" t="s">
        <v>167</v>
      </c>
      <c r="D149" s="4" t="s">
        <v>1128</v>
      </c>
      <c r="E149" s="1">
        <v>1990734</v>
      </c>
      <c r="F149" s="11">
        <v>8979</v>
      </c>
      <c r="G149" s="2">
        <f t="shared" si="12"/>
        <v>221.70998997661209</v>
      </c>
      <c r="H149" s="12">
        <f t="shared" si="13"/>
        <v>2.203863093955472</v>
      </c>
      <c r="I149" s="1">
        <f t="shared" si="15"/>
        <v>19788.486720626184</v>
      </c>
      <c r="J149" s="1">
        <f t="shared" si="16"/>
        <v>1970945.5132793738</v>
      </c>
      <c r="K149" s="12">
        <f t="shared" si="14"/>
        <v>0.96448694239761612</v>
      </c>
      <c r="L149" s="1">
        <f t="shared" si="17"/>
        <v>1900951.2117351233</v>
      </c>
      <c r="M149" s="8"/>
    </row>
    <row r="150" spans="1:13">
      <c r="A150" s="4" t="s">
        <v>152</v>
      </c>
      <c r="B150" s="4">
        <v>230511</v>
      </c>
      <c r="C150" s="4" t="s">
        <v>168</v>
      </c>
      <c r="D150" s="4" t="s">
        <v>1128</v>
      </c>
      <c r="E150" s="1">
        <v>0</v>
      </c>
      <c r="F150" s="11">
        <v>18849</v>
      </c>
      <c r="G150" s="2">
        <f t="shared" si="12"/>
        <v>0</v>
      </c>
      <c r="H150" s="12">
        <f t="shared" si="13"/>
        <v>2.203863093955472</v>
      </c>
      <c r="I150" s="1">
        <f t="shared" si="15"/>
        <v>0</v>
      </c>
      <c r="J150" s="1">
        <f t="shared" si="16"/>
        <v>0</v>
      </c>
      <c r="K150" s="12">
        <f t="shared" si="14"/>
        <v>0.96448694239761612</v>
      </c>
      <c r="L150" s="1">
        <f t="shared" si="17"/>
        <v>0</v>
      </c>
      <c r="M150" s="8"/>
    </row>
    <row r="151" spans="1:13">
      <c r="A151" s="4" t="s">
        <v>169</v>
      </c>
      <c r="B151" s="4">
        <v>240512</v>
      </c>
      <c r="C151" s="4" t="s">
        <v>170</v>
      </c>
      <c r="D151" s="4" t="s">
        <v>1128</v>
      </c>
      <c r="E151" s="1">
        <v>2490618</v>
      </c>
      <c r="F151" s="11">
        <v>16063</v>
      </c>
      <c r="G151" s="2">
        <f t="shared" si="12"/>
        <v>155.05310340534146</v>
      </c>
      <c r="H151" s="12">
        <f t="shared" si="13"/>
        <v>2.203863093955472</v>
      </c>
      <c r="I151" s="1">
        <f t="shared" si="15"/>
        <v>35400.652878206747</v>
      </c>
      <c r="J151" s="1">
        <f t="shared" si="16"/>
        <v>2455217.3471217933</v>
      </c>
      <c r="K151" s="12">
        <f t="shared" si="14"/>
        <v>0.96448694239761612</v>
      </c>
      <c r="L151" s="1">
        <f t="shared" si="17"/>
        <v>2368025.072047085</v>
      </c>
      <c r="M151" s="8"/>
    </row>
    <row r="152" spans="1:13">
      <c r="A152" s="4" t="s">
        <v>169</v>
      </c>
      <c r="B152" s="4">
        <v>240515</v>
      </c>
      <c r="C152" s="4" t="s">
        <v>171</v>
      </c>
      <c r="D152" s="4" t="s">
        <v>1128</v>
      </c>
      <c r="E152" s="1">
        <v>0</v>
      </c>
      <c r="F152" s="11">
        <v>3130</v>
      </c>
      <c r="G152" s="2">
        <f t="shared" si="12"/>
        <v>0</v>
      </c>
      <c r="H152" s="12">
        <f t="shared" si="13"/>
        <v>2.203863093955472</v>
      </c>
      <c r="I152" s="1">
        <f t="shared" si="15"/>
        <v>0</v>
      </c>
      <c r="J152" s="1">
        <f t="shared" si="16"/>
        <v>0</v>
      </c>
      <c r="K152" s="12">
        <f t="shared" si="14"/>
        <v>0.96448694239761612</v>
      </c>
      <c r="L152" s="1">
        <f t="shared" si="17"/>
        <v>0</v>
      </c>
      <c r="M152" s="8"/>
    </row>
    <row r="153" spans="1:13">
      <c r="A153" s="4" t="s">
        <v>169</v>
      </c>
      <c r="B153" s="4">
        <v>240516</v>
      </c>
      <c r="C153" s="4" t="s">
        <v>172</v>
      </c>
      <c r="D153" s="4" t="s">
        <v>1128</v>
      </c>
      <c r="E153" s="1">
        <v>0</v>
      </c>
      <c r="F153" s="11">
        <v>11360</v>
      </c>
      <c r="G153" s="2">
        <f t="shared" si="12"/>
        <v>0</v>
      </c>
      <c r="H153" s="12">
        <f t="shared" si="13"/>
        <v>2.203863093955472</v>
      </c>
      <c r="I153" s="1">
        <f t="shared" si="15"/>
        <v>0</v>
      </c>
      <c r="J153" s="1">
        <f t="shared" si="16"/>
        <v>0</v>
      </c>
      <c r="K153" s="12">
        <f t="shared" si="14"/>
        <v>0.96448694239761612</v>
      </c>
      <c r="L153" s="1">
        <f t="shared" si="17"/>
        <v>0</v>
      </c>
      <c r="M153" s="8"/>
    </row>
    <row r="154" spans="1:13">
      <c r="A154" s="4" t="s">
        <v>169</v>
      </c>
      <c r="B154" s="4">
        <v>240520</v>
      </c>
      <c r="C154" s="4" t="s">
        <v>173</v>
      </c>
      <c r="D154" s="4" t="s">
        <v>1128</v>
      </c>
      <c r="E154" s="1">
        <v>2718726</v>
      </c>
      <c r="F154" s="11">
        <v>36762</v>
      </c>
      <c r="G154" s="2">
        <f t="shared" si="12"/>
        <v>73.954790272564054</v>
      </c>
      <c r="H154" s="12">
        <f t="shared" si="13"/>
        <v>2.203863093955472</v>
      </c>
      <c r="I154" s="1">
        <f t="shared" si="15"/>
        <v>81018.415059991064</v>
      </c>
      <c r="J154" s="1">
        <f t="shared" si="16"/>
        <v>2637707.5849400088</v>
      </c>
      <c r="K154" s="12">
        <f t="shared" si="14"/>
        <v>0.96448694239761612</v>
      </c>
      <c r="L154" s="1">
        <f t="shared" si="17"/>
        <v>2544034.5235377895</v>
      </c>
      <c r="M154" s="8"/>
    </row>
    <row r="155" spans="1:13">
      <c r="A155" s="4" t="s">
        <v>169</v>
      </c>
      <c r="B155" s="4">
        <v>240521</v>
      </c>
      <c r="C155" s="4" t="s">
        <v>174</v>
      </c>
      <c r="D155" s="4" t="s">
        <v>1128</v>
      </c>
      <c r="E155" s="1">
        <v>0</v>
      </c>
      <c r="F155" s="11">
        <v>17171</v>
      </c>
      <c r="G155" s="2">
        <f t="shared" si="12"/>
        <v>0</v>
      </c>
      <c r="H155" s="12">
        <f t="shared" si="13"/>
        <v>2.203863093955472</v>
      </c>
      <c r="I155" s="1">
        <f t="shared" si="15"/>
        <v>0</v>
      </c>
      <c r="J155" s="1">
        <f t="shared" si="16"/>
        <v>0</v>
      </c>
      <c r="K155" s="12">
        <f t="shared" si="14"/>
        <v>0.96448694239761612</v>
      </c>
      <c r="L155" s="1">
        <f t="shared" si="17"/>
        <v>0</v>
      </c>
      <c r="M155" s="8"/>
    </row>
    <row r="156" spans="1:13">
      <c r="A156" s="4" t="s">
        <v>169</v>
      </c>
      <c r="B156" s="4">
        <v>240523</v>
      </c>
      <c r="C156" s="4" t="s">
        <v>175</v>
      </c>
      <c r="D156" s="4" t="s">
        <v>1128</v>
      </c>
      <c r="E156" s="1">
        <v>684372</v>
      </c>
      <c r="F156" s="11">
        <v>22749</v>
      </c>
      <c r="G156" s="2">
        <f t="shared" si="12"/>
        <v>30.083608070684427</v>
      </c>
      <c r="H156" s="12">
        <f t="shared" si="13"/>
        <v>2.203863093955472</v>
      </c>
      <c r="I156" s="1">
        <f t="shared" si="15"/>
        <v>50135.681524393032</v>
      </c>
      <c r="J156" s="1">
        <f t="shared" si="16"/>
        <v>634236.31847560697</v>
      </c>
      <c r="K156" s="12">
        <f t="shared" si="14"/>
        <v>0.96448694239761612</v>
      </c>
      <c r="L156" s="1">
        <f t="shared" si="17"/>
        <v>611712.64756405889</v>
      </c>
      <c r="M156" s="8"/>
    </row>
    <row r="157" spans="1:13">
      <c r="A157" s="4" t="s">
        <v>169</v>
      </c>
      <c r="B157" s="4">
        <v>240527</v>
      </c>
      <c r="C157" s="4" t="s">
        <v>176</v>
      </c>
      <c r="D157" s="4" t="s">
        <v>1128</v>
      </c>
      <c r="E157" s="1">
        <v>0</v>
      </c>
      <c r="F157" s="11">
        <v>15773</v>
      </c>
      <c r="G157" s="2">
        <f t="shared" si="12"/>
        <v>0</v>
      </c>
      <c r="H157" s="12">
        <f t="shared" si="13"/>
        <v>2.203863093955472</v>
      </c>
      <c r="I157" s="1">
        <f t="shared" si="15"/>
        <v>0</v>
      </c>
      <c r="J157" s="1">
        <f t="shared" si="16"/>
        <v>0</v>
      </c>
      <c r="K157" s="12">
        <f t="shared" si="14"/>
        <v>0.96448694239761612</v>
      </c>
      <c r="L157" s="1">
        <f t="shared" si="17"/>
        <v>0</v>
      </c>
      <c r="M157" s="8"/>
    </row>
    <row r="158" spans="1:13">
      <c r="A158" s="4" t="s">
        <v>169</v>
      </c>
      <c r="B158" s="4">
        <v>240528</v>
      </c>
      <c r="C158" s="4" t="s">
        <v>177</v>
      </c>
      <c r="D158" s="4" t="s">
        <v>1128</v>
      </c>
      <c r="E158" s="1">
        <v>0</v>
      </c>
      <c r="F158" s="11">
        <v>57755</v>
      </c>
      <c r="G158" s="2">
        <f t="shared" si="12"/>
        <v>0</v>
      </c>
      <c r="H158" s="12">
        <f t="shared" si="13"/>
        <v>2.203863093955472</v>
      </c>
      <c r="I158" s="1">
        <f t="shared" si="15"/>
        <v>0</v>
      </c>
      <c r="J158" s="1">
        <f t="shared" si="16"/>
        <v>0</v>
      </c>
      <c r="K158" s="12">
        <f t="shared" si="14"/>
        <v>0.96448694239761612</v>
      </c>
      <c r="L158" s="1">
        <f t="shared" si="17"/>
        <v>0</v>
      </c>
      <c r="M158" s="8"/>
    </row>
    <row r="159" spans="1:13">
      <c r="A159" s="4" t="s">
        <v>169</v>
      </c>
      <c r="B159" s="4">
        <v>240531</v>
      </c>
      <c r="C159" s="4" t="s">
        <v>178</v>
      </c>
      <c r="D159" s="4" t="s">
        <v>1128</v>
      </c>
      <c r="E159" s="1">
        <v>0</v>
      </c>
      <c r="F159" s="11">
        <v>12865</v>
      </c>
      <c r="G159" s="2">
        <f t="shared" si="12"/>
        <v>0</v>
      </c>
      <c r="H159" s="12">
        <f t="shared" si="13"/>
        <v>2.203863093955472</v>
      </c>
      <c r="I159" s="1">
        <f t="shared" si="15"/>
        <v>0</v>
      </c>
      <c r="J159" s="1">
        <f t="shared" si="16"/>
        <v>0</v>
      </c>
      <c r="K159" s="12">
        <f t="shared" si="14"/>
        <v>0.96448694239761612</v>
      </c>
      <c r="L159" s="1">
        <f t="shared" si="17"/>
        <v>0</v>
      </c>
      <c r="M159" s="8"/>
    </row>
    <row r="160" spans="1:13">
      <c r="A160" s="4" t="s">
        <v>169</v>
      </c>
      <c r="B160" s="4">
        <v>240532</v>
      </c>
      <c r="C160" s="4" t="s">
        <v>179</v>
      </c>
      <c r="D160" s="4" t="s">
        <v>1128</v>
      </c>
      <c r="E160" s="1">
        <v>13074</v>
      </c>
      <c r="F160" s="11">
        <v>308</v>
      </c>
      <c r="G160" s="2">
        <f t="shared" si="12"/>
        <v>42.448051948051948</v>
      </c>
      <c r="H160" s="12">
        <f t="shared" si="13"/>
        <v>2.203863093955472</v>
      </c>
      <c r="I160" s="1">
        <f t="shared" si="15"/>
        <v>678.78983293828537</v>
      </c>
      <c r="J160" s="1">
        <f t="shared" si="16"/>
        <v>12395.210167061714</v>
      </c>
      <c r="K160" s="12">
        <f t="shared" si="14"/>
        <v>0.96448694239761612</v>
      </c>
      <c r="L160" s="1">
        <f t="shared" si="17"/>
        <v>11955.018354405198</v>
      </c>
      <c r="M160" s="8"/>
    </row>
    <row r="161" spans="1:13">
      <c r="A161" s="4" t="s">
        <v>169</v>
      </c>
      <c r="B161" s="4">
        <v>240533</v>
      </c>
      <c r="C161" s="4" t="s">
        <v>180</v>
      </c>
      <c r="D161" s="4" t="s">
        <v>1128</v>
      </c>
      <c r="E161" s="1">
        <v>0</v>
      </c>
      <c r="F161" s="11">
        <v>1287</v>
      </c>
      <c r="G161" s="2">
        <f t="shared" si="12"/>
        <v>0</v>
      </c>
      <c r="H161" s="12">
        <f t="shared" si="13"/>
        <v>2.203863093955472</v>
      </c>
      <c r="I161" s="1">
        <f t="shared" si="15"/>
        <v>0</v>
      </c>
      <c r="J161" s="1">
        <f t="shared" si="16"/>
        <v>0</v>
      </c>
      <c r="K161" s="12">
        <f t="shared" si="14"/>
        <v>0.96448694239761612</v>
      </c>
      <c r="L161" s="1">
        <f t="shared" si="17"/>
        <v>0</v>
      </c>
      <c r="M161" s="8"/>
    </row>
    <row r="162" spans="1:13">
      <c r="A162" s="4" t="s">
        <v>169</v>
      </c>
      <c r="B162" s="4">
        <v>240535</v>
      </c>
      <c r="C162" s="4" t="s">
        <v>181</v>
      </c>
      <c r="D162" s="4" t="s">
        <v>1128</v>
      </c>
      <c r="E162" s="1">
        <v>9978</v>
      </c>
      <c r="F162" s="11">
        <v>474</v>
      </c>
      <c r="G162" s="2">
        <f t="shared" si="12"/>
        <v>21.050632911392405</v>
      </c>
      <c r="H162" s="12">
        <f t="shared" si="13"/>
        <v>2.203863093955472</v>
      </c>
      <c r="I162" s="1">
        <f t="shared" si="15"/>
        <v>1044.6311065348937</v>
      </c>
      <c r="J162" s="1">
        <f t="shared" si="16"/>
        <v>8933.3688934651072</v>
      </c>
      <c r="K162" s="12">
        <f t="shared" si="14"/>
        <v>0.96448694239761612</v>
      </c>
      <c r="L162" s="1">
        <f t="shared" si="17"/>
        <v>8616.117649368136</v>
      </c>
      <c r="M162" s="8"/>
    </row>
    <row r="163" spans="1:13">
      <c r="A163" s="4" t="s">
        <v>169</v>
      </c>
      <c r="B163" s="4">
        <v>240536</v>
      </c>
      <c r="C163" s="4" t="s">
        <v>182</v>
      </c>
      <c r="D163" s="4" t="s">
        <v>1128</v>
      </c>
      <c r="E163" s="1">
        <v>684114</v>
      </c>
      <c r="F163" s="11">
        <v>10533</v>
      </c>
      <c r="G163" s="2">
        <f t="shared" si="12"/>
        <v>64.949587012247221</v>
      </c>
      <c r="H163" s="12">
        <f t="shared" si="13"/>
        <v>2.203863093955472</v>
      </c>
      <c r="I163" s="1">
        <f t="shared" si="15"/>
        <v>23213.289968632987</v>
      </c>
      <c r="J163" s="1">
        <f t="shared" si="16"/>
        <v>660900.71003136702</v>
      </c>
      <c r="K163" s="12">
        <f t="shared" si="14"/>
        <v>0.96448694239761612</v>
      </c>
      <c r="L163" s="1">
        <f t="shared" si="17"/>
        <v>637430.10504656669</v>
      </c>
      <c r="M163" s="8"/>
    </row>
    <row r="164" spans="1:13">
      <c r="A164" s="4" t="s">
        <v>169</v>
      </c>
      <c r="B164" s="4">
        <v>240538</v>
      </c>
      <c r="C164" s="4" t="s">
        <v>183</v>
      </c>
      <c r="D164" s="4" t="s">
        <v>1128</v>
      </c>
      <c r="E164" s="1">
        <v>64860</v>
      </c>
      <c r="F164" s="11">
        <v>9460</v>
      </c>
      <c r="G164" s="2">
        <f t="shared" si="12"/>
        <v>6.8562367864693448</v>
      </c>
      <c r="H164" s="12">
        <f t="shared" si="13"/>
        <v>2.203863093955472</v>
      </c>
      <c r="I164" s="1">
        <f t="shared" si="15"/>
        <v>20848.544868818764</v>
      </c>
      <c r="J164" s="1">
        <f t="shared" si="16"/>
        <v>44011.455131181239</v>
      </c>
      <c r="K164" s="12">
        <f t="shared" si="14"/>
        <v>0.96448694239761612</v>
      </c>
      <c r="L164" s="1">
        <f t="shared" si="17"/>
        <v>42448.473789942866</v>
      </c>
      <c r="M164" s="8"/>
    </row>
    <row r="165" spans="1:13">
      <c r="A165" s="4" t="s">
        <v>169</v>
      </c>
      <c r="B165" s="4">
        <v>240539</v>
      </c>
      <c r="C165" s="4" t="s">
        <v>184</v>
      </c>
      <c r="D165" s="4" t="s">
        <v>1128</v>
      </c>
      <c r="E165" s="1">
        <v>1068888</v>
      </c>
      <c r="F165" s="11">
        <v>11499</v>
      </c>
      <c r="G165" s="2">
        <f t="shared" si="12"/>
        <v>92.954865640490482</v>
      </c>
      <c r="H165" s="12">
        <f t="shared" si="13"/>
        <v>2.203863093955472</v>
      </c>
      <c r="I165" s="1">
        <f t="shared" si="15"/>
        <v>25342.221717393972</v>
      </c>
      <c r="J165" s="1">
        <f t="shared" si="16"/>
        <v>1043545.778282606</v>
      </c>
      <c r="K165" s="12">
        <f t="shared" si="14"/>
        <v>0.96448694239761612</v>
      </c>
      <c r="L165" s="1">
        <f t="shared" si="17"/>
        <v>1006486.2769477314</v>
      </c>
      <c r="M165" s="8"/>
    </row>
    <row r="166" spans="1:13">
      <c r="A166" s="4" t="s">
        <v>169</v>
      </c>
      <c r="B166" s="4">
        <v>240541</v>
      </c>
      <c r="C166" s="4" t="s">
        <v>185</v>
      </c>
      <c r="D166" s="4" t="s">
        <v>1128</v>
      </c>
      <c r="E166" s="1">
        <v>0</v>
      </c>
      <c r="F166" s="11">
        <v>1685</v>
      </c>
      <c r="G166" s="2">
        <f t="shared" si="12"/>
        <v>0</v>
      </c>
      <c r="H166" s="12">
        <f t="shared" si="13"/>
        <v>2.203863093955472</v>
      </c>
      <c r="I166" s="1">
        <f t="shared" si="15"/>
        <v>0</v>
      </c>
      <c r="J166" s="1">
        <f t="shared" si="16"/>
        <v>0</v>
      </c>
      <c r="K166" s="12">
        <f t="shared" si="14"/>
        <v>0.96448694239761612</v>
      </c>
      <c r="L166" s="1">
        <f t="shared" si="17"/>
        <v>0</v>
      </c>
      <c r="M166" s="8"/>
    </row>
    <row r="167" spans="1:13">
      <c r="A167" s="4" t="s">
        <v>169</v>
      </c>
      <c r="B167" s="4">
        <v>240542</v>
      </c>
      <c r="C167" s="4" t="s">
        <v>186</v>
      </c>
      <c r="D167" s="4" t="s">
        <v>1128</v>
      </c>
      <c r="E167" s="1">
        <v>0</v>
      </c>
      <c r="F167" s="11">
        <v>29341</v>
      </c>
      <c r="G167" s="2">
        <f t="shared" si="12"/>
        <v>0</v>
      </c>
      <c r="H167" s="12">
        <f t="shared" si="13"/>
        <v>2.203863093955472</v>
      </c>
      <c r="I167" s="1">
        <f t="shared" si="15"/>
        <v>0</v>
      </c>
      <c r="J167" s="1">
        <f t="shared" si="16"/>
        <v>0</v>
      </c>
      <c r="K167" s="12">
        <f t="shared" si="14"/>
        <v>0.96448694239761612</v>
      </c>
      <c r="L167" s="1">
        <f t="shared" si="17"/>
        <v>0</v>
      </c>
      <c r="M167" s="8"/>
    </row>
    <row r="168" spans="1:13">
      <c r="A168" s="4" t="s">
        <v>169</v>
      </c>
      <c r="B168" s="4">
        <v>240544</v>
      </c>
      <c r="C168" s="4" t="s">
        <v>187</v>
      </c>
      <c r="D168" s="4" t="s">
        <v>1128</v>
      </c>
      <c r="E168" s="1">
        <v>0</v>
      </c>
      <c r="F168" s="11">
        <v>2833</v>
      </c>
      <c r="G168" s="2">
        <f t="shared" si="12"/>
        <v>0</v>
      </c>
      <c r="H168" s="12">
        <f t="shared" si="13"/>
        <v>2.203863093955472</v>
      </c>
      <c r="I168" s="1">
        <f t="shared" si="15"/>
        <v>0</v>
      </c>
      <c r="J168" s="1">
        <f t="shared" si="16"/>
        <v>0</v>
      </c>
      <c r="K168" s="12">
        <f t="shared" si="14"/>
        <v>0.96448694239761612</v>
      </c>
      <c r="L168" s="1">
        <f t="shared" si="17"/>
        <v>0</v>
      </c>
      <c r="M168" s="8"/>
    </row>
    <row r="169" spans="1:13">
      <c r="A169" s="4" t="s">
        <v>169</v>
      </c>
      <c r="B169" s="4">
        <v>240546</v>
      </c>
      <c r="C169" s="4" t="s">
        <v>188</v>
      </c>
      <c r="D169" s="4" t="s">
        <v>1128</v>
      </c>
      <c r="E169" s="1">
        <v>0</v>
      </c>
      <c r="F169" s="11">
        <v>13691</v>
      </c>
      <c r="G169" s="2">
        <f t="shared" si="12"/>
        <v>0</v>
      </c>
      <c r="H169" s="12">
        <f t="shared" si="13"/>
        <v>2.203863093955472</v>
      </c>
      <c r="I169" s="1">
        <f t="shared" si="15"/>
        <v>0</v>
      </c>
      <c r="J169" s="1">
        <f t="shared" si="16"/>
        <v>0</v>
      </c>
      <c r="K169" s="12">
        <f t="shared" si="14"/>
        <v>0.96448694239761612</v>
      </c>
      <c r="L169" s="1">
        <f t="shared" si="17"/>
        <v>0</v>
      </c>
      <c r="M169" s="8"/>
    </row>
    <row r="170" spans="1:13">
      <c r="A170" s="4" t="s">
        <v>169</v>
      </c>
      <c r="B170" s="4">
        <v>240550</v>
      </c>
      <c r="C170" s="4" t="s">
        <v>189</v>
      </c>
      <c r="D170" s="4" t="s">
        <v>1128</v>
      </c>
      <c r="E170" s="1">
        <v>2433504</v>
      </c>
      <c r="F170" s="11">
        <v>10265</v>
      </c>
      <c r="G170" s="2">
        <f t="shared" si="12"/>
        <v>237.06809547004383</v>
      </c>
      <c r="H170" s="12">
        <f t="shared" si="13"/>
        <v>2.203863093955472</v>
      </c>
      <c r="I170" s="1">
        <f t="shared" si="15"/>
        <v>22622.654659452921</v>
      </c>
      <c r="J170" s="1">
        <f t="shared" si="16"/>
        <v>2410881.3453405472</v>
      </c>
      <c r="K170" s="12">
        <f t="shared" si="14"/>
        <v>0.96448694239761612</v>
      </c>
      <c r="L170" s="1">
        <f t="shared" si="17"/>
        <v>2325263.5772509556</v>
      </c>
      <c r="M170" s="8"/>
    </row>
    <row r="171" spans="1:13">
      <c r="A171" s="4" t="s">
        <v>169</v>
      </c>
      <c r="B171" s="4">
        <v>240551</v>
      </c>
      <c r="C171" s="4" t="s">
        <v>190</v>
      </c>
      <c r="D171" s="4" t="s">
        <v>1128</v>
      </c>
      <c r="E171" s="1">
        <v>0</v>
      </c>
      <c r="F171" s="11">
        <v>3172</v>
      </c>
      <c r="G171" s="2">
        <f t="shared" si="12"/>
        <v>0</v>
      </c>
      <c r="H171" s="12">
        <f t="shared" si="13"/>
        <v>2.203863093955472</v>
      </c>
      <c r="I171" s="1">
        <f t="shared" si="15"/>
        <v>0</v>
      </c>
      <c r="J171" s="1">
        <f t="shared" si="16"/>
        <v>0</v>
      </c>
      <c r="K171" s="12">
        <f t="shared" si="14"/>
        <v>0.96448694239761612</v>
      </c>
      <c r="L171" s="1">
        <f t="shared" si="17"/>
        <v>0</v>
      </c>
      <c r="M171" s="8"/>
    </row>
    <row r="172" spans="1:13">
      <c r="A172" s="4" t="s">
        <v>191</v>
      </c>
      <c r="B172" s="4">
        <v>250282</v>
      </c>
      <c r="C172" s="4" t="s">
        <v>192</v>
      </c>
      <c r="D172" s="4" t="s">
        <v>1128</v>
      </c>
      <c r="E172" s="1">
        <v>0</v>
      </c>
      <c r="F172" s="11">
        <v>2199</v>
      </c>
      <c r="G172" s="2">
        <f t="shared" si="12"/>
        <v>0</v>
      </c>
      <c r="H172" s="12">
        <f t="shared" si="13"/>
        <v>2.203863093955472</v>
      </c>
      <c r="I172" s="1">
        <f t="shared" si="15"/>
        <v>0</v>
      </c>
      <c r="J172" s="1">
        <f t="shared" si="16"/>
        <v>0</v>
      </c>
      <c r="K172" s="12">
        <f t="shared" si="14"/>
        <v>0.96448694239761612</v>
      </c>
      <c r="L172" s="1">
        <f t="shared" si="17"/>
        <v>0</v>
      </c>
      <c r="M172" s="8"/>
    </row>
    <row r="173" spans="1:13">
      <c r="A173" s="4" t="s">
        <v>191</v>
      </c>
      <c r="B173" s="4">
        <v>250283</v>
      </c>
      <c r="C173" s="4" t="s">
        <v>193</v>
      </c>
      <c r="D173" s="4" t="s">
        <v>1128</v>
      </c>
      <c r="E173" s="1">
        <v>0</v>
      </c>
      <c r="F173" s="11">
        <v>6660</v>
      </c>
      <c r="G173" s="2">
        <f t="shared" si="12"/>
        <v>0</v>
      </c>
      <c r="H173" s="12">
        <f t="shared" si="13"/>
        <v>2.203863093955472</v>
      </c>
      <c r="I173" s="1">
        <f t="shared" si="15"/>
        <v>0</v>
      </c>
      <c r="J173" s="1">
        <f t="shared" si="16"/>
        <v>0</v>
      </c>
      <c r="K173" s="12">
        <f t="shared" si="14"/>
        <v>0.96448694239761612</v>
      </c>
      <c r="L173" s="1">
        <f t="shared" si="17"/>
        <v>0</v>
      </c>
      <c r="M173" s="8"/>
    </row>
    <row r="174" spans="1:13">
      <c r="A174" s="4" t="s">
        <v>191</v>
      </c>
      <c r="B174" s="4">
        <v>250284</v>
      </c>
      <c r="C174" s="4" t="s">
        <v>194</v>
      </c>
      <c r="D174" s="4" t="s">
        <v>1128</v>
      </c>
      <c r="E174" s="1">
        <v>0</v>
      </c>
      <c r="F174" s="11">
        <v>5250</v>
      </c>
      <c r="G174" s="2">
        <f t="shared" si="12"/>
        <v>0</v>
      </c>
      <c r="H174" s="12">
        <f t="shared" si="13"/>
        <v>2.203863093955472</v>
      </c>
      <c r="I174" s="1">
        <f t="shared" si="15"/>
        <v>0</v>
      </c>
      <c r="J174" s="1">
        <f t="shared" si="16"/>
        <v>0</v>
      </c>
      <c r="K174" s="12">
        <f t="shared" si="14"/>
        <v>0.96448694239761612</v>
      </c>
      <c r="L174" s="1">
        <f t="shared" si="17"/>
        <v>0</v>
      </c>
      <c r="M174" s="8"/>
    </row>
    <row r="175" spans="1:13">
      <c r="A175" s="4" t="s">
        <v>191</v>
      </c>
      <c r="B175" s="4">
        <v>250285</v>
      </c>
      <c r="C175" s="4" t="s">
        <v>195</v>
      </c>
      <c r="D175" s="4" t="s">
        <v>1128</v>
      </c>
      <c r="E175" s="1">
        <v>0</v>
      </c>
      <c r="F175" s="11">
        <v>658</v>
      </c>
      <c r="G175" s="2">
        <f t="shared" si="12"/>
        <v>0</v>
      </c>
      <c r="H175" s="12">
        <f t="shared" si="13"/>
        <v>2.203863093955472</v>
      </c>
      <c r="I175" s="1">
        <f t="shared" si="15"/>
        <v>0</v>
      </c>
      <c r="J175" s="1">
        <f t="shared" si="16"/>
        <v>0</v>
      </c>
      <c r="K175" s="12">
        <f t="shared" si="14"/>
        <v>0.96448694239761612</v>
      </c>
      <c r="L175" s="1">
        <f t="shared" si="17"/>
        <v>0</v>
      </c>
      <c r="M175" s="8"/>
    </row>
    <row r="176" spans="1:13">
      <c r="A176" s="4" t="s">
        <v>191</v>
      </c>
      <c r="B176" s="4">
        <v>250286</v>
      </c>
      <c r="C176" s="4" t="s">
        <v>196</v>
      </c>
      <c r="D176" s="4" t="s">
        <v>1128</v>
      </c>
      <c r="E176" s="1">
        <v>55038</v>
      </c>
      <c r="F176" s="11">
        <v>1426</v>
      </c>
      <c r="G176" s="2">
        <f t="shared" si="12"/>
        <v>38.596072931276296</v>
      </c>
      <c r="H176" s="12">
        <f t="shared" si="13"/>
        <v>2.203863093955472</v>
      </c>
      <c r="I176" s="1">
        <f t="shared" si="15"/>
        <v>3142.7087719805031</v>
      </c>
      <c r="J176" s="1">
        <f t="shared" si="16"/>
        <v>51895.291228019494</v>
      </c>
      <c r="K176" s="12">
        <f t="shared" si="14"/>
        <v>0.96448694239761612</v>
      </c>
      <c r="L176" s="1">
        <f t="shared" si="17"/>
        <v>50052.330761346348</v>
      </c>
      <c r="M176" s="8"/>
    </row>
    <row r="177" spans="1:13">
      <c r="A177" s="4" t="s">
        <v>191</v>
      </c>
      <c r="B177" s="4">
        <v>250290</v>
      </c>
      <c r="C177" s="4" t="s">
        <v>197</v>
      </c>
      <c r="D177" s="4" t="s">
        <v>1128</v>
      </c>
      <c r="E177" s="1">
        <v>996126</v>
      </c>
      <c r="F177" s="11">
        <v>13674</v>
      </c>
      <c r="G177" s="2">
        <f t="shared" si="12"/>
        <v>72.848179025888541</v>
      </c>
      <c r="H177" s="12">
        <f t="shared" si="13"/>
        <v>2.203863093955472</v>
      </c>
      <c r="I177" s="1">
        <f t="shared" si="15"/>
        <v>30135.623946747124</v>
      </c>
      <c r="J177" s="1">
        <f t="shared" si="16"/>
        <v>965990.37605325284</v>
      </c>
      <c r="K177" s="12">
        <f t="shared" si="14"/>
        <v>0.96448694239761612</v>
      </c>
      <c r="L177" s="1">
        <f t="shared" si="17"/>
        <v>931685.10418512521</v>
      </c>
      <c r="M177" s="8"/>
    </row>
    <row r="178" spans="1:13">
      <c r="A178" s="4" t="s">
        <v>191</v>
      </c>
      <c r="B178" s="4">
        <v>250295</v>
      </c>
      <c r="C178" s="4" t="s">
        <v>198</v>
      </c>
      <c r="D178" s="4" t="s">
        <v>1128</v>
      </c>
      <c r="E178" s="1">
        <v>34878</v>
      </c>
      <c r="F178" s="11">
        <v>2458</v>
      </c>
      <c r="G178" s="2">
        <f t="shared" si="12"/>
        <v>14.189585028478438</v>
      </c>
      <c r="H178" s="12">
        <f t="shared" si="13"/>
        <v>2.203863093955472</v>
      </c>
      <c r="I178" s="1">
        <f t="shared" si="15"/>
        <v>5417.0954849425498</v>
      </c>
      <c r="J178" s="1">
        <f t="shared" si="16"/>
        <v>29460.904515057449</v>
      </c>
      <c r="K178" s="12">
        <f t="shared" si="14"/>
        <v>0.96448694239761612</v>
      </c>
      <c r="L178" s="1">
        <f t="shared" si="17"/>
        <v>28414.657715995883</v>
      </c>
      <c r="M178" s="8"/>
    </row>
    <row r="179" spans="1:13">
      <c r="A179" s="4" t="s">
        <v>191</v>
      </c>
      <c r="B179" s="4">
        <v>250299</v>
      </c>
      <c r="C179" s="4" t="s">
        <v>199</v>
      </c>
      <c r="D179" s="4" t="s">
        <v>1128</v>
      </c>
      <c r="E179" s="1">
        <v>0</v>
      </c>
      <c r="F179" s="11">
        <v>1671</v>
      </c>
      <c r="G179" s="2">
        <f t="shared" si="12"/>
        <v>0</v>
      </c>
      <c r="H179" s="12">
        <f t="shared" si="13"/>
        <v>2.203863093955472</v>
      </c>
      <c r="I179" s="1">
        <f t="shared" si="15"/>
        <v>0</v>
      </c>
      <c r="J179" s="1">
        <f t="shared" si="16"/>
        <v>0</v>
      </c>
      <c r="K179" s="12">
        <f t="shared" si="14"/>
        <v>0.96448694239761612</v>
      </c>
      <c r="L179" s="1">
        <f t="shared" si="17"/>
        <v>0</v>
      </c>
      <c r="M179" s="8"/>
    </row>
    <row r="180" spans="1:13">
      <c r="A180" s="4" t="s">
        <v>191</v>
      </c>
      <c r="B180" s="4">
        <v>250300</v>
      </c>
      <c r="C180" s="4" t="s">
        <v>200</v>
      </c>
      <c r="D180" s="4" t="s">
        <v>1128</v>
      </c>
      <c r="E180" s="1">
        <v>380700</v>
      </c>
      <c r="F180" s="11">
        <v>2197</v>
      </c>
      <c r="G180" s="2">
        <f t="shared" si="12"/>
        <v>173.28174783796086</v>
      </c>
      <c r="H180" s="12">
        <f t="shared" si="13"/>
        <v>2.203863093955472</v>
      </c>
      <c r="I180" s="1">
        <f t="shared" si="15"/>
        <v>4841.8872174201715</v>
      </c>
      <c r="J180" s="1">
        <f t="shared" si="16"/>
        <v>375858.11278257985</v>
      </c>
      <c r="K180" s="12">
        <f t="shared" si="14"/>
        <v>0.96448694239761612</v>
      </c>
      <c r="L180" s="1">
        <f t="shared" si="17"/>
        <v>362510.24197300879</v>
      </c>
      <c r="M180" s="8"/>
    </row>
    <row r="181" spans="1:13">
      <c r="A181" s="4" t="s">
        <v>191</v>
      </c>
      <c r="B181" s="4">
        <v>250304</v>
      </c>
      <c r="C181" s="4" t="s">
        <v>201</v>
      </c>
      <c r="D181" s="4" t="s">
        <v>1128</v>
      </c>
      <c r="E181" s="1">
        <v>71790</v>
      </c>
      <c r="F181" s="11">
        <v>4966</v>
      </c>
      <c r="G181" s="2">
        <f t="shared" si="12"/>
        <v>14.456302859444222</v>
      </c>
      <c r="H181" s="12">
        <f t="shared" si="13"/>
        <v>2.203863093955472</v>
      </c>
      <c r="I181" s="1">
        <f t="shared" si="15"/>
        <v>10944.384124582873</v>
      </c>
      <c r="J181" s="1">
        <f t="shared" si="16"/>
        <v>60845.615875417127</v>
      </c>
      <c r="K181" s="12">
        <f t="shared" si="14"/>
        <v>0.96448694239761612</v>
      </c>
      <c r="L181" s="1">
        <f t="shared" si="17"/>
        <v>58684.802013980916</v>
      </c>
      <c r="M181" s="8"/>
    </row>
    <row r="182" spans="1:13">
      <c r="A182" s="4" t="s">
        <v>191</v>
      </c>
      <c r="B182" s="4">
        <v>250305</v>
      </c>
      <c r="C182" s="4" t="s">
        <v>202</v>
      </c>
      <c r="D182" s="4" t="s">
        <v>1128</v>
      </c>
      <c r="E182" s="1">
        <v>640974</v>
      </c>
      <c r="F182" s="11">
        <v>2084</v>
      </c>
      <c r="G182" s="2">
        <f t="shared" si="12"/>
        <v>307.56909788867563</v>
      </c>
      <c r="H182" s="12">
        <f t="shared" si="13"/>
        <v>2.203863093955472</v>
      </c>
      <c r="I182" s="1">
        <f t="shared" si="15"/>
        <v>4592.850687803204</v>
      </c>
      <c r="J182" s="1">
        <f t="shared" si="16"/>
        <v>636381.14931219677</v>
      </c>
      <c r="K182" s="12">
        <f t="shared" si="14"/>
        <v>0.96448694239761612</v>
      </c>
      <c r="L182" s="1">
        <f t="shared" si="17"/>
        <v>613781.30889960146</v>
      </c>
      <c r="M182" s="8"/>
    </row>
    <row r="183" spans="1:13">
      <c r="A183" s="4" t="s">
        <v>191</v>
      </c>
      <c r="B183" s="4">
        <v>250307</v>
      </c>
      <c r="C183" s="4" t="s">
        <v>203</v>
      </c>
      <c r="D183" s="4" t="s">
        <v>1128</v>
      </c>
      <c r="E183" s="1">
        <v>154476</v>
      </c>
      <c r="F183" s="11">
        <v>1058</v>
      </c>
      <c r="G183" s="2">
        <f t="shared" si="12"/>
        <v>146.00756143667297</v>
      </c>
      <c r="H183" s="12">
        <f t="shared" si="13"/>
        <v>2.203863093955472</v>
      </c>
      <c r="I183" s="1">
        <f t="shared" si="15"/>
        <v>2331.6871534048892</v>
      </c>
      <c r="J183" s="1">
        <f t="shared" si="16"/>
        <v>152144.3128465951</v>
      </c>
      <c r="K183" s="12">
        <f t="shared" si="14"/>
        <v>0.96448694239761612</v>
      </c>
      <c r="L183" s="1">
        <f t="shared" si="17"/>
        <v>146741.20310059885</v>
      </c>
      <c r="M183" s="8"/>
    </row>
    <row r="184" spans="1:13">
      <c r="A184" s="4" t="s">
        <v>191</v>
      </c>
      <c r="B184" s="4">
        <v>250308</v>
      </c>
      <c r="C184" s="4" t="s">
        <v>105</v>
      </c>
      <c r="D184" s="4" t="s">
        <v>1128</v>
      </c>
      <c r="E184" s="1">
        <v>1041984</v>
      </c>
      <c r="F184" s="11">
        <v>4686</v>
      </c>
      <c r="G184" s="2">
        <f t="shared" si="12"/>
        <v>222.36107554417413</v>
      </c>
      <c r="H184" s="12">
        <f t="shared" si="13"/>
        <v>2.203863093955472</v>
      </c>
      <c r="I184" s="1">
        <f t="shared" si="15"/>
        <v>10327.302458275342</v>
      </c>
      <c r="J184" s="1">
        <f t="shared" si="16"/>
        <v>1031656.6975417247</v>
      </c>
      <c r="K184" s="12">
        <f t="shared" si="14"/>
        <v>0.96448694239761612</v>
      </c>
      <c r="L184" s="1">
        <f t="shared" si="17"/>
        <v>995019.41381604027</v>
      </c>
      <c r="M184" s="8"/>
    </row>
    <row r="185" spans="1:13">
      <c r="A185" s="4" t="s">
        <v>191</v>
      </c>
      <c r="B185" s="4">
        <v>250311</v>
      </c>
      <c r="C185" s="4" t="s">
        <v>204</v>
      </c>
      <c r="D185" s="4" t="s">
        <v>1128</v>
      </c>
      <c r="E185" s="1">
        <v>59178</v>
      </c>
      <c r="F185" s="11">
        <v>1421</v>
      </c>
      <c r="G185" s="2">
        <f t="shared" si="12"/>
        <v>41.645320197044335</v>
      </c>
      <c r="H185" s="12">
        <f t="shared" si="13"/>
        <v>2.203863093955472</v>
      </c>
      <c r="I185" s="1">
        <f t="shared" si="15"/>
        <v>3131.6894565107254</v>
      </c>
      <c r="J185" s="1">
        <f t="shared" si="16"/>
        <v>56046.310543489271</v>
      </c>
      <c r="K185" s="12">
        <f t="shared" si="14"/>
        <v>0.96448694239761612</v>
      </c>
      <c r="L185" s="1">
        <f t="shared" si="17"/>
        <v>54055.934688757239</v>
      </c>
      <c r="M185" s="8"/>
    </row>
    <row r="186" spans="1:13">
      <c r="A186" s="4" t="s">
        <v>191</v>
      </c>
      <c r="B186" s="4">
        <v>250312</v>
      </c>
      <c r="C186" s="4" t="s">
        <v>205</v>
      </c>
      <c r="D186" s="4" t="s">
        <v>1128</v>
      </c>
      <c r="E186" s="1">
        <v>0</v>
      </c>
      <c r="F186" s="11">
        <v>4989</v>
      </c>
      <c r="G186" s="2">
        <f t="shared" si="12"/>
        <v>0</v>
      </c>
      <c r="H186" s="12">
        <f t="shared" si="13"/>
        <v>2.203863093955472</v>
      </c>
      <c r="I186" s="1">
        <f t="shared" si="15"/>
        <v>0</v>
      </c>
      <c r="J186" s="1">
        <f t="shared" si="16"/>
        <v>0</v>
      </c>
      <c r="K186" s="12">
        <f t="shared" si="14"/>
        <v>0.96448694239761612</v>
      </c>
      <c r="L186" s="1">
        <f t="shared" si="17"/>
        <v>0</v>
      </c>
      <c r="M186" s="8"/>
    </row>
    <row r="187" spans="1:13">
      <c r="A187" s="4" t="s">
        <v>191</v>
      </c>
      <c r="B187" s="4">
        <v>250314</v>
      </c>
      <c r="C187" s="4" t="s">
        <v>206</v>
      </c>
      <c r="D187" s="4" t="s">
        <v>1128</v>
      </c>
      <c r="E187" s="1">
        <v>0</v>
      </c>
      <c r="F187" s="11">
        <v>9454</v>
      </c>
      <c r="G187" s="2">
        <f t="shared" si="12"/>
        <v>0</v>
      </c>
      <c r="H187" s="12">
        <f t="shared" si="13"/>
        <v>2.203863093955472</v>
      </c>
      <c r="I187" s="1">
        <f t="shared" si="15"/>
        <v>0</v>
      </c>
      <c r="J187" s="1">
        <f t="shared" si="16"/>
        <v>0</v>
      </c>
      <c r="K187" s="12">
        <f t="shared" si="14"/>
        <v>0.96448694239761612</v>
      </c>
      <c r="L187" s="1">
        <f t="shared" si="17"/>
        <v>0</v>
      </c>
      <c r="M187" s="8"/>
    </row>
    <row r="188" spans="1:13">
      <c r="A188" s="4" t="s">
        <v>191</v>
      </c>
      <c r="B188" s="4">
        <v>250315</v>
      </c>
      <c r="C188" s="4" t="s">
        <v>207</v>
      </c>
      <c r="D188" s="4" t="s">
        <v>1128</v>
      </c>
      <c r="E188" s="1">
        <v>353148</v>
      </c>
      <c r="F188" s="11">
        <v>2016</v>
      </c>
      <c r="G188" s="2">
        <f t="shared" si="12"/>
        <v>175.17261904761904</v>
      </c>
      <c r="H188" s="12">
        <f t="shared" si="13"/>
        <v>2.203863093955472</v>
      </c>
      <c r="I188" s="1">
        <f t="shared" si="15"/>
        <v>4442.9879974142314</v>
      </c>
      <c r="J188" s="1">
        <f t="shared" si="16"/>
        <v>348705.01200258575</v>
      </c>
      <c r="K188" s="12">
        <f t="shared" si="14"/>
        <v>0.96448694239761612</v>
      </c>
      <c r="L188" s="1">
        <f t="shared" si="17"/>
        <v>336321.43082509795</v>
      </c>
      <c r="M188" s="8"/>
    </row>
    <row r="189" spans="1:13">
      <c r="A189" s="4" t="s">
        <v>191</v>
      </c>
      <c r="B189" s="4">
        <v>250316</v>
      </c>
      <c r="C189" s="4" t="s">
        <v>208</v>
      </c>
      <c r="D189" s="4" t="s">
        <v>1128</v>
      </c>
      <c r="E189" s="1">
        <v>362652</v>
      </c>
      <c r="F189" s="11">
        <v>800</v>
      </c>
      <c r="G189" s="2">
        <f t="shared" si="12"/>
        <v>453.315</v>
      </c>
      <c r="H189" s="12">
        <f t="shared" si="13"/>
        <v>2.203863093955472</v>
      </c>
      <c r="I189" s="1">
        <f t="shared" si="15"/>
        <v>1763.0904751643775</v>
      </c>
      <c r="J189" s="1">
        <f t="shared" si="16"/>
        <v>360888.90952483565</v>
      </c>
      <c r="K189" s="12">
        <f t="shared" si="14"/>
        <v>0.96448694239761612</v>
      </c>
      <c r="L189" s="1">
        <f t="shared" si="17"/>
        <v>348072.64089281863</v>
      </c>
      <c r="M189" s="8"/>
    </row>
    <row r="190" spans="1:13">
      <c r="A190" s="4" t="s">
        <v>191</v>
      </c>
      <c r="B190" s="4">
        <v>250317</v>
      </c>
      <c r="C190" s="4" t="s">
        <v>209</v>
      </c>
      <c r="D190" s="4" t="s">
        <v>1128</v>
      </c>
      <c r="E190" s="1">
        <v>0</v>
      </c>
      <c r="F190" s="11">
        <v>3069</v>
      </c>
      <c r="G190" s="2">
        <f t="shared" si="12"/>
        <v>0</v>
      </c>
      <c r="H190" s="12">
        <f t="shared" si="13"/>
        <v>2.203863093955472</v>
      </c>
      <c r="I190" s="1">
        <f t="shared" si="15"/>
        <v>0</v>
      </c>
      <c r="J190" s="1">
        <f t="shared" si="16"/>
        <v>0</v>
      </c>
      <c r="K190" s="12">
        <f t="shared" si="14"/>
        <v>0.96448694239761612</v>
      </c>
      <c r="L190" s="1">
        <f t="shared" si="17"/>
        <v>0</v>
      </c>
      <c r="M190" s="8"/>
    </row>
    <row r="191" spans="1:13">
      <c r="A191" s="4" t="s">
        <v>191</v>
      </c>
      <c r="B191" s="4">
        <v>250322</v>
      </c>
      <c r="C191" s="4" t="s">
        <v>210</v>
      </c>
      <c r="D191" s="4" t="s">
        <v>1128</v>
      </c>
      <c r="E191" s="1">
        <v>279822</v>
      </c>
      <c r="F191" s="11">
        <v>2641</v>
      </c>
      <c r="G191" s="2">
        <f t="shared" si="12"/>
        <v>105.95304808784552</v>
      </c>
      <c r="H191" s="12">
        <f t="shared" si="13"/>
        <v>2.203863093955472</v>
      </c>
      <c r="I191" s="1">
        <f t="shared" si="15"/>
        <v>5820.4024311364019</v>
      </c>
      <c r="J191" s="1">
        <f t="shared" si="16"/>
        <v>274001.5975688636</v>
      </c>
      <c r="K191" s="12">
        <f t="shared" si="14"/>
        <v>0.96448694239761612</v>
      </c>
      <c r="L191" s="1">
        <f t="shared" si="17"/>
        <v>264270.96305125533</v>
      </c>
      <c r="M191" s="8"/>
    </row>
    <row r="192" spans="1:13">
      <c r="A192" s="4" t="s">
        <v>211</v>
      </c>
      <c r="B192" s="4">
        <v>260396</v>
      </c>
      <c r="C192" s="4" t="s">
        <v>212</v>
      </c>
      <c r="D192" s="4" t="s">
        <v>1128</v>
      </c>
      <c r="E192" s="1">
        <v>700692</v>
      </c>
      <c r="F192" s="11">
        <v>4481</v>
      </c>
      <c r="G192" s="2">
        <f t="shared" si="12"/>
        <v>156.36956036598974</v>
      </c>
      <c r="H192" s="12">
        <f t="shared" si="13"/>
        <v>2.203863093955472</v>
      </c>
      <c r="I192" s="1">
        <f t="shared" si="15"/>
        <v>9875.5105240144694</v>
      </c>
      <c r="J192" s="1">
        <f t="shared" si="16"/>
        <v>690816.48947598552</v>
      </c>
      <c r="K192" s="12">
        <f t="shared" si="14"/>
        <v>0.96448694239761612</v>
      </c>
      <c r="L192" s="1">
        <f t="shared" si="17"/>
        <v>666283.48369254824</v>
      </c>
      <c r="M192" s="8"/>
    </row>
    <row r="193" spans="1:13">
      <c r="A193" s="4" t="s">
        <v>211</v>
      </c>
      <c r="B193" s="4">
        <v>260398</v>
      </c>
      <c r="C193" s="4" t="s">
        <v>213</v>
      </c>
      <c r="D193" s="4" t="s">
        <v>1128</v>
      </c>
      <c r="E193" s="1">
        <v>0</v>
      </c>
      <c r="F193" s="11">
        <v>16275</v>
      </c>
      <c r="G193" s="2">
        <f t="shared" si="12"/>
        <v>0</v>
      </c>
      <c r="H193" s="12">
        <f t="shared" si="13"/>
        <v>2.203863093955472</v>
      </c>
      <c r="I193" s="1">
        <f t="shared" si="15"/>
        <v>0</v>
      </c>
      <c r="J193" s="1">
        <f t="shared" si="16"/>
        <v>0</v>
      </c>
      <c r="K193" s="12">
        <f t="shared" si="14"/>
        <v>0.96448694239761612</v>
      </c>
      <c r="L193" s="1">
        <f t="shared" si="17"/>
        <v>0</v>
      </c>
      <c r="M193" s="8"/>
    </row>
    <row r="194" spans="1:13">
      <c r="A194" s="4" t="s">
        <v>211</v>
      </c>
      <c r="B194" s="4">
        <v>260401</v>
      </c>
      <c r="C194" s="4" t="s">
        <v>214</v>
      </c>
      <c r="D194" s="4" t="s">
        <v>1128</v>
      </c>
      <c r="E194" s="1">
        <v>981054</v>
      </c>
      <c r="F194" s="11">
        <v>9991</v>
      </c>
      <c r="G194" s="2">
        <f t="shared" ref="G194:G257" si="18">E194/F194</f>
        <v>98.193774396957267</v>
      </c>
      <c r="H194" s="12">
        <f t="shared" ref="H194:H257" si="19">$E$1108</f>
        <v>2.203863093955472</v>
      </c>
      <c r="I194" s="1">
        <f t="shared" si="15"/>
        <v>22018.79617170912</v>
      </c>
      <c r="J194" s="1">
        <f t="shared" si="16"/>
        <v>959035.20382829092</v>
      </c>
      <c r="K194" s="12">
        <f t="shared" ref="K194:K257" si="20">$K$1106</f>
        <v>0.96448694239761612</v>
      </c>
      <c r="L194" s="1">
        <f t="shared" si="17"/>
        <v>924976.93139202287</v>
      </c>
      <c r="M194" s="8"/>
    </row>
    <row r="195" spans="1:13">
      <c r="A195" s="4" t="s">
        <v>211</v>
      </c>
      <c r="B195" s="4">
        <v>260406</v>
      </c>
      <c r="C195" s="4" t="s">
        <v>215</v>
      </c>
      <c r="D195" s="4" t="s">
        <v>1128</v>
      </c>
      <c r="E195" s="1">
        <v>1192398</v>
      </c>
      <c r="F195" s="11">
        <v>13160</v>
      </c>
      <c r="G195" s="2">
        <f t="shared" si="18"/>
        <v>90.607750759878414</v>
      </c>
      <c r="H195" s="12">
        <f t="shared" si="19"/>
        <v>2.203863093955472</v>
      </c>
      <c r="I195" s="1">
        <f t="shared" ref="I195:I258" si="21">MIN(E195,H195*F195)</f>
        <v>29002.83831645401</v>
      </c>
      <c r="J195" s="1">
        <f t="shared" ref="J195:J258" si="22">E195-I195</f>
        <v>1163395.1616835459</v>
      </c>
      <c r="K195" s="12">
        <f t="shared" si="20"/>
        <v>0.96448694239761612</v>
      </c>
      <c r="L195" s="1">
        <f t="shared" ref="L195:L258" si="23">K195*J195</f>
        <v>1122079.4422923434</v>
      </c>
      <c r="M195" s="8"/>
    </row>
    <row r="196" spans="1:13">
      <c r="A196" s="4" t="s">
        <v>211</v>
      </c>
      <c r="B196" s="4">
        <v>260408</v>
      </c>
      <c r="C196" s="4" t="s">
        <v>216</v>
      </c>
      <c r="D196" s="4" t="s">
        <v>1128</v>
      </c>
      <c r="E196" s="1">
        <v>0</v>
      </c>
      <c r="F196" s="11">
        <v>5080</v>
      </c>
      <c r="G196" s="2">
        <f t="shared" si="18"/>
        <v>0</v>
      </c>
      <c r="H196" s="12">
        <f t="shared" si="19"/>
        <v>2.203863093955472</v>
      </c>
      <c r="I196" s="1">
        <f t="shared" si="21"/>
        <v>0</v>
      </c>
      <c r="J196" s="1">
        <f t="shared" si="22"/>
        <v>0</v>
      </c>
      <c r="K196" s="12">
        <f t="shared" si="20"/>
        <v>0.96448694239761612</v>
      </c>
      <c r="L196" s="1">
        <f t="shared" si="23"/>
        <v>0</v>
      </c>
      <c r="M196" s="8"/>
    </row>
    <row r="197" spans="1:13">
      <c r="A197" s="4" t="s">
        <v>211</v>
      </c>
      <c r="B197" s="4">
        <v>260411</v>
      </c>
      <c r="C197" s="4" t="s">
        <v>217</v>
      </c>
      <c r="D197" s="4" t="s">
        <v>1128</v>
      </c>
      <c r="E197" s="1">
        <v>0</v>
      </c>
      <c r="F197" s="11">
        <v>7190</v>
      </c>
      <c r="G197" s="2">
        <f t="shared" si="18"/>
        <v>0</v>
      </c>
      <c r="H197" s="12">
        <f t="shared" si="19"/>
        <v>2.203863093955472</v>
      </c>
      <c r="I197" s="1">
        <f t="shared" si="21"/>
        <v>0</v>
      </c>
      <c r="J197" s="1">
        <f t="shared" si="22"/>
        <v>0</v>
      </c>
      <c r="K197" s="12">
        <f t="shared" si="20"/>
        <v>0.96448694239761612</v>
      </c>
      <c r="L197" s="1">
        <f t="shared" si="23"/>
        <v>0</v>
      </c>
      <c r="M197" s="8"/>
    </row>
    <row r="198" spans="1:13">
      <c r="A198" s="4" t="s">
        <v>211</v>
      </c>
      <c r="B198" s="4">
        <v>260412</v>
      </c>
      <c r="C198" s="4" t="s">
        <v>218</v>
      </c>
      <c r="D198" s="4" t="s">
        <v>1128</v>
      </c>
      <c r="E198" s="1">
        <v>0</v>
      </c>
      <c r="F198" s="11">
        <v>1158</v>
      </c>
      <c r="G198" s="2">
        <f t="shared" si="18"/>
        <v>0</v>
      </c>
      <c r="H198" s="12">
        <f t="shared" si="19"/>
        <v>2.203863093955472</v>
      </c>
      <c r="I198" s="1">
        <f t="shared" si="21"/>
        <v>0</v>
      </c>
      <c r="J198" s="1">
        <f t="shared" si="22"/>
        <v>0</v>
      </c>
      <c r="K198" s="12">
        <f t="shared" si="20"/>
        <v>0.96448694239761612</v>
      </c>
      <c r="L198" s="1">
        <f t="shared" si="23"/>
        <v>0</v>
      </c>
      <c r="M198" s="8"/>
    </row>
    <row r="199" spans="1:13">
      <c r="A199" s="4" t="s">
        <v>211</v>
      </c>
      <c r="B199" s="4">
        <v>260413</v>
      </c>
      <c r="C199" s="4" t="s">
        <v>219</v>
      </c>
      <c r="D199" s="4" t="s">
        <v>1128</v>
      </c>
      <c r="E199" s="1">
        <v>827970</v>
      </c>
      <c r="F199" s="11">
        <v>5285</v>
      </c>
      <c r="G199" s="2">
        <f t="shared" si="18"/>
        <v>156.66414380321666</v>
      </c>
      <c r="H199" s="12">
        <f t="shared" si="19"/>
        <v>2.203863093955472</v>
      </c>
      <c r="I199" s="1">
        <f t="shared" si="21"/>
        <v>11647.416451554669</v>
      </c>
      <c r="J199" s="1">
        <f t="shared" si="22"/>
        <v>816322.58354844537</v>
      </c>
      <c r="K199" s="12">
        <f t="shared" si="20"/>
        <v>0.96448694239761612</v>
      </c>
      <c r="L199" s="1">
        <f t="shared" si="23"/>
        <v>787332.47261676262</v>
      </c>
      <c r="M199" s="8"/>
    </row>
    <row r="200" spans="1:13">
      <c r="A200" s="4" t="s">
        <v>211</v>
      </c>
      <c r="B200" s="4">
        <v>260414</v>
      </c>
      <c r="C200" s="4" t="s">
        <v>220</v>
      </c>
      <c r="D200" s="4" t="s">
        <v>1128</v>
      </c>
      <c r="E200" s="1">
        <v>2224620</v>
      </c>
      <c r="F200" s="11">
        <v>14447</v>
      </c>
      <c r="G200" s="2">
        <f t="shared" si="18"/>
        <v>153.98491036201287</v>
      </c>
      <c r="H200" s="12">
        <f t="shared" si="19"/>
        <v>2.203863093955472</v>
      </c>
      <c r="I200" s="1">
        <f t="shared" si="21"/>
        <v>31839.210118374704</v>
      </c>
      <c r="J200" s="1">
        <f t="shared" si="22"/>
        <v>2192780.7898816252</v>
      </c>
      <c r="K200" s="12">
        <f t="shared" si="20"/>
        <v>0.96448694239761612</v>
      </c>
      <c r="L200" s="1">
        <f t="shared" si="23"/>
        <v>2114908.4393811584</v>
      </c>
      <c r="M200" s="8"/>
    </row>
    <row r="201" spans="1:13">
      <c r="A201" s="4" t="s">
        <v>211</v>
      </c>
      <c r="B201" s="4">
        <v>260415</v>
      </c>
      <c r="C201" s="4" t="s">
        <v>221</v>
      </c>
      <c r="D201" s="4" t="s">
        <v>1128</v>
      </c>
      <c r="E201" s="1">
        <v>1766520</v>
      </c>
      <c r="F201" s="11">
        <v>6839</v>
      </c>
      <c r="G201" s="2">
        <f t="shared" si="18"/>
        <v>258.30092118730806</v>
      </c>
      <c r="H201" s="12">
        <f t="shared" si="19"/>
        <v>2.203863093955472</v>
      </c>
      <c r="I201" s="1">
        <f t="shared" si="21"/>
        <v>15072.219699561472</v>
      </c>
      <c r="J201" s="1">
        <f t="shared" si="22"/>
        <v>1751447.7803004386</v>
      </c>
      <c r="K201" s="12">
        <f t="shared" si="20"/>
        <v>0.96448694239761612</v>
      </c>
      <c r="L201" s="1">
        <f t="shared" si="23"/>
        <v>1689248.5143910618</v>
      </c>
      <c r="M201" s="8"/>
    </row>
    <row r="202" spans="1:13">
      <c r="A202" s="4" t="s">
        <v>211</v>
      </c>
      <c r="B202" s="4">
        <v>260417</v>
      </c>
      <c r="C202" s="4" t="s">
        <v>222</v>
      </c>
      <c r="D202" s="4" t="s">
        <v>1128</v>
      </c>
      <c r="E202" s="1">
        <v>0</v>
      </c>
      <c r="F202" s="11">
        <v>1523</v>
      </c>
      <c r="G202" s="2">
        <f t="shared" si="18"/>
        <v>0</v>
      </c>
      <c r="H202" s="12">
        <f t="shared" si="19"/>
        <v>2.203863093955472</v>
      </c>
      <c r="I202" s="1">
        <f t="shared" si="21"/>
        <v>0</v>
      </c>
      <c r="J202" s="1">
        <f t="shared" si="22"/>
        <v>0</v>
      </c>
      <c r="K202" s="12">
        <f t="shared" si="20"/>
        <v>0.96448694239761612</v>
      </c>
      <c r="L202" s="1">
        <f t="shared" si="23"/>
        <v>0</v>
      </c>
      <c r="M202" s="8"/>
    </row>
    <row r="203" spans="1:13">
      <c r="A203" s="4" t="s">
        <v>211</v>
      </c>
      <c r="B203" s="4">
        <v>260418</v>
      </c>
      <c r="C203" s="4" t="s">
        <v>223</v>
      </c>
      <c r="D203" s="4" t="s">
        <v>1128</v>
      </c>
      <c r="E203" s="1">
        <v>748206</v>
      </c>
      <c r="F203" s="11">
        <v>23903</v>
      </c>
      <c r="G203" s="2">
        <f t="shared" si="18"/>
        <v>31.301761285194328</v>
      </c>
      <c r="H203" s="12">
        <f t="shared" si="19"/>
        <v>2.203863093955472</v>
      </c>
      <c r="I203" s="1">
        <f t="shared" si="21"/>
        <v>52678.939534817648</v>
      </c>
      <c r="J203" s="1">
        <f t="shared" si="22"/>
        <v>695527.06046518241</v>
      </c>
      <c r="K203" s="12">
        <f t="shared" si="20"/>
        <v>0.96448694239761612</v>
      </c>
      <c r="L203" s="1">
        <f t="shared" si="23"/>
        <v>670826.76790286566</v>
      </c>
      <c r="M203" s="8"/>
    </row>
    <row r="204" spans="1:13">
      <c r="A204" s="4" t="s">
        <v>211</v>
      </c>
      <c r="B204" s="4">
        <v>260419</v>
      </c>
      <c r="C204" s="4" t="s">
        <v>224</v>
      </c>
      <c r="D204" s="4" t="s">
        <v>1128</v>
      </c>
      <c r="E204" s="1">
        <v>0</v>
      </c>
      <c r="F204" s="11">
        <v>5730</v>
      </c>
      <c r="G204" s="2">
        <f t="shared" si="18"/>
        <v>0</v>
      </c>
      <c r="H204" s="12">
        <f t="shared" si="19"/>
        <v>2.203863093955472</v>
      </c>
      <c r="I204" s="1">
        <f t="shared" si="21"/>
        <v>0</v>
      </c>
      <c r="J204" s="1">
        <f t="shared" si="22"/>
        <v>0</v>
      </c>
      <c r="K204" s="12">
        <f t="shared" si="20"/>
        <v>0.96448694239761612</v>
      </c>
      <c r="L204" s="1">
        <f t="shared" si="23"/>
        <v>0</v>
      </c>
      <c r="M204" s="8"/>
    </row>
    <row r="205" spans="1:13">
      <c r="A205" s="4" t="s">
        <v>211</v>
      </c>
      <c r="B205" s="4">
        <v>260421</v>
      </c>
      <c r="C205" s="4" t="s">
        <v>225</v>
      </c>
      <c r="D205" s="4" t="s">
        <v>1128</v>
      </c>
      <c r="E205" s="1">
        <v>2298846</v>
      </c>
      <c r="F205" s="11">
        <v>12407</v>
      </c>
      <c r="G205" s="2">
        <f t="shared" si="18"/>
        <v>185.28620939792052</v>
      </c>
      <c r="H205" s="12">
        <f t="shared" si="19"/>
        <v>2.203863093955472</v>
      </c>
      <c r="I205" s="1">
        <f t="shared" si="21"/>
        <v>27343.329406705539</v>
      </c>
      <c r="J205" s="1">
        <f t="shared" si="22"/>
        <v>2271502.6705932943</v>
      </c>
      <c r="K205" s="12">
        <f t="shared" si="20"/>
        <v>0.96448694239761612</v>
      </c>
      <c r="L205" s="1">
        <f t="shared" si="23"/>
        <v>2190834.6654085456</v>
      </c>
      <c r="M205" s="8"/>
    </row>
    <row r="206" spans="1:13">
      <c r="A206" s="4" t="s">
        <v>226</v>
      </c>
      <c r="B206" s="4">
        <v>270425</v>
      </c>
      <c r="C206" s="4" t="s">
        <v>227</v>
      </c>
      <c r="D206" s="4" t="s">
        <v>1128</v>
      </c>
      <c r="E206" s="1">
        <v>568092</v>
      </c>
      <c r="F206" s="11">
        <v>5156</v>
      </c>
      <c r="G206" s="2">
        <f t="shared" si="18"/>
        <v>110.18076027928628</v>
      </c>
      <c r="H206" s="12">
        <f t="shared" si="19"/>
        <v>2.203863093955472</v>
      </c>
      <c r="I206" s="1">
        <f t="shared" si="21"/>
        <v>11363.118112434413</v>
      </c>
      <c r="J206" s="1">
        <f t="shared" si="22"/>
        <v>556728.8818875656</v>
      </c>
      <c r="K206" s="12">
        <f t="shared" si="20"/>
        <v>0.96448694239761612</v>
      </c>
      <c r="L206" s="1">
        <f t="shared" si="23"/>
        <v>536957.73703618173</v>
      </c>
      <c r="M206" s="8"/>
    </row>
    <row r="207" spans="1:13">
      <c r="A207" s="4" t="s">
        <v>226</v>
      </c>
      <c r="B207" s="4">
        <v>270426</v>
      </c>
      <c r="C207" s="4" t="s">
        <v>228</v>
      </c>
      <c r="D207" s="4" t="s">
        <v>1128</v>
      </c>
      <c r="E207" s="1">
        <v>127866</v>
      </c>
      <c r="F207" s="11">
        <v>1716</v>
      </c>
      <c r="G207" s="2">
        <f t="shared" si="18"/>
        <v>74.513986013986013</v>
      </c>
      <c r="H207" s="12">
        <f t="shared" si="19"/>
        <v>2.203863093955472</v>
      </c>
      <c r="I207" s="1">
        <f t="shared" si="21"/>
        <v>3781.82906922759</v>
      </c>
      <c r="J207" s="1">
        <f t="shared" si="22"/>
        <v>124084.17093077241</v>
      </c>
      <c r="K207" s="12">
        <f t="shared" si="20"/>
        <v>0.96448694239761612</v>
      </c>
      <c r="L207" s="1">
        <f t="shared" si="23"/>
        <v>119677.56262096384</v>
      </c>
      <c r="M207" s="8"/>
    </row>
    <row r="208" spans="1:13">
      <c r="A208" s="4" t="s">
        <v>226</v>
      </c>
      <c r="B208" s="4">
        <v>270428</v>
      </c>
      <c r="C208" s="4" t="s">
        <v>229</v>
      </c>
      <c r="D208" s="4" t="s">
        <v>1128</v>
      </c>
      <c r="E208" s="1">
        <v>0</v>
      </c>
      <c r="F208" s="11">
        <v>985</v>
      </c>
      <c r="G208" s="2">
        <f t="shared" si="18"/>
        <v>0</v>
      </c>
      <c r="H208" s="12">
        <f t="shared" si="19"/>
        <v>2.203863093955472</v>
      </c>
      <c r="I208" s="1">
        <f t="shared" si="21"/>
        <v>0</v>
      </c>
      <c r="J208" s="1">
        <f t="shared" si="22"/>
        <v>0</v>
      </c>
      <c r="K208" s="12">
        <f t="shared" si="20"/>
        <v>0.96448694239761612</v>
      </c>
      <c r="L208" s="1">
        <f t="shared" si="23"/>
        <v>0</v>
      </c>
      <c r="M208" s="8"/>
    </row>
    <row r="209" spans="1:13">
      <c r="A209" s="4" t="s">
        <v>226</v>
      </c>
      <c r="B209" s="4">
        <v>270429</v>
      </c>
      <c r="C209" s="4" t="s">
        <v>230</v>
      </c>
      <c r="D209" s="4" t="s">
        <v>1128</v>
      </c>
      <c r="E209" s="1">
        <v>934146</v>
      </c>
      <c r="F209" s="11">
        <v>23323</v>
      </c>
      <c r="G209" s="2">
        <f t="shared" si="18"/>
        <v>40.052566136431849</v>
      </c>
      <c r="H209" s="12">
        <f t="shared" si="19"/>
        <v>2.203863093955472</v>
      </c>
      <c r="I209" s="1">
        <f t="shared" si="21"/>
        <v>51400.698940323469</v>
      </c>
      <c r="J209" s="1">
        <f t="shared" si="22"/>
        <v>882745.30105967657</v>
      </c>
      <c r="K209" s="12">
        <f t="shared" si="20"/>
        <v>0.96448694239761612</v>
      </c>
      <c r="L209" s="1">
        <f t="shared" si="23"/>
        <v>851396.31633491057</v>
      </c>
      <c r="M209" s="8"/>
    </row>
    <row r="210" spans="1:13">
      <c r="A210" s="4" t="s">
        <v>226</v>
      </c>
      <c r="B210" s="4">
        <v>270430</v>
      </c>
      <c r="C210" s="4" t="s">
        <v>231</v>
      </c>
      <c r="D210" s="4" t="s">
        <v>1128</v>
      </c>
      <c r="E210" s="1">
        <v>481350</v>
      </c>
      <c r="F210" s="11">
        <v>2437</v>
      </c>
      <c r="G210" s="2">
        <f t="shared" si="18"/>
        <v>197.51743947476405</v>
      </c>
      <c r="H210" s="12">
        <f t="shared" si="19"/>
        <v>2.203863093955472</v>
      </c>
      <c r="I210" s="1">
        <f t="shared" si="21"/>
        <v>5370.8143599694849</v>
      </c>
      <c r="J210" s="1">
        <f t="shared" si="22"/>
        <v>475979.18564003054</v>
      </c>
      <c r="K210" s="12">
        <f t="shared" si="20"/>
        <v>0.96448694239761612</v>
      </c>
      <c r="L210" s="1">
        <f t="shared" si="23"/>
        <v>459075.70940286038</v>
      </c>
      <c r="M210" s="8"/>
    </row>
    <row r="211" spans="1:13">
      <c r="A211" s="4" t="s">
        <v>226</v>
      </c>
      <c r="B211" s="4">
        <v>270432</v>
      </c>
      <c r="C211" s="4" t="s">
        <v>232</v>
      </c>
      <c r="D211" s="4" t="s">
        <v>1128</v>
      </c>
      <c r="E211" s="1">
        <v>214254</v>
      </c>
      <c r="F211" s="11">
        <v>3154</v>
      </c>
      <c r="G211" s="2">
        <f t="shared" si="18"/>
        <v>67.930881420418515</v>
      </c>
      <c r="H211" s="12">
        <f t="shared" si="19"/>
        <v>2.203863093955472</v>
      </c>
      <c r="I211" s="1">
        <f t="shared" si="21"/>
        <v>6950.9841983355582</v>
      </c>
      <c r="J211" s="1">
        <f t="shared" si="22"/>
        <v>207303.01580166444</v>
      </c>
      <c r="K211" s="12">
        <f t="shared" si="20"/>
        <v>0.96448694239761612</v>
      </c>
      <c r="L211" s="1">
        <f t="shared" si="23"/>
        <v>199941.05186035205</v>
      </c>
      <c r="M211" s="8"/>
    </row>
    <row r="212" spans="1:13">
      <c r="A212" s="4" t="s">
        <v>226</v>
      </c>
      <c r="B212" s="4">
        <v>270433</v>
      </c>
      <c r="C212" s="4" t="s">
        <v>233</v>
      </c>
      <c r="D212" s="4" t="s">
        <v>1128</v>
      </c>
      <c r="E212" s="1">
        <v>0</v>
      </c>
      <c r="F212" s="11">
        <v>7817</v>
      </c>
      <c r="G212" s="2">
        <f t="shared" si="18"/>
        <v>0</v>
      </c>
      <c r="H212" s="12">
        <f t="shared" si="19"/>
        <v>2.203863093955472</v>
      </c>
      <c r="I212" s="1">
        <f t="shared" si="21"/>
        <v>0</v>
      </c>
      <c r="J212" s="1">
        <f t="shared" si="22"/>
        <v>0</v>
      </c>
      <c r="K212" s="12">
        <f t="shared" si="20"/>
        <v>0.96448694239761612</v>
      </c>
      <c r="L212" s="1">
        <f t="shared" si="23"/>
        <v>0</v>
      </c>
      <c r="M212" s="8"/>
    </row>
    <row r="213" spans="1:13">
      <c r="A213" s="4" t="s">
        <v>226</v>
      </c>
      <c r="B213" s="4">
        <v>270435</v>
      </c>
      <c r="C213" s="4" t="s">
        <v>234</v>
      </c>
      <c r="D213" s="4" t="s">
        <v>1128</v>
      </c>
      <c r="E213" s="1">
        <v>503766</v>
      </c>
      <c r="F213" s="11">
        <v>505</v>
      </c>
      <c r="G213" s="2">
        <f t="shared" si="18"/>
        <v>997.55643564356433</v>
      </c>
      <c r="H213" s="12">
        <f t="shared" si="19"/>
        <v>2.203863093955472</v>
      </c>
      <c r="I213" s="1">
        <f t="shared" si="21"/>
        <v>1112.9508624475134</v>
      </c>
      <c r="J213" s="1">
        <f t="shared" si="22"/>
        <v>502653.0491375525</v>
      </c>
      <c r="K213" s="12">
        <f t="shared" si="20"/>
        <v>0.96448694239761612</v>
      </c>
      <c r="L213" s="1">
        <f t="shared" si="23"/>
        <v>484802.30244951672</v>
      </c>
      <c r="M213" s="8"/>
    </row>
    <row r="214" spans="1:13">
      <c r="A214" s="4" t="s">
        <v>226</v>
      </c>
      <c r="B214" s="4">
        <v>270438</v>
      </c>
      <c r="C214" s="4" t="s">
        <v>235</v>
      </c>
      <c r="D214" s="4" t="s">
        <v>1128</v>
      </c>
      <c r="E214" s="1">
        <v>0</v>
      </c>
      <c r="F214" s="11">
        <v>2744</v>
      </c>
      <c r="G214" s="2">
        <f t="shared" si="18"/>
        <v>0</v>
      </c>
      <c r="H214" s="12">
        <f t="shared" si="19"/>
        <v>2.203863093955472</v>
      </c>
      <c r="I214" s="1">
        <f t="shared" si="21"/>
        <v>0</v>
      </c>
      <c r="J214" s="1">
        <f t="shared" si="22"/>
        <v>0</v>
      </c>
      <c r="K214" s="12">
        <f t="shared" si="20"/>
        <v>0.96448694239761612</v>
      </c>
      <c r="L214" s="1">
        <f t="shared" si="23"/>
        <v>0</v>
      </c>
      <c r="M214" s="8"/>
    </row>
    <row r="215" spans="1:13">
      <c r="A215" s="4" t="s">
        <v>226</v>
      </c>
      <c r="B215" s="4">
        <v>270441</v>
      </c>
      <c r="C215" s="4" t="s">
        <v>236</v>
      </c>
      <c r="D215" s="4" t="s">
        <v>1128</v>
      </c>
      <c r="E215" s="1">
        <v>537936</v>
      </c>
      <c r="F215" s="11">
        <v>2205</v>
      </c>
      <c r="G215" s="2">
        <f t="shared" si="18"/>
        <v>243.96190476190475</v>
      </c>
      <c r="H215" s="12">
        <f t="shared" si="19"/>
        <v>2.203863093955472</v>
      </c>
      <c r="I215" s="1">
        <f t="shared" si="21"/>
        <v>4859.5181221718158</v>
      </c>
      <c r="J215" s="1">
        <f t="shared" si="22"/>
        <v>533076.48187782813</v>
      </c>
      <c r="K215" s="12">
        <f t="shared" si="20"/>
        <v>0.96448694239761612</v>
      </c>
      <c r="L215" s="1">
        <f t="shared" si="23"/>
        <v>514145.30607042467</v>
      </c>
      <c r="M215" s="8"/>
    </row>
    <row r="216" spans="1:13">
      <c r="A216" s="4" t="s">
        <v>237</v>
      </c>
      <c r="B216" s="4">
        <v>280446</v>
      </c>
      <c r="C216" s="4" t="s">
        <v>238</v>
      </c>
      <c r="D216" s="4" t="s">
        <v>1128</v>
      </c>
      <c r="E216" s="1">
        <v>351114</v>
      </c>
      <c r="F216" s="11">
        <v>7438</v>
      </c>
      <c r="G216" s="2">
        <f t="shared" si="18"/>
        <v>47.205431567625709</v>
      </c>
      <c r="H216" s="12">
        <f t="shared" si="19"/>
        <v>2.203863093955472</v>
      </c>
      <c r="I216" s="1">
        <f t="shared" si="21"/>
        <v>16392.333692840799</v>
      </c>
      <c r="J216" s="1">
        <f t="shared" si="22"/>
        <v>334721.66630715918</v>
      </c>
      <c r="K216" s="12">
        <f t="shared" si="20"/>
        <v>0.96448694239761612</v>
      </c>
      <c r="L216" s="1">
        <f t="shared" si="23"/>
        <v>322834.67649082711</v>
      </c>
      <c r="M216" s="8"/>
    </row>
    <row r="217" spans="1:13">
      <c r="A217" s="4" t="s">
        <v>237</v>
      </c>
      <c r="B217" s="4">
        <v>280447</v>
      </c>
      <c r="C217" s="4" t="s">
        <v>239</v>
      </c>
      <c r="D217" s="4" t="s">
        <v>1128</v>
      </c>
      <c r="E217" s="1">
        <v>138930</v>
      </c>
      <c r="F217" s="11">
        <v>1879</v>
      </c>
      <c r="G217" s="2">
        <f t="shared" si="18"/>
        <v>73.938265034592874</v>
      </c>
      <c r="H217" s="12">
        <f t="shared" si="19"/>
        <v>2.203863093955472</v>
      </c>
      <c r="I217" s="1">
        <f t="shared" si="21"/>
        <v>4141.0587535423319</v>
      </c>
      <c r="J217" s="1">
        <f t="shared" si="22"/>
        <v>134788.94124645766</v>
      </c>
      <c r="K217" s="12">
        <f t="shared" si="20"/>
        <v>0.96448694239761612</v>
      </c>
      <c r="L217" s="1">
        <f t="shared" si="23"/>
        <v>130002.17381180788</v>
      </c>
      <c r="M217" s="8"/>
    </row>
    <row r="218" spans="1:13">
      <c r="A218" s="4" t="s">
        <v>237</v>
      </c>
      <c r="B218" s="4">
        <v>280448</v>
      </c>
      <c r="C218" s="4" t="s">
        <v>240</v>
      </c>
      <c r="D218" s="4" t="s">
        <v>1128</v>
      </c>
      <c r="E218" s="1">
        <v>0</v>
      </c>
      <c r="F218" s="11">
        <v>2240</v>
      </c>
      <c r="G218" s="2">
        <f t="shared" si="18"/>
        <v>0</v>
      </c>
      <c r="H218" s="12">
        <f t="shared" si="19"/>
        <v>2.203863093955472</v>
      </c>
      <c r="I218" s="1">
        <f t="shared" si="21"/>
        <v>0</v>
      </c>
      <c r="J218" s="1">
        <f t="shared" si="22"/>
        <v>0</v>
      </c>
      <c r="K218" s="12">
        <f t="shared" si="20"/>
        <v>0.96448694239761612</v>
      </c>
      <c r="L218" s="1">
        <f t="shared" si="23"/>
        <v>0</v>
      </c>
      <c r="M218" s="8"/>
    </row>
    <row r="219" spans="1:13">
      <c r="A219" s="4" t="s">
        <v>237</v>
      </c>
      <c r="B219" s="4">
        <v>280451</v>
      </c>
      <c r="C219" s="4" t="s">
        <v>241</v>
      </c>
      <c r="D219" s="4" t="s">
        <v>1128</v>
      </c>
      <c r="E219" s="1">
        <v>0</v>
      </c>
      <c r="F219" s="11">
        <v>1286</v>
      </c>
      <c r="G219" s="2">
        <f t="shared" si="18"/>
        <v>0</v>
      </c>
      <c r="H219" s="12">
        <f t="shared" si="19"/>
        <v>2.203863093955472</v>
      </c>
      <c r="I219" s="1">
        <f t="shared" si="21"/>
        <v>0</v>
      </c>
      <c r="J219" s="1">
        <f t="shared" si="22"/>
        <v>0</v>
      </c>
      <c r="K219" s="12">
        <f t="shared" si="20"/>
        <v>0.96448694239761612</v>
      </c>
      <c r="L219" s="1">
        <f t="shared" si="23"/>
        <v>0</v>
      </c>
      <c r="M219" s="8"/>
    </row>
    <row r="220" spans="1:13">
      <c r="A220" s="4" t="s">
        <v>237</v>
      </c>
      <c r="B220" s="4">
        <v>280452</v>
      </c>
      <c r="C220" s="4" t="s">
        <v>242</v>
      </c>
      <c r="D220" s="4" t="s">
        <v>1128</v>
      </c>
      <c r="E220" s="1">
        <v>92406</v>
      </c>
      <c r="F220" s="11">
        <v>2598</v>
      </c>
      <c r="G220" s="2">
        <f t="shared" si="18"/>
        <v>35.568129330254038</v>
      </c>
      <c r="H220" s="12">
        <f t="shared" si="19"/>
        <v>2.203863093955472</v>
      </c>
      <c r="I220" s="1">
        <f t="shared" si="21"/>
        <v>5725.6363180963162</v>
      </c>
      <c r="J220" s="1">
        <f t="shared" si="22"/>
        <v>86680.363681903691</v>
      </c>
      <c r="K220" s="12">
        <f t="shared" si="20"/>
        <v>0.96448694239761612</v>
      </c>
      <c r="L220" s="1">
        <f t="shared" si="23"/>
        <v>83602.078933472658</v>
      </c>
      <c r="M220" s="8"/>
    </row>
    <row r="221" spans="1:13">
      <c r="A221" s="4" t="s">
        <v>237</v>
      </c>
      <c r="B221" s="4">
        <v>280454</v>
      </c>
      <c r="C221" s="4" t="s">
        <v>243</v>
      </c>
      <c r="D221" s="4" t="s">
        <v>1128</v>
      </c>
      <c r="E221" s="1">
        <v>708384</v>
      </c>
      <c r="F221" s="11">
        <v>6032</v>
      </c>
      <c r="G221" s="2">
        <f t="shared" si="18"/>
        <v>117.43766578249337</v>
      </c>
      <c r="H221" s="12">
        <f t="shared" si="19"/>
        <v>2.203863093955472</v>
      </c>
      <c r="I221" s="1">
        <f t="shared" si="21"/>
        <v>13293.702182739407</v>
      </c>
      <c r="J221" s="1">
        <f t="shared" si="22"/>
        <v>695090.29781726061</v>
      </c>
      <c r="K221" s="12">
        <f t="shared" si="20"/>
        <v>0.96448694239761612</v>
      </c>
      <c r="L221" s="1">
        <f t="shared" si="23"/>
        <v>670405.51603201812</v>
      </c>
      <c r="M221" s="8"/>
    </row>
    <row r="222" spans="1:13">
      <c r="A222" s="4" t="s">
        <v>237</v>
      </c>
      <c r="B222" s="4">
        <v>280455</v>
      </c>
      <c r="C222" s="4" t="s">
        <v>244</v>
      </c>
      <c r="D222" s="4" t="s">
        <v>1128</v>
      </c>
      <c r="E222" s="1">
        <v>0</v>
      </c>
      <c r="F222" s="11">
        <v>6334</v>
      </c>
      <c r="G222" s="2">
        <f t="shared" si="18"/>
        <v>0</v>
      </c>
      <c r="H222" s="12">
        <f t="shared" si="19"/>
        <v>2.203863093955472</v>
      </c>
      <c r="I222" s="1">
        <f t="shared" si="21"/>
        <v>0</v>
      </c>
      <c r="J222" s="1">
        <f t="shared" si="22"/>
        <v>0</v>
      </c>
      <c r="K222" s="12">
        <f t="shared" si="20"/>
        <v>0.96448694239761612</v>
      </c>
      <c r="L222" s="1">
        <f t="shared" si="23"/>
        <v>0</v>
      </c>
      <c r="M222" s="8"/>
    </row>
    <row r="223" spans="1:13">
      <c r="A223" s="4" t="s">
        <v>237</v>
      </c>
      <c r="B223" s="4">
        <v>280456</v>
      </c>
      <c r="C223" s="4" t="s">
        <v>245</v>
      </c>
      <c r="D223" s="4" t="s">
        <v>1128</v>
      </c>
      <c r="E223" s="1">
        <v>116664</v>
      </c>
      <c r="F223" s="11">
        <v>189</v>
      </c>
      <c r="G223" s="2">
        <f t="shared" si="18"/>
        <v>617.26984126984132</v>
      </c>
      <c r="H223" s="12">
        <f t="shared" si="19"/>
        <v>2.203863093955472</v>
      </c>
      <c r="I223" s="1">
        <f t="shared" si="21"/>
        <v>416.53012475758419</v>
      </c>
      <c r="J223" s="1">
        <f t="shared" si="22"/>
        <v>116247.46987524242</v>
      </c>
      <c r="K223" s="12">
        <f t="shared" si="20"/>
        <v>0.96448694239761612</v>
      </c>
      <c r="L223" s="1">
        <f t="shared" si="23"/>
        <v>112119.16678143154</v>
      </c>
      <c r="M223" s="8"/>
    </row>
    <row r="224" spans="1:13">
      <c r="A224" s="4" t="s">
        <v>237</v>
      </c>
      <c r="B224" s="4">
        <v>280457</v>
      </c>
      <c r="C224" s="4" t="s">
        <v>246</v>
      </c>
      <c r="D224" s="4" t="s">
        <v>1128</v>
      </c>
      <c r="E224" s="1">
        <v>203022</v>
      </c>
      <c r="F224" s="11">
        <v>214</v>
      </c>
      <c r="G224" s="2">
        <f t="shared" si="18"/>
        <v>948.70093457943926</v>
      </c>
      <c r="H224" s="12">
        <f t="shared" si="19"/>
        <v>2.203863093955472</v>
      </c>
      <c r="I224" s="1">
        <f t="shared" si="21"/>
        <v>471.62670210647099</v>
      </c>
      <c r="J224" s="1">
        <f t="shared" si="22"/>
        <v>202550.37329789353</v>
      </c>
      <c r="K224" s="12">
        <f t="shared" si="20"/>
        <v>0.96448694239761612</v>
      </c>
      <c r="L224" s="1">
        <f t="shared" si="23"/>
        <v>195357.19022358107</v>
      </c>
      <c r="M224" s="8"/>
    </row>
    <row r="225" spans="1:13">
      <c r="A225" s="4" t="s">
        <v>237</v>
      </c>
      <c r="B225" s="4">
        <v>280461</v>
      </c>
      <c r="C225" s="4" t="s">
        <v>247</v>
      </c>
      <c r="D225" s="4" t="s">
        <v>1128</v>
      </c>
      <c r="E225" s="1">
        <v>221940</v>
      </c>
      <c r="F225" s="11">
        <v>619</v>
      </c>
      <c r="G225" s="2">
        <f t="shared" si="18"/>
        <v>358.54604200323104</v>
      </c>
      <c r="H225" s="12">
        <f t="shared" si="19"/>
        <v>2.203863093955472</v>
      </c>
      <c r="I225" s="1">
        <f t="shared" si="21"/>
        <v>1364.1912551584371</v>
      </c>
      <c r="J225" s="1">
        <f t="shared" si="22"/>
        <v>220575.80874484158</v>
      </c>
      <c r="K225" s="12">
        <f t="shared" si="20"/>
        <v>0.96448694239761612</v>
      </c>
      <c r="L225" s="1">
        <f t="shared" si="23"/>
        <v>212742.48734319361</v>
      </c>
      <c r="M225" s="8"/>
    </row>
    <row r="226" spans="1:13">
      <c r="A226" s="4" t="s">
        <v>237</v>
      </c>
      <c r="B226" s="4">
        <v>280462</v>
      </c>
      <c r="C226" s="4" t="s">
        <v>248</v>
      </c>
      <c r="D226" s="4" t="s">
        <v>1128</v>
      </c>
      <c r="E226" s="1">
        <v>60450</v>
      </c>
      <c r="F226" s="11">
        <v>544</v>
      </c>
      <c r="G226" s="2">
        <f t="shared" si="18"/>
        <v>111.12132352941177</v>
      </c>
      <c r="H226" s="12">
        <f t="shared" si="19"/>
        <v>2.203863093955472</v>
      </c>
      <c r="I226" s="1">
        <f t="shared" si="21"/>
        <v>1198.9015231117767</v>
      </c>
      <c r="J226" s="1">
        <f t="shared" si="22"/>
        <v>59251.098476888226</v>
      </c>
      <c r="K226" s="12">
        <f t="shared" si="20"/>
        <v>0.96448694239761612</v>
      </c>
      <c r="L226" s="1">
        <f t="shared" si="23"/>
        <v>57146.910803673978</v>
      </c>
      <c r="M226" s="8"/>
    </row>
    <row r="227" spans="1:13">
      <c r="A227" s="4" t="s">
        <v>237</v>
      </c>
      <c r="B227" s="4">
        <v>280466</v>
      </c>
      <c r="C227" s="4" t="s">
        <v>249</v>
      </c>
      <c r="D227" s="4" t="s">
        <v>1128</v>
      </c>
      <c r="E227" s="1">
        <v>162426</v>
      </c>
      <c r="F227" s="11">
        <v>291</v>
      </c>
      <c r="G227" s="2">
        <f t="shared" si="18"/>
        <v>558.1649484536083</v>
      </c>
      <c r="H227" s="12">
        <f t="shared" si="19"/>
        <v>2.203863093955472</v>
      </c>
      <c r="I227" s="1">
        <f t="shared" si="21"/>
        <v>641.32416034104233</v>
      </c>
      <c r="J227" s="1">
        <f t="shared" si="22"/>
        <v>161784.67583965897</v>
      </c>
      <c r="K227" s="12">
        <f t="shared" si="20"/>
        <v>0.96448694239761612</v>
      </c>
      <c r="L227" s="1">
        <f t="shared" si="23"/>
        <v>156039.20732738217</v>
      </c>
      <c r="M227" s="8"/>
    </row>
    <row r="228" spans="1:13">
      <c r="A228" s="4" t="s">
        <v>237</v>
      </c>
      <c r="B228" s="4">
        <v>280467</v>
      </c>
      <c r="C228" s="4" t="s">
        <v>250</v>
      </c>
      <c r="D228" s="4" t="s">
        <v>1128</v>
      </c>
      <c r="E228" s="1">
        <v>1332</v>
      </c>
      <c r="F228" s="11">
        <v>425</v>
      </c>
      <c r="G228" s="2">
        <f t="shared" si="18"/>
        <v>3.1341176470588237</v>
      </c>
      <c r="H228" s="12">
        <f t="shared" si="19"/>
        <v>2.203863093955472</v>
      </c>
      <c r="I228" s="1">
        <f t="shared" si="21"/>
        <v>936.6418149310756</v>
      </c>
      <c r="J228" s="1">
        <f t="shared" si="22"/>
        <v>395.3581850689244</v>
      </c>
      <c r="K228" s="12">
        <f t="shared" si="20"/>
        <v>0.96448694239761612</v>
      </c>
      <c r="L228" s="1">
        <f t="shared" si="23"/>
        <v>381.31780706899775</v>
      </c>
      <c r="M228" s="8"/>
    </row>
    <row r="229" spans="1:13">
      <c r="A229" s="4" t="s">
        <v>237</v>
      </c>
      <c r="B229" s="4">
        <v>283301</v>
      </c>
      <c r="C229" s="4" t="s">
        <v>251</v>
      </c>
      <c r="D229" s="4" t="s">
        <v>1128</v>
      </c>
      <c r="E229" s="1">
        <v>0</v>
      </c>
      <c r="F229" s="11">
        <v>2477</v>
      </c>
      <c r="G229" s="2">
        <f t="shared" si="18"/>
        <v>0</v>
      </c>
      <c r="H229" s="12">
        <f t="shared" si="19"/>
        <v>2.203863093955472</v>
      </c>
      <c r="I229" s="1">
        <f t="shared" si="21"/>
        <v>0</v>
      </c>
      <c r="J229" s="1">
        <f t="shared" si="22"/>
        <v>0</v>
      </c>
      <c r="K229" s="12">
        <f t="shared" si="20"/>
        <v>0.96448694239761612</v>
      </c>
      <c r="L229" s="1">
        <f t="shared" si="23"/>
        <v>0</v>
      </c>
      <c r="M229" s="8"/>
    </row>
    <row r="230" spans="1:13">
      <c r="A230" s="4" t="s">
        <v>237</v>
      </c>
      <c r="B230" s="4">
        <v>287449</v>
      </c>
      <c r="C230" s="4" t="s">
        <v>252</v>
      </c>
      <c r="D230" s="4" t="s">
        <v>1128</v>
      </c>
      <c r="E230" s="1">
        <v>13482</v>
      </c>
      <c r="F230" s="11">
        <v>456</v>
      </c>
      <c r="G230" s="2">
        <f t="shared" si="18"/>
        <v>29.565789473684209</v>
      </c>
      <c r="H230" s="12">
        <f t="shared" si="19"/>
        <v>2.203863093955472</v>
      </c>
      <c r="I230" s="1">
        <f t="shared" si="21"/>
        <v>1004.9615708436952</v>
      </c>
      <c r="J230" s="1">
        <f t="shared" si="22"/>
        <v>12477.038429156304</v>
      </c>
      <c r="K230" s="12">
        <f t="shared" si="20"/>
        <v>0.96448694239761612</v>
      </c>
      <c r="L230" s="1">
        <f t="shared" si="23"/>
        <v>12033.940644714519</v>
      </c>
      <c r="M230" s="8"/>
    </row>
    <row r="231" spans="1:13">
      <c r="A231" s="4" t="s">
        <v>253</v>
      </c>
      <c r="B231" s="4">
        <v>290280</v>
      </c>
      <c r="C231" s="4" t="s">
        <v>254</v>
      </c>
      <c r="D231" s="4" t="s">
        <v>1128</v>
      </c>
      <c r="E231" s="1">
        <v>0</v>
      </c>
      <c r="F231" s="11">
        <v>6465</v>
      </c>
      <c r="G231" s="2">
        <f t="shared" si="18"/>
        <v>0</v>
      </c>
      <c r="H231" s="12">
        <f t="shared" si="19"/>
        <v>2.203863093955472</v>
      </c>
      <c r="I231" s="1">
        <f t="shared" si="21"/>
        <v>0</v>
      </c>
      <c r="J231" s="1">
        <f t="shared" si="22"/>
        <v>0</v>
      </c>
      <c r="K231" s="12">
        <f t="shared" si="20"/>
        <v>0.96448694239761612</v>
      </c>
      <c r="L231" s="1">
        <f t="shared" si="23"/>
        <v>0</v>
      </c>
      <c r="M231" s="8"/>
    </row>
    <row r="232" spans="1:13">
      <c r="A232" s="4" t="s">
        <v>253</v>
      </c>
      <c r="B232" s="4">
        <v>290553</v>
      </c>
      <c r="C232" s="4" t="s">
        <v>255</v>
      </c>
      <c r="D232" s="4" t="s">
        <v>1128</v>
      </c>
      <c r="E232" s="1">
        <v>0</v>
      </c>
      <c r="F232" s="11">
        <v>27821</v>
      </c>
      <c r="G232" s="2">
        <f t="shared" si="18"/>
        <v>0</v>
      </c>
      <c r="H232" s="12">
        <f t="shared" si="19"/>
        <v>2.203863093955472</v>
      </c>
      <c r="I232" s="1">
        <f t="shared" si="21"/>
        <v>0</v>
      </c>
      <c r="J232" s="1">
        <f t="shared" si="22"/>
        <v>0</v>
      </c>
      <c r="K232" s="12">
        <f t="shared" si="20"/>
        <v>0.96448694239761612</v>
      </c>
      <c r="L232" s="1">
        <f t="shared" si="23"/>
        <v>0</v>
      </c>
      <c r="M232" s="8"/>
    </row>
    <row r="233" spans="1:13">
      <c r="A233" s="4" t="s">
        <v>253</v>
      </c>
      <c r="B233" s="4">
        <v>290554</v>
      </c>
      <c r="C233" s="4" t="s">
        <v>256</v>
      </c>
      <c r="D233" s="4" t="s">
        <v>1128</v>
      </c>
      <c r="E233" s="1">
        <v>0</v>
      </c>
      <c r="F233" s="11">
        <v>9901</v>
      </c>
      <c r="G233" s="2">
        <f t="shared" si="18"/>
        <v>0</v>
      </c>
      <c r="H233" s="12">
        <f t="shared" si="19"/>
        <v>2.203863093955472</v>
      </c>
      <c r="I233" s="1">
        <f t="shared" si="21"/>
        <v>0</v>
      </c>
      <c r="J233" s="1">
        <f t="shared" si="22"/>
        <v>0</v>
      </c>
      <c r="K233" s="12">
        <f t="shared" si="20"/>
        <v>0.96448694239761612</v>
      </c>
      <c r="L233" s="1">
        <f t="shared" si="23"/>
        <v>0</v>
      </c>
      <c r="M233" s="8"/>
    </row>
    <row r="234" spans="1:13">
      <c r="A234" s="4" t="s">
        <v>253</v>
      </c>
      <c r="B234" s="4">
        <v>290559</v>
      </c>
      <c r="C234" s="4" t="s">
        <v>257</v>
      </c>
      <c r="D234" s="4" t="s">
        <v>1128</v>
      </c>
      <c r="E234" s="1">
        <v>365886</v>
      </c>
      <c r="F234" s="11">
        <v>11709</v>
      </c>
      <c r="G234" s="2">
        <f t="shared" si="18"/>
        <v>31.248270561106843</v>
      </c>
      <c r="H234" s="12">
        <f t="shared" si="19"/>
        <v>2.203863093955472</v>
      </c>
      <c r="I234" s="1">
        <f t="shared" si="21"/>
        <v>25805.032967124622</v>
      </c>
      <c r="J234" s="1">
        <f t="shared" si="22"/>
        <v>340080.9670328754</v>
      </c>
      <c r="K234" s="12">
        <f t="shared" si="20"/>
        <v>0.96448694239761612</v>
      </c>
      <c r="L234" s="1">
        <f t="shared" si="23"/>
        <v>328003.65206116246</v>
      </c>
      <c r="M234" s="8"/>
    </row>
    <row r="235" spans="1:13">
      <c r="A235" s="4" t="s">
        <v>253</v>
      </c>
      <c r="B235" s="4">
        <v>290561</v>
      </c>
      <c r="C235" s="4" t="s">
        <v>258</v>
      </c>
      <c r="D235" s="4" t="s">
        <v>1128</v>
      </c>
      <c r="E235" s="1">
        <v>0</v>
      </c>
      <c r="F235" s="11">
        <v>2282</v>
      </c>
      <c r="G235" s="2">
        <f t="shared" si="18"/>
        <v>0</v>
      </c>
      <c r="H235" s="12">
        <f t="shared" si="19"/>
        <v>2.203863093955472</v>
      </c>
      <c r="I235" s="1">
        <f t="shared" si="21"/>
        <v>0</v>
      </c>
      <c r="J235" s="1">
        <f t="shared" si="22"/>
        <v>0</v>
      </c>
      <c r="K235" s="12">
        <f t="shared" si="20"/>
        <v>0.96448694239761612</v>
      </c>
      <c r="L235" s="1">
        <f t="shared" si="23"/>
        <v>0</v>
      </c>
      <c r="M235" s="8"/>
    </row>
    <row r="236" spans="1:13">
      <c r="A236" s="4" t="s">
        <v>253</v>
      </c>
      <c r="B236" s="4">
        <v>290562</v>
      </c>
      <c r="C236" s="4" t="s">
        <v>259</v>
      </c>
      <c r="D236" s="4" t="s">
        <v>1128</v>
      </c>
      <c r="E236" s="1">
        <v>0</v>
      </c>
      <c r="F236" s="11">
        <v>14004</v>
      </c>
      <c r="G236" s="2">
        <f t="shared" si="18"/>
        <v>0</v>
      </c>
      <c r="H236" s="12">
        <f t="shared" si="19"/>
        <v>2.203863093955472</v>
      </c>
      <c r="I236" s="1">
        <f t="shared" si="21"/>
        <v>0</v>
      </c>
      <c r="J236" s="1">
        <f t="shared" si="22"/>
        <v>0</v>
      </c>
      <c r="K236" s="12">
        <f t="shared" si="20"/>
        <v>0.96448694239761612</v>
      </c>
      <c r="L236" s="1">
        <f t="shared" si="23"/>
        <v>0</v>
      </c>
      <c r="M236" s="8"/>
    </row>
    <row r="237" spans="1:13">
      <c r="A237" s="4" t="s">
        <v>253</v>
      </c>
      <c r="B237" s="4">
        <v>290565</v>
      </c>
      <c r="C237" s="4" t="s">
        <v>260</v>
      </c>
      <c r="D237" s="4" t="s">
        <v>1128</v>
      </c>
      <c r="E237" s="1">
        <v>0</v>
      </c>
      <c r="F237" s="11">
        <v>17529</v>
      </c>
      <c r="G237" s="2">
        <f t="shared" si="18"/>
        <v>0</v>
      </c>
      <c r="H237" s="12">
        <f t="shared" si="19"/>
        <v>2.203863093955472</v>
      </c>
      <c r="I237" s="1">
        <f t="shared" si="21"/>
        <v>0</v>
      </c>
      <c r="J237" s="1">
        <f t="shared" si="22"/>
        <v>0</v>
      </c>
      <c r="K237" s="12">
        <f t="shared" si="20"/>
        <v>0.96448694239761612</v>
      </c>
      <c r="L237" s="1">
        <f t="shared" si="23"/>
        <v>0</v>
      </c>
      <c r="M237" s="8"/>
    </row>
    <row r="238" spans="1:13">
      <c r="A238" s="4" t="s">
        <v>253</v>
      </c>
      <c r="B238" s="4">
        <v>290566</v>
      </c>
      <c r="C238" s="4" t="s">
        <v>261</v>
      </c>
      <c r="D238" s="4" t="s">
        <v>1128</v>
      </c>
      <c r="E238" s="1">
        <v>0</v>
      </c>
      <c r="F238" s="11">
        <v>1268</v>
      </c>
      <c r="G238" s="2">
        <f t="shared" si="18"/>
        <v>0</v>
      </c>
      <c r="H238" s="12">
        <f t="shared" si="19"/>
        <v>2.203863093955472</v>
      </c>
      <c r="I238" s="1">
        <f t="shared" si="21"/>
        <v>0</v>
      </c>
      <c r="J238" s="1">
        <f t="shared" si="22"/>
        <v>0</v>
      </c>
      <c r="K238" s="12">
        <f t="shared" si="20"/>
        <v>0.96448694239761612</v>
      </c>
      <c r="L238" s="1">
        <f t="shared" si="23"/>
        <v>0</v>
      </c>
      <c r="M238" s="8"/>
    </row>
    <row r="239" spans="1:13">
      <c r="A239" s="4" t="s">
        <v>253</v>
      </c>
      <c r="B239" s="4">
        <v>290570</v>
      </c>
      <c r="C239" s="4" t="s">
        <v>262</v>
      </c>
      <c r="D239" s="4" t="s">
        <v>1128</v>
      </c>
      <c r="E239" s="1">
        <v>0</v>
      </c>
      <c r="F239" s="11">
        <v>4158</v>
      </c>
      <c r="G239" s="2">
        <f t="shared" si="18"/>
        <v>0</v>
      </c>
      <c r="H239" s="12">
        <f t="shared" si="19"/>
        <v>2.203863093955472</v>
      </c>
      <c r="I239" s="1">
        <f t="shared" si="21"/>
        <v>0</v>
      </c>
      <c r="J239" s="1">
        <f t="shared" si="22"/>
        <v>0</v>
      </c>
      <c r="K239" s="12">
        <f t="shared" si="20"/>
        <v>0.96448694239761612</v>
      </c>
      <c r="L239" s="1">
        <f t="shared" si="23"/>
        <v>0</v>
      </c>
      <c r="M239" s="8"/>
    </row>
    <row r="240" spans="1:13">
      <c r="A240" s="4" t="s">
        <v>253</v>
      </c>
      <c r="B240" s="4">
        <v>290571</v>
      </c>
      <c r="C240" s="4" t="s">
        <v>263</v>
      </c>
      <c r="D240" s="4" t="s">
        <v>1128</v>
      </c>
      <c r="E240" s="1">
        <v>0</v>
      </c>
      <c r="F240" s="11">
        <v>15381</v>
      </c>
      <c r="G240" s="2">
        <f t="shared" si="18"/>
        <v>0</v>
      </c>
      <c r="H240" s="12">
        <f t="shared" si="19"/>
        <v>2.203863093955472</v>
      </c>
      <c r="I240" s="1">
        <f t="shared" si="21"/>
        <v>0</v>
      </c>
      <c r="J240" s="1">
        <f t="shared" si="22"/>
        <v>0</v>
      </c>
      <c r="K240" s="12">
        <f t="shared" si="20"/>
        <v>0.96448694239761612</v>
      </c>
      <c r="L240" s="1">
        <f t="shared" si="23"/>
        <v>0</v>
      </c>
      <c r="M240" s="8"/>
    </row>
    <row r="241" spans="1:13">
      <c r="A241" s="4" t="s">
        <v>253</v>
      </c>
      <c r="B241" s="4">
        <v>290573</v>
      </c>
      <c r="C241" s="4" t="s">
        <v>264</v>
      </c>
      <c r="D241" s="4" t="s">
        <v>1128</v>
      </c>
      <c r="E241" s="1">
        <v>2237850</v>
      </c>
      <c r="F241" s="11">
        <v>17704</v>
      </c>
      <c r="G241" s="2">
        <f t="shared" si="18"/>
        <v>126.4036375960235</v>
      </c>
      <c r="H241" s="12">
        <f t="shared" si="19"/>
        <v>2.203863093955472</v>
      </c>
      <c r="I241" s="1">
        <f t="shared" si="21"/>
        <v>39017.192215387673</v>
      </c>
      <c r="J241" s="1">
        <f t="shared" si="22"/>
        <v>2198832.8077846123</v>
      </c>
      <c r="K241" s="12">
        <f t="shared" si="20"/>
        <v>0.96448694239761612</v>
      </c>
      <c r="L241" s="1">
        <f t="shared" si="23"/>
        <v>2120745.5316237458</v>
      </c>
      <c r="M241" s="8"/>
    </row>
    <row r="242" spans="1:13">
      <c r="A242" s="4" t="s">
        <v>253</v>
      </c>
      <c r="B242" s="4">
        <v>290575</v>
      </c>
      <c r="C242" s="4" t="s">
        <v>265</v>
      </c>
      <c r="D242" s="4" t="s">
        <v>1128</v>
      </c>
      <c r="E242" s="1">
        <v>0</v>
      </c>
      <c r="F242" s="11">
        <v>40443</v>
      </c>
      <c r="G242" s="2">
        <f t="shared" si="18"/>
        <v>0</v>
      </c>
      <c r="H242" s="12">
        <f t="shared" si="19"/>
        <v>2.203863093955472</v>
      </c>
      <c r="I242" s="1">
        <f t="shared" si="21"/>
        <v>0</v>
      </c>
      <c r="J242" s="1">
        <f t="shared" si="22"/>
        <v>0</v>
      </c>
      <c r="K242" s="12">
        <f t="shared" si="20"/>
        <v>0.96448694239761612</v>
      </c>
      <c r="L242" s="1">
        <f t="shared" si="23"/>
        <v>0</v>
      </c>
      <c r="M242" s="8"/>
    </row>
    <row r="243" spans="1:13">
      <c r="A243" s="4" t="s">
        <v>253</v>
      </c>
      <c r="B243" s="4">
        <v>290576</v>
      </c>
      <c r="C243" s="4" t="s">
        <v>206</v>
      </c>
      <c r="D243" s="4" t="s">
        <v>1128</v>
      </c>
      <c r="E243" s="1">
        <v>0</v>
      </c>
      <c r="F243" s="11">
        <v>3787</v>
      </c>
      <c r="G243" s="2">
        <f t="shared" si="18"/>
        <v>0</v>
      </c>
      <c r="H243" s="12">
        <f t="shared" si="19"/>
        <v>2.203863093955472</v>
      </c>
      <c r="I243" s="1">
        <f t="shared" si="21"/>
        <v>0</v>
      </c>
      <c r="J243" s="1">
        <f t="shared" si="22"/>
        <v>0</v>
      </c>
      <c r="K243" s="12">
        <f t="shared" si="20"/>
        <v>0.96448694239761612</v>
      </c>
      <c r="L243" s="1">
        <f t="shared" si="23"/>
        <v>0</v>
      </c>
      <c r="M243" s="8"/>
    </row>
    <row r="244" spans="1:13">
      <c r="A244" s="4" t="s">
        <v>253</v>
      </c>
      <c r="B244" s="4">
        <v>290578</v>
      </c>
      <c r="C244" s="4" t="s">
        <v>266</v>
      </c>
      <c r="D244" s="4" t="s">
        <v>1128</v>
      </c>
      <c r="E244" s="1">
        <v>0</v>
      </c>
      <c r="F244" s="11">
        <v>7012</v>
      </c>
      <c r="G244" s="2">
        <f t="shared" si="18"/>
        <v>0</v>
      </c>
      <c r="H244" s="12">
        <f t="shared" si="19"/>
        <v>2.203863093955472</v>
      </c>
      <c r="I244" s="1">
        <f t="shared" si="21"/>
        <v>0</v>
      </c>
      <c r="J244" s="1">
        <f t="shared" si="22"/>
        <v>0</v>
      </c>
      <c r="K244" s="12">
        <f t="shared" si="20"/>
        <v>0.96448694239761612</v>
      </c>
      <c r="L244" s="1">
        <f t="shared" si="23"/>
        <v>0</v>
      </c>
      <c r="M244" s="8"/>
    </row>
    <row r="245" spans="1:13">
      <c r="A245" s="4" t="s">
        <v>253</v>
      </c>
      <c r="B245" s="4">
        <v>290579</v>
      </c>
      <c r="C245" s="4" t="s">
        <v>267</v>
      </c>
      <c r="D245" s="4" t="s">
        <v>1128</v>
      </c>
      <c r="E245" s="1">
        <v>1150764</v>
      </c>
      <c r="F245" s="11">
        <v>29443</v>
      </c>
      <c r="G245" s="2">
        <f t="shared" si="18"/>
        <v>39.084468294671062</v>
      </c>
      <c r="H245" s="12">
        <f t="shared" si="19"/>
        <v>2.203863093955472</v>
      </c>
      <c r="I245" s="1">
        <f t="shared" si="21"/>
        <v>64888.341075330958</v>
      </c>
      <c r="J245" s="1">
        <f t="shared" si="22"/>
        <v>1085875.658924669</v>
      </c>
      <c r="K245" s="12">
        <f t="shared" si="20"/>
        <v>0.96448694239761612</v>
      </c>
      <c r="L245" s="1">
        <f t="shared" si="23"/>
        <v>1047312.8941002507</v>
      </c>
      <c r="M245" s="8"/>
    </row>
    <row r="246" spans="1:13">
      <c r="A246" s="4" t="s">
        <v>253</v>
      </c>
      <c r="B246" s="4">
        <v>290581</v>
      </c>
      <c r="C246" s="4" t="s">
        <v>268</v>
      </c>
      <c r="D246" s="4" t="s">
        <v>1128</v>
      </c>
      <c r="E246" s="1">
        <v>548196</v>
      </c>
      <c r="F246" s="11">
        <v>10934</v>
      </c>
      <c r="G246" s="2">
        <f t="shared" si="18"/>
        <v>50.136820925553323</v>
      </c>
      <c r="H246" s="12">
        <f t="shared" si="19"/>
        <v>2.203863093955472</v>
      </c>
      <c r="I246" s="1">
        <f t="shared" si="21"/>
        <v>24097.039069309132</v>
      </c>
      <c r="J246" s="1">
        <f t="shared" si="22"/>
        <v>524098.96093069087</v>
      </c>
      <c r="K246" s="12">
        <f t="shared" si="20"/>
        <v>0.96448694239761612</v>
      </c>
      <c r="L246" s="1">
        <f t="shared" si="23"/>
        <v>505486.6043418097</v>
      </c>
      <c r="M246" s="8"/>
    </row>
    <row r="247" spans="1:13">
      <c r="A247" s="4" t="s">
        <v>253</v>
      </c>
      <c r="B247" s="4">
        <v>290583</v>
      </c>
      <c r="C247" s="4" t="s">
        <v>269</v>
      </c>
      <c r="D247" s="4" t="s">
        <v>1128</v>
      </c>
      <c r="E247" s="1">
        <v>0</v>
      </c>
      <c r="F247" s="11">
        <v>2110</v>
      </c>
      <c r="G247" s="2">
        <f t="shared" si="18"/>
        <v>0</v>
      </c>
      <c r="H247" s="12">
        <f t="shared" si="19"/>
        <v>2.203863093955472</v>
      </c>
      <c r="I247" s="1">
        <f t="shared" si="21"/>
        <v>0</v>
      </c>
      <c r="J247" s="1">
        <f t="shared" si="22"/>
        <v>0</v>
      </c>
      <c r="K247" s="12">
        <f t="shared" si="20"/>
        <v>0.96448694239761612</v>
      </c>
      <c r="L247" s="1">
        <f t="shared" si="23"/>
        <v>0</v>
      </c>
      <c r="M247" s="8"/>
    </row>
    <row r="248" spans="1:13">
      <c r="A248" s="4" t="s">
        <v>253</v>
      </c>
      <c r="B248" s="4">
        <v>290598</v>
      </c>
      <c r="C248" s="4" t="s">
        <v>270</v>
      </c>
      <c r="D248" s="4" t="s">
        <v>1128</v>
      </c>
      <c r="E248" s="1">
        <v>43710</v>
      </c>
      <c r="F248" s="11">
        <v>1056</v>
      </c>
      <c r="G248" s="2">
        <f t="shared" si="18"/>
        <v>41.392045454545453</v>
      </c>
      <c r="H248" s="12">
        <f t="shared" si="19"/>
        <v>2.203863093955472</v>
      </c>
      <c r="I248" s="1">
        <f t="shared" si="21"/>
        <v>2327.2794272169785</v>
      </c>
      <c r="J248" s="1">
        <f t="shared" si="22"/>
        <v>41382.720572783022</v>
      </c>
      <c r="K248" s="12">
        <f t="shared" si="20"/>
        <v>0.96448694239761612</v>
      </c>
      <c r="L248" s="1">
        <f t="shared" si="23"/>
        <v>39913.093633338423</v>
      </c>
      <c r="M248" s="8"/>
    </row>
    <row r="249" spans="1:13">
      <c r="A249" s="4" t="s">
        <v>271</v>
      </c>
      <c r="B249" s="4">
        <v>300585</v>
      </c>
      <c r="C249" s="4" t="s">
        <v>272</v>
      </c>
      <c r="D249" s="4" t="s">
        <v>1128</v>
      </c>
      <c r="E249" s="1">
        <v>14736</v>
      </c>
      <c r="F249" s="11">
        <v>420</v>
      </c>
      <c r="G249" s="2">
        <f t="shared" si="18"/>
        <v>35.085714285714289</v>
      </c>
      <c r="H249" s="12">
        <f t="shared" si="19"/>
        <v>2.203863093955472</v>
      </c>
      <c r="I249" s="1">
        <f t="shared" si="21"/>
        <v>925.62249946129828</v>
      </c>
      <c r="J249" s="1">
        <f t="shared" si="22"/>
        <v>13810.377500538701</v>
      </c>
      <c r="K249" s="12">
        <f t="shared" si="20"/>
        <v>0.96448694239761612</v>
      </c>
      <c r="L249" s="1">
        <f t="shared" si="23"/>
        <v>13319.928768851405</v>
      </c>
      <c r="M249" s="8"/>
    </row>
    <row r="250" spans="1:13">
      <c r="A250" s="4" t="s">
        <v>271</v>
      </c>
      <c r="B250" s="4">
        <v>300586</v>
      </c>
      <c r="C250" s="4" t="s">
        <v>273</v>
      </c>
      <c r="D250" s="4" t="s">
        <v>1128</v>
      </c>
      <c r="E250" s="1">
        <v>46482</v>
      </c>
      <c r="F250" s="11">
        <v>1028</v>
      </c>
      <c r="G250" s="2">
        <f t="shared" si="18"/>
        <v>45.215953307392994</v>
      </c>
      <c r="H250" s="12">
        <f t="shared" si="19"/>
        <v>2.203863093955472</v>
      </c>
      <c r="I250" s="1">
        <f t="shared" si="21"/>
        <v>2265.571260586225</v>
      </c>
      <c r="J250" s="1">
        <f t="shared" si="22"/>
        <v>44216.428739413772</v>
      </c>
      <c r="K250" s="12">
        <f t="shared" si="20"/>
        <v>0.96448694239761612</v>
      </c>
      <c r="L250" s="1">
        <f t="shared" si="23"/>
        <v>42646.168158619272</v>
      </c>
      <c r="M250" s="8"/>
    </row>
    <row r="251" spans="1:13">
      <c r="A251" s="4" t="s">
        <v>271</v>
      </c>
      <c r="B251" s="4">
        <v>300588</v>
      </c>
      <c r="C251" s="4" t="s">
        <v>274</v>
      </c>
      <c r="D251" s="4" t="s">
        <v>1128</v>
      </c>
      <c r="E251" s="1">
        <v>0</v>
      </c>
      <c r="F251" s="11">
        <v>760</v>
      </c>
      <c r="G251" s="2">
        <f t="shared" si="18"/>
        <v>0</v>
      </c>
      <c r="H251" s="12">
        <f t="shared" si="19"/>
        <v>2.203863093955472</v>
      </c>
      <c r="I251" s="1">
        <f t="shared" si="21"/>
        <v>0</v>
      </c>
      <c r="J251" s="1">
        <f t="shared" si="22"/>
        <v>0</v>
      </c>
      <c r="K251" s="12">
        <f t="shared" si="20"/>
        <v>0.96448694239761612</v>
      </c>
      <c r="L251" s="1">
        <f t="shared" si="23"/>
        <v>0</v>
      </c>
      <c r="M251" s="8"/>
    </row>
    <row r="252" spans="1:13">
      <c r="A252" s="4" t="s">
        <v>271</v>
      </c>
      <c r="B252" s="4">
        <v>300589</v>
      </c>
      <c r="C252" s="4" t="s">
        <v>275</v>
      </c>
      <c r="D252" s="4" t="s">
        <v>1128</v>
      </c>
      <c r="E252" s="1">
        <v>0</v>
      </c>
      <c r="F252" s="11">
        <v>478</v>
      </c>
      <c r="G252" s="2">
        <f t="shared" si="18"/>
        <v>0</v>
      </c>
      <c r="H252" s="12">
        <f t="shared" si="19"/>
        <v>2.203863093955472</v>
      </c>
      <c r="I252" s="1">
        <f t="shared" si="21"/>
        <v>0</v>
      </c>
      <c r="J252" s="1">
        <f t="shared" si="22"/>
        <v>0</v>
      </c>
      <c r="K252" s="12">
        <f t="shared" si="20"/>
        <v>0.96448694239761612</v>
      </c>
      <c r="L252" s="1">
        <f t="shared" si="23"/>
        <v>0</v>
      </c>
      <c r="M252" s="8"/>
    </row>
    <row r="253" spans="1:13">
      <c r="A253" s="4" t="s">
        <v>271</v>
      </c>
      <c r="B253" s="4">
        <v>300590</v>
      </c>
      <c r="C253" s="4" t="s">
        <v>276</v>
      </c>
      <c r="D253" s="4" t="s">
        <v>1128</v>
      </c>
      <c r="E253" s="1">
        <v>140304</v>
      </c>
      <c r="F253" s="11">
        <v>837</v>
      </c>
      <c r="G253" s="2">
        <f t="shared" si="18"/>
        <v>167.62724014336916</v>
      </c>
      <c r="H253" s="12">
        <f t="shared" si="19"/>
        <v>2.203863093955472</v>
      </c>
      <c r="I253" s="1">
        <f t="shared" si="21"/>
        <v>1844.63340964073</v>
      </c>
      <c r="J253" s="1">
        <f t="shared" si="22"/>
        <v>138459.36659035928</v>
      </c>
      <c r="K253" s="12">
        <f t="shared" si="20"/>
        <v>0.96448694239761612</v>
      </c>
      <c r="L253" s="1">
        <f t="shared" si="23"/>
        <v>133542.25112904626</v>
      </c>
      <c r="M253" s="8"/>
    </row>
    <row r="254" spans="1:13">
      <c r="A254" s="4" t="s">
        <v>271</v>
      </c>
      <c r="B254" s="4">
        <v>300591</v>
      </c>
      <c r="C254" s="4" t="s">
        <v>277</v>
      </c>
      <c r="D254" s="4" t="s">
        <v>1128</v>
      </c>
      <c r="E254" s="1">
        <v>0</v>
      </c>
      <c r="F254" s="11">
        <v>498</v>
      </c>
      <c r="G254" s="2">
        <f t="shared" si="18"/>
        <v>0</v>
      </c>
      <c r="H254" s="12">
        <f t="shared" si="19"/>
        <v>2.203863093955472</v>
      </c>
      <c r="I254" s="1">
        <f t="shared" si="21"/>
        <v>0</v>
      </c>
      <c r="J254" s="1">
        <f t="shared" si="22"/>
        <v>0</v>
      </c>
      <c r="K254" s="12">
        <f t="shared" si="20"/>
        <v>0.96448694239761612</v>
      </c>
      <c r="L254" s="1">
        <f t="shared" si="23"/>
        <v>0</v>
      </c>
      <c r="M254" s="8"/>
    </row>
    <row r="255" spans="1:13">
      <c r="A255" s="4" t="s">
        <v>271</v>
      </c>
      <c r="B255" s="4">
        <v>300594</v>
      </c>
      <c r="C255" s="4" t="s">
        <v>278</v>
      </c>
      <c r="D255" s="4" t="s">
        <v>1128</v>
      </c>
      <c r="E255" s="1">
        <v>85914</v>
      </c>
      <c r="F255" s="11">
        <v>4973</v>
      </c>
      <c r="G255" s="2">
        <f t="shared" si="18"/>
        <v>17.276090890810377</v>
      </c>
      <c r="H255" s="12">
        <f t="shared" si="19"/>
        <v>2.203863093955472</v>
      </c>
      <c r="I255" s="1">
        <f t="shared" si="21"/>
        <v>10959.811166240563</v>
      </c>
      <c r="J255" s="1">
        <f t="shared" si="22"/>
        <v>74954.188833759443</v>
      </c>
      <c r="K255" s="12">
        <f t="shared" si="20"/>
        <v>0.96448694239761612</v>
      </c>
      <c r="L255" s="1">
        <f t="shared" si="23"/>
        <v>72292.336408166186</v>
      </c>
      <c r="M255" s="8"/>
    </row>
    <row r="256" spans="1:13">
      <c r="A256" s="4" t="s">
        <v>271</v>
      </c>
      <c r="B256" s="4">
        <v>300597</v>
      </c>
      <c r="C256" s="4" t="s">
        <v>279</v>
      </c>
      <c r="D256" s="4" t="s">
        <v>1128</v>
      </c>
      <c r="E256" s="1">
        <v>1449126</v>
      </c>
      <c r="F256" s="11">
        <v>16531</v>
      </c>
      <c r="G256" s="2">
        <f t="shared" si="18"/>
        <v>87.661121529248078</v>
      </c>
      <c r="H256" s="12">
        <f t="shared" si="19"/>
        <v>2.203863093955472</v>
      </c>
      <c r="I256" s="1">
        <f t="shared" si="21"/>
        <v>36432.060806177906</v>
      </c>
      <c r="J256" s="1">
        <f t="shared" si="22"/>
        <v>1412693.939193822</v>
      </c>
      <c r="K256" s="12">
        <f t="shared" si="20"/>
        <v>0.96448694239761612</v>
      </c>
      <c r="L256" s="1">
        <f t="shared" si="23"/>
        <v>1362524.8579566933</v>
      </c>
      <c r="M256" s="8"/>
    </row>
    <row r="257" spans="1:13">
      <c r="A257" s="4" t="s">
        <v>271</v>
      </c>
      <c r="B257" s="4">
        <v>300598</v>
      </c>
      <c r="C257" s="4" t="s">
        <v>280</v>
      </c>
      <c r="D257" s="4" t="s">
        <v>1128</v>
      </c>
      <c r="E257" s="1">
        <v>217224</v>
      </c>
      <c r="F257" s="11">
        <v>559</v>
      </c>
      <c r="G257" s="2">
        <f t="shared" si="18"/>
        <v>388.59391771019676</v>
      </c>
      <c r="H257" s="12">
        <f t="shared" si="19"/>
        <v>2.203863093955472</v>
      </c>
      <c r="I257" s="1">
        <f t="shared" si="21"/>
        <v>1231.9594695211088</v>
      </c>
      <c r="J257" s="1">
        <f t="shared" si="22"/>
        <v>215992.0405304789</v>
      </c>
      <c r="K257" s="12">
        <f t="shared" si="20"/>
        <v>0.96448694239761612</v>
      </c>
      <c r="L257" s="1">
        <f t="shared" si="23"/>
        <v>208321.50275346357</v>
      </c>
      <c r="M257" s="8"/>
    </row>
    <row r="258" spans="1:13">
      <c r="A258" s="4" t="s">
        <v>271</v>
      </c>
      <c r="B258" s="4">
        <v>300606</v>
      </c>
      <c r="C258" s="4" t="s">
        <v>281</v>
      </c>
      <c r="D258" s="4" t="s">
        <v>1128</v>
      </c>
      <c r="E258" s="1">
        <v>100074</v>
      </c>
      <c r="F258" s="11">
        <v>3562</v>
      </c>
      <c r="G258" s="2">
        <f t="shared" ref="G258:G321" si="24">E258/F258</f>
        <v>28.094890510948904</v>
      </c>
      <c r="H258" s="12">
        <f t="shared" ref="H258:H321" si="25">$E$1108</f>
        <v>2.203863093955472</v>
      </c>
      <c r="I258" s="1">
        <f t="shared" si="21"/>
        <v>7850.1603406693912</v>
      </c>
      <c r="J258" s="1">
        <f t="shared" si="22"/>
        <v>92223.83965933061</v>
      </c>
      <c r="K258" s="12">
        <f t="shared" ref="K258:K321" si="26">$K$1106</f>
        <v>0.96448694239761612</v>
      </c>
      <c r="L258" s="1">
        <f t="shared" si="23"/>
        <v>88948.689129195787</v>
      </c>
      <c r="M258" s="8"/>
    </row>
    <row r="259" spans="1:13">
      <c r="A259" s="4" t="s">
        <v>271</v>
      </c>
      <c r="B259" s="4">
        <v>300607</v>
      </c>
      <c r="C259" s="4" t="s">
        <v>282</v>
      </c>
      <c r="D259" s="4" t="s">
        <v>1128</v>
      </c>
      <c r="E259" s="1">
        <v>0</v>
      </c>
      <c r="F259" s="11">
        <v>1888</v>
      </c>
      <c r="G259" s="2">
        <f t="shared" si="24"/>
        <v>0</v>
      </c>
      <c r="H259" s="12">
        <f t="shared" si="25"/>
        <v>2.203863093955472</v>
      </c>
      <c r="I259" s="1">
        <f t="shared" ref="I259:I322" si="27">MIN(E259,H259*F259)</f>
        <v>0</v>
      </c>
      <c r="J259" s="1">
        <f t="shared" ref="J259:J322" si="28">E259-I259</f>
        <v>0</v>
      </c>
      <c r="K259" s="12">
        <f t="shared" si="26"/>
        <v>0.96448694239761612</v>
      </c>
      <c r="L259" s="1">
        <f t="shared" ref="L259:L322" si="29">K259*J259</f>
        <v>0</v>
      </c>
      <c r="M259" s="8"/>
    </row>
    <row r="260" spans="1:13">
      <c r="A260" s="4" t="s">
        <v>271</v>
      </c>
      <c r="B260" s="4">
        <v>300609</v>
      </c>
      <c r="C260" s="4" t="s">
        <v>283</v>
      </c>
      <c r="D260" s="4" t="s">
        <v>1128</v>
      </c>
      <c r="E260" s="1">
        <v>0</v>
      </c>
      <c r="F260" s="11">
        <v>1674</v>
      </c>
      <c r="G260" s="2">
        <f t="shared" si="24"/>
        <v>0</v>
      </c>
      <c r="H260" s="12">
        <f t="shared" si="25"/>
        <v>2.203863093955472</v>
      </c>
      <c r="I260" s="1">
        <f t="shared" si="27"/>
        <v>0</v>
      </c>
      <c r="J260" s="1">
        <f t="shared" si="28"/>
        <v>0</v>
      </c>
      <c r="K260" s="12">
        <f t="shared" si="26"/>
        <v>0.96448694239761612</v>
      </c>
      <c r="L260" s="1">
        <f t="shared" si="29"/>
        <v>0</v>
      </c>
      <c r="M260" s="8"/>
    </row>
    <row r="261" spans="1:13">
      <c r="A261" s="4" t="s">
        <v>271</v>
      </c>
      <c r="B261" s="4">
        <v>300612</v>
      </c>
      <c r="C261" s="4" t="s">
        <v>284</v>
      </c>
      <c r="D261" s="4" t="s">
        <v>1128</v>
      </c>
      <c r="E261" s="1">
        <v>21264</v>
      </c>
      <c r="F261" s="11">
        <v>362</v>
      </c>
      <c r="G261" s="2">
        <f t="shared" si="24"/>
        <v>58.740331491712709</v>
      </c>
      <c r="H261" s="12">
        <f t="shared" si="25"/>
        <v>2.203863093955472</v>
      </c>
      <c r="I261" s="1">
        <f t="shared" si="27"/>
        <v>797.79844001188087</v>
      </c>
      <c r="J261" s="1">
        <f t="shared" si="28"/>
        <v>20466.20155998812</v>
      </c>
      <c r="K261" s="12">
        <f t="shared" si="26"/>
        <v>0.96448694239761612</v>
      </c>
      <c r="L261" s="1">
        <f t="shared" si="29"/>
        <v>19739.384165086263</v>
      </c>
      <c r="M261" s="8"/>
    </row>
    <row r="262" spans="1:13">
      <c r="A262" s="4" t="s">
        <v>271</v>
      </c>
      <c r="B262" s="4">
        <v>300613</v>
      </c>
      <c r="C262" s="4" t="s">
        <v>285</v>
      </c>
      <c r="D262" s="4" t="s">
        <v>1128</v>
      </c>
      <c r="E262" s="1">
        <v>0</v>
      </c>
      <c r="F262" s="11">
        <v>1725</v>
      </c>
      <c r="G262" s="2">
        <f t="shared" si="24"/>
        <v>0</v>
      </c>
      <c r="H262" s="12">
        <f t="shared" si="25"/>
        <v>2.203863093955472</v>
      </c>
      <c r="I262" s="1">
        <f t="shared" si="27"/>
        <v>0</v>
      </c>
      <c r="J262" s="1">
        <f t="shared" si="28"/>
        <v>0</v>
      </c>
      <c r="K262" s="12">
        <f t="shared" si="26"/>
        <v>0.96448694239761612</v>
      </c>
      <c r="L262" s="1">
        <f t="shared" si="29"/>
        <v>0</v>
      </c>
      <c r="M262" s="8"/>
    </row>
    <row r="263" spans="1:13">
      <c r="A263" s="4" t="s">
        <v>271</v>
      </c>
      <c r="B263" s="4">
        <v>300614</v>
      </c>
      <c r="C263" s="4" t="s">
        <v>286</v>
      </c>
      <c r="D263" s="4" t="s">
        <v>1128</v>
      </c>
      <c r="E263" s="1">
        <v>0</v>
      </c>
      <c r="F263" s="11">
        <v>663</v>
      </c>
      <c r="G263" s="2">
        <f t="shared" si="24"/>
        <v>0</v>
      </c>
      <c r="H263" s="12">
        <f t="shared" si="25"/>
        <v>2.203863093955472</v>
      </c>
      <c r="I263" s="1">
        <f t="shared" si="27"/>
        <v>0</v>
      </c>
      <c r="J263" s="1">
        <f t="shared" si="28"/>
        <v>0</v>
      </c>
      <c r="K263" s="12">
        <f t="shared" si="26"/>
        <v>0.96448694239761612</v>
      </c>
      <c r="L263" s="1">
        <f t="shared" si="29"/>
        <v>0</v>
      </c>
      <c r="M263" s="8"/>
    </row>
    <row r="264" spans="1:13">
      <c r="A264" s="4" t="s">
        <v>271</v>
      </c>
      <c r="B264" s="4">
        <v>300619</v>
      </c>
      <c r="C264" s="4" t="s">
        <v>287</v>
      </c>
      <c r="D264" s="4" t="s">
        <v>1128</v>
      </c>
      <c r="E264" s="1">
        <v>0</v>
      </c>
      <c r="F264" s="11">
        <v>1019</v>
      </c>
      <c r="G264" s="2">
        <f t="shared" si="24"/>
        <v>0</v>
      </c>
      <c r="H264" s="12">
        <f t="shared" si="25"/>
        <v>2.203863093955472</v>
      </c>
      <c r="I264" s="1">
        <f t="shared" si="27"/>
        <v>0</v>
      </c>
      <c r="J264" s="1">
        <f t="shared" si="28"/>
        <v>0</v>
      </c>
      <c r="K264" s="12">
        <f t="shared" si="26"/>
        <v>0.96448694239761612</v>
      </c>
      <c r="L264" s="1">
        <f t="shared" si="29"/>
        <v>0</v>
      </c>
      <c r="M264" s="8"/>
    </row>
    <row r="265" spans="1:13">
      <c r="A265" s="4" t="s">
        <v>271</v>
      </c>
      <c r="B265" s="4">
        <v>300625</v>
      </c>
      <c r="C265" s="4" t="s">
        <v>288</v>
      </c>
      <c r="D265" s="4" t="s">
        <v>1128</v>
      </c>
      <c r="E265" s="1">
        <v>0</v>
      </c>
      <c r="F265" s="11">
        <v>1397</v>
      </c>
      <c r="G265" s="2">
        <f t="shared" si="24"/>
        <v>0</v>
      </c>
      <c r="H265" s="12">
        <f t="shared" si="25"/>
        <v>2.203863093955472</v>
      </c>
      <c r="I265" s="1">
        <f t="shared" si="27"/>
        <v>0</v>
      </c>
      <c r="J265" s="1">
        <f t="shared" si="28"/>
        <v>0</v>
      </c>
      <c r="K265" s="12">
        <f t="shared" si="26"/>
        <v>0.96448694239761612</v>
      </c>
      <c r="L265" s="1">
        <f t="shared" si="29"/>
        <v>0</v>
      </c>
      <c r="M265" s="8"/>
    </row>
    <row r="266" spans="1:13">
      <c r="A266" s="4" t="s">
        <v>271</v>
      </c>
      <c r="B266" s="4">
        <v>300633</v>
      </c>
      <c r="C266" s="4" t="s">
        <v>289</v>
      </c>
      <c r="D266" s="4" t="s">
        <v>1128</v>
      </c>
      <c r="E266" s="1">
        <v>13104</v>
      </c>
      <c r="F266" s="11">
        <v>490</v>
      </c>
      <c r="G266" s="2">
        <f t="shared" si="24"/>
        <v>26.742857142857144</v>
      </c>
      <c r="H266" s="12">
        <f t="shared" si="25"/>
        <v>2.203863093955472</v>
      </c>
      <c r="I266" s="1">
        <f t="shared" si="27"/>
        <v>1079.8929160381813</v>
      </c>
      <c r="J266" s="1">
        <f t="shared" si="28"/>
        <v>12024.107083961819</v>
      </c>
      <c r="K266" s="12">
        <f t="shared" si="26"/>
        <v>0.96448694239761612</v>
      </c>
      <c r="L266" s="1">
        <f t="shared" si="29"/>
        <v>11597.094276471851</v>
      </c>
      <c r="M266" s="8"/>
    </row>
    <row r="267" spans="1:13">
      <c r="A267" s="4" t="s">
        <v>271</v>
      </c>
      <c r="B267" s="4">
        <v>300634</v>
      </c>
      <c r="C267" s="4" t="s">
        <v>290</v>
      </c>
      <c r="D267" s="4" t="s">
        <v>1128</v>
      </c>
      <c r="E267" s="1">
        <v>0</v>
      </c>
      <c r="F267" s="11">
        <v>2690</v>
      </c>
      <c r="G267" s="2">
        <f t="shared" si="24"/>
        <v>0</v>
      </c>
      <c r="H267" s="12">
        <f t="shared" si="25"/>
        <v>2.203863093955472</v>
      </c>
      <c r="I267" s="1">
        <f t="shared" si="27"/>
        <v>0</v>
      </c>
      <c r="J267" s="1">
        <f t="shared" si="28"/>
        <v>0</v>
      </c>
      <c r="K267" s="12">
        <f t="shared" si="26"/>
        <v>0.96448694239761612</v>
      </c>
      <c r="L267" s="1">
        <f t="shared" si="29"/>
        <v>0</v>
      </c>
      <c r="M267" s="8"/>
    </row>
    <row r="268" spans="1:13">
      <c r="A268" s="4" t="s">
        <v>271</v>
      </c>
      <c r="B268" s="4">
        <v>300639</v>
      </c>
      <c r="C268" s="4" t="s">
        <v>291</v>
      </c>
      <c r="D268" s="4" t="s">
        <v>1128</v>
      </c>
      <c r="E268" s="1">
        <v>0</v>
      </c>
      <c r="F268" s="11">
        <v>955</v>
      </c>
      <c r="G268" s="2">
        <f t="shared" si="24"/>
        <v>0</v>
      </c>
      <c r="H268" s="12">
        <f t="shared" si="25"/>
        <v>2.203863093955472</v>
      </c>
      <c r="I268" s="1">
        <f t="shared" si="27"/>
        <v>0</v>
      </c>
      <c r="J268" s="1">
        <f t="shared" si="28"/>
        <v>0</v>
      </c>
      <c r="K268" s="12">
        <f t="shared" si="26"/>
        <v>0.96448694239761612</v>
      </c>
      <c r="L268" s="1">
        <f t="shared" si="29"/>
        <v>0</v>
      </c>
      <c r="M268" s="8"/>
    </row>
    <row r="269" spans="1:13">
      <c r="A269" s="4" t="s">
        <v>271</v>
      </c>
      <c r="B269" s="4">
        <v>300644</v>
      </c>
      <c r="C269" s="4" t="s">
        <v>292</v>
      </c>
      <c r="D269" s="4" t="s">
        <v>1128</v>
      </c>
      <c r="E269" s="1">
        <v>132420</v>
      </c>
      <c r="F269" s="11">
        <v>470</v>
      </c>
      <c r="G269" s="2">
        <f t="shared" si="24"/>
        <v>281.74468085106383</v>
      </c>
      <c r="H269" s="12">
        <f t="shared" si="25"/>
        <v>2.203863093955472</v>
      </c>
      <c r="I269" s="1">
        <f t="shared" si="27"/>
        <v>1035.8156541590718</v>
      </c>
      <c r="J269" s="1">
        <f t="shared" si="28"/>
        <v>131384.18434584094</v>
      </c>
      <c r="K269" s="12">
        <f t="shared" si="26"/>
        <v>0.96448694239761612</v>
      </c>
      <c r="L269" s="1">
        <f t="shared" si="29"/>
        <v>126718.33023912487</v>
      </c>
      <c r="M269" s="8"/>
    </row>
    <row r="270" spans="1:13">
      <c r="A270" s="4" t="s">
        <v>271</v>
      </c>
      <c r="B270" s="4">
        <v>300645</v>
      </c>
      <c r="C270" s="4" t="s">
        <v>293</v>
      </c>
      <c r="D270" s="4" t="s">
        <v>1128</v>
      </c>
      <c r="E270" s="1">
        <v>0</v>
      </c>
      <c r="F270" s="11">
        <v>917</v>
      </c>
      <c r="G270" s="2">
        <f t="shared" si="24"/>
        <v>0</v>
      </c>
      <c r="H270" s="12">
        <f t="shared" si="25"/>
        <v>2.203863093955472</v>
      </c>
      <c r="I270" s="1">
        <f t="shared" si="27"/>
        <v>0</v>
      </c>
      <c r="J270" s="1">
        <f t="shared" si="28"/>
        <v>0</v>
      </c>
      <c r="K270" s="12">
        <f t="shared" si="26"/>
        <v>0.96448694239761612</v>
      </c>
      <c r="L270" s="1">
        <f t="shared" si="29"/>
        <v>0</v>
      </c>
      <c r="M270" s="8"/>
    </row>
    <row r="271" spans="1:13">
      <c r="A271" s="4" t="s">
        <v>271</v>
      </c>
      <c r="B271" s="4">
        <v>300650</v>
      </c>
      <c r="C271" s="4" t="s">
        <v>294</v>
      </c>
      <c r="D271" s="4" t="s">
        <v>1128</v>
      </c>
      <c r="E271" s="1">
        <v>6</v>
      </c>
      <c r="F271" s="11">
        <v>1271</v>
      </c>
      <c r="G271" s="2">
        <f t="shared" si="24"/>
        <v>4.7206923682140047E-3</v>
      </c>
      <c r="H271" s="12">
        <f t="shared" si="25"/>
        <v>2.203863093955472</v>
      </c>
      <c r="I271" s="1">
        <f t="shared" si="27"/>
        <v>6</v>
      </c>
      <c r="J271" s="1">
        <f t="shared" si="28"/>
        <v>0</v>
      </c>
      <c r="K271" s="12">
        <f t="shared" si="26"/>
        <v>0.96448694239761612</v>
      </c>
      <c r="L271" s="1">
        <f t="shared" si="29"/>
        <v>0</v>
      </c>
      <c r="M271" s="8"/>
    </row>
    <row r="272" spans="1:13">
      <c r="A272" s="4" t="s">
        <v>271</v>
      </c>
      <c r="B272" s="4">
        <v>300651</v>
      </c>
      <c r="C272" s="4" t="s">
        <v>67</v>
      </c>
      <c r="D272" s="4" t="s">
        <v>1128</v>
      </c>
      <c r="E272" s="1">
        <v>4296</v>
      </c>
      <c r="F272" s="11">
        <v>278</v>
      </c>
      <c r="G272" s="2">
        <f t="shared" si="24"/>
        <v>15.453237410071942</v>
      </c>
      <c r="H272" s="12">
        <f t="shared" si="25"/>
        <v>2.203863093955472</v>
      </c>
      <c r="I272" s="1">
        <f t="shared" si="27"/>
        <v>612.67394011962119</v>
      </c>
      <c r="J272" s="1">
        <f t="shared" si="28"/>
        <v>3683.326059880379</v>
      </c>
      <c r="K272" s="12">
        <f t="shared" si="26"/>
        <v>0.96448694239761612</v>
      </c>
      <c r="L272" s="1">
        <f t="shared" si="29"/>
        <v>3552.5198893474853</v>
      </c>
      <c r="M272" s="8"/>
    </row>
    <row r="273" spans="1:13">
      <c r="A273" s="4" t="s">
        <v>271</v>
      </c>
      <c r="B273" s="4">
        <v>300654</v>
      </c>
      <c r="C273" s="4" t="s">
        <v>295</v>
      </c>
      <c r="D273" s="4" t="s">
        <v>1128</v>
      </c>
      <c r="E273" s="1">
        <v>0</v>
      </c>
      <c r="F273" s="11">
        <v>544</v>
      </c>
      <c r="G273" s="2">
        <f t="shared" si="24"/>
        <v>0</v>
      </c>
      <c r="H273" s="12">
        <f t="shared" si="25"/>
        <v>2.203863093955472</v>
      </c>
      <c r="I273" s="1">
        <f t="shared" si="27"/>
        <v>0</v>
      </c>
      <c r="J273" s="1">
        <f t="shared" si="28"/>
        <v>0</v>
      </c>
      <c r="K273" s="12">
        <f t="shared" si="26"/>
        <v>0.96448694239761612</v>
      </c>
      <c r="L273" s="1">
        <f t="shared" si="29"/>
        <v>0</v>
      </c>
      <c r="M273" s="8"/>
    </row>
    <row r="274" spans="1:13">
      <c r="A274" s="4" t="s">
        <v>271</v>
      </c>
      <c r="B274" s="4">
        <v>300656</v>
      </c>
      <c r="C274" s="4" t="s">
        <v>296</v>
      </c>
      <c r="D274" s="4" t="s">
        <v>1128</v>
      </c>
      <c r="E274" s="1">
        <v>0</v>
      </c>
      <c r="F274" s="11">
        <v>862</v>
      </c>
      <c r="G274" s="2">
        <f t="shared" si="24"/>
        <v>0</v>
      </c>
      <c r="H274" s="12">
        <f t="shared" si="25"/>
        <v>2.203863093955472</v>
      </c>
      <c r="I274" s="1">
        <f t="shared" si="27"/>
        <v>0</v>
      </c>
      <c r="J274" s="1">
        <f t="shared" si="28"/>
        <v>0</v>
      </c>
      <c r="K274" s="12">
        <f t="shared" si="26"/>
        <v>0.96448694239761612</v>
      </c>
      <c r="L274" s="1">
        <f t="shared" si="29"/>
        <v>0</v>
      </c>
      <c r="M274" s="8"/>
    </row>
    <row r="275" spans="1:13">
      <c r="A275" s="4" t="s">
        <v>271</v>
      </c>
      <c r="B275" s="4">
        <v>300658</v>
      </c>
      <c r="C275" s="4" t="s">
        <v>297</v>
      </c>
      <c r="D275" s="4" t="s">
        <v>1128</v>
      </c>
      <c r="E275" s="1">
        <v>0</v>
      </c>
      <c r="F275" s="11">
        <v>1488</v>
      </c>
      <c r="G275" s="2">
        <f t="shared" si="24"/>
        <v>0</v>
      </c>
      <c r="H275" s="12">
        <f t="shared" si="25"/>
        <v>2.203863093955472</v>
      </c>
      <c r="I275" s="1">
        <f t="shared" si="27"/>
        <v>0</v>
      </c>
      <c r="J275" s="1">
        <f t="shared" si="28"/>
        <v>0</v>
      </c>
      <c r="K275" s="12">
        <f t="shared" si="26"/>
        <v>0.96448694239761612</v>
      </c>
      <c r="L275" s="1">
        <f t="shared" si="29"/>
        <v>0</v>
      </c>
      <c r="M275" s="8"/>
    </row>
    <row r="276" spans="1:13">
      <c r="A276" s="4" t="s">
        <v>271</v>
      </c>
      <c r="B276" s="4">
        <v>300659</v>
      </c>
      <c r="C276" s="4" t="s">
        <v>298</v>
      </c>
      <c r="D276" s="4" t="s">
        <v>1128</v>
      </c>
      <c r="E276" s="1">
        <v>0</v>
      </c>
      <c r="F276" s="11">
        <v>6043</v>
      </c>
      <c r="G276" s="2">
        <f t="shared" si="24"/>
        <v>0</v>
      </c>
      <c r="H276" s="12">
        <f t="shared" si="25"/>
        <v>2.203863093955472</v>
      </c>
      <c r="I276" s="1">
        <f t="shared" si="27"/>
        <v>0</v>
      </c>
      <c r="J276" s="1">
        <f t="shared" si="28"/>
        <v>0</v>
      </c>
      <c r="K276" s="12">
        <f t="shared" si="26"/>
        <v>0.96448694239761612</v>
      </c>
      <c r="L276" s="1">
        <f t="shared" si="29"/>
        <v>0</v>
      </c>
      <c r="M276" s="8"/>
    </row>
    <row r="277" spans="1:13">
      <c r="A277" s="4" t="s">
        <v>271</v>
      </c>
      <c r="B277" s="4">
        <v>300662</v>
      </c>
      <c r="C277" s="4" t="s">
        <v>299</v>
      </c>
      <c r="D277" s="4" t="s">
        <v>1128</v>
      </c>
      <c r="E277" s="1">
        <v>13326</v>
      </c>
      <c r="F277" s="11">
        <v>479</v>
      </c>
      <c r="G277" s="2">
        <f t="shared" si="24"/>
        <v>27.820459290187891</v>
      </c>
      <c r="H277" s="12">
        <f t="shared" si="25"/>
        <v>2.203863093955472</v>
      </c>
      <c r="I277" s="1">
        <f t="shared" si="27"/>
        <v>1055.6504220046711</v>
      </c>
      <c r="J277" s="1">
        <f t="shared" si="28"/>
        <v>12270.349577995328</v>
      </c>
      <c r="K277" s="12">
        <f t="shared" si="26"/>
        <v>0.96448694239761612</v>
      </c>
      <c r="L277" s="1">
        <f t="shared" si="29"/>
        <v>11834.591946630593</v>
      </c>
      <c r="M277" s="8"/>
    </row>
    <row r="278" spans="1:13">
      <c r="A278" s="4" t="s">
        <v>271</v>
      </c>
      <c r="B278" s="4">
        <v>300663</v>
      </c>
      <c r="C278" s="4" t="s">
        <v>300</v>
      </c>
      <c r="D278" s="4" t="s">
        <v>1128</v>
      </c>
      <c r="E278" s="1">
        <v>10938</v>
      </c>
      <c r="F278" s="11">
        <v>223</v>
      </c>
      <c r="G278" s="2">
        <f t="shared" si="24"/>
        <v>49.049327354260093</v>
      </c>
      <c r="H278" s="12">
        <f t="shared" si="25"/>
        <v>2.203863093955472</v>
      </c>
      <c r="I278" s="1">
        <f t="shared" si="27"/>
        <v>491.46146995207027</v>
      </c>
      <c r="J278" s="1">
        <f t="shared" si="28"/>
        <v>10446.53853004793</v>
      </c>
      <c r="K278" s="12">
        <f t="shared" si="26"/>
        <v>0.96448694239761612</v>
      </c>
      <c r="L278" s="1">
        <f t="shared" si="29"/>
        <v>10075.550005484816</v>
      </c>
      <c r="M278" s="8"/>
    </row>
    <row r="279" spans="1:13">
      <c r="A279" s="4" t="s">
        <v>271</v>
      </c>
      <c r="B279" s="4">
        <v>300664</v>
      </c>
      <c r="C279" s="4" t="s">
        <v>301</v>
      </c>
      <c r="D279" s="4" t="s">
        <v>1128</v>
      </c>
      <c r="E279" s="1">
        <v>0</v>
      </c>
      <c r="F279" s="11">
        <v>758</v>
      </c>
      <c r="G279" s="2">
        <f t="shared" si="24"/>
        <v>0</v>
      </c>
      <c r="H279" s="12">
        <f t="shared" si="25"/>
        <v>2.203863093955472</v>
      </c>
      <c r="I279" s="1">
        <f t="shared" si="27"/>
        <v>0</v>
      </c>
      <c r="J279" s="1">
        <f t="shared" si="28"/>
        <v>0</v>
      </c>
      <c r="K279" s="12">
        <f t="shared" si="26"/>
        <v>0.96448694239761612</v>
      </c>
      <c r="L279" s="1">
        <f t="shared" si="29"/>
        <v>0</v>
      </c>
      <c r="M279" s="8"/>
    </row>
    <row r="280" spans="1:13">
      <c r="A280" s="89" t="s">
        <v>302</v>
      </c>
      <c r="B280" s="89">
        <v>310542</v>
      </c>
      <c r="C280" s="89" t="s">
        <v>303</v>
      </c>
      <c r="D280" s="89" t="s">
        <v>1128</v>
      </c>
      <c r="E280" s="1">
        <v>163674</v>
      </c>
      <c r="F280" s="11">
        <v>161</v>
      </c>
      <c r="G280" s="2">
        <f t="shared" si="24"/>
        <v>1016.6086956521739</v>
      </c>
      <c r="H280" s="12">
        <f t="shared" si="25"/>
        <v>2.203863093955472</v>
      </c>
      <c r="I280" s="1">
        <f t="shared" si="27"/>
        <v>354.82195812683096</v>
      </c>
      <c r="J280" s="1">
        <f t="shared" si="28"/>
        <v>163319.17804187318</v>
      </c>
      <c r="K280" s="12">
        <f t="shared" si="26"/>
        <v>0.96448694239761612</v>
      </c>
      <c r="L280" s="1">
        <f t="shared" si="29"/>
        <v>157519.21466449814</v>
      </c>
      <c r="M280" s="8"/>
    </row>
    <row r="281" spans="1:13">
      <c r="A281" s="4" t="s">
        <v>302</v>
      </c>
      <c r="B281" s="4">
        <v>310669</v>
      </c>
      <c r="C281" s="4" t="s">
        <v>304</v>
      </c>
      <c r="D281" s="4" t="s">
        <v>1128</v>
      </c>
      <c r="E281" s="1">
        <v>154122</v>
      </c>
      <c r="F281" s="11">
        <v>2689</v>
      </c>
      <c r="G281" s="2">
        <f t="shared" si="24"/>
        <v>57.315730754927479</v>
      </c>
      <c r="H281" s="12">
        <f t="shared" si="25"/>
        <v>2.203863093955472</v>
      </c>
      <c r="I281" s="1">
        <f t="shared" si="27"/>
        <v>5926.1878596462639</v>
      </c>
      <c r="J281" s="1">
        <f t="shared" si="28"/>
        <v>148195.81214035372</v>
      </c>
      <c r="K281" s="12">
        <f t="shared" si="26"/>
        <v>0.96448694239761612</v>
      </c>
      <c r="L281" s="1">
        <f t="shared" si="29"/>
        <v>142932.92572738128</v>
      </c>
      <c r="M281" s="8"/>
    </row>
    <row r="282" spans="1:13">
      <c r="A282" s="4" t="s">
        <v>302</v>
      </c>
      <c r="B282" s="4">
        <v>310672</v>
      </c>
      <c r="C282" s="4" t="s">
        <v>305</v>
      </c>
      <c r="D282" s="4" t="s">
        <v>1128</v>
      </c>
      <c r="E282" s="1">
        <v>0</v>
      </c>
      <c r="F282" s="11">
        <v>2712</v>
      </c>
      <c r="G282" s="2">
        <f t="shared" si="24"/>
        <v>0</v>
      </c>
      <c r="H282" s="12">
        <f t="shared" si="25"/>
        <v>2.203863093955472</v>
      </c>
      <c r="I282" s="1">
        <f t="shared" si="27"/>
        <v>0</v>
      </c>
      <c r="J282" s="1">
        <f t="shared" si="28"/>
        <v>0</v>
      </c>
      <c r="K282" s="12">
        <f t="shared" si="26"/>
        <v>0.96448694239761612</v>
      </c>
      <c r="L282" s="1">
        <f t="shared" si="29"/>
        <v>0</v>
      </c>
      <c r="M282" s="8"/>
    </row>
    <row r="283" spans="1:13">
      <c r="A283" s="4" t="s">
        <v>302</v>
      </c>
      <c r="B283" s="4">
        <v>310675</v>
      </c>
      <c r="C283" s="4" t="s">
        <v>306</v>
      </c>
      <c r="D283" s="4" t="s">
        <v>1128</v>
      </c>
      <c r="E283" s="1">
        <v>0</v>
      </c>
      <c r="F283" s="11">
        <v>3719</v>
      </c>
      <c r="G283" s="2">
        <f t="shared" si="24"/>
        <v>0</v>
      </c>
      <c r="H283" s="12">
        <f t="shared" si="25"/>
        <v>2.203863093955472</v>
      </c>
      <c r="I283" s="1">
        <f t="shared" si="27"/>
        <v>0</v>
      </c>
      <c r="J283" s="1">
        <f t="shared" si="28"/>
        <v>0</v>
      </c>
      <c r="K283" s="12">
        <f t="shared" si="26"/>
        <v>0.96448694239761612</v>
      </c>
      <c r="L283" s="1">
        <f t="shared" si="29"/>
        <v>0</v>
      </c>
      <c r="M283" s="8"/>
    </row>
    <row r="284" spans="1:13">
      <c r="A284" s="4" t="s">
        <v>302</v>
      </c>
      <c r="B284" s="4">
        <v>310676</v>
      </c>
      <c r="C284" s="4" t="s">
        <v>307</v>
      </c>
      <c r="D284" s="4" t="s">
        <v>1128</v>
      </c>
      <c r="E284" s="1">
        <v>0</v>
      </c>
      <c r="F284" s="11">
        <v>5416</v>
      </c>
      <c r="G284" s="2">
        <f t="shared" si="24"/>
        <v>0</v>
      </c>
      <c r="H284" s="12">
        <f t="shared" si="25"/>
        <v>2.203863093955472</v>
      </c>
      <c r="I284" s="1">
        <f t="shared" si="27"/>
        <v>0</v>
      </c>
      <c r="J284" s="1">
        <f t="shared" si="28"/>
        <v>0</v>
      </c>
      <c r="K284" s="12">
        <f t="shared" si="26"/>
        <v>0.96448694239761612</v>
      </c>
      <c r="L284" s="1">
        <f t="shared" si="29"/>
        <v>0</v>
      </c>
      <c r="M284" s="8"/>
    </row>
    <row r="285" spans="1:13">
      <c r="A285" s="4" t="s">
        <v>302</v>
      </c>
      <c r="B285" s="4">
        <v>310677</v>
      </c>
      <c r="C285" s="4" t="s">
        <v>11</v>
      </c>
      <c r="D285" s="4" t="s">
        <v>1128</v>
      </c>
      <c r="E285" s="1">
        <v>0</v>
      </c>
      <c r="F285" s="11">
        <v>1057</v>
      </c>
      <c r="G285" s="2">
        <f t="shared" si="24"/>
        <v>0</v>
      </c>
      <c r="H285" s="12">
        <f t="shared" si="25"/>
        <v>2.203863093955472</v>
      </c>
      <c r="I285" s="1">
        <f t="shared" si="27"/>
        <v>0</v>
      </c>
      <c r="J285" s="1">
        <f t="shared" si="28"/>
        <v>0</v>
      </c>
      <c r="K285" s="12">
        <f t="shared" si="26"/>
        <v>0.96448694239761612</v>
      </c>
      <c r="L285" s="1">
        <f t="shared" si="29"/>
        <v>0</v>
      </c>
      <c r="M285" s="8"/>
    </row>
    <row r="286" spans="1:13">
      <c r="A286" s="4" t="s">
        <v>302</v>
      </c>
      <c r="B286" s="4">
        <v>310678</v>
      </c>
      <c r="C286" s="4" t="s">
        <v>308</v>
      </c>
      <c r="D286" s="4" t="s">
        <v>1128</v>
      </c>
      <c r="E286" s="1">
        <v>0</v>
      </c>
      <c r="F286" s="11">
        <v>966</v>
      </c>
      <c r="G286" s="2">
        <f t="shared" si="24"/>
        <v>0</v>
      </c>
      <c r="H286" s="12">
        <f t="shared" si="25"/>
        <v>2.203863093955472</v>
      </c>
      <c r="I286" s="1">
        <f t="shared" si="27"/>
        <v>0</v>
      </c>
      <c r="J286" s="1">
        <f t="shared" si="28"/>
        <v>0</v>
      </c>
      <c r="K286" s="12">
        <f t="shared" si="26"/>
        <v>0.96448694239761612</v>
      </c>
      <c r="L286" s="1">
        <f t="shared" si="29"/>
        <v>0</v>
      </c>
      <c r="M286" s="8"/>
    </row>
    <row r="287" spans="1:13">
      <c r="A287" s="4" t="s">
        <v>302</v>
      </c>
      <c r="B287" s="4">
        <v>310679</v>
      </c>
      <c r="C287" s="4" t="s">
        <v>309</v>
      </c>
      <c r="D287" s="4" t="s">
        <v>1128</v>
      </c>
      <c r="E287" s="1">
        <v>0</v>
      </c>
      <c r="F287" s="11">
        <v>1380</v>
      </c>
      <c r="G287" s="2">
        <f t="shared" si="24"/>
        <v>0</v>
      </c>
      <c r="H287" s="12">
        <f t="shared" si="25"/>
        <v>2.203863093955472</v>
      </c>
      <c r="I287" s="1">
        <f t="shared" si="27"/>
        <v>0</v>
      </c>
      <c r="J287" s="1">
        <f t="shared" si="28"/>
        <v>0</v>
      </c>
      <c r="K287" s="12">
        <f t="shared" si="26"/>
        <v>0.96448694239761612</v>
      </c>
      <c r="L287" s="1">
        <f t="shared" si="29"/>
        <v>0</v>
      </c>
      <c r="M287" s="8"/>
    </row>
    <row r="288" spans="1:13">
      <c r="A288" s="4" t="s">
        <v>302</v>
      </c>
      <c r="B288" s="4">
        <v>310683</v>
      </c>
      <c r="C288" s="4" t="s">
        <v>310</v>
      </c>
      <c r="D288" s="4" t="s">
        <v>1128</v>
      </c>
      <c r="E288" s="1">
        <v>0</v>
      </c>
      <c r="F288" s="11">
        <v>1043</v>
      </c>
      <c r="G288" s="2">
        <f t="shared" si="24"/>
        <v>0</v>
      </c>
      <c r="H288" s="12">
        <f t="shared" si="25"/>
        <v>2.203863093955472</v>
      </c>
      <c r="I288" s="1">
        <f t="shared" si="27"/>
        <v>0</v>
      </c>
      <c r="J288" s="1">
        <f t="shared" si="28"/>
        <v>0</v>
      </c>
      <c r="K288" s="12">
        <f t="shared" si="26"/>
        <v>0.96448694239761612</v>
      </c>
      <c r="L288" s="1">
        <f t="shared" si="29"/>
        <v>0</v>
      </c>
      <c r="M288" s="8"/>
    </row>
    <row r="289" spans="1:13">
      <c r="A289" s="4" t="s">
        <v>302</v>
      </c>
      <c r="B289" s="4">
        <v>310685</v>
      </c>
      <c r="C289" s="4" t="s">
        <v>311</v>
      </c>
      <c r="D289" s="4" t="s">
        <v>1128</v>
      </c>
      <c r="E289" s="1">
        <v>0</v>
      </c>
      <c r="F289" s="11">
        <v>2154</v>
      </c>
      <c r="G289" s="2">
        <f t="shared" si="24"/>
        <v>0</v>
      </c>
      <c r="H289" s="12">
        <f t="shared" si="25"/>
        <v>2.203863093955472</v>
      </c>
      <c r="I289" s="1">
        <f t="shared" si="27"/>
        <v>0</v>
      </c>
      <c r="J289" s="1">
        <f t="shared" si="28"/>
        <v>0</v>
      </c>
      <c r="K289" s="12">
        <f t="shared" si="26"/>
        <v>0.96448694239761612</v>
      </c>
      <c r="L289" s="1">
        <f t="shared" si="29"/>
        <v>0</v>
      </c>
      <c r="M289" s="8"/>
    </row>
    <row r="290" spans="1:13">
      <c r="A290" s="4" t="s">
        <v>302</v>
      </c>
      <c r="B290" s="4">
        <v>310688</v>
      </c>
      <c r="C290" s="4" t="s">
        <v>312</v>
      </c>
      <c r="D290" s="4" t="s">
        <v>1128</v>
      </c>
      <c r="E290" s="1">
        <v>228</v>
      </c>
      <c r="F290" s="11">
        <v>706</v>
      </c>
      <c r="G290" s="2">
        <f t="shared" si="24"/>
        <v>0.32294617563739375</v>
      </c>
      <c r="H290" s="12">
        <f t="shared" si="25"/>
        <v>2.203863093955472</v>
      </c>
      <c r="I290" s="1">
        <f t="shared" si="27"/>
        <v>228</v>
      </c>
      <c r="J290" s="1">
        <f t="shared" si="28"/>
        <v>0</v>
      </c>
      <c r="K290" s="12">
        <f t="shared" si="26"/>
        <v>0.96448694239761612</v>
      </c>
      <c r="L290" s="1">
        <f t="shared" si="29"/>
        <v>0</v>
      </c>
      <c r="M290" s="8"/>
    </row>
    <row r="291" spans="1:13">
      <c r="A291" s="4" t="s">
        <v>302</v>
      </c>
      <c r="B291" s="4">
        <v>310691</v>
      </c>
      <c r="C291" s="4" t="s">
        <v>313</v>
      </c>
      <c r="D291" s="4" t="s">
        <v>1128</v>
      </c>
      <c r="E291" s="1">
        <v>175500</v>
      </c>
      <c r="F291" s="11">
        <v>1446</v>
      </c>
      <c r="G291" s="2">
        <f t="shared" si="24"/>
        <v>121.36929460580913</v>
      </c>
      <c r="H291" s="12">
        <f t="shared" si="25"/>
        <v>2.203863093955472</v>
      </c>
      <c r="I291" s="1">
        <f t="shared" si="27"/>
        <v>3186.7860338596124</v>
      </c>
      <c r="J291" s="1">
        <f t="shared" si="28"/>
        <v>172313.21396614038</v>
      </c>
      <c r="K291" s="12">
        <f t="shared" si="26"/>
        <v>0.96448694239761612</v>
      </c>
      <c r="L291" s="1">
        <f t="shared" si="29"/>
        <v>166193.84487290893</v>
      </c>
      <c r="M291" s="8"/>
    </row>
    <row r="292" spans="1:13">
      <c r="A292" s="4" t="s">
        <v>302</v>
      </c>
      <c r="B292" s="4">
        <v>310692</v>
      </c>
      <c r="C292" s="4" t="s">
        <v>314</v>
      </c>
      <c r="D292" s="4" t="s">
        <v>1128</v>
      </c>
      <c r="E292" s="1">
        <v>8412</v>
      </c>
      <c r="F292" s="11">
        <v>405</v>
      </c>
      <c r="G292" s="2">
        <f t="shared" si="24"/>
        <v>20.770370370370369</v>
      </c>
      <c r="H292" s="12">
        <f t="shared" si="25"/>
        <v>2.203863093955472</v>
      </c>
      <c r="I292" s="1">
        <f t="shared" si="27"/>
        <v>892.56455305196619</v>
      </c>
      <c r="J292" s="1">
        <f t="shared" si="28"/>
        <v>7519.435446948034</v>
      </c>
      <c r="K292" s="12">
        <f t="shared" si="26"/>
        <v>0.96448694239761612</v>
      </c>
      <c r="L292" s="1">
        <f t="shared" si="29"/>
        <v>7252.3973027831616</v>
      </c>
      <c r="M292" s="8"/>
    </row>
    <row r="293" spans="1:13">
      <c r="A293" s="4" t="s">
        <v>302</v>
      </c>
      <c r="B293" s="4">
        <v>310694</v>
      </c>
      <c r="C293" s="4" t="s">
        <v>315</v>
      </c>
      <c r="D293" s="4" t="s">
        <v>1128</v>
      </c>
      <c r="E293" s="1">
        <v>13074</v>
      </c>
      <c r="F293" s="11">
        <v>491</v>
      </c>
      <c r="G293" s="2">
        <f t="shared" si="24"/>
        <v>26.627291242362524</v>
      </c>
      <c r="H293" s="12">
        <f t="shared" si="25"/>
        <v>2.203863093955472</v>
      </c>
      <c r="I293" s="1">
        <f t="shared" si="27"/>
        <v>1082.0967791321368</v>
      </c>
      <c r="J293" s="1">
        <f t="shared" si="28"/>
        <v>11991.903220867864</v>
      </c>
      <c r="K293" s="12">
        <f t="shared" si="26"/>
        <v>0.96448694239761612</v>
      </c>
      <c r="L293" s="1">
        <f t="shared" si="29"/>
        <v>11566.03407102297</v>
      </c>
      <c r="M293" s="8"/>
    </row>
    <row r="294" spans="1:13">
      <c r="A294" s="4" t="s">
        <v>302</v>
      </c>
      <c r="B294" s="4">
        <v>310703</v>
      </c>
      <c r="C294" s="4" t="s">
        <v>316</v>
      </c>
      <c r="D294" s="4" t="s">
        <v>1128</v>
      </c>
      <c r="E294" s="1">
        <v>49146</v>
      </c>
      <c r="F294" s="11">
        <v>1020</v>
      </c>
      <c r="G294" s="2">
        <f t="shared" si="24"/>
        <v>48.182352941176468</v>
      </c>
      <c r="H294" s="12">
        <f t="shared" si="25"/>
        <v>2.203863093955472</v>
      </c>
      <c r="I294" s="1">
        <f t="shared" si="27"/>
        <v>2247.9403558345816</v>
      </c>
      <c r="J294" s="1">
        <f t="shared" si="28"/>
        <v>46898.05964416542</v>
      </c>
      <c r="K294" s="12">
        <f t="shared" si="26"/>
        <v>0.96448694239761612</v>
      </c>
      <c r="L294" s="1">
        <f t="shared" si="29"/>
        <v>45232.566150582141</v>
      </c>
      <c r="M294" s="8"/>
    </row>
    <row r="295" spans="1:13">
      <c r="A295" s="4" t="s">
        <v>302</v>
      </c>
      <c r="B295" s="4">
        <v>310704</v>
      </c>
      <c r="C295" s="4" t="s">
        <v>317</v>
      </c>
      <c r="D295" s="4" t="s">
        <v>1128</v>
      </c>
      <c r="E295" s="1">
        <v>0</v>
      </c>
      <c r="F295" s="11">
        <v>3122</v>
      </c>
      <c r="G295" s="2">
        <f t="shared" si="24"/>
        <v>0</v>
      </c>
      <c r="H295" s="12">
        <f t="shared" si="25"/>
        <v>2.203863093955472</v>
      </c>
      <c r="I295" s="1">
        <f t="shared" si="27"/>
        <v>0</v>
      </c>
      <c r="J295" s="1">
        <f t="shared" si="28"/>
        <v>0</v>
      </c>
      <c r="K295" s="12">
        <f t="shared" si="26"/>
        <v>0.96448694239761612</v>
      </c>
      <c r="L295" s="1">
        <f t="shared" si="29"/>
        <v>0</v>
      </c>
      <c r="M295" s="8"/>
    </row>
    <row r="296" spans="1:13">
      <c r="A296" s="4" t="s">
        <v>302</v>
      </c>
      <c r="B296" s="4">
        <v>310708</v>
      </c>
      <c r="C296" s="4" t="s">
        <v>318</v>
      </c>
      <c r="D296" s="4" t="s">
        <v>1128</v>
      </c>
      <c r="E296" s="1">
        <v>70992</v>
      </c>
      <c r="F296" s="11">
        <v>660</v>
      </c>
      <c r="G296" s="2">
        <f t="shared" si="24"/>
        <v>107.56363636363636</v>
      </c>
      <c r="H296" s="12">
        <f t="shared" si="25"/>
        <v>2.203863093955472</v>
      </c>
      <c r="I296" s="1">
        <f t="shared" si="27"/>
        <v>1454.5496420106115</v>
      </c>
      <c r="J296" s="1">
        <f t="shared" si="28"/>
        <v>69537.450357989394</v>
      </c>
      <c r="K296" s="12">
        <f t="shared" si="26"/>
        <v>0.96448694239761612</v>
      </c>
      <c r="L296" s="1">
        <f t="shared" si="29"/>
        <v>67067.962877903206</v>
      </c>
      <c r="M296" s="8"/>
    </row>
    <row r="297" spans="1:13">
      <c r="A297" s="4" t="s">
        <v>302</v>
      </c>
      <c r="B297" s="4">
        <v>310711</v>
      </c>
      <c r="C297" s="4" t="s">
        <v>319</v>
      </c>
      <c r="D297" s="4" t="s">
        <v>1128</v>
      </c>
      <c r="E297" s="1">
        <v>23004</v>
      </c>
      <c r="F297" s="11">
        <v>585</v>
      </c>
      <c r="G297" s="2">
        <f t="shared" si="24"/>
        <v>39.323076923076925</v>
      </c>
      <c r="H297" s="12">
        <f t="shared" si="25"/>
        <v>2.203863093955472</v>
      </c>
      <c r="I297" s="1">
        <f t="shared" si="27"/>
        <v>1289.259909963951</v>
      </c>
      <c r="J297" s="1">
        <f t="shared" si="28"/>
        <v>21714.740090036048</v>
      </c>
      <c r="K297" s="12">
        <f t="shared" si="26"/>
        <v>0.96448694239761612</v>
      </c>
      <c r="L297" s="1">
        <f t="shared" si="29"/>
        <v>20943.583274397803</v>
      </c>
      <c r="M297" s="8"/>
    </row>
    <row r="298" spans="1:13">
      <c r="A298" s="4" t="s">
        <v>302</v>
      </c>
      <c r="B298" s="4">
        <v>310713</v>
      </c>
      <c r="C298" s="4" t="s">
        <v>320</v>
      </c>
      <c r="D298" s="4" t="s">
        <v>1128</v>
      </c>
      <c r="E298" s="1">
        <v>15552</v>
      </c>
      <c r="F298" s="11">
        <v>4503</v>
      </c>
      <c r="G298" s="2">
        <f t="shared" si="24"/>
        <v>3.4536975349766821</v>
      </c>
      <c r="H298" s="12">
        <f t="shared" si="25"/>
        <v>2.203863093955472</v>
      </c>
      <c r="I298" s="1">
        <f t="shared" si="27"/>
        <v>9923.9955120814902</v>
      </c>
      <c r="J298" s="1">
        <f t="shared" si="28"/>
        <v>5628.0044879185098</v>
      </c>
      <c r="K298" s="12">
        <f t="shared" si="26"/>
        <v>0.96448694239761612</v>
      </c>
      <c r="L298" s="1">
        <f t="shared" si="29"/>
        <v>5428.1368403525848</v>
      </c>
      <c r="M298" s="8"/>
    </row>
    <row r="299" spans="1:13">
      <c r="A299" s="4" t="s">
        <v>302</v>
      </c>
      <c r="B299" s="4">
        <v>310714</v>
      </c>
      <c r="C299" s="4" t="s">
        <v>321</v>
      </c>
      <c r="D299" s="4" t="s">
        <v>1128</v>
      </c>
      <c r="E299" s="1">
        <v>140712</v>
      </c>
      <c r="F299" s="11">
        <v>218</v>
      </c>
      <c r="G299" s="2">
        <f t="shared" si="24"/>
        <v>645.46788990825689</v>
      </c>
      <c r="H299" s="12">
        <f t="shared" si="25"/>
        <v>2.203863093955472</v>
      </c>
      <c r="I299" s="1">
        <f t="shared" si="27"/>
        <v>480.44215448229289</v>
      </c>
      <c r="J299" s="1">
        <f t="shared" si="28"/>
        <v>140231.5578455177</v>
      </c>
      <c r="K299" s="12">
        <f t="shared" si="26"/>
        <v>0.96448694239761612</v>
      </c>
      <c r="L299" s="1">
        <f t="shared" si="29"/>
        <v>135251.50645407781</v>
      </c>
      <c r="M299" s="8"/>
    </row>
    <row r="300" spans="1:13">
      <c r="A300" s="4" t="s">
        <v>302</v>
      </c>
      <c r="B300" s="4">
        <v>310717</v>
      </c>
      <c r="C300" s="4" t="s">
        <v>322</v>
      </c>
      <c r="D300" s="4" t="s">
        <v>1128</v>
      </c>
      <c r="E300" s="1">
        <v>0</v>
      </c>
      <c r="F300" s="11">
        <v>2745</v>
      </c>
      <c r="G300" s="2">
        <f t="shared" si="24"/>
        <v>0</v>
      </c>
      <c r="H300" s="12">
        <f t="shared" si="25"/>
        <v>2.203863093955472</v>
      </c>
      <c r="I300" s="1">
        <f t="shared" si="27"/>
        <v>0</v>
      </c>
      <c r="J300" s="1">
        <f t="shared" si="28"/>
        <v>0</v>
      </c>
      <c r="K300" s="12">
        <f t="shared" si="26"/>
        <v>0.96448694239761612</v>
      </c>
      <c r="L300" s="1">
        <f t="shared" si="29"/>
        <v>0</v>
      </c>
      <c r="M300" s="8"/>
    </row>
    <row r="301" spans="1:13">
      <c r="A301" s="4" t="s">
        <v>302</v>
      </c>
      <c r="B301" s="4">
        <v>310721</v>
      </c>
      <c r="C301" s="4" t="s">
        <v>323</v>
      </c>
      <c r="D301" s="4" t="s">
        <v>1128</v>
      </c>
      <c r="E301" s="1">
        <v>287082</v>
      </c>
      <c r="F301" s="11">
        <v>1841</v>
      </c>
      <c r="G301" s="2">
        <f t="shared" si="24"/>
        <v>155.93807713199348</v>
      </c>
      <c r="H301" s="12">
        <f t="shared" si="25"/>
        <v>2.203863093955472</v>
      </c>
      <c r="I301" s="1">
        <f t="shared" si="27"/>
        <v>4057.311955972024</v>
      </c>
      <c r="J301" s="1">
        <f t="shared" si="28"/>
        <v>283024.68804402795</v>
      </c>
      <c r="K301" s="12">
        <f t="shared" si="26"/>
        <v>0.96448694239761612</v>
      </c>
      <c r="L301" s="1">
        <f t="shared" si="29"/>
        <v>272973.61599462363</v>
      </c>
      <c r="M301" s="8"/>
    </row>
    <row r="302" spans="1:13">
      <c r="A302" s="4" t="s">
        <v>302</v>
      </c>
      <c r="B302" s="4">
        <v>310725</v>
      </c>
      <c r="C302" s="4" t="s">
        <v>324</v>
      </c>
      <c r="D302" s="4" t="s">
        <v>1128</v>
      </c>
      <c r="E302" s="1">
        <v>0</v>
      </c>
      <c r="F302" s="11">
        <v>808</v>
      </c>
      <c r="G302" s="2">
        <f t="shared" si="24"/>
        <v>0</v>
      </c>
      <c r="H302" s="12">
        <f t="shared" si="25"/>
        <v>2.203863093955472</v>
      </c>
      <c r="I302" s="1">
        <f t="shared" si="27"/>
        <v>0</v>
      </c>
      <c r="J302" s="1">
        <f t="shared" si="28"/>
        <v>0</v>
      </c>
      <c r="K302" s="12">
        <f t="shared" si="26"/>
        <v>0.96448694239761612</v>
      </c>
      <c r="L302" s="1">
        <f t="shared" si="29"/>
        <v>0</v>
      </c>
      <c r="M302" s="8"/>
    </row>
    <row r="303" spans="1:13">
      <c r="A303" s="4" t="s">
        <v>302</v>
      </c>
      <c r="B303" s="4">
        <v>310726</v>
      </c>
      <c r="C303" s="4" t="s">
        <v>325</v>
      </c>
      <c r="D303" s="4" t="s">
        <v>1128</v>
      </c>
      <c r="E303" s="1">
        <v>0</v>
      </c>
      <c r="F303" s="11">
        <v>3955</v>
      </c>
      <c r="G303" s="2">
        <f t="shared" si="24"/>
        <v>0</v>
      </c>
      <c r="H303" s="12">
        <f t="shared" si="25"/>
        <v>2.203863093955472</v>
      </c>
      <c r="I303" s="1">
        <f t="shared" si="27"/>
        <v>0</v>
      </c>
      <c r="J303" s="1">
        <f t="shared" si="28"/>
        <v>0</v>
      </c>
      <c r="K303" s="12">
        <f t="shared" si="26"/>
        <v>0.96448694239761612</v>
      </c>
      <c r="L303" s="1">
        <f t="shared" si="29"/>
        <v>0</v>
      </c>
      <c r="M303" s="8"/>
    </row>
    <row r="304" spans="1:13">
      <c r="A304" s="4" t="s">
        <v>302</v>
      </c>
      <c r="B304" s="4">
        <v>310728</v>
      </c>
      <c r="C304" s="4" t="s">
        <v>326</v>
      </c>
      <c r="D304" s="4" t="s">
        <v>1128</v>
      </c>
      <c r="E304" s="1">
        <v>7242</v>
      </c>
      <c r="F304" s="11">
        <v>1018</v>
      </c>
      <c r="G304" s="2">
        <f t="shared" si="24"/>
        <v>7.1139489194499017</v>
      </c>
      <c r="H304" s="12">
        <f t="shared" si="25"/>
        <v>2.203863093955472</v>
      </c>
      <c r="I304" s="1">
        <f t="shared" si="27"/>
        <v>2243.5326296466706</v>
      </c>
      <c r="J304" s="1">
        <f t="shared" si="28"/>
        <v>4998.4673703533299</v>
      </c>
      <c r="K304" s="12">
        <f t="shared" si="26"/>
        <v>0.96448694239761612</v>
      </c>
      <c r="L304" s="1">
        <f t="shared" si="29"/>
        <v>4820.9565107063354</v>
      </c>
      <c r="M304" s="8"/>
    </row>
    <row r="305" spans="1:13">
      <c r="A305" s="4" t="s">
        <v>302</v>
      </c>
      <c r="B305" s="4">
        <v>310732</v>
      </c>
      <c r="C305" s="4" t="s">
        <v>327</v>
      </c>
      <c r="D305" s="4" t="s">
        <v>1128</v>
      </c>
      <c r="E305" s="1">
        <v>437556</v>
      </c>
      <c r="F305" s="11">
        <v>3311</v>
      </c>
      <c r="G305" s="2">
        <f t="shared" si="24"/>
        <v>132.1522198731501</v>
      </c>
      <c r="H305" s="12">
        <f t="shared" si="25"/>
        <v>2.203863093955472</v>
      </c>
      <c r="I305" s="1">
        <f t="shared" si="27"/>
        <v>7296.9907040865673</v>
      </c>
      <c r="J305" s="1">
        <f t="shared" si="28"/>
        <v>430259.00929591345</v>
      </c>
      <c r="K305" s="12">
        <f t="shared" si="26"/>
        <v>0.96448694239761612</v>
      </c>
      <c r="L305" s="1">
        <f t="shared" si="29"/>
        <v>414979.19631484308</v>
      </c>
      <c r="M305" s="8"/>
    </row>
    <row r="306" spans="1:13">
      <c r="A306" s="4" t="s">
        <v>302</v>
      </c>
      <c r="B306" s="4">
        <v>310734</v>
      </c>
      <c r="C306" s="4" t="s">
        <v>328</v>
      </c>
      <c r="D306" s="4" t="s">
        <v>1128</v>
      </c>
      <c r="E306" s="1">
        <v>44784</v>
      </c>
      <c r="F306" s="11">
        <v>405</v>
      </c>
      <c r="G306" s="2">
        <f t="shared" si="24"/>
        <v>110.57777777777778</v>
      </c>
      <c r="H306" s="12">
        <f t="shared" si="25"/>
        <v>2.203863093955472</v>
      </c>
      <c r="I306" s="1">
        <f t="shared" si="27"/>
        <v>892.56455305196619</v>
      </c>
      <c r="J306" s="1">
        <f t="shared" si="28"/>
        <v>43891.435446948031</v>
      </c>
      <c r="K306" s="12">
        <f t="shared" si="26"/>
        <v>0.96448694239761612</v>
      </c>
      <c r="L306" s="1">
        <f t="shared" si="29"/>
        <v>42332.716371669252</v>
      </c>
      <c r="M306" s="8"/>
    </row>
    <row r="307" spans="1:13">
      <c r="A307" s="4" t="s">
        <v>302</v>
      </c>
      <c r="B307" s="4">
        <v>310735</v>
      </c>
      <c r="C307" s="4" t="s">
        <v>329</v>
      </c>
      <c r="D307" s="4" t="s">
        <v>1128</v>
      </c>
      <c r="E307" s="1">
        <v>1212</v>
      </c>
      <c r="F307" s="11">
        <v>689</v>
      </c>
      <c r="G307" s="2">
        <f t="shared" si="24"/>
        <v>1.7590711175616836</v>
      </c>
      <c r="H307" s="12">
        <f t="shared" si="25"/>
        <v>2.203863093955472</v>
      </c>
      <c r="I307" s="1">
        <f t="shared" si="27"/>
        <v>1212</v>
      </c>
      <c r="J307" s="1">
        <f t="shared" si="28"/>
        <v>0</v>
      </c>
      <c r="K307" s="12">
        <f t="shared" si="26"/>
        <v>0.96448694239761612</v>
      </c>
      <c r="L307" s="1">
        <f t="shared" si="29"/>
        <v>0</v>
      </c>
      <c r="M307" s="8"/>
    </row>
    <row r="308" spans="1:13">
      <c r="A308" s="4" t="s">
        <v>302</v>
      </c>
      <c r="B308" s="4">
        <v>310737</v>
      </c>
      <c r="C308" s="4" t="s">
        <v>330</v>
      </c>
      <c r="D308" s="4" t="s">
        <v>1128</v>
      </c>
      <c r="E308" s="1">
        <v>3162</v>
      </c>
      <c r="F308" s="11">
        <v>451</v>
      </c>
      <c r="G308" s="2">
        <f t="shared" si="24"/>
        <v>7.0110864745011083</v>
      </c>
      <c r="H308" s="12">
        <f t="shared" si="25"/>
        <v>2.203863093955472</v>
      </c>
      <c r="I308" s="1">
        <f t="shared" si="27"/>
        <v>993.94225537391787</v>
      </c>
      <c r="J308" s="1">
        <f t="shared" si="28"/>
        <v>2168.0577446260822</v>
      </c>
      <c r="K308" s="12">
        <f t="shared" si="26"/>
        <v>0.96448694239761612</v>
      </c>
      <c r="L308" s="1">
        <f t="shared" si="29"/>
        <v>2091.0633850558816</v>
      </c>
      <c r="M308" s="8"/>
    </row>
    <row r="309" spans="1:13">
      <c r="A309" s="4" t="s">
        <v>302</v>
      </c>
      <c r="B309" s="4">
        <v>310738</v>
      </c>
      <c r="C309" s="4" t="s">
        <v>331</v>
      </c>
      <c r="D309" s="4" t="s">
        <v>1128</v>
      </c>
      <c r="E309" s="1">
        <v>0</v>
      </c>
      <c r="F309" s="11">
        <v>6119</v>
      </c>
      <c r="G309" s="2">
        <f t="shared" si="24"/>
        <v>0</v>
      </c>
      <c r="H309" s="12">
        <f t="shared" si="25"/>
        <v>2.203863093955472</v>
      </c>
      <c r="I309" s="1">
        <f t="shared" si="27"/>
        <v>0</v>
      </c>
      <c r="J309" s="1">
        <f t="shared" si="28"/>
        <v>0</v>
      </c>
      <c r="K309" s="12">
        <f t="shared" si="26"/>
        <v>0.96448694239761612</v>
      </c>
      <c r="L309" s="1">
        <f t="shared" si="29"/>
        <v>0</v>
      </c>
      <c r="M309" s="8"/>
    </row>
    <row r="310" spans="1:13">
      <c r="A310" s="4" t="s">
        <v>302</v>
      </c>
      <c r="B310" s="4">
        <v>310777</v>
      </c>
      <c r="C310" s="4" t="s">
        <v>332</v>
      </c>
      <c r="D310" s="4" t="s">
        <v>1128</v>
      </c>
      <c r="E310" s="1">
        <v>0</v>
      </c>
      <c r="F310" s="11">
        <v>727</v>
      </c>
      <c r="G310" s="2">
        <f t="shared" si="24"/>
        <v>0</v>
      </c>
      <c r="H310" s="12">
        <f t="shared" si="25"/>
        <v>2.203863093955472</v>
      </c>
      <c r="I310" s="1">
        <f t="shared" si="27"/>
        <v>0</v>
      </c>
      <c r="J310" s="1">
        <f t="shared" si="28"/>
        <v>0</v>
      </c>
      <c r="K310" s="12">
        <f t="shared" si="26"/>
        <v>0.96448694239761612</v>
      </c>
      <c r="L310" s="1">
        <f t="shared" si="29"/>
        <v>0</v>
      </c>
      <c r="M310" s="8"/>
    </row>
    <row r="311" spans="1:13">
      <c r="A311" s="4" t="s">
        <v>302</v>
      </c>
      <c r="B311" s="4">
        <v>310785</v>
      </c>
      <c r="C311" s="4" t="s">
        <v>333</v>
      </c>
      <c r="D311" s="4" t="s">
        <v>1128</v>
      </c>
      <c r="E311" s="1">
        <v>55200</v>
      </c>
      <c r="F311" s="11">
        <v>746</v>
      </c>
      <c r="G311" s="2">
        <f t="shared" si="24"/>
        <v>73.99463806970509</v>
      </c>
      <c r="H311" s="12">
        <f t="shared" si="25"/>
        <v>2.203863093955472</v>
      </c>
      <c r="I311" s="1">
        <f t="shared" si="27"/>
        <v>1644.0818680907821</v>
      </c>
      <c r="J311" s="1">
        <f t="shared" si="28"/>
        <v>53555.918131909217</v>
      </c>
      <c r="K311" s="12">
        <f t="shared" si="26"/>
        <v>0.96448694239761612</v>
      </c>
      <c r="L311" s="1">
        <f t="shared" si="29"/>
        <v>51653.983726342172</v>
      </c>
      <c r="M311" s="8"/>
    </row>
    <row r="312" spans="1:13">
      <c r="A312" s="4" t="s">
        <v>334</v>
      </c>
      <c r="B312" s="4">
        <v>320742</v>
      </c>
      <c r="C312" s="4" t="s">
        <v>335</v>
      </c>
      <c r="D312" s="4" t="s">
        <v>1128</v>
      </c>
      <c r="E312" s="1">
        <v>163782</v>
      </c>
      <c r="F312" s="11">
        <v>554</v>
      </c>
      <c r="G312" s="2">
        <f t="shared" si="24"/>
        <v>295.63537906137185</v>
      </c>
      <c r="H312" s="12">
        <f t="shared" si="25"/>
        <v>2.203863093955472</v>
      </c>
      <c r="I312" s="1">
        <f t="shared" si="27"/>
        <v>1220.9401540513315</v>
      </c>
      <c r="J312" s="1">
        <f t="shared" si="28"/>
        <v>162561.05984594868</v>
      </c>
      <c r="K312" s="12">
        <f t="shared" si="26"/>
        <v>0.96448694239761612</v>
      </c>
      <c r="L312" s="1">
        <f t="shared" si="29"/>
        <v>156788.01956373494</v>
      </c>
      <c r="M312" s="8"/>
    </row>
    <row r="313" spans="1:13">
      <c r="A313" s="4" t="s">
        <v>334</v>
      </c>
      <c r="B313" s="4">
        <v>320744</v>
      </c>
      <c r="C313" s="4" t="s">
        <v>336</v>
      </c>
      <c r="D313" s="4" t="s">
        <v>1128</v>
      </c>
      <c r="E313" s="1">
        <v>21846</v>
      </c>
      <c r="F313" s="11">
        <v>1106</v>
      </c>
      <c r="G313" s="2">
        <f t="shared" si="24"/>
        <v>19.752260397830018</v>
      </c>
      <c r="H313" s="12">
        <f t="shared" si="25"/>
        <v>2.203863093955472</v>
      </c>
      <c r="I313" s="1">
        <f t="shared" si="27"/>
        <v>2437.472581914752</v>
      </c>
      <c r="J313" s="1">
        <f t="shared" si="28"/>
        <v>19408.527418085247</v>
      </c>
      <c r="K313" s="12">
        <f t="shared" si="26"/>
        <v>0.96448694239761612</v>
      </c>
      <c r="L313" s="1">
        <f t="shared" si="29"/>
        <v>18719.271265909338</v>
      </c>
      <c r="M313" s="8"/>
    </row>
    <row r="314" spans="1:13">
      <c r="A314" s="4" t="s">
        <v>334</v>
      </c>
      <c r="B314" s="4">
        <v>320751</v>
      </c>
      <c r="C314" s="4" t="s">
        <v>337</v>
      </c>
      <c r="D314" s="4" t="s">
        <v>1128</v>
      </c>
      <c r="E314" s="1">
        <v>0</v>
      </c>
      <c r="F314" s="11">
        <v>1693</v>
      </c>
      <c r="G314" s="2">
        <f t="shared" si="24"/>
        <v>0</v>
      </c>
      <c r="H314" s="12">
        <f t="shared" si="25"/>
        <v>2.203863093955472</v>
      </c>
      <c r="I314" s="1">
        <f t="shared" si="27"/>
        <v>0</v>
      </c>
      <c r="J314" s="1">
        <f t="shared" si="28"/>
        <v>0</v>
      </c>
      <c r="K314" s="12">
        <f t="shared" si="26"/>
        <v>0.96448694239761612</v>
      </c>
      <c r="L314" s="1">
        <f t="shared" si="29"/>
        <v>0</v>
      </c>
      <c r="M314" s="8"/>
    </row>
    <row r="315" spans="1:13">
      <c r="A315" s="4" t="s">
        <v>334</v>
      </c>
      <c r="B315" s="4">
        <v>320753</v>
      </c>
      <c r="C315" s="4" t="s">
        <v>338</v>
      </c>
      <c r="D315" s="4" t="s">
        <v>1128</v>
      </c>
      <c r="E315" s="1">
        <v>1984266</v>
      </c>
      <c r="F315" s="11">
        <v>8845</v>
      </c>
      <c r="G315" s="2">
        <f t="shared" si="24"/>
        <v>224.33759185980779</v>
      </c>
      <c r="H315" s="12">
        <f t="shared" si="25"/>
        <v>2.203863093955472</v>
      </c>
      <c r="I315" s="1">
        <f t="shared" si="27"/>
        <v>19493.169066036149</v>
      </c>
      <c r="J315" s="1">
        <f t="shared" si="28"/>
        <v>1964772.8309339639</v>
      </c>
      <c r="K315" s="12">
        <f t="shared" si="26"/>
        <v>0.96448694239761612</v>
      </c>
      <c r="L315" s="1">
        <f t="shared" si="29"/>
        <v>1894997.7402134072</v>
      </c>
      <c r="M315" s="8"/>
    </row>
    <row r="316" spans="1:13">
      <c r="A316" s="4" t="s">
        <v>334</v>
      </c>
      <c r="B316" s="4">
        <v>320756</v>
      </c>
      <c r="C316" s="4" t="s">
        <v>339</v>
      </c>
      <c r="D316" s="4" t="s">
        <v>1128</v>
      </c>
      <c r="E316" s="1">
        <v>3498</v>
      </c>
      <c r="F316" s="11">
        <v>660</v>
      </c>
      <c r="G316" s="2">
        <f t="shared" si="24"/>
        <v>5.3</v>
      </c>
      <c r="H316" s="12">
        <f t="shared" si="25"/>
        <v>2.203863093955472</v>
      </c>
      <c r="I316" s="1">
        <f t="shared" si="27"/>
        <v>1454.5496420106115</v>
      </c>
      <c r="J316" s="1">
        <f t="shared" si="28"/>
        <v>2043.4503579893885</v>
      </c>
      <c r="K316" s="12">
        <f t="shared" si="26"/>
        <v>0.96448694239761612</v>
      </c>
      <c r="L316" s="1">
        <f t="shared" si="29"/>
        <v>1970.8811877184994</v>
      </c>
      <c r="M316" s="8"/>
    </row>
    <row r="317" spans="1:13">
      <c r="A317" s="4" t="s">
        <v>334</v>
      </c>
      <c r="B317" s="4">
        <v>320759</v>
      </c>
      <c r="C317" s="4" t="s">
        <v>340</v>
      </c>
      <c r="D317" s="4" t="s">
        <v>1128</v>
      </c>
      <c r="E317" s="1">
        <v>816996</v>
      </c>
      <c r="F317" s="11">
        <v>2856</v>
      </c>
      <c r="G317" s="2">
        <f t="shared" si="24"/>
        <v>286.06302521008405</v>
      </c>
      <c r="H317" s="12">
        <f t="shared" si="25"/>
        <v>2.203863093955472</v>
      </c>
      <c r="I317" s="1">
        <f t="shared" si="27"/>
        <v>6294.2329963368284</v>
      </c>
      <c r="J317" s="1">
        <f t="shared" si="28"/>
        <v>810701.76700366312</v>
      </c>
      <c r="K317" s="12">
        <f t="shared" si="26"/>
        <v>0.96448694239761612</v>
      </c>
      <c r="L317" s="1">
        <f t="shared" si="29"/>
        <v>781911.26845370769</v>
      </c>
      <c r="M317" s="8"/>
    </row>
    <row r="318" spans="1:13">
      <c r="A318" s="4" t="s">
        <v>334</v>
      </c>
      <c r="B318" s="4">
        <v>320771</v>
      </c>
      <c r="C318" s="4" t="s">
        <v>341</v>
      </c>
      <c r="D318" s="4" t="s">
        <v>1128</v>
      </c>
      <c r="E318" s="1">
        <v>13002</v>
      </c>
      <c r="F318" s="11">
        <v>357</v>
      </c>
      <c r="G318" s="2">
        <f t="shared" si="24"/>
        <v>36.420168067226889</v>
      </c>
      <c r="H318" s="12">
        <f t="shared" si="25"/>
        <v>2.203863093955472</v>
      </c>
      <c r="I318" s="1">
        <f t="shared" si="27"/>
        <v>786.77912454210355</v>
      </c>
      <c r="J318" s="1">
        <f t="shared" si="28"/>
        <v>12215.220875457897</v>
      </c>
      <c r="K318" s="12">
        <f t="shared" si="26"/>
        <v>0.96448694239761612</v>
      </c>
      <c r="L318" s="1">
        <f t="shared" si="29"/>
        <v>11781.421032881919</v>
      </c>
      <c r="M318" s="8"/>
    </row>
    <row r="319" spans="1:13">
      <c r="A319" s="4" t="s">
        <v>334</v>
      </c>
      <c r="B319" s="4">
        <v>320775</v>
      </c>
      <c r="C319" s="4" t="s">
        <v>342</v>
      </c>
      <c r="D319" s="4" t="s">
        <v>1128</v>
      </c>
      <c r="E319" s="1">
        <v>1776696</v>
      </c>
      <c r="F319" s="11">
        <v>4369</v>
      </c>
      <c r="G319" s="2">
        <f t="shared" si="24"/>
        <v>406.65964751659419</v>
      </c>
      <c r="H319" s="12">
        <f t="shared" si="25"/>
        <v>2.203863093955472</v>
      </c>
      <c r="I319" s="1">
        <f t="shared" si="27"/>
        <v>9628.677857491457</v>
      </c>
      <c r="J319" s="1">
        <f t="shared" si="28"/>
        <v>1767067.3221425086</v>
      </c>
      <c r="K319" s="12">
        <f t="shared" si="26"/>
        <v>0.96448694239761612</v>
      </c>
      <c r="L319" s="1">
        <f t="shared" si="29"/>
        <v>1704313.3585439716</v>
      </c>
      <c r="M319" s="8"/>
    </row>
    <row r="320" spans="1:13">
      <c r="A320" s="4" t="s">
        <v>334</v>
      </c>
      <c r="B320" s="4">
        <v>320776</v>
      </c>
      <c r="C320" s="4" t="s">
        <v>343</v>
      </c>
      <c r="D320" s="4" t="s">
        <v>1128</v>
      </c>
      <c r="E320" s="1">
        <v>0</v>
      </c>
      <c r="F320" s="11">
        <v>8617</v>
      </c>
      <c r="G320" s="2">
        <f t="shared" si="24"/>
        <v>0</v>
      </c>
      <c r="H320" s="12">
        <f t="shared" si="25"/>
        <v>2.203863093955472</v>
      </c>
      <c r="I320" s="1">
        <f t="shared" si="27"/>
        <v>0</v>
      </c>
      <c r="J320" s="1">
        <f t="shared" si="28"/>
        <v>0</v>
      </c>
      <c r="K320" s="12">
        <f t="shared" si="26"/>
        <v>0.96448694239761612</v>
      </c>
      <c r="L320" s="1">
        <f t="shared" si="29"/>
        <v>0</v>
      </c>
      <c r="M320" s="8"/>
    </row>
    <row r="321" spans="1:13">
      <c r="A321" s="4" t="s">
        <v>334</v>
      </c>
      <c r="B321" s="4">
        <v>320777</v>
      </c>
      <c r="C321" s="4" t="s">
        <v>344</v>
      </c>
      <c r="D321" s="4" t="s">
        <v>1128</v>
      </c>
      <c r="E321" s="1">
        <v>0</v>
      </c>
      <c r="F321" s="11">
        <v>1604</v>
      </c>
      <c r="G321" s="2">
        <f t="shared" si="24"/>
        <v>0</v>
      </c>
      <c r="H321" s="12">
        <f t="shared" si="25"/>
        <v>2.203863093955472</v>
      </c>
      <c r="I321" s="1">
        <f t="shared" si="27"/>
        <v>0</v>
      </c>
      <c r="J321" s="1">
        <f t="shared" si="28"/>
        <v>0</v>
      </c>
      <c r="K321" s="12">
        <f t="shared" si="26"/>
        <v>0.96448694239761612</v>
      </c>
      <c r="L321" s="1">
        <f t="shared" si="29"/>
        <v>0</v>
      </c>
      <c r="M321" s="8"/>
    </row>
    <row r="322" spans="1:13">
      <c r="A322" s="4" t="s">
        <v>334</v>
      </c>
      <c r="B322" s="4">
        <v>320778</v>
      </c>
      <c r="C322" s="4" t="s">
        <v>345</v>
      </c>
      <c r="D322" s="4" t="s">
        <v>1128</v>
      </c>
      <c r="E322" s="1">
        <v>0</v>
      </c>
      <c r="F322" s="11">
        <v>1514</v>
      </c>
      <c r="G322" s="2">
        <f t="shared" ref="G322:G385" si="30">E322/F322</f>
        <v>0</v>
      </c>
      <c r="H322" s="12">
        <f t="shared" ref="H322:H385" si="31">$E$1108</f>
        <v>2.203863093955472</v>
      </c>
      <c r="I322" s="1">
        <f t="shared" si="27"/>
        <v>0</v>
      </c>
      <c r="J322" s="1">
        <f t="shared" si="28"/>
        <v>0</v>
      </c>
      <c r="K322" s="12">
        <f t="shared" ref="K322:K385" si="32">$K$1106</f>
        <v>0.96448694239761612</v>
      </c>
      <c r="L322" s="1">
        <f t="shared" si="29"/>
        <v>0</v>
      </c>
      <c r="M322" s="8"/>
    </row>
    <row r="323" spans="1:13">
      <c r="A323" s="4" t="s">
        <v>334</v>
      </c>
      <c r="B323" s="4">
        <v>320783</v>
      </c>
      <c r="C323" s="4" t="s">
        <v>346</v>
      </c>
      <c r="D323" s="4" t="s">
        <v>1128</v>
      </c>
      <c r="E323" s="1">
        <v>285366</v>
      </c>
      <c r="F323" s="11">
        <v>1084</v>
      </c>
      <c r="G323" s="2">
        <f t="shared" si="30"/>
        <v>263.2527675276753</v>
      </c>
      <c r="H323" s="12">
        <f t="shared" si="31"/>
        <v>2.203863093955472</v>
      </c>
      <c r="I323" s="1">
        <f t="shared" ref="I323:I386" si="33">MIN(E323,H323*F323)</f>
        <v>2388.9875938477317</v>
      </c>
      <c r="J323" s="1">
        <f t="shared" ref="J323:J386" si="34">E323-I323</f>
        <v>282977.01240615227</v>
      </c>
      <c r="K323" s="12">
        <f t="shared" si="32"/>
        <v>0.96448694239761612</v>
      </c>
      <c r="L323" s="1">
        <f t="shared" ref="L323:L386" si="35">K323*J323</f>
        <v>272927.63346442208</v>
      </c>
      <c r="M323" s="8"/>
    </row>
    <row r="324" spans="1:13">
      <c r="A324" s="4" t="s">
        <v>334</v>
      </c>
      <c r="B324" s="4">
        <v>320788</v>
      </c>
      <c r="C324" s="4" t="s">
        <v>347</v>
      </c>
      <c r="D324" s="4" t="s">
        <v>1128</v>
      </c>
      <c r="E324" s="1">
        <v>4290</v>
      </c>
      <c r="F324" s="11">
        <v>361</v>
      </c>
      <c r="G324" s="2">
        <f t="shared" si="30"/>
        <v>11.883656509695291</v>
      </c>
      <c r="H324" s="12">
        <f t="shared" si="31"/>
        <v>2.203863093955472</v>
      </c>
      <c r="I324" s="1">
        <f t="shared" si="33"/>
        <v>795.59457691792534</v>
      </c>
      <c r="J324" s="1">
        <f t="shared" si="34"/>
        <v>3494.4054230820748</v>
      </c>
      <c r="K324" s="12">
        <f t="shared" si="32"/>
        <v>0.96448694239761612</v>
      </c>
      <c r="L324" s="1">
        <f t="shared" si="35"/>
        <v>3370.3084020060783</v>
      </c>
      <c r="M324" s="8"/>
    </row>
    <row r="325" spans="1:13">
      <c r="A325" s="4" t="s">
        <v>334</v>
      </c>
      <c r="B325" s="4">
        <v>320790</v>
      </c>
      <c r="C325" s="4" t="s">
        <v>348</v>
      </c>
      <c r="D325" s="4" t="s">
        <v>1128</v>
      </c>
      <c r="E325" s="1">
        <v>325380</v>
      </c>
      <c r="F325" s="11">
        <v>771</v>
      </c>
      <c r="G325" s="2">
        <f t="shared" si="30"/>
        <v>422.02334630350197</v>
      </c>
      <c r="H325" s="12">
        <f t="shared" si="31"/>
        <v>2.203863093955472</v>
      </c>
      <c r="I325" s="1">
        <f t="shared" si="33"/>
        <v>1699.1784454396688</v>
      </c>
      <c r="J325" s="1">
        <f t="shared" si="34"/>
        <v>323680.82155456033</v>
      </c>
      <c r="K325" s="12">
        <f t="shared" si="32"/>
        <v>0.96448694239761612</v>
      </c>
      <c r="L325" s="1">
        <f t="shared" si="35"/>
        <v>312185.92589390627</v>
      </c>
      <c r="M325" s="8"/>
    </row>
    <row r="326" spans="1:13">
      <c r="A326" s="4" t="s">
        <v>334</v>
      </c>
      <c r="B326" s="4">
        <v>320792</v>
      </c>
      <c r="C326" s="4" t="s">
        <v>349</v>
      </c>
      <c r="D326" s="4" t="s">
        <v>1128</v>
      </c>
      <c r="E326" s="1">
        <v>0</v>
      </c>
      <c r="F326" s="11">
        <v>1929</v>
      </c>
      <c r="G326" s="2">
        <f t="shared" si="30"/>
        <v>0</v>
      </c>
      <c r="H326" s="12">
        <f t="shared" si="31"/>
        <v>2.203863093955472</v>
      </c>
      <c r="I326" s="1">
        <f t="shared" si="33"/>
        <v>0</v>
      </c>
      <c r="J326" s="1">
        <f t="shared" si="34"/>
        <v>0</v>
      </c>
      <c r="K326" s="12">
        <f t="shared" si="32"/>
        <v>0.96448694239761612</v>
      </c>
      <c r="L326" s="1">
        <f t="shared" si="35"/>
        <v>0</v>
      </c>
      <c r="M326" s="8"/>
    </row>
    <row r="327" spans="1:13">
      <c r="A327" s="4" t="s">
        <v>334</v>
      </c>
      <c r="B327" s="4">
        <v>320796</v>
      </c>
      <c r="C327" s="4" t="s">
        <v>350</v>
      </c>
      <c r="D327" s="4" t="s">
        <v>1128</v>
      </c>
      <c r="E327" s="1">
        <v>26376</v>
      </c>
      <c r="F327" s="11">
        <v>442</v>
      </c>
      <c r="G327" s="2">
        <f t="shared" si="30"/>
        <v>59.674208144796381</v>
      </c>
      <c r="H327" s="12">
        <f t="shared" si="31"/>
        <v>2.203863093955472</v>
      </c>
      <c r="I327" s="1">
        <f t="shared" si="33"/>
        <v>974.10748752831864</v>
      </c>
      <c r="J327" s="1">
        <f t="shared" si="34"/>
        <v>25401.892512471681</v>
      </c>
      <c r="K327" s="12">
        <f t="shared" si="32"/>
        <v>0.96448694239761612</v>
      </c>
      <c r="L327" s="1">
        <f t="shared" si="35"/>
        <v>24499.793640466709</v>
      </c>
      <c r="M327" s="8"/>
    </row>
    <row r="328" spans="1:13">
      <c r="A328" s="4" t="s">
        <v>334</v>
      </c>
      <c r="B328" s="4">
        <v>320797</v>
      </c>
      <c r="C328" s="4" t="s">
        <v>351</v>
      </c>
      <c r="D328" s="4" t="s">
        <v>1128</v>
      </c>
      <c r="E328" s="1">
        <v>2766</v>
      </c>
      <c r="F328" s="11">
        <v>1300</v>
      </c>
      <c r="G328" s="2">
        <f t="shared" si="30"/>
        <v>2.1276923076923078</v>
      </c>
      <c r="H328" s="12">
        <f t="shared" si="31"/>
        <v>2.203863093955472</v>
      </c>
      <c r="I328" s="1">
        <f t="shared" si="33"/>
        <v>2766</v>
      </c>
      <c r="J328" s="1">
        <f t="shared" si="34"/>
        <v>0</v>
      </c>
      <c r="K328" s="12">
        <f t="shared" si="32"/>
        <v>0.96448694239761612</v>
      </c>
      <c r="L328" s="1">
        <f t="shared" si="35"/>
        <v>0</v>
      </c>
      <c r="M328" s="8"/>
    </row>
    <row r="329" spans="1:13">
      <c r="A329" s="4" t="s">
        <v>334</v>
      </c>
      <c r="B329" s="4">
        <v>320800</v>
      </c>
      <c r="C329" s="4" t="s">
        <v>352</v>
      </c>
      <c r="D329" s="4" t="s">
        <v>1128</v>
      </c>
      <c r="E329" s="1">
        <v>0</v>
      </c>
      <c r="F329" s="11">
        <v>7662</v>
      </c>
      <c r="G329" s="2">
        <f t="shared" si="30"/>
        <v>0</v>
      </c>
      <c r="H329" s="12">
        <f t="shared" si="31"/>
        <v>2.203863093955472</v>
      </c>
      <c r="I329" s="1">
        <f t="shared" si="33"/>
        <v>0</v>
      </c>
      <c r="J329" s="1">
        <f t="shared" si="34"/>
        <v>0</v>
      </c>
      <c r="K329" s="12">
        <f t="shared" si="32"/>
        <v>0.96448694239761612</v>
      </c>
      <c r="L329" s="1">
        <f t="shared" si="35"/>
        <v>0</v>
      </c>
      <c r="M329" s="8"/>
    </row>
    <row r="330" spans="1:13">
      <c r="A330" s="4" t="s">
        <v>334</v>
      </c>
      <c r="B330" s="4">
        <v>320807</v>
      </c>
      <c r="C330" s="4" t="s">
        <v>353</v>
      </c>
      <c r="D330" s="4" t="s">
        <v>1128</v>
      </c>
      <c r="E330" s="1">
        <v>839166</v>
      </c>
      <c r="F330" s="11">
        <v>4268</v>
      </c>
      <c r="G330" s="2">
        <f t="shared" si="30"/>
        <v>196.61808809746955</v>
      </c>
      <c r="H330" s="12">
        <f t="shared" si="31"/>
        <v>2.203863093955472</v>
      </c>
      <c r="I330" s="1">
        <f t="shared" si="33"/>
        <v>9406.087685001954</v>
      </c>
      <c r="J330" s="1">
        <f t="shared" si="34"/>
        <v>829759.9123149981</v>
      </c>
      <c r="K330" s="12">
        <f t="shared" si="32"/>
        <v>0.96448694239761612</v>
      </c>
      <c r="L330" s="1">
        <f t="shared" si="35"/>
        <v>800292.60075280652</v>
      </c>
      <c r="M330" s="8"/>
    </row>
    <row r="331" spans="1:13">
      <c r="A331" s="4" t="s">
        <v>334</v>
      </c>
      <c r="B331" s="4">
        <v>320809</v>
      </c>
      <c r="C331" s="4" t="s">
        <v>354</v>
      </c>
      <c r="D331" s="4" t="s">
        <v>1128</v>
      </c>
      <c r="E331" s="1">
        <v>45882</v>
      </c>
      <c r="F331" s="11">
        <v>1092</v>
      </c>
      <c r="G331" s="2">
        <f t="shared" si="30"/>
        <v>42.016483516483518</v>
      </c>
      <c r="H331" s="12">
        <f t="shared" si="31"/>
        <v>2.203863093955472</v>
      </c>
      <c r="I331" s="1">
        <f t="shared" si="33"/>
        <v>2406.6184985993755</v>
      </c>
      <c r="J331" s="1">
        <f t="shared" si="34"/>
        <v>43475.381501400625</v>
      </c>
      <c r="K331" s="12">
        <f t="shared" si="32"/>
        <v>0.96448694239761612</v>
      </c>
      <c r="L331" s="1">
        <f t="shared" si="35"/>
        <v>41931.437773855767</v>
      </c>
      <c r="M331" s="8"/>
    </row>
    <row r="332" spans="1:13">
      <c r="A332" s="4" t="s">
        <v>334</v>
      </c>
      <c r="B332" s="4">
        <v>320813</v>
      </c>
      <c r="C332" s="4" t="s">
        <v>355</v>
      </c>
      <c r="D332" s="4" t="s">
        <v>1128</v>
      </c>
      <c r="E332" s="1">
        <v>217614</v>
      </c>
      <c r="F332" s="11">
        <v>1086</v>
      </c>
      <c r="G332" s="2">
        <f t="shared" si="30"/>
        <v>200.38121546961327</v>
      </c>
      <c r="H332" s="12">
        <f t="shared" si="31"/>
        <v>2.203863093955472</v>
      </c>
      <c r="I332" s="1">
        <f t="shared" si="33"/>
        <v>2393.3953200356427</v>
      </c>
      <c r="J332" s="1">
        <f t="shared" si="34"/>
        <v>215220.60467996437</v>
      </c>
      <c r="K332" s="12">
        <f t="shared" si="32"/>
        <v>0.96448694239761612</v>
      </c>
      <c r="L332" s="1">
        <f t="shared" si="35"/>
        <v>207577.46294874491</v>
      </c>
      <c r="M332" s="8"/>
    </row>
    <row r="333" spans="1:13">
      <c r="A333" s="4" t="s">
        <v>334</v>
      </c>
      <c r="B333" s="4">
        <v>320815</v>
      </c>
      <c r="C333" s="4" t="s">
        <v>356</v>
      </c>
      <c r="D333" s="4" t="s">
        <v>1128</v>
      </c>
      <c r="E333" s="1">
        <v>4548</v>
      </c>
      <c r="F333" s="11">
        <v>4294</v>
      </c>
      <c r="G333" s="2">
        <f t="shared" si="30"/>
        <v>1.0591523055426175</v>
      </c>
      <c r="H333" s="12">
        <f t="shared" si="31"/>
        <v>2.203863093955472</v>
      </c>
      <c r="I333" s="1">
        <f t="shared" si="33"/>
        <v>4548</v>
      </c>
      <c r="J333" s="1">
        <f t="shared" si="34"/>
        <v>0</v>
      </c>
      <c r="K333" s="12">
        <f t="shared" si="32"/>
        <v>0.96448694239761612</v>
      </c>
      <c r="L333" s="1">
        <f t="shared" si="35"/>
        <v>0</v>
      </c>
      <c r="M333" s="8"/>
    </row>
    <row r="334" spans="1:13">
      <c r="A334" s="4" t="s">
        <v>334</v>
      </c>
      <c r="B334" s="4">
        <v>320816</v>
      </c>
      <c r="C334" s="4" t="s">
        <v>357</v>
      </c>
      <c r="D334" s="4" t="s">
        <v>1128</v>
      </c>
      <c r="E334" s="1">
        <v>14364</v>
      </c>
      <c r="F334" s="11">
        <v>266</v>
      </c>
      <c r="G334" s="2">
        <f t="shared" si="30"/>
        <v>54</v>
      </c>
      <c r="H334" s="12">
        <f t="shared" si="31"/>
        <v>2.203863093955472</v>
      </c>
      <c r="I334" s="1">
        <f t="shared" si="33"/>
        <v>586.22758299215559</v>
      </c>
      <c r="J334" s="1">
        <f t="shared" si="34"/>
        <v>13777.772417007844</v>
      </c>
      <c r="K334" s="12">
        <f t="shared" si="32"/>
        <v>0.96448694239761612</v>
      </c>
      <c r="L334" s="1">
        <f t="shared" si="35"/>
        <v>13288.481591530108</v>
      </c>
      <c r="M334" s="8"/>
    </row>
    <row r="335" spans="1:13">
      <c r="A335" s="4" t="s">
        <v>334</v>
      </c>
      <c r="B335" s="4">
        <v>320818</v>
      </c>
      <c r="C335" s="4" t="s">
        <v>250</v>
      </c>
      <c r="D335" s="4" t="s">
        <v>1128</v>
      </c>
      <c r="E335" s="1">
        <v>4766526</v>
      </c>
      <c r="F335" s="11">
        <v>20314</v>
      </c>
      <c r="G335" s="2">
        <f t="shared" si="30"/>
        <v>234.64241409865119</v>
      </c>
      <c r="H335" s="12">
        <f t="shared" si="31"/>
        <v>2.203863093955472</v>
      </c>
      <c r="I335" s="1">
        <f t="shared" si="33"/>
        <v>44769.274890611458</v>
      </c>
      <c r="J335" s="1">
        <f t="shared" si="34"/>
        <v>4721756.7251093881</v>
      </c>
      <c r="K335" s="12">
        <f t="shared" si="32"/>
        <v>0.96448694239761612</v>
      </c>
      <c r="L335" s="1">
        <f t="shared" si="35"/>
        <v>4554072.7065461352</v>
      </c>
      <c r="M335" s="8"/>
    </row>
    <row r="336" spans="1:13">
      <c r="A336" s="4" t="s">
        <v>334</v>
      </c>
      <c r="B336" s="4">
        <v>320819</v>
      </c>
      <c r="C336" s="4" t="s">
        <v>358</v>
      </c>
      <c r="D336" s="4" t="s">
        <v>1128</v>
      </c>
      <c r="E336" s="1">
        <v>1321476</v>
      </c>
      <c r="F336" s="11">
        <v>3775</v>
      </c>
      <c r="G336" s="2">
        <f t="shared" si="30"/>
        <v>350.05986754966887</v>
      </c>
      <c r="H336" s="12">
        <f t="shared" si="31"/>
        <v>2.203863093955472</v>
      </c>
      <c r="I336" s="1">
        <f t="shared" si="33"/>
        <v>8319.5831796819075</v>
      </c>
      <c r="J336" s="1">
        <f t="shared" si="34"/>
        <v>1313156.4168203182</v>
      </c>
      <c r="K336" s="12">
        <f t="shared" si="32"/>
        <v>0.96448694239761612</v>
      </c>
      <c r="L336" s="1">
        <f t="shared" si="35"/>
        <v>1266522.2173488382</v>
      </c>
      <c r="M336" s="8"/>
    </row>
    <row r="337" spans="1:13">
      <c r="A337" s="4" t="s">
        <v>334</v>
      </c>
      <c r="B337" s="4">
        <v>320825</v>
      </c>
      <c r="C337" s="4" t="s">
        <v>359</v>
      </c>
      <c r="D337" s="4" t="s">
        <v>1128</v>
      </c>
      <c r="E337" s="1">
        <v>527898</v>
      </c>
      <c r="F337" s="11">
        <v>3989</v>
      </c>
      <c r="G337" s="2">
        <f t="shared" si="30"/>
        <v>132.33843068438205</v>
      </c>
      <c r="H337" s="12">
        <f t="shared" si="31"/>
        <v>2.203863093955472</v>
      </c>
      <c r="I337" s="1">
        <f t="shared" si="33"/>
        <v>8791.209881788378</v>
      </c>
      <c r="J337" s="1">
        <f t="shared" si="34"/>
        <v>519106.79011821165</v>
      </c>
      <c r="K337" s="12">
        <f t="shared" si="32"/>
        <v>0.96448694239761612</v>
      </c>
      <c r="L337" s="1">
        <f t="shared" si="35"/>
        <v>500671.72077895497</v>
      </c>
      <c r="M337" s="8"/>
    </row>
    <row r="338" spans="1:13">
      <c r="A338" s="4" t="s">
        <v>334</v>
      </c>
      <c r="B338" s="4">
        <v>320826</v>
      </c>
      <c r="C338" s="4" t="s">
        <v>360</v>
      </c>
      <c r="D338" s="4" t="s">
        <v>1128</v>
      </c>
      <c r="E338" s="1">
        <v>13272</v>
      </c>
      <c r="F338" s="11">
        <v>477</v>
      </c>
      <c r="G338" s="2">
        <f t="shared" si="30"/>
        <v>27.823899371069182</v>
      </c>
      <c r="H338" s="12">
        <f t="shared" si="31"/>
        <v>2.203863093955472</v>
      </c>
      <c r="I338" s="1">
        <f t="shared" si="33"/>
        <v>1051.24269581676</v>
      </c>
      <c r="J338" s="1">
        <f t="shared" si="34"/>
        <v>12220.75730418324</v>
      </c>
      <c r="K338" s="12">
        <f t="shared" si="32"/>
        <v>0.96448694239761612</v>
      </c>
      <c r="L338" s="1">
        <f t="shared" si="35"/>
        <v>11786.760846095027</v>
      </c>
      <c r="M338" s="8"/>
    </row>
    <row r="339" spans="1:13">
      <c r="A339" s="4" t="s">
        <v>334</v>
      </c>
      <c r="B339" s="4">
        <v>320827</v>
      </c>
      <c r="C339" s="4" t="s">
        <v>361</v>
      </c>
      <c r="D339" s="4" t="s">
        <v>1128</v>
      </c>
      <c r="E339" s="1">
        <v>0</v>
      </c>
      <c r="F339" s="11">
        <v>969</v>
      </c>
      <c r="G339" s="2">
        <f t="shared" si="30"/>
        <v>0</v>
      </c>
      <c r="H339" s="12">
        <f t="shared" si="31"/>
        <v>2.203863093955472</v>
      </c>
      <c r="I339" s="1">
        <f t="shared" si="33"/>
        <v>0</v>
      </c>
      <c r="J339" s="1">
        <f t="shared" si="34"/>
        <v>0</v>
      </c>
      <c r="K339" s="12">
        <f t="shared" si="32"/>
        <v>0.96448694239761612</v>
      </c>
      <c r="L339" s="1">
        <f t="shared" si="35"/>
        <v>0</v>
      </c>
      <c r="M339" s="8"/>
    </row>
    <row r="340" spans="1:13">
      <c r="A340" s="4" t="s">
        <v>334</v>
      </c>
      <c r="B340" s="4">
        <v>320829</v>
      </c>
      <c r="C340" s="4" t="s">
        <v>362</v>
      </c>
      <c r="D340" s="4" t="s">
        <v>1128</v>
      </c>
      <c r="E340" s="1">
        <v>0</v>
      </c>
      <c r="F340" s="11">
        <v>2470</v>
      </c>
      <c r="G340" s="2">
        <f t="shared" si="30"/>
        <v>0</v>
      </c>
      <c r="H340" s="12">
        <f t="shared" si="31"/>
        <v>2.203863093955472</v>
      </c>
      <c r="I340" s="1">
        <f t="shared" si="33"/>
        <v>0</v>
      </c>
      <c r="J340" s="1">
        <f t="shared" si="34"/>
        <v>0</v>
      </c>
      <c r="K340" s="12">
        <f t="shared" si="32"/>
        <v>0.96448694239761612</v>
      </c>
      <c r="L340" s="1">
        <f t="shared" si="35"/>
        <v>0</v>
      </c>
      <c r="M340" s="8"/>
    </row>
    <row r="341" spans="1:13">
      <c r="A341" s="4" t="s">
        <v>334</v>
      </c>
      <c r="B341" s="4">
        <v>320830</v>
      </c>
      <c r="C341" s="4" t="s">
        <v>363</v>
      </c>
      <c r="D341" s="4" t="s">
        <v>1128</v>
      </c>
      <c r="E341" s="1">
        <v>0</v>
      </c>
      <c r="F341" s="11">
        <v>2366</v>
      </c>
      <c r="G341" s="2">
        <f t="shared" si="30"/>
        <v>0</v>
      </c>
      <c r="H341" s="12">
        <f t="shared" si="31"/>
        <v>2.203863093955472</v>
      </c>
      <c r="I341" s="1">
        <f t="shared" si="33"/>
        <v>0</v>
      </c>
      <c r="J341" s="1">
        <f t="shared" si="34"/>
        <v>0</v>
      </c>
      <c r="K341" s="12">
        <f t="shared" si="32"/>
        <v>0.96448694239761612</v>
      </c>
      <c r="L341" s="1">
        <f t="shared" si="35"/>
        <v>0</v>
      </c>
      <c r="M341" s="8"/>
    </row>
    <row r="342" spans="1:13">
      <c r="A342" s="4" t="s">
        <v>334</v>
      </c>
      <c r="B342" s="4">
        <v>320834</v>
      </c>
      <c r="C342" s="4" t="s">
        <v>364</v>
      </c>
      <c r="D342" s="4" t="s">
        <v>1128</v>
      </c>
      <c r="E342" s="1">
        <v>98070</v>
      </c>
      <c r="F342" s="11">
        <v>2298</v>
      </c>
      <c r="G342" s="2">
        <f t="shared" si="30"/>
        <v>42.676240208877282</v>
      </c>
      <c r="H342" s="12">
        <f t="shared" si="31"/>
        <v>2.203863093955472</v>
      </c>
      <c r="I342" s="1">
        <f t="shared" si="33"/>
        <v>5064.4773899096745</v>
      </c>
      <c r="J342" s="1">
        <f t="shared" si="34"/>
        <v>93005.522610090324</v>
      </c>
      <c r="K342" s="12">
        <f t="shared" si="32"/>
        <v>0.96448694239761612</v>
      </c>
      <c r="L342" s="1">
        <f t="shared" si="35"/>
        <v>89702.612128298366</v>
      </c>
      <c r="M342" s="8"/>
    </row>
    <row r="343" spans="1:13">
      <c r="A343" s="4" t="s">
        <v>334</v>
      </c>
      <c r="B343" s="4">
        <v>320837</v>
      </c>
      <c r="C343" s="4" t="s">
        <v>365</v>
      </c>
      <c r="D343" s="4" t="s">
        <v>1128</v>
      </c>
      <c r="E343" s="1">
        <v>2658</v>
      </c>
      <c r="F343" s="11">
        <v>674</v>
      </c>
      <c r="G343" s="2">
        <f t="shared" si="30"/>
        <v>3.943620178041543</v>
      </c>
      <c r="H343" s="12">
        <f t="shared" si="31"/>
        <v>2.203863093955472</v>
      </c>
      <c r="I343" s="1">
        <f t="shared" si="33"/>
        <v>1485.403725325988</v>
      </c>
      <c r="J343" s="1">
        <f t="shared" si="34"/>
        <v>1172.596274674012</v>
      </c>
      <c r="K343" s="12">
        <f t="shared" si="32"/>
        <v>0.96448694239761612</v>
      </c>
      <c r="L343" s="1">
        <f t="shared" si="35"/>
        <v>1130.9537956271731</v>
      </c>
      <c r="M343" s="8"/>
    </row>
    <row r="344" spans="1:13">
      <c r="A344" s="4" t="s">
        <v>334</v>
      </c>
      <c r="B344" s="4">
        <v>320839</v>
      </c>
      <c r="C344" s="4" t="s">
        <v>366</v>
      </c>
      <c r="D344" s="4" t="s">
        <v>1128</v>
      </c>
      <c r="E344" s="1">
        <v>8034</v>
      </c>
      <c r="F344" s="11">
        <v>569</v>
      </c>
      <c r="G344" s="2">
        <f t="shared" si="30"/>
        <v>14.119507908611599</v>
      </c>
      <c r="H344" s="12">
        <f t="shared" si="31"/>
        <v>2.203863093955472</v>
      </c>
      <c r="I344" s="1">
        <f t="shared" si="33"/>
        <v>1253.9981004606636</v>
      </c>
      <c r="J344" s="1">
        <f t="shared" si="34"/>
        <v>6780.0018995393366</v>
      </c>
      <c r="K344" s="12">
        <f t="shared" si="32"/>
        <v>0.96448694239761612</v>
      </c>
      <c r="L344" s="1">
        <f t="shared" si="35"/>
        <v>6539.2233015367237</v>
      </c>
      <c r="M344" s="8"/>
    </row>
    <row r="345" spans="1:13">
      <c r="A345" s="4" t="s">
        <v>367</v>
      </c>
      <c r="B345" s="4">
        <v>330842</v>
      </c>
      <c r="C345" s="4" t="s">
        <v>368</v>
      </c>
      <c r="D345" s="4" t="s">
        <v>1128</v>
      </c>
      <c r="E345" s="1">
        <v>0</v>
      </c>
      <c r="F345" s="11">
        <v>4712</v>
      </c>
      <c r="G345" s="2">
        <f t="shared" si="30"/>
        <v>0</v>
      </c>
      <c r="H345" s="12">
        <f t="shared" si="31"/>
        <v>2.203863093955472</v>
      </c>
      <c r="I345" s="1">
        <f t="shared" si="33"/>
        <v>0</v>
      </c>
      <c r="J345" s="1">
        <f t="shared" si="34"/>
        <v>0</v>
      </c>
      <c r="K345" s="12">
        <f t="shared" si="32"/>
        <v>0.96448694239761612</v>
      </c>
      <c r="L345" s="1">
        <f t="shared" si="35"/>
        <v>0</v>
      </c>
      <c r="M345" s="8"/>
    </row>
    <row r="346" spans="1:13">
      <c r="A346" s="4" t="s">
        <v>367</v>
      </c>
      <c r="B346" s="4">
        <v>330843</v>
      </c>
      <c r="C346" s="4" t="s">
        <v>369</v>
      </c>
      <c r="D346" s="4" t="s">
        <v>1128</v>
      </c>
      <c r="E346" s="1">
        <v>0</v>
      </c>
      <c r="F346" s="11">
        <v>4295</v>
      </c>
      <c r="G346" s="2">
        <f t="shared" si="30"/>
        <v>0</v>
      </c>
      <c r="H346" s="12">
        <f t="shared" si="31"/>
        <v>2.203863093955472</v>
      </c>
      <c r="I346" s="1">
        <f t="shared" si="33"/>
        <v>0</v>
      </c>
      <c r="J346" s="1">
        <f t="shared" si="34"/>
        <v>0</v>
      </c>
      <c r="K346" s="12">
        <f t="shared" si="32"/>
        <v>0.96448694239761612</v>
      </c>
      <c r="L346" s="1">
        <f t="shared" si="35"/>
        <v>0</v>
      </c>
      <c r="M346" s="8"/>
    </row>
    <row r="347" spans="1:13">
      <c r="A347" s="4" t="s">
        <v>367</v>
      </c>
      <c r="B347" s="4">
        <v>330844</v>
      </c>
      <c r="C347" s="4" t="s">
        <v>370</v>
      </c>
      <c r="D347" s="4" t="s">
        <v>1128</v>
      </c>
      <c r="E347" s="1">
        <v>0</v>
      </c>
      <c r="F347" s="11">
        <v>4443</v>
      </c>
      <c r="G347" s="2">
        <f t="shared" si="30"/>
        <v>0</v>
      </c>
      <c r="H347" s="12">
        <f t="shared" si="31"/>
        <v>2.203863093955472</v>
      </c>
      <c r="I347" s="1">
        <f t="shared" si="33"/>
        <v>0</v>
      </c>
      <c r="J347" s="1">
        <f t="shared" si="34"/>
        <v>0</v>
      </c>
      <c r="K347" s="12">
        <f t="shared" si="32"/>
        <v>0.96448694239761612</v>
      </c>
      <c r="L347" s="1">
        <f t="shared" si="35"/>
        <v>0</v>
      </c>
      <c r="M347" s="8"/>
    </row>
    <row r="348" spans="1:13">
      <c r="A348" s="4" t="s">
        <v>367</v>
      </c>
      <c r="B348" s="4">
        <v>330846</v>
      </c>
      <c r="C348" s="4" t="s">
        <v>371</v>
      </c>
      <c r="D348" s="4" t="s">
        <v>1128</v>
      </c>
      <c r="E348" s="1">
        <v>0</v>
      </c>
      <c r="F348" s="11">
        <v>3200</v>
      </c>
      <c r="G348" s="2">
        <f t="shared" si="30"/>
        <v>0</v>
      </c>
      <c r="H348" s="12">
        <f t="shared" si="31"/>
        <v>2.203863093955472</v>
      </c>
      <c r="I348" s="1">
        <f t="shared" si="33"/>
        <v>0</v>
      </c>
      <c r="J348" s="1">
        <f t="shared" si="34"/>
        <v>0</v>
      </c>
      <c r="K348" s="12">
        <f t="shared" si="32"/>
        <v>0.96448694239761612</v>
      </c>
      <c r="L348" s="1">
        <f t="shared" si="35"/>
        <v>0</v>
      </c>
      <c r="M348" s="8"/>
    </row>
    <row r="349" spans="1:13">
      <c r="A349" s="4" t="s">
        <v>367</v>
      </c>
      <c r="B349" s="4">
        <v>330847</v>
      </c>
      <c r="C349" s="4" t="s">
        <v>372</v>
      </c>
      <c r="D349" s="4" t="s">
        <v>1128</v>
      </c>
      <c r="E349" s="1">
        <v>144</v>
      </c>
      <c r="F349" s="11">
        <v>568</v>
      </c>
      <c r="G349" s="2">
        <f t="shared" si="30"/>
        <v>0.25352112676056338</v>
      </c>
      <c r="H349" s="12">
        <f t="shared" si="31"/>
        <v>2.203863093955472</v>
      </c>
      <c r="I349" s="1">
        <f t="shared" si="33"/>
        <v>144</v>
      </c>
      <c r="J349" s="1">
        <f t="shared" si="34"/>
        <v>0</v>
      </c>
      <c r="K349" s="12">
        <f t="shared" si="32"/>
        <v>0.96448694239761612</v>
      </c>
      <c r="L349" s="1">
        <f t="shared" si="35"/>
        <v>0</v>
      </c>
      <c r="M349" s="8"/>
    </row>
    <row r="350" spans="1:13">
      <c r="A350" s="4" t="s">
        <v>367</v>
      </c>
      <c r="B350" s="4">
        <v>330848</v>
      </c>
      <c r="C350" s="4" t="s">
        <v>373</v>
      </c>
      <c r="D350" s="4" t="s">
        <v>1128</v>
      </c>
      <c r="E350" s="1">
        <v>8838</v>
      </c>
      <c r="F350" s="11">
        <v>121</v>
      </c>
      <c r="G350" s="2">
        <f t="shared" si="30"/>
        <v>73.04132231404958</v>
      </c>
      <c r="H350" s="12">
        <f t="shared" si="31"/>
        <v>2.203863093955472</v>
      </c>
      <c r="I350" s="1">
        <f t="shared" si="33"/>
        <v>266.66743436861213</v>
      </c>
      <c r="J350" s="1">
        <f t="shared" si="34"/>
        <v>8571.3325656313882</v>
      </c>
      <c r="K350" s="12">
        <f t="shared" si="32"/>
        <v>0.96448694239761612</v>
      </c>
      <c r="L350" s="1">
        <f t="shared" si="35"/>
        <v>8266.9383384989324</v>
      </c>
      <c r="M350" s="8"/>
    </row>
    <row r="351" spans="1:13">
      <c r="A351" s="4" t="s">
        <v>367</v>
      </c>
      <c r="B351" s="4">
        <v>330849</v>
      </c>
      <c r="C351" s="4" t="s">
        <v>374</v>
      </c>
      <c r="D351" s="4" t="s">
        <v>1128</v>
      </c>
      <c r="E351" s="1">
        <v>0</v>
      </c>
      <c r="F351" s="11">
        <v>1012</v>
      </c>
      <c r="G351" s="2">
        <f t="shared" si="30"/>
        <v>0</v>
      </c>
      <c r="H351" s="12">
        <f t="shared" si="31"/>
        <v>2.203863093955472</v>
      </c>
      <c r="I351" s="1">
        <f t="shared" si="33"/>
        <v>0</v>
      </c>
      <c r="J351" s="1">
        <f t="shared" si="34"/>
        <v>0</v>
      </c>
      <c r="K351" s="12">
        <f t="shared" si="32"/>
        <v>0.96448694239761612</v>
      </c>
      <c r="L351" s="1">
        <f t="shared" si="35"/>
        <v>0</v>
      </c>
      <c r="M351" s="8"/>
    </row>
    <row r="352" spans="1:13">
      <c r="A352" s="4" t="s">
        <v>367</v>
      </c>
      <c r="B352" s="4">
        <v>330850</v>
      </c>
      <c r="C352" s="4" t="s">
        <v>375</v>
      </c>
      <c r="D352" s="4" t="s">
        <v>1128</v>
      </c>
      <c r="E352" s="1">
        <v>65796</v>
      </c>
      <c r="F352" s="11">
        <v>2730</v>
      </c>
      <c r="G352" s="2">
        <f t="shared" si="30"/>
        <v>24.101098901098901</v>
      </c>
      <c r="H352" s="12">
        <f t="shared" si="31"/>
        <v>2.203863093955472</v>
      </c>
      <c r="I352" s="1">
        <f t="shared" si="33"/>
        <v>6016.5462464984384</v>
      </c>
      <c r="J352" s="1">
        <f t="shared" si="34"/>
        <v>59779.453753501562</v>
      </c>
      <c r="K352" s="12">
        <f t="shared" si="32"/>
        <v>0.96448694239761612</v>
      </c>
      <c r="L352" s="1">
        <f t="shared" si="35"/>
        <v>57656.502568914417</v>
      </c>
      <c r="M352" s="8"/>
    </row>
    <row r="353" spans="1:13">
      <c r="A353" s="4" t="s">
        <v>367</v>
      </c>
      <c r="B353" s="4">
        <v>330851</v>
      </c>
      <c r="C353" s="4" t="s">
        <v>376</v>
      </c>
      <c r="D353" s="4" t="s">
        <v>1128</v>
      </c>
      <c r="E353" s="1">
        <v>0</v>
      </c>
      <c r="F353" s="11">
        <v>1401</v>
      </c>
      <c r="G353" s="2">
        <f t="shared" si="30"/>
        <v>0</v>
      </c>
      <c r="H353" s="12">
        <f t="shared" si="31"/>
        <v>2.203863093955472</v>
      </c>
      <c r="I353" s="1">
        <f t="shared" si="33"/>
        <v>0</v>
      </c>
      <c r="J353" s="1">
        <f t="shared" si="34"/>
        <v>0</v>
      </c>
      <c r="K353" s="12">
        <f t="shared" si="32"/>
        <v>0.96448694239761612</v>
      </c>
      <c r="L353" s="1">
        <f t="shared" si="35"/>
        <v>0</v>
      </c>
      <c r="M353" s="8"/>
    </row>
    <row r="354" spans="1:13">
      <c r="A354" s="4" t="s">
        <v>367</v>
      </c>
      <c r="B354" s="4">
        <v>330855</v>
      </c>
      <c r="C354" s="4" t="s">
        <v>377</v>
      </c>
      <c r="D354" s="4" t="s">
        <v>1128</v>
      </c>
      <c r="E354" s="1">
        <v>0</v>
      </c>
      <c r="F354" s="11">
        <v>1144</v>
      </c>
      <c r="G354" s="2">
        <f t="shared" si="30"/>
        <v>0</v>
      </c>
      <c r="H354" s="12">
        <f t="shared" si="31"/>
        <v>2.203863093955472</v>
      </c>
      <c r="I354" s="1">
        <f t="shared" si="33"/>
        <v>0</v>
      </c>
      <c r="J354" s="1">
        <f t="shared" si="34"/>
        <v>0</v>
      </c>
      <c r="K354" s="12">
        <f t="shared" si="32"/>
        <v>0.96448694239761612</v>
      </c>
      <c r="L354" s="1">
        <f t="shared" si="35"/>
        <v>0</v>
      </c>
      <c r="M354" s="8"/>
    </row>
    <row r="355" spans="1:13">
      <c r="A355" s="4" t="s">
        <v>367</v>
      </c>
      <c r="B355" s="4">
        <v>330856</v>
      </c>
      <c r="C355" s="4" t="s">
        <v>378</v>
      </c>
      <c r="D355" s="4" t="s">
        <v>1128</v>
      </c>
      <c r="E355" s="1">
        <v>30414</v>
      </c>
      <c r="F355" s="11">
        <v>1711</v>
      </c>
      <c r="G355" s="2">
        <f t="shared" si="30"/>
        <v>17.775569842197545</v>
      </c>
      <c r="H355" s="12">
        <f t="shared" si="31"/>
        <v>2.203863093955472</v>
      </c>
      <c r="I355" s="1">
        <f t="shared" si="33"/>
        <v>3770.8097537578124</v>
      </c>
      <c r="J355" s="1">
        <f t="shared" si="34"/>
        <v>26643.190246242186</v>
      </c>
      <c r="K355" s="12">
        <f t="shared" si="32"/>
        <v>0.96448694239761612</v>
      </c>
      <c r="L355" s="1">
        <f t="shared" si="35"/>
        <v>25697.009096316116</v>
      </c>
      <c r="M355" s="8"/>
    </row>
    <row r="356" spans="1:13">
      <c r="A356" s="4" t="s">
        <v>367</v>
      </c>
      <c r="B356" s="4">
        <v>330859</v>
      </c>
      <c r="C356" s="4" t="s">
        <v>379</v>
      </c>
      <c r="D356" s="4" t="s">
        <v>1128</v>
      </c>
      <c r="E356" s="1">
        <v>0</v>
      </c>
      <c r="F356" s="11">
        <v>7529</v>
      </c>
      <c r="G356" s="2">
        <f t="shared" si="30"/>
        <v>0</v>
      </c>
      <c r="H356" s="12">
        <f t="shared" si="31"/>
        <v>2.203863093955472</v>
      </c>
      <c r="I356" s="1">
        <f t="shared" si="33"/>
        <v>0</v>
      </c>
      <c r="J356" s="1">
        <f t="shared" si="34"/>
        <v>0</v>
      </c>
      <c r="K356" s="12">
        <f t="shared" si="32"/>
        <v>0.96448694239761612</v>
      </c>
      <c r="L356" s="1">
        <f t="shared" si="35"/>
        <v>0</v>
      </c>
      <c r="M356" s="8"/>
    </row>
    <row r="357" spans="1:13">
      <c r="A357" s="4" t="s">
        <v>367</v>
      </c>
      <c r="B357" s="4">
        <v>330860</v>
      </c>
      <c r="C357" s="4" t="s">
        <v>380</v>
      </c>
      <c r="D357" s="4" t="s">
        <v>1128</v>
      </c>
      <c r="E357" s="1">
        <v>1707408</v>
      </c>
      <c r="F357" s="11">
        <v>7074</v>
      </c>
      <c r="G357" s="2">
        <f t="shared" si="30"/>
        <v>241.36386768447838</v>
      </c>
      <c r="H357" s="12">
        <f t="shared" si="31"/>
        <v>2.203863093955472</v>
      </c>
      <c r="I357" s="1">
        <f t="shared" si="33"/>
        <v>15590.127526641008</v>
      </c>
      <c r="J357" s="1">
        <f t="shared" si="34"/>
        <v>1691817.8724733591</v>
      </c>
      <c r="K357" s="12">
        <f t="shared" si="32"/>
        <v>0.96448694239761612</v>
      </c>
      <c r="L357" s="1">
        <f t="shared" si="35"/>
        <v>1631736.2469154701</v>
      </c>
      <c r="M357" s="8"/>
    </row>
    <row r="358" spans="1:13">
      <c r="A358" s="4" t="s">
        <v>367</v>
      </c>
      <c r="B358" s="4">
        <v>330861</v>
      </c>
      <c r="C358" s="4" t="s">
        <v>381</v>
      </c>
      <c r="D358" s="4" t="s">
        <v>1128</v>
      </c>
      <c r="E358" s="1">
        <v>737202</v>
      </c>
      <c r="F358" s="11">
        <v>4612</v>
      </c>
      <c r="G358" s="2">
        <f t="shared" si="30"/>
        <v>159.84431916738941</v>
      </c>
      <c r="H358" s="12">
        <f t="shared" si="31"/>
        <v>2.203863093955472</v>
      </c>
      <c r="I358" s="1">
        <f t="shared" si="33"/>
        <v>10164.216589322637</v>
      </c>
      <c r="J358" s="1">
        <f t="shared" si="34"/>
        <v>727037.78341067734</v>
      </c>
      <c r="K358" s="12">
        <f t="shared" si="32"/>
        <v>0.96448694239761612</v>
      </c>
      <c r="L358" s="1">
        <f t="shared" si="35"/>
        <v>701218.44872930448</v>
      </c>
      <c r="M358" s="8"/>
    </row>
    <row r="359" spans="1:13">
      <c r="A359" s="4" t="s">
        <v>367</v>
      </c>
      <c r="B359" s="4">
        <v>330863</v>
      </c>
      <c r="C359" s="4" t="s">
        <v>382</v>
      </c>
      <c r="D359" s="4" t="s">
        <v>1128</v>
      </c>
      <c r="E359" s="1">
        <v>579759.5763636363</v>
      </c>
      <c r="F359" s="11">
        <v>1870</v>
      </c>
      <c r="G359" s="2">
        <f t="shared" si="30"/>
        <v>310.0318590179873</v>
      </c>
      <c r="H359" s="12">
        <f t="shared" si="31"/>
        <v>2.203863093955472</v>
      </c>
      <c r="I359" s="1">
        <f t="shared" si="33"/>
        <v>4121.2239856967326</v>
      </c>
      <c r="J359" s="1">
        <f t="shared" si="34"/>
        <v>575638.35237793962</v>
      </c>
      <c r="K359" s="12">
        <f t="shared" si="32"/>
        <v>0.96448694239761612</v>
      </c>
      <c r="L359" s="1">
        <f t="shared" si="35"/>
        <v>555195.67441180046</v>
      </c>
      <c r="M359" s="8"/>
    </row>
    <row r="360" spans="1:13">
      <c r="A360" s="4" t="s">
        <v>367</v>
      </c>
      <c r="B360" s="4">
        <v>330865</v>
      </c>
      <c r="C360" s="4" t="s">
        <v>383</v>
      </c>
      <c r="D360" s="4" t="s">
        <v>1128</v>
      </c>
      <c r="E360" s="1">
        <v>0</v>
      </c>
      <c r="F360" s="11">
        <v>1287</v>
      </c>
      <c r="G360" s="2">
        <f t="shared" si="30"/>
        <v>0</v>
      </c>
      <c r="H360" s="12">
        <f t="shared" si="31"/>
        <v>2.203863093955472</v>
      </c>
      <c r="I360" s="1">
        <f t="shared" si="33"/>
        <v>0</v>
      </c>
      <c r="J360" s="1">
        <f t="shared" si="34"/>
        <v>0</v>
      </c>
      <c r="K360" s="12">
        <f t="shared" si="32"/>
        <v>0.96448694239761612</v>
      </c>
      <c r="L360" s="1">
        <f t="shared" si="35"/>
        <v>0</v>
      </c>
      <c r="M360" s="8"/>
    </row>
    <row r="361" spans="1:13">
      <c r="A361" s="4" t="s">
        <v>367</v>
      </c>
      <c r="B361" s="4">
        <v>330866</v>
      </c>
      <c r="C361" s="4" t="s">
        <v>384</v>
      </c>
      <c r="D361" s="4" t="s">
        <v>1128</v>
      </c>
      <c r="E361" s="1">
        <v>310602</v>
      </c>
      <c r="F361" s="11">
        <v>854</v>
      </c>
      <c r="G361" s="2">
        <f t="shared" si="30"/>
        <v>363.7025761124122</v>
      </c>
      <c r="H361" s="12">
        <f t="shared" si="31"/>
        <v>2.203863093955472</v>
      </c>
      <c r="I361" s="1">
        <f t="shared" si="33"/>
        <v>1882.0990822379731</v>
      </c>
      <c r="J361" s="1">
        <f t="shared" si="34"/>
        <v>308719.90091776202</v>
      </c>
      <c r="K361" s="12">
        <f t="shared" si="32"/>
        <v>0.96448694239761612</v>
      </c>
      <c r="L361" s="1">
        <f t="shared" si="35"/>
        <v>297756.31329346728</v>
      </c>
      <c r="M361" s="8"/>
    </row>
    <row r="362" spans="1:13">
      <c r="A362" s="4" t="s">
        <v>367</v>
      </c>
      <c r="B362" s="4">
        <v>330868</v>
      </c>
      <c r="C362" s="4" t="s">
        <v>385</v>
      </c>
      <c r="D362" s="4" t="s">
        <v>1128</v>
      </c>
      <c r="E362" s="1">
        <v>0</v>
      </c>
      <c r="F362" s="11">
        <v>2009</v>
      </c>
      <c r="G362" s="2">
        <f t="shared" si="30"/>
        <v>0</v>
      </c>
      <c r="H362" s="12">
        <f t="shared" si="31"/>
        <v>2.203863093955472</v>
      </c>
      <c r="I362" s="1">
        <f t="shared" si="33"/>
        <v>0</v>
      </c>
      <c r="J362" s="1">
        <f t="shared" si="34"/>
        <v>0</v>
      </c>
      <c r="K362" s="12">
        <f t="shared" si="32"/>
        <v>0.96448694239761612</v>
      </c>
      <c r="L362" s="1">
        <f t="shared" si="35"/>
        <v>0</v>
      </c>
      <c r="M362" s="8"/>
    </row>
    <row r="363" spans="1:13">
      <c r="A363" s="4" t="s">
        <v>367</v>
      </c>
      <c r="B363" s="4">
        <v>330872</v>
      </c>
      <c r="C363" s="4" t="s">
        <v>386</v>
      </c>
      <c r="D363" s="4" t="s">
        <v>1128</v>
      </c>
      <c r="E363" s="1">
        <v>0</v>
      </c>
      <c r="F363" s="11">
        <v>1047</v>
      </c>
      <c r="G363" s="2">
        <f t="shared" si="30"/>
        <v>0</v>
      </c>
      <c r="H363" s="12">
        <f t="shared" si="31"/>
        <v>2.203863093955472</v>
      </c>
      <c r="I363" s="1">
        <f t="shared" si="33"/>
        <v>0</v>
      </c>
      <c r="J363" s="1">
        <f t="shared" si="34"/>
        <v>0</v>
      </c>
      <c r="K363" s="12">
        <f t="shared" si="32"/>
        <v>0.96448694239761612</v>
      </c>
      <c r="L363" s="1">
        <f t="shared" si="35"/>
        <v>0</v>
      </c>
      <c r="M363" s="8"/>
    </row>
    <row r="364" spans="1:13">
      <c r="A364" s="4" t="s">
        <v>367</v>
      </c>
      <c r="B364" s="4">
        <v>330875</v>
      </c>
      <c r="C364" s="4" t="s">
        <v>387</v>
      </c>
      <c r="D364" s="4" t="s">
        <v>1128</v>
      </c>
      <c r="E364" s="1">
        <v>0</v>
      </c>
      <c r="F364" s="11">
        <v>1028</v>
      </c>
      <c r="G364" s="2">
        <f t="shared" si="30"/>
        <v>0</v>
      </c>
      <c r="H364" s="12">
        <f t="shared" si="31"/>
        <v>2.203863093955472</v>
      </c>
      <c r="I364" s="1">
        <f t="shared" si="33"/>
        <v>0</v>
      </c>
      <c r="J364" s="1">
        <f t="shared" si="34"/>
        <v>0</v>
      </c>
      <c r="K364" s="12">
        <f t="shared" si="32"/>
        <v>0.96448694239761612</v>
      </c>
      <c r="L364" s="1">
        <f t="shared" si="35"/>
        <v>0</v>
      </c>
      <c r="M364" s="8"/>
    </row>
    <row r="365" spans="1:13">
      <c r="A365" s="4" t="s">
        <v>367</v>
      </c>
      <c r="B365" s="4">
        <v>330879</v>
      </c>
      <c r="C365" s="4" t="s">
        <v>388</v>
      </c>
      <c r="D365" s="4" t="s">
        <v>1128</v>
      </c>
      <c r="E365" s="1">
        <v>0</v>
      </c>
      <c r="F365" s="11">
        <v>2504</v>
      </c>
      <c r="G365" s="2">
        <f t="shared" si="30"/>
        <v>0</v>
      </c>
      <c r="H365" s="12">
        <f t="shared" si="31"/>
        <v>2.203863093955472</v>
      </c>
      <c r="I365" s="1">
        <f t="shared" si="33"/>
        <v>0</v>
      </c>
      <c r="J365" s="1">
        <f t="shared" si="34"/>
        <v>0</v>
      </c>
      <c r="K365" s="12">
        <f t="shared" si="32"/>
        <v>0.96448694239761612</v>
      </c>
      <c r="L365" s="1">
        <f t="shared" si="35"/>
        <v>0</v>
      </c>
      <c r="M365" s="8"/>
    </row>
    <row r="366" spans="1:13">
      <c r="A366" s="4" t="s">
        <v>367</v>
      </c>
      <c r="B366" s="4">
        <v>330880</v>
      </c>
      <c r="C366" s="4" t="s">
        <v>389</v>
      </c>
      <c r="D366" s="4" t="s">
        <v>1128</v>
      </c>
      <c r="E366" s="1">
        <v>0</v>
      </c>
      <c r="F366" s="11">
        <v>4950</v>
      </c>
      <c r="G366" s="2">
        <f t="shared" si="30"/>
        <v>0</v>
      </c>
      <c r="H366" s="12">
        <f t="shared" si="31"/>
        <v>2.203863093955472</v>
      </c>
      <c r="I366" s="1">
        <f t="shared" si="33"/>
        <v>0</v>
      </c>
      <c r="J366" s="1">
        <f t="shared" si="34"/>
        <v>0</v>
      </c>
      <c r="K366" s="12">
        <f t="shared" si="32"/>
        <v>0.96448694239761612</v>
      </c>
      <c r="L366" s="1">
        <f t="shared" si="35"/>
        <v>0</v>
      </c>
      <c r="M366" s="8"/>
    </row>
    <row r="367" spans="1:13">
      <c r="A367" s="4" t="s">
        <v>367</v>
      </c>
      <c r="B367" s="4">
        <v>330881</v>
      </c>
      <c r="C367" s="4" t="s">
        <v>390</v>
      </c>
      <c r="D367" s="4" t="s">
        <v>1128</v>
      </c>
      <c r="E367" s="1">
        <v>0</v>
      </c>
      <c r="F367" s="11">
        <v>21619</v>
      </c>
      <c r="G367" s="2">
        <f t="shared" si="30"/>
        <v>0</v>
      </c>
      <c r="H367" s="12">
        <f t="shared" si="31"/>
        <v>2.203863093955472</v>
      </c>
      <c r="I367" s="1">
        <f t="shared" si="33"/>
        <v>0</v>
      </c>
      <c r="J367" s="1">
        <f t="shared" si="34"/>
        <v>0</v>
      </c>
      <c r="K367" s="12">
        <f t="shared" si="32"/>
        <v>0.96448694239761612</v>
      </c>
      <c r="L367" s="1">
        <f t="shared" si="35"/>
        <v>0</v>
      </c>
      <c r="M367" s="8"/>
    </row>
    <row r="368" spans="1:13">
      <c r="A368" s="4" t="s">
        <v>367</v>
      </c>
      <c r="B368" s="4">
        <v>330889</v>
      </c>
      <c r="C368" s="4" t="s">
        <v>391</v>
      </c>
      <c r="D368" s="4" t="s">
        <v>1128</v>
      </c>
      <c r="E368" s="1">
        <v>8172</v>
      </c>
      <c r="F368" s="11">
        <v>1311</v>
      </c>
      <c r="G368" s="2">
        <f t="shared" si="30"/>
        <v>6.2334096109839816</v>
      </c>
      <c r="H368" s="12">
        <f t="shared" si="31"/>
        <v>2.203863093955472</v>
      </c>
      <c r="I368" s="1">
        <f t="shared" si="33"/>
        <v>2889.2645161756236</v>
      </c>
      <c r="J368" s="1">
        <f t="shared" si="34"/>
        <v>5282.7354838243764</v>
      </c>
      <c r="K368" s="12">
        <f t="shared" si="32"/>
        <v>0.96448694239761612</v>
      </c>
      <c r="L368" s="1">
        <f t="shared" si="35"/>
        <v>5095.1293942891643</v>
      </c>
      <c r="M368" s="8"/>
    </row>
    <row r="369" spans="1:13">
      <c r="A369" s="4" t="s">
        <v>367</v>
      </c>
      <c r="B369" s="4">
        <v>330892</v>
      </c>
      <c r="C369" s="4" t="s">
        <v>392</v>
      </c>
      <c r="D369" s="4" t="s">
        <v>1128</v>
      </c>
      <c r="E369" s="1">
        <v>79926</v>
      </c>
      <c r="F369" s="11">
        <v>1192</v>
      </c>
      <c r="G369" s="2">
        <f t="shared" si="30"/>
        <v>67.052013422818789</v>
      </c>
      <c r="H369" s="12">
        <f t="shared" si="31"/>
        <v>2.203863093955472</v>
      </c>
      <c r="I369" s="1">
        <f t="shared" si="33"/>
        <v>2627.0048079949224</v>
      </c>
      <c r="J369" s="1">
        <f t="shared" si="34"/>
        <v>77298.995192005081</v>
      </c>
      <c r="K369" s="12">
        <f t="shared" si="32"/>
        <v>0.96448694239761612</v>
      </c>
      <c r="L369" s="1">
        <f t="shared" si="35"/>
        <v>74553.871523145004</v>
      </c>
      <c r="M369" s="8"/>
    </row>
    <row r="370" spans="1:13">
      <c r="A370" s="4" t="s">
        <v>367</v>
      </c>
      <c r="B370" s="4">
        <v>330896</v>
      </c>
      <c r="C370" s="4" t="s">
        <v>393</v>
      </c>
      <c r="D370" s="4" t="s">
        <v>1128</v>
      </c>
      <c r="E370" s="1">
        <v>2046</v>
      </c>
      <c r="F370" s="11">
        <v>1212</v>
      </c>
      <c r="G370" s="2">
        <f t="shared" si="30"/>
        <v>1.6881188118811881</v>
      </c>
      <c r="H370" s="12">
        <f t="shared" si="31"/>
        <v>2.203863093955472</v>
      </c>
      <c r="I370" s="1">
        <f t="shared" si="33"/>
        <v>2046</v>
      </c>
      <c r="J370" s="1">
        <f t="shared" si="34"/>
        <v>0</v>
      </c>
      <c r="K370" s="12">
        <f t="shared" si="32"/>
        <v>0.96448694239761612</v>
      </c>
      <c r="L370" s="1">
        <f t="shared" si="35"/>
        <v>0</v>
      </c>
      <c r="M370" s="8"/>
    </row>
    <row r="371" spans="1:13">
      <c r="A371" s="4" t="s">
        <v>367</v>
      </c>
      <c r="B371" s="4">
        <v>330899</v>
      </c>
      <c r="C371" s="4" t="s">
        <v>394</v>
      </c>
      <c r="D371" s="4" t="s">
        <v>1128</v>
      </c>
      <c r="E371" s="1">
        <v>217620</v>
      </c>
      <c r="F371" s="11">
        <v>1361</v>
      </c>
      <c r="G371" s="2">
        <f t="shared" si="30"/>
        <v>159.89713445995591</v>
      </c>
      <c r="H371" s="12">
        <f t="shared" si="31"/>
        <v>2.203863093955472</v>
      </c>
      <c r="I371" s="1">
        <f t="shared" si="33"/>
        <v>2999.4576708733975</v>
      </c>
      <c r="J371" s="1">
        <f t="shared" si="34"/>
        <v>214620.54232912659</v>
      </c>
      <c r="K371" s="12">
        <f t="shared" si="32"/>
        <v>0.96448694239761612</v>
      </c>
      <c r="L371" s="1">
        <f t="shared" si="35"/>
        <v>206998.71064673745</v>
      </c>
      <c r="M371" s="8"/>
    </row>
    <row r="372" spans="1:13">
      <c r="A372" s="4" t="s">
        <v>367</v>
      </c>
      <c r="B372" s="4">
        <v>330900</v>
      </c>
      <c r="C372" s="4" t="s">
        <v>395</v>
      </c>
      <c r="D372" s="4" t="s">
        <v>1128</v>
      </c>
      <c r="E372" s="1">
        <v>673176</v>
      </c>
      <c r="F372" s="11">
        <v>2239</v>
      </c>
      <c r="G372" s="2">
        <f t="shared" si="30"/>
        <v>300.6592228673515</v>
      </c>
      <c r="H372" s="12">
        <f t="shared" si="31"/>
        <v>2.203863093955472</v>
      </c>
      <c r="I372" s="1">
        <f t="shared" si="33"/>
        <v>4934.4494673663021</v>
      </c>
      <c r="J372" s="1">
        <f t="shared" si="34"/>
        <v>668241.55053263367</v>
      </c>
      <c r="K372" s="12">
        <f t="shared" si="32"/>
        <v>0.96448694239761612</v>
      </c>
      <c r="L372" s="1">
        <f t="shared" si="35"/>
        <v>644510.24985626189</v>
      </c>
      <c r="M372" s="8"/>
    </row>
    <row r="373" spans="1:13">
      <c r="A373" s="4" t="s">
        <v>367</v>
      </c>
      <c r="B373" s="4">
        <v>330902</v>
      </c>
      <c r="C373" s="4" t="s">
        <v>396</v>
      </c>
      <c r="D373" s="4" t="s">
        <v>1128</v>
      </c>
      <c r="E373" s="1">
        <v>228660</v>
      </c>
      <c r="F373" s="11">
        <v>1479</v>
      </c>
      <c r="G373" s="2">
        <f t="shared" si="30"/>
        <v>154.60446247464503</v>
      </c>
      <c r="H373" s="12">
        <f t="shared" si="31"/>
        <v>2.203863093955472</v>
      </c>
      <c r="I373" s="1">
        <f t="shared" si="33"/>
        <v>3259.5135159601432</v>
      </c>
      <c r="J373" s="1">
        <f t="shared" si="34"/>
        <v>225400.48648403987</v>
      </c>
      <c r="K373" s="12">
        <f t="shared" si="32"/>
        <v>0.96448694239761612</v>
      </c>
      <c r="L373" s="1">
        <f t="shared" si="35"/>
        <v>217395.82602392681</v>
      </c>
      <c r="M373" s="8"/>
    </row>
    <row r="374" spans="1:13">
      <c r="A374" s="4" t="s">
        <v>367</v>
      </c>
      <c r="B374" s="4">
        <v>330905</v>
      </c>
      <c r="C374" s="4" t="s">
        <v>397</v>
      </c>
      <c r="D374" s="4" t="s">
        <v>1128</v>
      </c>
      <c r="E374" s="1">
        <v>0</v>
      </c>
      <c r="F374" s="11">
        <v>1910</v>
      </c>
      <c r="G374" s="2">
        <f t="shared" si="30"/>
        <v>0</v>
      </c>
      <c r="H374" s="12">
        <f t="shared" si="31"/>
        <v>2.203863093955472</v>
      </c>
      <c r="I374" s="1">
        <f t="shared" si="33"/>
        <v>0</v>
      </c>
      <c r="J374" s="1">
        <f t="shared" si="34"/>
        <v>0</v>
      </c>
      <c r="K374" s="12">
        <f t="shared" si="32"/>
        <v>0.96448694239761612</v>
      </c>
      <c r="L374" s="1">
        <f t="shared" si="35"/>
        <v>0</v>
      </c>
      <c r="M374" s="8"/>
    </row>
    <row r="375" spans="1:13">
      <c r="A375" s="4" t="s">
        <v>367</v>
      </c>
      <c r="B375" s="4">
        <v>330908</v>
      </c>
      <c r="C375" s="4" t="s">
        <v>398</v>
      </c>
      <c r="D375" s="4" t="s">
        <v>1128</v>
      </c>
      <c r="E375" s="1">
        <v>881808</v>
      </c>
      <c r="F375" s="11">
        <v>3027</v>
      </c>
      <c r="G375" s="2">
        <f t="shared" si="30"/>
        <v>291.3141724479683</v>
      </c>
      <c r="H375" s="12">
        <f t="shared" si="31"/>
        <v>2.203863093955472</v>
      </c>
      <c r="I375" s="1">
        <f t="shared" si="33"/>
        <v>6671.0935854032141</v>
      </c>
      <c r="J375" s="1">
        <f t="shared" si="34"/>
        <v>875136.90641459683</v>
      </c>
      <c r="K375" s="12">
        <f t="shared" si="32"/>
        <v>0.96448694239761612</v>
      </c>
      <c r="L375" s="1">
        <f t="shared" si="35"/>
        <v>844058.11904712324</v>
      </c>
      <c r="M375" s="8"/>
    </row>
    <row r="376" spans="1:13">
      <c r="A376" s="4" t="s">
        <v>367</v>
      </c>
      <c r="B376" s="4">
        <v>330909</v>
      </c>
      <c r="C376" s="4" t="s">
        <v>319</v>
      </c>
      <c r="D376" s="4" t="s">
        <v>1128</v>
      </c>
      <c r="E376" s="1">
        <v>0</v>
      </c>
      <c r="F376" s="11">
        <v>5882</v>
      </c>
      <c r="G376" s="2">
        <f t="shared" si="30"/>
        <v>0</v>
      </c>
      <c r="H376" s="12">
        <f t="shared" si="31"/>
        <v>2.203863093955472</v>
      </c>
      <c r="I376" s="1">
        <f t="shared" si="33"/>
        <v>0</v>
      </c>
      <c r="J376" s="1">
        <f t="shared" si="34"/>
        <v>0</v>
      </c>
      <c r="K376" s="12">
        <f t="shared" si="32"/>
        <v>0.96448694239761612</v>
      </c>
      <c r="L376" s="1">
        <f t="shared" si="35"/>
        <v>0</v>
      </c>
      <c r="M376" s="8"/>
    </row>
    <row r="377" spans="1:13">
      <c r="A377" s="4" t="s">
        <v>367</v>
      </c>
      <c r="B377" s="4">
        <v>330910</v>
      </c>
      <c r="C377" s="4" t="s">
        <v>399</v>
      </c>
      <c r="D377" s="4" t="s">
        <v>1128</v>
      </c>
      <c r="E377" s="1">
        <v>218988</v>
      </c>
      <c r="F377" s="11">
        <v>1549</v>
      </c>
      <c r="G377" s="2">
        <f t="shared" si="30"/>
        <v>141.37378954163978</v>
      </c>
      <c r="H377" s="12">
        <f t="shared" si="31"/>
        <v>2.203863093955472</v>
      </c>
      <c r="I377" s="1">
        <f t="shared" si="33"/>
        <v>3413.783932537026</v>
      </c>
      <c r="J377" s="1">
        <f t="shared" si="34"/>
        <v>215574.21606746298</v>
      </c>
      <c r="K377" s="12">
        <f t="shared" si="32"/>
        <v>0.96448694239761612</v>
      </c>
      <c r="L377" s="1">
        <f t="shared" si="35"/>
        <v>207918.51651467042</v>
      </c>
      <c r="M377" s="8"/>
    </row>
    <row r="378" spans="1:13">
      <c r="A378" s="4" t="s">
        <v>367</v>
      </c>
      <c r="B378" s="4">
        <v>330914</v>
      </c>
      <c r="C378" s="4" t="s">
        <v>400</v>
      </c>
      <c r="D378" s="4" t="s">
        <v>1128</v>
      </c>
      <c r="E378" s="1">
        <v>0</v>
      </c>
      <c r="F378" s="11">
        <v>3890</v>
      </c>
      <c r="G378" s="2">
        <f t="shared" si="30"/>
        <v>0</v>
      </c>
      <c r="H378" s="12">
        <f t="shared" si="31"/>
        <v>2.203863093955472</v>
      </c>
      <c r="I378" s="1">
        <f t="shared" si="33"/>
        <v>0</v>
      </c>
      <c r="J378" s="1">
        <f t="shared" si="34"/>
        <v>0</v>
      </c>
      <c r="K378" s="12">
        <f t="shared" si="32"/>
        <v>0.96448694239761612</v>
      </c>
      <c r="L378" s="1">
        <f t="shared" si="35"/>
        <v>0</v>
      </c>
      <c r="M378" s="8"/>
    </row>
    <row r="379" spans="1:13">
      <c r="A379" s="4" t="s">
        <v>367</v>
      </c>
      <c r="B379" s="4">
        <v>330915</v>
      </c>
      <c r="C379" s="4" t="s">
        <v>401</v>
      </c>
      <c r="D379" s="4" t="s">
        <v>1128</v>
      </c>
      <c r="E379" s="1">
        <v>0</v>
      </c>
      <c r="F379" s="11">
        <v>2989</v>
      </c>
      <c r="G379" s="2">
        <f t="shared" si="30"/>
        <v>0</v>
      </c>
      <c r="H379" s="12">
        <f t="shared" si="31"/>
        <v>2.203863093955472</v>
      </c>
      <c r="I379" s="1">
        <f t="shared" si="33"/>
        <v>0</v>
      </c>
      <c r="J379" s="1">
        <f t="shared" si="34"/>
        <v>0</v>
      </c>
      <c r="K379" s="12">
        <f t="shared" si="32"/>
        <v>0.96448694239761612</v>
      </c>
      <c r="L379" s="1">
        <f t="shared" si="35"/>
        <v>0</v>
      </c>
      <c r="M379" s="8"/>
    </row>
    <row r="380" spans="1:13">
      <c r="A380" s="4" t="s">
        <v>367</v>
      </c>
      <c r="B380" s="4">
        <v>330916</v>
      </c>
      <c r="C380" s="4" t="s">
        <v>402</v>
      </c>
      <c r="D380" s="4" t="s">
        <v>1128</v>
      </c>
      <c r="E380" s="1">
        <v>0</v>
      </c>
      <c r="F380" s="11">
        <v>2988</v>
      </c>
      <c r="G380" s="2">
        <f t="shared" si="30"/>
        <v>0</v>
      </c>
      <c r="H380" s="12">
        <f t="shared" si="31"/>
        <v>2.203863093955472</v>
      </c>
      <c r="I380" s="1">
        <f t="shared" si="33"/>
        <v>0</v>
      </c>
      <c r="J380" s="1">
        <f t="shared" si="34"/>
        <v>0</v>
      </c>
      <c r="K380" s="12">
        <f t="shared" si="32"/>
        <v>0.96448694239761612</v>
      </c>
      <c r="L380" s="1">
        <f t="shared" si="35"/>
        <v>0</v>
      </c>
      <c r="M380" s="8"/>
    </row>
    <row r="381" spans="1:13">
      <c r="A381" s="4" t="s">
        <v>367</v>
      </c>
      <c r="B381" s="4">
        <v>330917</v>
      </c>
      <c r="C381" s="4" t="s">
        <v>403</v>
      </c>
      <c r="D381" s="4" t="s">
        <v>1128</v>
      </c>
      <c r="E381" s="1">
        <v>0</v>
      </c>
      <c r="F381" s="11">
        <v>8626</v>
      </c>
      <c r="G381" s="2">
        <f t="shared" si="30"/>
        <v>0</v>
      </c>
      <c r="H381" s="12">
        <f t="shared" si="31"/>
        <v>2.203863093955472</v>
      </c>
      <c r="I381" s="1">
        <f t="shared" si="33"/>
        <v>0</v>
      </c>
      <c r="J381" s="1">
        <f t="shared" si="34"/>
        <v>0</v>
      </c>
      <c r="K381" s="12">
        <f t="shared" si="32"/>
        <v>0.96448694239761612</v>
      </c>
      <c r="L381" s="1">
        <f t="shared" si="35"/>
        <v>0</v>
      </c>
      <c r="M381" s="8"/>
    </row>
    <row r="382" spans="1:13">
      <c r="A382" s="4" t="s">
        <v>367</v>
      </c>
      <c r="B382" s="4">
        <v>330918</v>
      </c>
      <c r="C382" s="4" t="s">
        <v>404</v>
      </c>
      <c r="D382" s="4" t="s">
        <v>1128</v>
      </c>
      <c r="E382" s="1">
        <v>1288434</v>
      </c>
      <c r="F382" s="11">
        <v>3199</v>
      </c>
      <c r="G382" s="2">
        <f t="shared" si="30"/>
        <v>402.76148796498904</v>
      </c>
      <c r="H382" s="12">
        <f t="shared" si="31"/>
        <v>2.203863093955472</v>
      </c>
      <c r="I382" s="1">
        <f t="shared" si="33"/>
        <v>7050.1580375635549</v>
      </c>
      <c r="J382" s="1">
        <f t="shared" si="34"/>
        <v>1281383.8419624364</v>
      </c>
      <c r="K382" s="12">
        <f t="shared" si="32"/>
        <v>0.96448694239761612</v>
      </c>
      <c r="L382" s="1">
        <f t="shared" si="35"/>
        <v>1235877.9837720604</v>
      </c>
      <c r="M382" s="8"/>
    </row>
    <row r="383" spans="1:13">
      <c r="A383" s="4" t="s">
        <v>367</v>
      </c>
      <c r="B383" s="4">
        <v>330920</v>
      </c>
      <c r="C383" s="4" t="s">
        <v>405</v>
      </c>
      <c r="D383" s="4" t="s">
        <v>1128</v>
      </c>
      <c r="E383" s="1">
        <v>105774</v>
      </c>
      <c r="F383" s="11">
        <v>2894</v>
      </c>
      <c r="G383" s="2">
        <f t="shared" si="30"/>
        <v>36.549412577747063</v>
      </c>
      <c r="H383" s="12">
        <f t="shared" si="31"/>
        <v>2.203863093955472</v>
      </c>
      <c r="I383" s="1">
        <f t="shared" si="33"/>
        <v>6377.9797939071359</v>
      </c>
      <c r="J383" s="1">
        <f t="shared" si="34"/>
        <v>99396.020206092857</v>
      </c>
      <c r="K383" s="12">
        <f t="shared" si="32"/>
        <v>0.96448694239761612</v>
      </c>
      <c r="L383" s="1">
        <f t="shared" si="35"/>
        <v>95866.163615066165</v>
      </c>
      <c r="M383" s="8"/>
    </row>
    <row r="384" spans="1:13">
      <c r="A384" s="4" t="s">
        <v>367</v>
      </c>
      <c r="B384" s="4">
        <v>330925</v>
      </c>
      <c r="C384" s="4" t="s">
        <v>406</v>
      </c>
      <c r="D384" s="4" t="s">
        <v>1128</v>
      </c>
      <c r="E384" s="1">
        <v>0</v>
      </c>
      <c r="F384" s="11">
        <v>1471</v>
      </c>
      <c r="G384" s="2">
        <f t="shared" si="30"/>
        <v>0</v>
      </c>
      <c r="H384" s="12">
        <f t="shared" si="31"/>
        <v>2.203863093955472</v>
      </c>
      <c r="I384" s="1">
        <f t="shared" si="33"/>
        <v>0</v>
      </c>
      <c r="J384" s="1">
        <f t="shared" si="34"/>
        <v>0</v>
      </c>
      <c r="K384" s="12">
        <f t="shared" si="32"/>
        <v>0.96448694239761612</v>
      </c>
      <c r="L384" s="1">
        <f t="shared" si="35"/>
        <v>0</v>
      </c>
      <c r="M384" s="8"/>
    </row>
    <row r="385" spans="1:13">
      <c r="A385" s="4" t="s">
        <v>367</v>
      </c>
      <c r="B385" s="4">
        <v>330930</v>
      </c>
      <c r="C385" s="4" t="s">
        <v>407</v>
      </c>
      <c r="D385" s="4" t="s">
        <v>1128</v>
      </c>
      <c r="E385" s="1">
        <v>0</v>
      </c>
      <c r="F385" s="11">
        <v>2783</v>
      </c>
      <c r="G385" s="2">
        <f t="shared" si="30"/>
        <v>0</v>
      </c>
      <c r="H385" s="12">
        <f t="shared" si="31"/>
        <v>2.203863093955472</v>
      </c>
      <c r="I385" s="1">
        <f t="shared" si="33"/>
        <v>0</v>
      </c>
      <c r="J385" s="1">
        <f t="shared" si="34"/>
        <v>0</v>
      </c>
      <c r="K385" s="12">
        <f t="shared" si="32"/>
        <v>0.96448694239761612</v>
      </c>
      <c r="L385" s="1">
        <f t="shared" si="35"/>
        <v>0</v>
      </c>
      <c r="M385" s="8"/>
    </row>
    <row r="386" spans="1:13">
      <c r="A386" s="4" t="s">
        <v>367</v>
      </c>
      <c r="B386" s="4">
        <v>330936</v>
      </c>
      <c r="C386" s="4" t="s">
        <v>408</v>
      </c>
      <c r="D386" s="4" t="s">
        <v>1128</v>
      </c>
      <c r="E386" s="1">
        <v>33120</v>
      </c>
      <c r="F386" s="11">
        <v>1505</v>
      </c>
      <c r="G386" s="2">
        <f t="shared" ref="G386:G446" si="36">E386/F386</f>
        <v>22.006644518272424</v>
      </c>
      <c r="H386" s="12">
        <f t="shared" ref="H386:H449" si="37">$E$1108</f>
        <v>2.203863093955472</v>
      </c>
      <c r="I386" s="1">
        <f t="shared" si="33"/>
        <v>3316.8139564029852</v>
      </c>
      <c r="J386" s="1">
        <f t="shared" si="34"/>
        <v>29803.186043597016</v>
      </c>
      <c r="K386" s="12">
        <f t="shared" ref="K386:K449" si="38">$K$1106</f>
        <v>0.96448694239761612</v>
      </c>
      <c r="L386" s="1">
        <f t="shared" si="35"/>
        <v>28744.783780896192</v>
      </c>
      <c r="M386" s="8"/>
    </row>
    <row r="387" spans="1:13">
      <c r="A387" s="4" t="s">
        <v>367</v>
      </c>
      <c r="B387" s="4">
        <v>330937</v>
      </c>
      <c r="C387" s="4" t="s">
        <v>409</v>
      </c>
      <c r="D387" s="4" t="s">
        <v>1128</v>
      </c>
      <c r="E387" s="1">
        <v>0</v>
      </c>
      <c r="F387" s="11">
        <v>3866</v>
      </c>
      <c r="G387" s="2">
        <f t="shared" si="36"/>
        <v>0</v>
      </c>
      <c r="H387" s="12">
        <f t="shared" si="37"/>
        <v>2.203863093955472</v>
      </c>
      <c r="I387" s="1">
        <f t="shared" ref="I387:I450" si="39">MIN(E387,H387*F387)</f>
        <v>0</v>
      </c>
      <c r="J387" s="1">
        <f t="shared" ref="J387:J450" si="40">E387-I387</f>
        <v>0</v>
      </c>
      <c r="K387" s="12">
        <f t="shared" si="38"/>
        <v>0.96448694239761612</v>
      </c>
      <c r="L387" s="1">
        <f t="shared" ref="L387:L450" si="41">K387*J387</f>
        <v>0</v>
      </c>
      <c r="M387" s="8"/>
    </row>
    <row r="388" spans="1:13">
      <c r="A388" s="4" t="s">
        <v>367</v>
      </c>
      <c r="B388" s="4">
        <v>330938</v>
      </c>
      <c r="C388" s="4" t="s">
        <v>410</v>
      </c>
      <c r="D388" s="4" t="s">
        <v>1128</v>
      </c>
      <c r="E388" s="1">
        <v>0</v>
      </c>
      <c r="F388" s="11">
        <v>4204</v>
      </c>
      <c r="G388" s="2">
        <f t="shared" si="36"/>
        <v>0</v>
      </c>
      <c r="H388" s="12">
        <f t="shared" si="37"/>
        <v>2.203863093955472</v>
      </c>
      <c r="I388" s="1">
        <f t="shared" si="39"/>
        <v>0</v>
      </c>
      <c r="J388" s="1">
        <f t="shared" si="40"/>
        <v>0</v>
      </c>
      <c r="K388" s="12">
        <f t="shared" si="38"/>
        <v>0.96448694239761612</v>
      </c>
      <c r="L388" s="1">
        <f t="shared" si="41"/>
        <v>0</v>
      </c>
      <c r="M388" s="8"/>
    </row>
    <row r="389" spans="1:13">
      <c r="A389" s="4" t="s">
        <v>367</v>
      </c>
      <c r="B389" s="4">
        <v>330942</v>
      </c>
      <c r="C389" s="4" t="s">
        <v>411</v>
      </c>
      <c r="D389" s="4" t="s">
        <v>1128</v>
      </c>
      <c r="E389" s="1">
        <v>516402</v>
      </c>
      <c r="F389" s="11">
        <v>1921</v>
      </c>
      <c r="G389" s="2">
        <f t="shared" si="36"/>
        <v>268.81936491410721</v>
      </c>
      <c r="H389" s="12">
        <f t="shared" si="37"/>
        <v>2.203863093955472</v>
      </c>
      <c r="I389" s="1">
        <f t="shared" si="39"/>
        <v>4233.6210034884616</v>
      </c>
      <c r="J389" s="1">
        <f t="shared" si="40"/>
        <v>512168.37899651151</v>
      </c>
      <c r="K389" s="12">
        <f t="shared" si="38"/>
        <v>0.96448694239761612</v>
      </c>
      <c r="L389" s="1">
        <f t="shared" si="41"/>
        <v>493979.71385108883</v>
      </c>
      <c r="M389" s="8"/>
    </row>
    <row r="390" spans="1:13">
      <c r="A390" s="4" t="s">
        <v>367</v>
      </c>
      <c r="B390" s="4">
        <v>330943</v>
      </c>
      <c r="C390" s="4" t="s">
        <v>412</v>
      </c>
      <c r="D390" s="4" t="s">
        <v>1128</v>
      </c>
      <c r="E390" s="1">
        <v>0</v>
      </c>
      <c r="F390" s="11">
        <v>2286</v>
      </c>
      <c r="G390" s="2">
        <f t="shared" si="36"/>
        <v>0</v>
      </c>
      <c r="H390" s="12">
        <f t="shared" si="37"/>
        <v>2.203863093955472</v>
      </c>
      <c r="I390" s="1">
        <f t="shared" si="39"/>
        <v>0</v>
      </c>
      <c r="J390" s="1">
        <f t="shared" si="40"/>
        <v>0</v>
      </c>
      <c r="K390" s="12">
        <f t="shared" si="38"/>
        <v>0.96448694239761612</v>
      </c>
      <c r="L390" s="1">
        <f t="shared" si="41"/>
        <v>0</v>
      </c>
      <c r="M390" s="8"/>
    </row>
    <row r="391" spans="1:13">
      <c r="A391" s="4" t="s">
        <v>367</v>
      </c>
      <c r="B391" s="4">
        <v>330945</v>
      </c>
      <c r="C391" s="4" t="s">
        <v>413</v>
      </c>
      <c r="D391" s="4" t="s">
        <v>1128</v>
      </c>
      <c r="E391" s="1">
        <v>0</v>
      </c>
      <c r="F391" s="11">
        <v>1950</v>
      </c>
      <c r="G391" s="2">
        <f t="shared" si="36"/>
        <v>0</v>
      </c>
      <c r="H391" s="12">
        <f t="shared" si="37"/>
        <v>2.203863093955472</v>
      </c>
      <c r="I391" s="1">
        <f t="shared" si="39"/>
        <v>0</v>
      </c>
      <c r="J391" s="1">
        <f t="shared" si="40"/>
        <v>0</v>
      </c>
      <c r="K391" s="12">
        <f t="shared" si="38"/>
        <v>0.96448694239761612</v>
      </c>
      <c r="L391" s="1">
        <f t="shared" si="41"/>
        <v>0</v>
      </c>
      <c r="M391" s="8"/>
    </row>
    <row r="392" spans="1:13">
      <c r="A392" s="4" t="s">
        <v>367</v>
      </c>
      <c r="B392" s="4">
        <v>330946</v>
      </c>
      <c r="C392" s="4" t="s">
        <v>414</v>
      </c>
      <c r="D392" s="4" t="s">
        <v>1128</v>
      </c>
      <c r="E392" s="1">
        <v>26388</v>
      </c>
      <c r="F392" s="11">
        <v>609</v>
      </c>
      <c r="G392" s="2">
        <f t="shared" si="36"/>
        <v>43.330049261083744</v>
      </c>
      <c r="H392" s="12">
        <f t="shared" si="37"/>
        <v>2.203863093955472</v>
      </c>
      <c r="I392" s="1">
        <f t="shared" si="39"/>
        <v>1342.1526242188825</v>
      </c>
      <c r="J392" s="1">
        <f t="shared" si="40"/>
        <v>25045.847375781119</v>
      </c>
      <c r="K392" s="12">
        <f t="shared" si="38"/>
        <v>0.96448694239761612</v>
      </c>
      <c r="L392" s="1">
        <f t="shared" si="41"/>
        <v>24156.39275522449</v>
      </c>
      <c r="M392" s="8"/>
    </row>
    <row r="393" spans="1:13">
      <c r="A393" s="4" t="s">
        <v>367</v>
      </c>
      <c r="B393" s="4">
        <v>330949</v>
      </c>
      <c r="C393" s="4" t="s">
        <v>415</v>
      </c>
      <c r="D393" s="4" t="s">
        <v>1128</v>
      </c>
      <c r="E393" s="1">
        <v>135294</v>
      </c>
      <c r="F393" s="11">
        <v>1787</v>
      </c>
      <c r="G393" s="2">
        <f t="shared" si="36"/>
        <v>75.710128707330725</v>
      </c>
      <c r="H393" s="12">
        <f t="shared" si="37"/>
        <v>2.203863093955472</v>
      </c>
      <c r="I393" s="1">
        <f t="shared" si="39"/>
        <v>3938.3033488984283</v>
      </c>
      <c r="J393" s="1">
        <f t="shared" si="40"/>
        <v>131355.69665110158</v>
      </c>
      <c r="K393" s="12">
        <f t="shared" si="38"/>
        <v>0.96448694239761612</v>
      </c>
      <c r="L393" s="1">
        <f t="shared" si="41"/>
        <v>126690.85422952974</v>
      </c>
      <c r="M393" s="8"/>
    </row>
    <row r="394" spans="1:13">
      <c r="A394" s="4" t="s">
        <v>367</v>
      </c>
      <c r="B394" s="4">
        <v>330951</v>
      </c>
      <c r="C394" s="4" t="s">
        <v>17</v>
      </c>
      <c r="D394" s="4" t="s">
        <v>1128</v>
      </c>
      <c r="E394" s="1">
        <v>0</v>
      </c>
      <c r="F394" s="11">
        <v>2473</v>
      </c>
      <c r="G394" s="2">
        <f t="shared" si="36"/>
        <v>0</v>
      </c>
      <c r="H394" s="12">
        <f t="shared" si="37"/>
        <v>2.203863093955472</v>
      </c>
      <c r="I394" s="1">
        <f t="shared" si="39"/>
        <v>0</v>
      </c>
      <c r="J394" s="1">
        <f t="shared" si="40"/>
        <v>0</v>
      </c>
      <c r="K394" s="12">
        <f t="shared" si="38"/>
        <v>0.96448694239761612</v>
      </c>
      <c r="L394" s="1">
        <f t="shared" si="41"/>
        <v>0</v>
      </c>
      <c r="M394" s="8"/>
    </row>
    <row r="395" spans="1:13">
      <c r="A395" s="4" t="s">
        <v>367</v>
      </c>
      <c r="B395" s="4">
        <v>330952</v>
      </c>
      <c r="C395" s="4" t="s">
        <v>416</v>
      </c>
      <c r="D395" s="4" t="s">
        <v>1128</v>
      </c>
      <c r="E395" s="1">
        <v>60492</v>
      </c>
      <c r="F395" s="11">
        <v>4551</v>
      </c>
      <c r="G395" s="2">
        <f t="shared" si="36"/>
        <v>13.292023731048122</v>
      </c>
      <c r="H395" s="12">
        <f t="shared" si="37"/>
        <v>2.203863093955472</v>
      </c>
      <c r="I395" s="1">
        <f t="shared" si="39"/>
        <v>10029.780940591352</v>
      </c>
      <c r="J395" s="1">
        <f t="shared" si="40"/>
        <v>50462.21905940865</v>
      </c>
      <c r="K395" s="12">
        <f t="shared" si="38"/>
        <v>0.96448694239761612</v>
      </c>
      <c r="L395" s="1">
        <f t="shared" si="41"/>
        <v>48670.151367207756</v>
      </c>
      <c r="M395" s="8"/>
    </row>
    <row r="396" spans="1:13">
      <c r="A396" s="4" t="s">
        <v>367</v>
      </c>
      <c r="B396" s="4">
        <v>330953</v>
      </c>
      <c r="C396" s="4" t="s">
        <v>417</v>
      </c>
      <c r="D396" s="4" t="s">
        <v>1128</v>
      </c>
      <c r="E396" s="1">
        <v>258012</v>
      </c>
      <c r="F396" s="11">
        <v>1017</v>
      </c>
      <c r="G396" s="2">
        <f t="shared" si="36"/>
        <v>253.69911504424778</v>
      </c>
      <c r="H396" s="12">
        <f t="shared" si="37"/>
        <v>2.203863093955472</v>
      </c>
      <c r="I396" s="1">
        <f t="shared" si="39"/>
        <v>2241.328766552715</v>
      </c>
      <c r="J396" s="1">
        <f t="shared" si="40"/>
        <v>255770.6712334473</v>
      </c>
      <c r="K396" s="12">
        <f t="shared" si="38"/>
        <v>0.96448694239761612</v>
      </c>
      <c r="L396" s="1">
        <f t="shared" si="41"/>
        <v>246687.4726529335</v>
      </c>
      <c r="M396" s="8"/>
    </row>
    <row r="397" spans="1:13">
      <c r="A397" s="4" t="s">
        <v>367</v>
      </c>
      <c r="B397" s="4">
        <v>330954</v>
      </c>
      <c r="C397" s="4" t="s">
        <v>418</v>
      </c>
      <c r="D397" s="4" t="s">
        <v>1128</v>
      </c>
      <c r="E397" s="1">
        <v>0</v>
      </c>
      <c r="F397" s="11">
        <v>1826</v>
      </c>
      <c r="G397" s="2">
        <f t="shared" si="36"/>
        <v>0</v>
      </c>
      <c r="H397" s="12">
        <f t="shared" si="37"/>
        <v>2.203863093955472</v>
      </c>
      <c r="I397" s="1">
        <f t="shared" si="39"/>
        <v>0</v>
      </c>
      <c r="J397" s="1">
        <f t="shared" si="40"/>
        <v>0</v>
      </c>
      <c r="K397" s="12">
        <f t="shared" si="38"/>
        <v>0.96448694239761612</v>
      </c>
      <c r="L397" s="1">
        <f t="shared" si="41"/>
        <v>0</v>
      </c>
      <c r="M397" s="8"/>
    </row>
    <row r="398" spans="1:13">
      <c r="A398" s="4" t="s">
        <v>367</v>
      </c>
      <c r="B398" s="4">
        <v>330955</v>
      </c>
      <c r="C398" s="4" t="s">
        <v>419</v>
      </c>
      <c r="D398" s="4" t="s">
        <v>1128</v>
      </c>
      <c r="E398" s="1">
        <v>0</v>
      </c>
      <c r="F398" s="11">
        <v>5951</v>
      </c>
      <c r="G398" s="2">
        <f t="shared" si="36"/>
        <v>0</v>
      </c>
      <c r="H398" s="12">
        <f t="shared" si="37"/>
        <v>2.203863093955472</v>
      </c>
      <c r="I398" s="1">
        <f t="shared" si="39"/>
        <v>0</v>
      </c>
      <c r="J398" s="1">
        <f t="shared" si="40"/>
        <v>0</v>
      </c>
      <c r="K398" s="12">
        <f t="shared" si="38"/>
        <v>0.96448694239761612</v>
      </c>
      <c r="L398" s="1">
        <f t="shared" si="41"/>
        <v>0</v>
      </c>
      <c r="M398" s="8"/>
    </row>
    <row r="399" spans="1:13">
      <c r="A399" s="4" t="s">
        <v>367</v>
      </c>
      <c r="B399" s="4">
        <v>330958</v>
      </c>
      <c r="C399" s="4" t="s">
        <v>420</v>
      </c>
      <c r="D399" s="4" t="s">
        <v>1128</v>
      </c>
      <c r="E399" s="1">
        <v>0</v>
      </c>
      <c r="F399" s="11">
        <v>785</v>
      </c>
      <c r="G399" s="2">
        <f t="shared" si="36"/>
        <v>0</v>
      </c>
      <c r="H399" s="12">
        <f t="shared" si="37"/>
        <v>2.203863093955472</v>
      </c>
      <c r="I399" s="1">
        <f t="shared" si="39"/>
        <v>0</v>
      </c>
      <c r="J399" s="1">
        <f t="shared" si="40"/>
        <v>0</v>
      </c>
      <c r="K399" s="12">
        <f t="shared" si="38"/>
        <v>0.96448694239761612</v>
      </c>
      <c r="L399" s="1">
        <f t="shared" si="41"/>
        <v>0</v>
      </c>
      <c r="M399" s="8"/>
    </row>
    <row r="400" spans="1:13">
      <c r="A400" s="4" t="s">
        <v>367</v>
      </c>
      <c r="B400" s="4">
        <v>330960</v>
      </c>
      <c r="C400" s="4" t="s">
        <v>421</v>
      </c>
      <c r="D400" s="4" t="s">
        <v>1128</v>
      </c>
      <c r="E400" s="1">
        <v>1041900</v>
      </c>
      <c r="F400" s="11">
        <v>2872</v>
      </c>
      <c r="G400" s="2">
        <f t="shared" si="36"/>
        <v>362.77855153203342</v>
      </c>
      <c r="H400" s="12">
        <f t="shared" si="37"/>
        <v>2.203863093955472</v>
      </c>
      <c r="I400" s="1">
        <f t="shared" si="39"/>
        <v>6329.4948058401151</v>
      </c>
      <c r="J400" s="1">
        <f t="shared" si="40"/>
        <v>1035570.5051941599</v>
      </c>
      <c r="K400" s="12">
        <f t="shared" si="38"/>
        <v>0.96448694239761612</v>
      </c>
      <c r="L400" s="1">
        <f t="shared" si="41"/>
        <v>998794.23019186989</v>
      </c>
      <c r="M400" s="8"/>
    </row>
    <row r="401" spans="1:13">
      <c r="A401" s="4" t="s">
        <v>367</v>
      </c>
      <c r="B401" s="4">
        <v>330962</v>
      </c>
      <c r="C401" s="4" t="s">
        <v>33</v>
      </c>
      <c r="D401" s="4" t="s">
        <v>1128</v>
      </c>
      <c r="E401" s="1">
        <v>180438</v>
      </c>
      <c r="F401" s="11">
        <v>3112</v>
      </c>
      <c r="G401" s="2">
        <f t="shared" si="36"/>
        <v>57.981362467866326</v>
      </c>
      <c r="H401" s="12">
        <f t="shared" si="37"/>
        <v>2.203863093955472</v>
      </c>
      <c r="I401" s="1">
        <f t="shared" si="39"/>
        <v>6858.4219483894285</v>
      </c>
      <c r="J401" s="1">
        <f t="shared" si="40"/>
        <v>173579.57805161056</v>
      </c>
      <c r="K401" s="12">
        <f t="shared" si="38"/>
        <v>0.96448694239761612</v>
      </c>
      <c r="L401" s="1">
        <f t="shared" si="41"/>
        <v>167415.23649766622</v>
      </c>
      <c r="M401" s="8"/>
    </row>
    <row r="402" spans="1:13">
      <c r="A402" s="4" t="s">
        <v>367</v>
      </c>
      <c r="B402" s="4">
        <v>330963</v>
      </c>
      <c r="C402" s="4" t="s">
        <v>422</v>
      </c>
      <c r="D402" s="4" t="s">
        <v>1128</v>
      </c>
      <c r="E402" s="1">
        <v>0</v>
      </c>
      <c r="F402" s="11">
        <v>9946</v>
      </c>
      <c r="G402" s="2">
        <f t="shared" si="36"/>
        <v>0</v>
      </c>
      <c r="H402" s="12">
        <f t="shared" si="37"/>
        <v>2.203863093955472</v>
      </c>
      <c r="I402" s="1">
        <f t="shared" si="39"/>
        <v>0</v>
      </c>
      <c r="J402" s="1">
        <f t="shared" si="40"/>
        <v>0</v>
      </c>
      <c r="K402" s="12">
        <f t="shared" si="38"/>
        <v>0.96448694239761612</v>
      </c>
      <c r="L402" s="1">
        <f t="shared" si="41"/>
        <v>0</v>
      </c>
      <c r="M402" s="8"/>
    </row>
    <row r="403" spans="1:13">
      <c r="A403" s="4" t="s">
        <v>367</v>
      </c>
      <c r="B403" s="4">
        <v>330966</v>
      </c>
      <c r="C403" s="4" t="s">
        <v>423</v>
      </c>
      <c r="D403" s="4" t="s">
        <v>1128</v>
      </c>
      <c r="E403" s="1">
        <v>268578</v>
      </c>
      <c r="F403" s="11">
        <v>5102</v>
      </c>
      <c r="G403" s="2">
        <f t="shared" si="36"/>
        <v>52.641709133673068</v>
      </c>
      <c r="H403" s="12">
        <f t="shared" si="37"/>
        <v>2.203863093955472</v>
      </c>
      <c r="I403" s="1">
        <f t="shared" si="39"/>
        <v>11244.109505360819</v>
      </c>
      <c r="J403" s="1">
        <f t="shared" si="40"/>
        <v>257333.89049463917</v>
      </c>
      <c r="K403" s="12">
        <f t="shared" si="38"/>
        <v>0.96448694239761612</v>
      </c>
      <c r="L403" s="1">
        <f t="shared" si="41"/>
        <v>248195.17721845751</v>
      </c>
      <c r="M403" s="8"/>
    </row>
    <row r="404" spans="1:13">
      <c r="A404" s="4" t="s">
        <v>367</v>
      </c>
      <c r="B404" s="4">
        <v>330968</v>
      </c>
      <c r="C404" s="4" t="s">
        <v>424</v>
      </c>
      <c r="D404" s="4" t="s">
        <v>1128</v>
      </c>
      <c r="E404" s="1">
        <v>0</v>
      </c>
      <c r="F404" s="11">
        <v>5216</v>
      </c>
      <c r="G404" s="2">
        <f t="shared" si="36"/>
        <v>0</v>
      </c>
      <c r="H404" s="12">
        <f t="shared" si="37"/>
        <v>2.203863093955472</v>
      </c>
      <c r="I404" s="1">
        <f t="shared" si="39"/>
        <v>0</v>
      </c>
      <c r="J404" s="1">
        <f t="shared" si="40"/>
        <v>0</v>
      </c>
      <c r="K404" s="12">
        <f t="shared" si="38"/>
        <v>0.96448694239761612</v>
      </c>
      <c r="L404" s="1">
        <f t="shared" si="41"/>
        <v>0</v>
      </c>
      <c r="M404" s="8"/>
    </row>
    <row r="405" spans="1:13">
      <c r="A405" s="4" t="s">
        <v>367</v>
      </c>
      <c r="B405" s="4">
        <v>330971</v>
      </c>
      <c r="C405" s="4" t="s">
        <v>425</v>
      </c>
      <c r="D405" s="4" t="s">
        <v>1128</v>
      </c>
      <c r="E405" s="1">
        <v>724596</v>
      </c>
      <c r="F405" s="11">
        <v>5959</v>
      </c>
      <c r="G405" s="2">
        <f t="shared" si="36"/>
        <v>121.59691223359624</v>
      </c>
      <c r="H405" s="12">
        <f t="shared" si="37"/>
        <v>2.203863093955472</v>
      </c>
      <c r="I405" s="1">
        <f t="shared" si="39"/>
        <v>13132.820176880658</v>
      </c>
      <c r="J405" s="1">
        <f t="shared" si="40"/>
        <v>711463.17982311931</v>
      </c>
      <c r="K405" s="12">
        <f t="shared" si="38"/>
        <v>0.96448694239761612</v>
      </c>
      <c r="L405" s="1">
        <f t="shared" si="41"/>
        <v>686196.9469360857</v>
      </c>
      <c r="M405" s="8"/>
    </row>
    <row r="406" spans="1:13">
      <c r="A406" s="4" t="s">
        <v>367</v>
      </c>
      <c r="B406" s="4">
        <v>330973</v>
      </c>
      <c r="C406" s="4" t="s">
        <v>426</v>
      </c>
      <c r="D406" s="4" t="s">
        <v>1128</v>
      </c>
      <c r="E406" s="1">
        <v>24732</v>
      </c>
      <c r="F406" s="11">
        <v>1670</v>
      </c>
      <c r="G406" s="2">
        <f t="shared" si="36"/>
        <v>14.809580838323352</v>
      </c>
      <c r="H406" s="12">
        <f t="shared" si="37"/>
        <v>2.203863093955472</v>
      </c>
      <c r="I406" s="1">
        <f t="shared" si="39"/>
        <v>3680.4513669056382</v>
      </c>
      <c r="J406" s="1">
        <f t="shared" si="40"/>
        <v>21051.54863309436</v>
      </c>
      <c r="K406" s="12">
        <f t="shared" si="38"/>
        <v>0.96448694239761612</v>
      </c>
      <c r="L406" s="1">
        <f t="shared" si="41"/>
        <v>20303.943773867893</v>
      </c>
      <c r="M406" s="8"/>
    </row>
    <row r="407" spans="1:13">
      <c r="A407" s="4" t="s">
        <v>367</v>
      </c>
      <c r="B407" s="4">
        <v>330974</v>
      </c>
      <c r="C407" s="4" t="s">
        <v>427</v>
      </c>
      <c r="D407" s="4" t="s">
        <v>1128</v>
      </c>
      <c r="E407" s="1">
        <v>1079838</v>
      </c>
      <c r="F407" s="11">
        <v>11798</v>
      </c>
      <c r="G407" s="2">
        <f t="shared" si="36"/>
        <v>91.527208001356158</v>
      </c>
      <c r="H407" s="12">
        <f t="shared" si="37"/>
        <v>2.203863093955472</v>
      </c>
      <c r="I407" s="1">
        <f t="shared" si="39"/>
        <v>26001.176782486658</v>
      </c>
      <c r="J407" s="1">
        <f t="shared" si="40"/>
        <v>1053836.8232175133</v>
      </c>
      <c r="K407" s="12">
        <f t="shared" si="38"/>
        <v>0.96448694239761612</v>
      </c>
      <c r="L407" s="1">
        <f t="shared" si="41"/>
        <v>1016411.8554110765</v>
      </c>
      <c r="M407" s="8"/>
    </row>
    <row r="408" spans="1:13">
      <c r="A408" s="4" t="s">
        <v>428</v>
      </c>
      <c r="B408" s="4">
        <v>340976</v>
      </c>
      <c r="C408" s="4" t="s">
        <v>429</v>
      </c>
      <c r="D408" s="4" t="s">
        <v>1128</v>
      </c>
      <c r="E408" s="1">
        <v>573096</v>
      </c>
      <c r="F408" s="11">
        <v>3028</v>
      </c>
      <c r="G408" s="2">
        <f t="shared" si="36"/>
        <v>189.26552179656539</v>
      </c>
      <c r="H408" s="12">
        <f t="shared" si="37"/>
        <v>2.203863093955472</v>
      </c>
      <c r="I408" s="1">
        <f t="shared" si="39"/>
        <v>6673.2974484971692</v>
      </c>
      <c r="J408" s="1">
        <f t="shared" si="40"/>
        <v>566422.70255150285</v>
      </c>
      <c r="K408" s="12">
        <f t="shared" si="38"/>
        <v>0.96448694239761612</v>
      </c>
      <c r="L408" s="1">
        <f t="shared" si="41"/>
        <v>546307.30048849341</v>
      </c>
      <c r="M408" s="8"/>
    </row>
    <row r="409" spans="1:13">
      <c r="A409" s="4" t="s">
        <v>428</v>
      </c>
      <c r="B409" s="4">
        <v>340978</v>
      </c>
      <c r="C409" s="4" t="s">
        <v>430</v>
      </c>
      <c r="D409" s="4" t="s">
        <v>1128</v>
      </c>
      <c r="E409" s="1">
        <v>161940</v>
      </c>
      <c r="F409" s="11">
        <v>959</v>
      </c>
      <c r="G409" s="2">
        <f t="shared" si="36"/>
        <v>168.86339937434829</v>
      </c>
      <c r="H409" s="12">
        <f t="shared" si="37"/>
        <v>2.203863093955472</v>
      </c>
      <c r="I409" s="1">
        <f t="shared" si="39"/>
        <v>2113.5047071032977</v>
      </c>
      <c r="J409" s="1">
        <f t="shared" si="40"/>
        <v>159826.4952928967</v>
      </c>
      <c r="K409" s="12">
        <f t="shared" si="38"/>
        <v>0.96448694239761612</v>
      </c>
      <c r="L409" s="1">
        <f t="shared" si="41"/>
        <v>154150.56775917293</v>
      </c>
      <c r="M409" s="8"/>
    </row>
    <row r="410" spans="1:13">
      <c r="A410" s="4" t="s">
        <v>428</v>
      </c>
      <c r="B410" s="4">
        <v>340983</v>
      </c>
      <c r="C410" s="4" t="s">
        <v>431</v>
      </c>
      <c r="D410" s="4" t="s">
        <v>1128</v>
      </c>
      <c r="E410" s="1">
        <v>8196</v>
      </c>
      <c r="F410" s="11">
        <v>1084</v>
      </c>
      <c r="G410" s="2">
        <f t="shared" si="36"/>
        <v>7.560885608856089</v>
      </c>
      <c r="H410" s="12">
        <f t="shared" si="37"/>
        <v>2.203863093955472</v>
      </c>
      <c r="I410" s="1">
        <f t="shared" si="39"/>
        <v>2388.9875938477317</v>
      </c>
      <c r="J410" s="1">
        <f t="shared" si="40"/>
        <v>5807.0124061522683</v>
      </c>
      <c r="K410" s="12">
        <f t="shared" si="38"/>
        <v>0.96448694239761612</v>
      </c>
      <c r="L410" s="1">
        <f t="shared" si="41"/>
        <v>5600.7876400748246</v>
      </c>
      <c r="M410" s="8"/>
    </row>
    <row r="411" spans="1:13">
      <c r="A411" s="4" t="s">
        <v>428</v>
      </c>
      <c r="B411" s="4">
        <v>340984</v>
      </c>
      <c r="C411" s="4" t="s">
        <v>432</v>
      </c>
      <c r="D411" s="4" t="s">
        <v>1128</v>
      </c>
      <c r="E411" s="1">
        <v>177282</v>
      </c>
      <c r="F411" s="11">
        <v>1684</v>
      </c>
      <c r="G411" s="2">
        <f t="shared" si="36"/>
        <v>105.27434679334917</v>
      </c>
      <c r="H411" s="12">
        <f t="shared" si="37"/>
        <v>2.203863093955472</v>
      </c>
      <c r="I411" s="1">
        <f t="shared" si="39"/>
        <v>3711.3054502210148</v>
      </c>
      <c r="J411" s="1">
        <f t="shared" si="40"/>
        <v>173570.69454977897</v>
      </c>
      <c r="K411" s="12">
        <f t="shared" si="38"/>
        <v>0.96448694239761612</v>
      </c>
      <c r="L411" s="1">
        <f t="shared" si="41"/>
        <v>167406.66847614688</v>
      </c>
      <c r="M411" s="8"/>
    </row>
    <row r="412" spans="1:13">
      <c r="A412" s="4" t="s">
        <v>428</v>
      </c>
      <c r="B412" s="4">
        <v>340990</v>
      </c>
      <c r="C412" s="4" t="s">
        <v>433</v>
      </c>
      <c r="D412" s="4" t="s">
        <v>1128</v>
      </c>
      <c r="E412" s="1">
        <v>2790</v>
      </c>
      <c r="F412" s="11">
        <v>234</v>
      </c>
      <c r="G412" s="2">
        <f t="shared" si="36"/>
        <v>11.923076923076923</v>
      </c>
      <c r="H412" s="12">
        <f t="shared" si="37"/>
        <v>2.203863093955472</v>
      </c>
      <c r="I412" s="1">
        <f t="shared" si="39"/>
        <v>515.70396398558046</v>
      </c>
      <c r="J412" s="1">
        <f t="shared" si="40"/>
        <v>2274.2960360144198</v>
      </c>
      <c r="K412" s="12">
        <f t="shared" si="38"/>
        <v>0.96448694239761612</v>
      </c>
      <c r="L412" s="1">
        <f t="shared" si="41"/>
        <v>2193.5288298825662</v>
      </c>
      <c r="M412" s="8"/>
    </row>
    <row r="413" spans="1:13">
      <c r="A413" s="4" t="s">
        <v>428</v>
      </c>
      <c r="B413" s="4">
        <v>340993</v>
      </c>
      <c r="C413" s="4" t="s">
        <v>434</v>
      </c>
      <c r="D413" s="4" t="s">
        <v>1128</v>
      </c>
      <c r="E413" s="1">
        <v>15246</v>
      </c>
      <c r="F413" s="11">
        <v>328</v>
      </c>
      <c r="G413" s="2">
        <f t="shared" si="36"/>
        <v>46.481707317073173</v>
      </c>
      <c r="H413" s="12">
        <f t="shared" si="37"/>
        <v>2.203863093955472</v>
      </c>
      <c r="I413" s="1">
        <f t="shared" si="39"/>
        <v>722.86709481739479</v>
      </c>
      <c r="J413" s="1">
        <f t="shared" si="40"/>
        <v>14523.132905182605</v>
      </c>
      <c r="K413" s="12">
        <f t="shared" si="38"/>
        <v>0.96448694239761612</v>
      </c>
      <c r="L413" s="1">
        <f t="shared" si="41"/>
        <v>14007.372049753778</v>
      </c>
      <c r="M413" s="8"/>
    </row>
    <row r="414" spans="1:13">
      <c r="A414" s="4" t="s">
        <v>428</v>
      </c>
      <c r="B414" s="4">
        <v>341003</v>
      </c>
      <c r="C414" s="4" t="s">
        <v>435</v>
      </c>
      <c r="D414" s="4" t="s">
        <v>1128</v>
      </c>
      <c r="E414" s="1">
        <v>259260</v>
      </c>
      <c r="F414" s="11">
        <v>2357</v>
      </c>
      <c r="G414" s="2">
        <f t="shared" si="36"/>
        <v>109.99575731862537</v>
      </c>
      <c r="H414" s="12">
        <f t="shared" si="37"/>
        <v>2.203863093955472</v>
      </c>
      <c r="I414" s="1">
        <f t="shared" si="39"/>
        <v>5194.5053124530477</v>
      </c>
      <c r="J414" s="1">
        <f t="shared" si="40"/>
        <v>254065.49468754695</v>
      </c>
      <c r="K414" s="12">
        <f t="shared" si="38"/>
        <v>0.96448694239761612</v>
      </c>
      <c r="L414" s="1">
        <f t="shared" si="41"/>
        <v>245042.85213992995</v>
      </c>
      <c r="M414" s="8"/>
    </row>
    <row r="415" spans="1:13">
      <c r="A415" s="4" t="s">
        <v>428</v>
      </c>
      <c r="B415" s="4">
        <v>341012</v>
      </c>
      <c r="C415" s="4" t="s">
        <v>436</v>
      </c>
      <c r="D415" s="4" t="s">
        <v>1128</v>
      </c>
      <c r="E415" s="1">
        <v>0</v>
      </c>
      <c r="F415" s="11">
        <v>499</v>
      </c>
      <c r="G415" s="2">
        <f t="shared" si="36"/>
        <v>0</v>
      </c>
      <c r="H415" s="12">
        <f t="shared" si="37"/>
        <v>2.203863093955472</v>
      </c>
      <c r="I415" s="1">
        <f t="shared" si="39"/>
        <v>0</v>
      </c>
      <c r="J415" s="1">
        <f t="shared" si="40"/>
        <v>0</v>
      </c>
      <c r="K415" s="12">
        <f t="shared" si="38"/>
        <v>0.96448694239761612</v>
      </c>
      <c r="L415" s="1">
        <f t="shared" si="41"/>
        <v>0</v>
      </c>
      <c r="M415" s="8"/>
    </row>
    <row r="416" spans="1:13">
      <c r="A416" s="4" t="s">
        <v>428</v>
      </c>
      <c r="B416" s="4">
        <v>341016</v>
      </c>
      <c r="C416" s="4" t="s">
        <v>437</v>
      </c>
      <c r="D416" s="4" t="s">
        <v>1128</v>
      </c>
      <c r="E416" s="1">
        <v>0</v>
      </c>
      <c r="F416" s="11">
        <v>7033</v>
      </c>
      <c r="G416" s="2">
        <f t="shared" si="36"/>
        <v>0</v>
      </c>
      <c r="H416" s="12">
        <f t="shared" si="37"/>
        <v>2.203863093955472</v>
      </c>
      <c r="I416" s="1">
        <f t="shared" si="39"/>
        <v>0</v>
      </c>
      <c r="J416" s="1">
        <f t="shared" si="40"/>
        <v>0</v>
      </c>
      <c r="K416" s="12">
        <f t="shared" si="38"/>
        <v>0.96448694239761612</v>
      </c>
      <c r="L416" s="1">
        <f t="shared" si="41"/>
        <v>0</v>
      </c>
      <c r="M416" s="8"/>
    </row>
    <row r="417" spans="1:13">
      <c r="A417" s="4" t="s">
        <v>428</v>
      </c>
      <c r="B417" s="4">
        <v>341017</v>
      </c>
      <c r="C417" s="4" t="s">
        <v>438</v>
      </c>
      <c r="D417" s="4" t="s">
        <v>1128</v>
      </c>
      <c r="E417" s="1">
        <v>0</v>
      </c>
      <c r="F417" s="11">
        <v>915</v>
      </c>
      <c r="G417" s="2">
        <f t="shared" si="36"/>
        <v>0</v>
      </c>
      <c r="H417" s="12">
        <f t="shared" si="37"/>
        <v>2.203863093955472</v>
      </c>
      <c r="I417" s="1">
        <f t="shared" si="39"/>
        <v>0</v>
      </c>
      <c r="J417" s="1">
        <f t="shared" si="40"/>
        <v>0</v>
      </c>
      <c r="K417" s="12">
        <f t="shared" si="38"/>
        <v>0.96448694239761612</v>
      </c>
      <c r="L417" s="1">
        <f t="shared" si="41"/>
        <v>0</v>
      </c>
      <c r="M417" s="8"/>
    </row>
    <row r="418" spans="1:13">
      <c r="A418" s="4" t="s">
        <v>428</v>
      </c>
      <c r="B418" s="4">
        <v>341020</v>
      </c>
      <c r="C418" s="4" t="s">
        <v>439</v>
      </c>
      <c r="D418" s="4" t="s">
        <v>1128</v>
      </c>
      <c r="E418" s="1">
        <v>0</v>
      </c>
      <c r="F418" s="11">
        <v>762</v>
      </c>
      <c r="G418" s="2">
        <f t="shared" si="36"/>
        <v>0</v>
      </c>
      <c r="H418" s="12">
        <f t="shared" si="37"/>
        <v>2.203863093955472</v>
      </c>
      <c r="I418" s="1">
        <f t="shared" si="39"/>
        <v>0</v>
      </c>
      <c r="J418" s="1">
        <f t="shared" si="40"/>
        <v>0</v>
      </c>
      <c r="K418" s="12">
        <f t="shared" si="38"/>
        <v>0.96448694239761612</v>
      </c>
      <c r="L418" s="1">
        <f t="shared" si="41"/>
        <v>0</v>
      </c>
      <c r="M418" s="8"/>
    </row>
    <row r="419" spans="1:13">
      <c r="A419" s="4" t="s">
        <v>428</v>
      </c>
      <c r="B419" s="4">
        <v>341021</v>
      </c>
      <c r="C419" s="4" t="s">
        <v>440</v>
      </c>
      <c r="D419" s="4" t="s">
        <v>1128</v>
      </c>
      <c r="E419" s="1">
        <v>6264</v>
      </c>
      <c r="F419" s="11">
        <v>80</v>
      </c>
      <c r="G419" s="2">
        <f t="shared" si="36"/>
        <v>78.3</v>
      </c>
      <c r="H419" s="12">
        <f t="shared" si="37"/>
        <v>2.203863093955472</v>
      </c>
      <c r="I419" s="1">
        <f t="shared" si="39"/>
        <v>176.30904751643777</v>
      </c>
      <c r="J419" s="1">
        <f t="shared" si="40"/>
        <v>6087.6909524835619</v>
      </c>
      <c r="K419" s="12">
        <f t="shared" si="38"/>
        <v>0.96448694239761612</v>
      </c>
      <c r="L419" s="1">
        <f t="shared" si="41"/>
        <v>5871.4984330225016</v>
      </c>
      <c r="M419" s="8"/>
    </row>
    <row r="420" spans="1:13">
      <c r="A420" s="4" t="s">
        <v>428</v>
      </c>
      <c r="B420" s="4">
        <v>341023</v>
      </c>
      <c r="C420" s="4" t="s">
        <v>441</v>
      </c>
      <c r="D420" s="4" t="s">
        <v>1128</v>
      </c>
      <c r="E420" s="1">
        <v>103374</v>
      </c>
      <c r="F420" s="11">
        <v>1180</v>
      </c>
      <c r="G420" s="2">
        <f t="shared" si="36"/>
        <v>87.60508474576271</v>
      </c>
      <c r="H420" s="12">
        <f t="shared" si="37"/>
        <v>2.203863093955472</v>
      </c>
      <c r="I420" s="1">
        <f t="shared" si="39"/>
        <v>2600.5584508674569</v>
      </c>
      <c r="J420" s="1">
        <f t="shared" si="40"/>
        <v>100773.44154913255</v>
      </c>
      <c r="K420" s="12">
        <f t="shared" si="38"/>
        <v>0.96448694239761612</v>
      </c>
      <c r="L420" s="1">
        <f t="shared" si="41"/>
        <v>97194.668514607736</v>
      </c>
      <c r="M420" s="8"/>
    </row>
    <row r="421" spans="1:13">
      <c r="A421" s="4" t="s">
        <v>428</v>
      </c>
      <c r="B421" s="4">
        <v>341024</v>
      </c>
      <c r="C421" s="4" t="s">
        <v>442</v>
      </c>
      <c r="D421" s="4" t="s">
        <v>1128</v>
      </c>
      <c r="E421" s="1">
        <v>94464</v>
      </c>
      <c r="F421" s="11">
        <v>1625</v>
      </c>
      <c r="G421" s="2">
        <f t="shared" si="36"/>
        <v>58.131692307692305</v>
      </c>
      <c r="H421" s="12">
        <f t="shared" si="37"/>
        <v>2.203863093955472</v>
      </c>
      <c r="I421" s="1">
        <f t="shared" si="39"/>
        <v>3581.277527677642</v>
      </c>
      <c r="J421" s="1">
        <f t="shared" si="40"/>
        <v>90882.722472322363</v>
      </c>
      <c r="K421" s="12">
        <f t="shared" si="38"/>
        <v>0.96448694239761612</v>
      </c>
      <c r="L421" s="1">
        <f t="shared" si="41"/>
        <v>87655.199114101313</v>
      </c>
      <c r="M421" s="8"/>
    </row>
    <row r="422" spans="1:13">
      <c r="A422" s="4" t="s">
        <v>428</v>
      </c>
      <c r="B422" s="4">
        <v>341025</v>
      </c>
      <c r="C422" s="4" t="s">
        <v>443</v>
      </c>
      <c r="D422" s="4" t="s">
        <v>1128</v>
      </c>
      <c r="E422" s="1">
        <v>2895978</v>
      </c>
      <c r="F422" s="11">
        <v>3279</v>
      </c>
      <c r="G422" s="2">
        <f t="shared" si="36"/>
        <v>883.18938700823423</v>
      </c>
      <c r="H422" s="12">
        <f t="shared" si="37"/>
        <v>2.203863093955472</v>
      </c>
      <c r="I422" s="1">
        <f t="shared" si="39"/>
        <v>7226.467085079993</v>
      </c>
      <c r="J422" s="1">
        <f t="shared" si="40"/>
        <v>2888751.5329149198</v>
      </c>
      <c r="K422" s="12">
        <f t="shared" si="38"/>
        <v>0.96448694239761612</v>
      </c>
      <c r="L422" s="1">
        <f t="shared" si="41"/>
        <v>2786163.1333275377</v>
      </c>
      <c r="M422" s="8"/>
    </row>
    <row r="423" spans="1:13">
      <c r="A423" s="4" t="s">
        <v>428</v>
      </c>
      <c r="B423" s="4">
        <v>341026</v>
      </c>
      <c r="C423" s="4" t="s">
        <v>444</v>
      </c>
      <c r="D423" s="4" t="s">
        <v>1128</v>
      </c>
      <c r="E423" s="1">
        <v>109704</v>
      </c>
      <c r="F423" s="11">
        <v>11926</v>
      </c>
      <c r="G423" s="2">
        <f t="shared" si="36"/>
        <v>9.1987254737548216</v>
      </c>
      <c r="H423" s="12">
        <f t="shared" si="37"/>
        <v>2.203863093955472</v>
      </c>
      <c r="I423" s="1">
        <f t="shared" si="39"/>
        <v>26283.271258512959</v>
      </c>
      <c r="J423" s="1">
        <f t="shared" si="40"/>
        <v>83420.728741487037</v>
      </c>
      <c r="K423" s="12">
        <f t="shared" si="38"/>
        <v>0.96448694239761612</v>
      </c>
      <c r="L423" s="1">
        <f t="shared" si="41"/>
        <v>80458.203596457766</v>
      </c>
      <c r="M423" s="8"/>
    </row>
    <row r="424" spans="1:13">
      <c r="A424" s="4" t="s">
        <v>428</v>
      </c>
      <c r="B424" s="4">
        <v>341029</v>
      </c>
      <c r="C424" s="4" t="s">
        <v>445</v>
      </c>
      <c r="D424" s="4" t="s">
        <v>1128</v>
      </c>
      <c r="E424" s="1">
        <v>28428</v>
      </c>
      <c r="F424" s="11">
        <v>900</v>
      </c>
      <c r="G424" s="2">
        <f t="shared" si="36"/>
        <v>31.586666666666666</v>
      </c>
      <c r="H424" s="12">
        <f t="shared" si="37"/>
        <v>2.203863093955472</v>
      </c>
      <c r="I424" s="1">
        <f t="shared" si="39"/>
        <v>1983.4767845599247</v>
      </c>
      <c r="J424" s="1">
        <f t="shared" si="40"/>
        <v>26444.523215440076</v>
      </c>
      <c r="K424" s="12">
        <f t="shared" si="38"/>
        <v>0.96448694239761612</v>
      </c>
      <c r="L424" s="1">
        <f t="shared" si="41"/>
        <v>25505.397339222574</v>
      </c>
      <c r="M424" s="8"/>
    </row>
    <row r="425" spans="1:13">
      <c r="A425" s="4" t="s">
        <v>428</v>
      </c>
      <c r="B425" s="4">
        <v>341032</v>
      </c>
      <c r="C425" s="4" t="s">
        <v>446</v>
      </c>
      <c r="D425" s="4" t="s">
        <v>1128</v>
      </c>
      <c r="E425" s="1">
        <v>414750</v>
      </c>
      <c r="F425" s="11">
        <v>945</v>
      </c>
      <c r="G425" s="2">
        <f t="shared" si="36"/>
        <v>438.88888888888891</v>
      </c>
      <c r="H425" s="12">
        <f t="shared" si="37"/>
        <v>2.203863093955472</v>
      </c>
      <c r="I425" s="1">
        <f t="shared" si="39"/>
        <v>2082.6506237879212</v>
      </c>
      <c r="J425" s="1">
        <f t="shared" si="40"/>
        <v>412667.34937621211</v>
      </c>
      <c r="K425" s="12">
        <f t="shared" si="38"/>
        <v>0.96448694239761612</v>
      </c>
      <c r="L425" s="1">
        <f t="shared" si="41"/>
        <v>398012.27002719161</v>
      </c>
      <c r="M425" s="8"/>
    </row>
    <row r="426" spans="1:13">
      <c r="A426" s="4" t="s">
        <v>428</v>
      </c>
      <c r="B426" s="4">
        <v>341041</v>
      </c>
      <c r="C426" s="4" t="s">
        <v>447</v>
      </c>
      <c r="D426" s="4" t="s">
        <v>1128</v>
      </c>
      <c r="E426" s="1">
        <v>5928</v>
      </c>
      <c r="F426" s="11">
        <v>75</v>
      </c>
      <c r="G426" s="2">
        <f t="shared" si="36"/>
        <v>79.040000000000006</v>
      </c>
      <c r="H426" s="12">
        <f t="shared" si="37"/>
        <v>2.203863093955472</v>
      </c>
      <c r="I426" s="1">
        <f t="shared" si="39"/>
        <v>165.28973204666039</v>
      </c>
      <c r="J426" s="1">
        <f t="shared" si="40"/>
        <v>5762.71026795334</v>
      </c>
      <c r="K426" s="12">
        <f t="shared" si="38"/>
        <v>0.96448694239761612</v>
      </c>
      <c r="L426" s="1">
        <f t="shared" si="41"/>
        <v>5558.0588062616644</v>
      </c>
      <c r="M426" s="8"/>
    </row>
    <row r="427" spans="1:13">
      <c r="A427" s="4" t="s">
        <v>428</v>
      </c>
      <c r="B427" s="4">
        <v>341043</v>
      </c>
      <c r="C427" s="4" t="s">
        <v>448</v>
      </c>
      <c r="D427" s="4" t="s">
        <v>1128</v>
      </c>
      <c r="E427" s="1">
        <v>334458</v>
      </c>
      <c r="F427" s="11">
        <v>780</v>
      </c>
      <c r="G427" s="2">
        <f t="shared" si="36"/>
        <v>428.7923076923077</v>
      </c>
      <c r="H427" s="12">
        <f t="shared" si="37"/>
        <v>2.203863093955472</v>
      </c>
      <c r="I427" s="1">
        <f t="shared" si="39"/>
        <v>1719.0132132852682</v>
      </c>
      <c r="J427" s="1">
        <f t="shared" si="40"/>
        <v>332738.98678671475</v>
      </c>
      <c r="K427" s="12">
        <f t="shared" si="38"/>
        <v>0.96448694239761612</v>
      </c>
      <c r="L427" s="1">
        <f t="shared" si="41"/>
        <v>320922.40798239928</v>
      </c>
      <c r="M427" s="8"/>
    </row>
    <row r="428" spans="1:13">
      <c r="A428" s="4" t="s">
        <v>428</v>
      </c>
      <c r="B428" s="4">
        <v>341045</v>
      </c>
      <c r="C428" s="4" t="s">
        <v>449</v>
      </c>
      <c r="D428" s="4" t="s">
        <v>1128</v>
      </c>
      <c r="E428" s="1">
        <v>231396</v>
      </c>
      <c r="F428" s="11">
        <v>309</v>
      </c>
      <c r="G428" s="2">
        <f t="shared" si="36"/>
        <v>748.85436893203882</v>
      </c>
      <c r="H428" s="12">
        <f t="shared" si="37"/>
        <v>2.203863093955472</v>
      </c>
      <c r="I428" s="1">
        <f t="shared" si="39"/>
        <v>680.99369603224079</v>
      </c>
      <c r="J428" s="1">
        <f t="shared" si="40"/>
        <v>230715.00630396776</v>
      </c>
      <c r="K428" s="12">
        <f t="shared" si="38"/>
        <v>0.96448694239761612</v>
      </c>
      <c r="L428" s="1">
        <f t="shared" si="41"/>
        <v>222521.61099536059</v>
      </c>
      <c r="M428" s="8"/>
    </row>
    <row r="429" spans="1:13">
      <c r="A429" s="4" t="s">
        <v>428</v>
      </c>
      <c r="B429" s="4">
        <v>341046</v>
      </c>
      <c r="C429" s="4" t="s">
        <v>450</v>
      </c>
      <c r="D429" s="4" t="s">
        <v>1128</v>
      </c>
      <c r="E429" s="1">
        <v>5424</v>
      </c>
      <c r="F429" s="11">
        <v>134</v>
      </c>
      <c r="G429" s="2">
        <f t="shared" si="36"/>
        <v>40.477611940298509</v>
      </c>
      <c r="H429" s="12">
        <f t="shared" si="37"/>
        <v>2.203863093955472</v>
      </c>
      <c r="I429" s="1">
        <f t="shared" si="39"/>
        <v>295.31765459003327</v>
      </c>
      <c r="J429" s="1">
        <f t="shared" si="40"/>
        <v>5128.6823454099667</v>
      </c>
      <c r="K429" s="12">
        <f t="shared" si="38"/>
        <v>0.96448694239761612</v>
      </c>
      <c r="L429" s="1">
        <f t="shared" si="41"/>
        <v>4946.5471538530937</v>
      </c>
      <c r="M429" s="8"/>
    </row>
    <row r="430" spans="1:13">
      <c r="A430" s="4" t="s">
        <v>428</v>
      </c>
      <c r="B430" s="4">
        <v>341047</v>
      </c>
      <c r="C430" s="4" t="s">
        <v>451</v>
      </c>
      <c r="D430" s="4" t="s">
        <v>1128</v>
      </c>
      <c r="E430" s="1">
        <v>826824</v>
      </c>
      <c r="F430" s="11">
        <v>3078</v>
      </c>
      <c r="G430" s="2">
        <f t="shared" si="36"/>
        <v>268.62378167641327</v>
      </c>
      <c r="H430" s="12">
        <f t="shared" si="37"/>
        <v>2.203863093955472</v>
      </c>
      <c r="I430" s="1">
        <f t="shared" si="39"/>
        <v>6783.4906031949431</v>
      </c>
      <c r="J430" s="1">
        <f t="shared" si="40"/>
        <v>820040.50939680508</v>
      </c>
      <c r="K430" s="12">
        <f t="shared" si="38"/>
        <v>0.96448694239761612</v>
      </c>
      <c r="L430" s="1">
        <f t="shared" si="41"/>
        <v>790918.36355030816</v>
      </c>
      <c r="M430" s="8"/>
    </row>
    <row r="431" spans="1:13">
      <c r="A431" s="4" t="s">
        <v>428</v>
      </c>
      <c r="B431" s="4">
        <v>341048</v>
      </c>
      <c r="C431" s="4" t="s">
        <v>452</v>
      </c>
      <c r="D431" s="4" t="s">
        <v>1128</v>
      </c>
      <c r="E431" s="1">
        <v>0</v>
      </c>
      <c r="F431" s="11">
        <v>339</v>
      </c>
      <c r="G431" s="2">
        <f t="shared" si="36"/>
        <v>0</v>
      </c>
      <c r="H431" s="12">
        <f t="shared" si="37"/>
        <v>2.203863093955472</v>
      </c>
      <c r="I431" s="1">
        <f t="shared" si="39"/>
        <v>0</v>
      </c>
      <c r="J431" s="1">
        <f t="shared" si="40"/>
        <v>0</v>
      </c>
      <c r="K431" s="12">
        <f t="shared" si="38"/>
        <v>0.96448694239761612</v>
      </c>
      <c r="L431" s="1">
        <f t="shared" si="41"/>
        <v>0</v>
      </c>
      <c r="M431" s="8"/>
    </row>
    <row r="432" spans="1:13">
      <c r="A432" s="4" t="s">
        <v>428</v>
      </c>
      <c r="B432" s="4">
        <v>341049</v>
      </c>
      <c r="C432" s="4" t="s">
        <v>453</v>
      </c>
      <c r="D432" s="4" t="s">
        <v>1128</v>
      </c>
      <c r="E432" s="1">
        <v>565176</v>
      </c>
      <c r="F432" s="11">
        <v>3595</v>
      </c>
      <c r="G432" s="2">
        <f t="shared" si="36"/>
        <v>157.21168289290682</v>
      </c>
      <c r="H432" s="12">
        <f t="shared" si="37"/>
        <v>2.203863093955472</v>
      </c>
      <c r="I432" s="1">
        <f t="shared" si="39"/>
        <v>7922.8878227699215</v>
      </c>
      <c r="J432" s="1">
        <f t="shared" si="40"/>
        <v>557253.11217723007</v>
      </c>
      <c r="K432" s="12">
        <f t="shared" si="38"/>
        <v>0.96448694239761612</v>
      </c>
      <c r="L432" s="1">
        <f t="shared" si="41"/>
        <v>537463.35030537238</v>
      </c>
      <c r="M432" s="8"/>
    </row>
    <row r="433" spans="1:13">
      <c r="A433" s="4" t="s">
        <v>428</v>
      </c>
      <c r="B433" s="4">
        <v>341050</v>
      </c>
      <c r="C433" s="4" t="s">
        <v>454</v>
      </c>
      <c r="D433" s="4" t="s">
        <v>1128</v>
      </c>
      <c r="E433" s="1">
        <v>0</v>
      </c>
      <c r="F433" s="11">
        <v>1807</v>
      </c>
      <c r="G433" s="2">
        <f t="shared" si="36"/>
        <v>0</v>
      </c>
      <c r="H433" s="12">
        <f t="shared" si="37"/>
        <v>2.203863093955472</v>
      </c>
      <c r="I433" s="1">
        <f t="shared" si="39"/>
        <v>0</v>
      </c>
      <c r="J433" s="1">
        <f t="shared" si="40"/>
        <v>0</v>
      </c>
      <c r="K433" s="12">
        <f t="shared" si="38"/>
        <v>0.96448694239761612</v>
      </c>
      <c r="L433" s="1">
        <f t="shared" si="41"/>
        <v>0</v>
      </c>
      <c r="M433" s="8"/>
    </row>
    <row r="434" spans="1:13">
      <c r="A434" s="4" t="s">
        <v>428</v>
      </c>
      <c r="B434" s="4">
        <v>341053</v>
      </c>
      <c r="C434" s="4" t="s">
        <v>455</v>
      </c>
      <c r="D434" s="4" t="s">
        <v>1128</v>
      </c>
      <c r="E434" s="1">
        <v>0</v>
      </c>
      <c r="F434" s="11">
        <v>2550</v>
      </c>
      <c r="G434" s="2">
        <f t="shared" si="36"/>
        <v>0</v>
      </c>
      <c r="H434" s="12">
        <f t="shared" si="37"/>
        <v>2.203863093955472</v>
      </c>
      <c r="I434" s="1">
        <f t="shared" si="39"/>
        <v>0</v>
      </c>
      <c r="J434" s="1">
        <f t="shared" si="40"/>
        <v>0</v>
      </c>
      <c r="K434" s="12">
        <f t="shared" si="38"/>
        <v>0.96448694239761612</v>
      </c>
      <c r="L434" s="1">
        <f t="shared" si="41"/>
        <v>0</v>
      </c>
      <c r="M434" s="8"/>
    </row>
    <row r="435" spans="1:13">
      <c r="A435" s="4" t="s">
        <v>428</v>
      </c>
      <c r="B435" s="4">
        <v>341054</v>
      </c>
      <c r="C435" s="4" t="s">
        <v>456</v>
      </c>
      <c r="D435" s="4" t="s">
        <v>1128</v>
      </c>
      <c r="E435" s="1">
        <v>238638</v>
      </c>
      <c r="F435" s="11">
        <v>3426</v>
      </c>
      <c r="G435" s="2">
        <f t="shared" si="36"/>
        <v>69.654991243432576</v>
      </c>
      <c r="H435" s="12">
        <f t="shared" si="37"/>
        <v>2.203863093955472</v>
      </c>
      <c r="I435" s="1">
        <f t="shared" si="39"/>
        <v>7550.4349598914469</v>
      </c>
      <c r="J435" s="1">
        <f t="shared" si="40"/>
        <v>231087.56504010854</v>
      </c>
      <c r="K435" s="12">
        <f t="shared" si="38"/>
        <v>0.96448694239761612</v>
      </c>
      <c r="L435" s="1">
        <f t="shared" si="41"/>
        <v>222880.93903164455</v>
      </c>
      <c r="M435" s="8"/>
    </row>
    <row r="436" spans="1:13">
      <c r="A436" s="4" t="s">
        <v>428</v>
      </c>
      <c r="B436" s="4">
        <v>341058</v>
      </c>
      <c r="C436" s="4" t="s">
        <v>457</v>
      </c>
      <c r="D436" s="4" t="s">
        <v>1128</v>
      </c>
      <c r="E436" s="1">
        <v>0</v>
      </c>
      <c r="F436" s="11">
        <v>1329</v>
      </c>
      <c r="G436" s="2">
        <f t="shared" si="36"/>
        <v>0</v>
      </c>
      <c r="H436" s="12">
        <f t="shared" si="37"/>
        <v>2.203863093955472</v>
      </c>
      <c r="I436" s="1">
        <f t="shared" si="39"/>
        <v>0</v>
      </c>
      <c r="J436" s="1">
        <f t="shared" si="40"/>
        <v>0</v>
      </c>
      <c r="K436" s="12">
        <f t="shared" si="38"/>
        <v>0.96448694239761612</v>
      </c>
      <c r="L436" s="1">
        <f t="shared" si="41"/>
        <v>0</v>
      </c>
      <c r="M436" s="8"/>
    </row>
    <row r="437" spans="1:13">
      <c r="A437" s="4" t="s">
        <v>428</v>
      </c>
      <c r="B437" s="4">
        <v>341060</v>
      </c>
      <c r="C437" s="4" t="s">
        <v>458</v>
      </c>
      <c r="D437" s="4" t="s">
        <v>1128</v>
      </c>
      <c r="E437" s="1">
        <v>63978</v>
      </c>
      <c r="F437" s="11">
        <v>483</v>
      </c>
      <c r="G437" s="2">
        <f t="shared" si="36"/>
        <v>132.45962732919256</v>
      </c>
      <c r="H437" s="12">
        <f t="shared" si="37"/>
        <v>2.203863093955472</v>
      </c>
      <c r="I437" s="1">
        <f t="shared" si="39"/>
        <v>1064.465874380493</v>
      </c>
      <c r="J437" s="1">
        <f t="shared" si="40"/>
        <v>62913.53412561951</v>
      </c>
      <c r="K437" s="12">
        <f t="shared" si="38"/>
        <v>0.96448694239761612</v>
      </c>
      <c r="L437" s="1">
        <f t="shared" si="41"/>
        <v>60679.282164246841</v>
      </c>
      <c r="M437" s="8"/>
    </row>
    <row r="438" spans="1:13">
      <c r="A438" s="4" t="s">
        <v>428</v>
      </c>
      <c r="B438" s="4">
        <v>341062</v>
      </c>
      <c r="C438" s="4" t="s">
        <v>459</v>
      </c>
      <c r="D438" s="4" t="s">
        <v>1128</v>
      </c>
      <c r="E438" s="1">
        <v>12006</v>
      </c>
      <c r="F438" s="11">
        <v>446</v>
      </c>
      <c r="G438" s="2">
        <f t="shared" si="36"/>
        <v>26.919282511210763</v>
      </c>
      <c r="H438" s="12">
        <f t="shared" si="37"/>
        <v>2.203863093955472</v>
      </c>
      <c r="I438" s="1">
        <f t="shared" si="39"/>
        <v>982.92293990414055</v>
      </c>
      <c r="J438" s="1">
        <f t="shared" si="40"/>
        <v>11023.07706009586</v>
      </c>
      <c r="K438" s="12">
        <f t="shared" si="38"/>
        <v>0.96448694239761612</v>
      </c>
      <c r="L438" s="1">
        <f t="shared" si="41"/>
        <v>10631.613889505159</v>
      </c>
      <c r="M438" s="8"/>
    </row>
    <row r="439" spans="1:13">
      <c r="A439" s="4" t="s">
        <v>428</v>
      </c>
      <c r="B439" s="4">
        <v>341066</v>
      </c>
      <c r="C439" s="4" t="s">
        <v>460</v>
      </c>
      <c r="D439" s="4" t="s">
        <v>1128</v>
      </c>
      <c r="E439" s="1">
        <v>121434</v>
      </c>
      <c r="F439" s="11">
        <v>459</v>
      </c>
      <c r="G439" s="2">
        <f t="shared" si="36"/>
        <v>264.56209150326799</v>
      </c>
      <c r="H439" s="12">
        <f t="shared" si="37"/>
        <v>2.203863093955472</v>
      </c>
      <c r="I439" s="1">
        <f t="shared" si="39"/>
        <v>1011.5731601255617</v>
      </c>
      <c r="J439" s="1">
        <f t="shared" si="40"/>
        <v>120422.42683987443</v>
      </c>
      <c r="K439" s="12">
        <f t="shared" si="38"/>
        <v>0.96448694239761612</v>
      </c>
      <c r="L439" s="1">
        <f t="shared" si="41"/>
        <v>116145.85825889111</v>
      </c>
      <c r="M439" s="8"/>
    </row>
    <row r="440" spans="1:13">
      <c r="A440" s="4" t="s">
        <v>428</v>
      </c>
      <c r="B440" s="4">
        <v>341075</v>
      </c>
      <c r="C440" s="4" t="s">
        <v>461</v>
      </c>
      <c r="D440" s="4" t="s">
        <v>1128</v>
      </c>
      <c r="E440" s="1">
        <v>15246</v>
      </c>
      <c r="F440" s="11">
        <v>383</v>
      </c>
      <c r="G440" s="2">
        <f t="shared" si="36"/>
        <v>39.806788511749346</v>
      </c>
      <c r="H440" s="12">
        <f t="shared" si="37"/>
        <v>2.203863093955472</v>
      </c>
      <c r="I440" s="1">
        <f t="shared" si="39"/>
        <v>844.07956498494582</v>
      </c>
      <c r="J440" s="1">
        <f t="shared" si="40"/>
        <v>14401.920435015054</v>
      </c>
      <c r="K440" s="12">
        <f t="shared" si="38"/>
        <v>0.96448694239761612</v>
      </c>
      <c r="L440" s="1">
        <f t="shared" si="41"/>
        <v>13890.464205021415</v>
      </c>
      <c r="M440" s="8"/>
    </row>
    <row r="441" spans="1:13">
      <c r="A441" s="4" t="s">
        <v>428</v>
      </c>
      <c r="B441" s="4">
        <v>341086</v>
      </c>
      <c r="C441" s="4" t="s">
        <v>462</v>
      </c>
      <c r="D441" s="4" t="s">
        <v>1128</v>
      </c>
      <c r="E441" s="1">
        <v>14040</v>
      </c>
      <c r="F441" s="11">
        <v>306</v>
      </c>
      <c r="G441" s="2">
        <f t="shared" si="36"/>
        <v>45.882352941176471</v>
      </c>
      <c r="H441" s="12">
        <f t="shared" si="37"/>
        <v>2.203863093955472</v>
      </c>
      <c r="I441" s="1">
        <f t="shared" si="39"/>
        <v>674.38210675037442</v>
      </c>
      <c r="J441" s="1">
        <f t="shared" si="40"/>
        <v>13365.617893249626</v>
      </c>
      <c r="K441" s="12">
        <f t="shared" si="38"/>
        <v>0.96448694239761612</v>
      </c>
      <c r="L441" s="1">
        <f t="shared" si="41"/>
        <v>12890.9639351152</v>
      </c>
      <c r="M441" s="8"/>
    </row>
    <row r="442" spans="1:13">
      <c r="A442" s="4" t="s">
        <v>428</v>
      </c>
      <c r="B442" s="4">
        <v>341087</v>
      </c>
      <c r="C442" s="4" t="s">
        <v>463</v>
      </c>
      <c r="D442" s="4" t="s">
        <v>1128</v>
      </c>
      <c r="E442" s="1">
        <v>12486</v>
      </c>
      <c r="F442" s="11">
        <v>509</v>
      </c>
      <c r="G442" s="2">
        <f t="shared" si="36"/>
        <v>24.530451866404714</v>
      </c>
      <c r="H442" s="12">
        <f t="shared" si="37"/>
        <v>2.203863093955472</v>
      </c>
      <c r="I442" s="1">
        <f t="shared" si="39"/>
        <v>1121.7663148233353</v>
      </c>
      <c r="J442" s="1">
        <f t="shared" si="40"/>
        <v>11364.233685176665</v>
      </c>
      <c r="K442" s="12">
        <f t="shared" si="38"/>
        <v>0.96448694239761612</v>
      </c>
      <c r="L442" s="1">
        <f t="shared" si="41"/>
        <v>10960.654999708035</v>
      </c>
      <c r="M442" s="8"/>
    </row>
    <row r="443" spans="1:13">
      <c r="A443" s="4" t="s">
        <v>428</v>
      </c>
      <c r="B443" s="4">
        <v>341088</v>
      </c>
      <c r="C443" s="4" t="s">
        <v>464</v>
      </c>
      <c r="D443" s="4" t="s">
        <v>1128</v>
      </c>
      <c r="E443" s="1">
        <v>849276</v>
      </c>
      <c r="F443" s="11">
        <v>4070</v>
      </c>
      <c r="G443" s="2">
        <f t="shared" si="36"/>
        <v>208.66732186732187</v>
      </c>
      <c r="H443" s="12">
        <f t="shared" si="37"/>
        <v>2.203863093955472</v>
      </c>
      <c r="I443" s="1">
        <f t="shared" si="39"/>
        <v>8969.7227923987703</v>
      </c>
      <c r="J443" s="1">
        <f t="shared" si="40"/>
        <v>840306.27720760123</v>
      </c>
      <c r="K443" s="12">
        <f t="shared" si="38"/>
        <v>0.96448694239761612</v>
      </c>
      <c r="L443" s="1">
        <f t="shared" si="41"/>
        <v>810464.43198148289</v>
      </c>
      <c r="M443" s="8"/>
    </row>
    <row r="444" spans="1:13">
      <c r="A444" s="4" t="s">
        <v>428</v>
      </c>
      <c r="B444" s="4">
        <v>341091</v>
      </c>
      <c r="C444" s="4" t="s">
        <v>465</v>
      </c>
      <c r="D444" s="4" t="s">
        <v>1128</v>
      </c>
      <c r="E444" s="1">
        <v>114750</v>
      </c>
      <c r="F444" s="11">
        <v>492</v>
      </c>
      <c r="G444" s="2">
        <f t="shared" si="36"/>
        <v>233.23170731707316</v>
      </c>
      <c r="H444" s="12">
        <f t="shared" si="37"/>
        <v>2.203863093955472</v>
      </c>
      <c r="I444" s="1">
        <f t="shared" si="39"/>
        <v>1084.3006422260921</v>
      </c>
      <c r="J444" s="1">
        <f t="shared" si="40"/>
        <v>113665.6993577739</v>
      </c>
      <c r="K444" s="12">
        <f t="shared" si="38"/>
        <v>0.96448694239761612</v>
      </c>
      <c r="L444" s="1">
        <f t="shared" si="41"/>
        <v>109629.08282906603</v>
      </c>
      <c r="M444" s="8"/>
    </row>
    <row r="445" spans="1:13">
      <c r="A445" s="4" t="s">
        <v>428</v>
      </c>
      <c r="B445" s="4">
        <v>341092</v>
      </c>
      <c r="C445" s="4" t="s">
        <v>466</v>
      </c>
      <c r="D445" s="4" t="s">
        <v>1128</v>
      </c>
      <c r="E445" s="1">
        <v>4614</v>
      </c>
      <c r="F445" s="11">
        <v>63</v>
      </c>
      <c r="G445" s="2">
        <f t="shared" si="36"/>
        <v>73.238095238095241</v>
      </c>
      <c r="H445" s="12">
        <f t="shared" si="37"/>
        <v>2.203863093955472</v>
      </c>
      <c r="I445" s="1">
        <f t="shared" si="39"/>
        <v>138.84337491919473</v>
      </c>
      <c r="J445" s="1">
        <f t="shared" si="40"/>
        <v>4475.1566250808055</v>
      </c>
      <c r="K445" s="12">
        <f t="shared" si="38"/>
        <v>0.96448694239761612</v>
      </c>
      <c r="L445" s="1">
        <f t="shared" si="41"/>
        <v>4316.2301300746212</v>
      </c>
      <c r="M445" s="8"/>
    </row>
    <row r="446" spans="1:13">
      <c r="A446" s="4" t="s">
        <v>467</v>
      </c>
      <c r="B446" s="4">
        <v>350739</v>
      </c>
      <c r="C446" s="4" t="s">
        <v>468</v>
      </c>
      <c r="D446" s="4" t="s">
        <v>1128</v>
      </c>
      <c r="E446" s="1">
        <v>2256</v>
      </c>
      <c r="F446" s="11">
        <v>185</v>
      </c>
      <c r="G446" s="2">
        <f t="shared" si="36"/>
        <v>12.194594594594594</v>
      </c>
      <c r="H446" s="12">
        <f t="shared" si="37"/>
        <v>2.203863093955472</v>
      </c>
      <c r="I446" s="1">
        <f t="shared" si="39"/>
        <v>407.71467238176234</v>
      </c>
      <c r="J446" s="1">
        <f t="shared" si="40"/>
        <v>1848.2853276182377</v>
      </c>
      <c r="K446" s="12">
        <f t="shared" si="38"/>
        <v>0.96448694239761612</v>
      </c>
      <c r="L446" s="1">
        <f t="shared" si="41"/>
        <v>1782.6470643128903</v>
      </c>
      <c r="M446" s="8"/>
    </row>
    <row r="447" spans="1:13">
      <c r="A447" s="4" t="s">
        <v>467</v>
      </c>
      <c r="B447" s="4">
        <v>351096</v>
      </c>
      <c r="C447" s="4" t="s">
        <v>469</v>
      </c>
      <c r="D447" s="4" t="s">
        <v>1128</v>
      </c>
      <c r="E447" s="1">
        <v>0</v>
      </c>
      <c r="F447" s="11">
        <v>0</v>
      </c>
      <c r="G447" s="2">
        <v>0</v>
      </c>
      <c r="H447" s="12">
        <f t="shared" si="37"/>
        <v>2.203863093955472</v>
      </c>
      <c r="I447" s="1">
        <f t="shared" si="39"/>
        <v>0</v>
      </c>
      <c r="J447" s="1">
        <f t="shared" si="40"/>
        <v>0</v>
      </c>
      <c r="K447" s="12">
        <f t="shared" si="38"/>
        <v>0.96448694239761612</v>
      </c>
      <c r="L447" s="1">
        <f t="shared" si="41"/>
        <v>0</v>
      </c>
      <c r="M447" s="8"/>
    </row>
    <row r="448" spans="1:13">
      <c r="A448" s="4" t="s">
        <v>467</v>
      </c>
      <c r="B448" s="4">
        <v>351097</v>
      </c>
      <c r="C448" s="4" t="s">
        <v>470</v>
      </c>
      <c r="D448" s="4" t="s">
        <v>1128</v>
      </c>
      <c r="E448" s="1">
        <v>12060</v>
      </c>
      <c r="F448" s="11">
        <v>273</v>
      </c>
      <c r="G448" s="2">
        <f t="shared" ref="G448:G479" si="42">E448/F448</f>
        <v>44.175824175824175</v>
      </c>
      <c r="H448" s="12">
        <f t="shared" si="37"/>
        <v>2.203863093955472</v>
      </c>
      <c r="I448" s="1">
        <f t="shared" si="39"/>
        <v>601.65462464984387</v>
      </c>
      <c r="J448" s="1">
        <f t="shared" si="40"/>
        <v>11458.345375350156</v>
      </c>
      <c r="K448" s="12">
        <f t="shared" si="38"/>
        <v>0.96448694239761612</v>
      </c>
      <c r="L448" s="1">
        <f t="shared" si="41"/>
        <v>11051.424496007337</v>
      </c>
      <c r="M448" s="8"/>
    </row>
    <row r="449" spans="1:13">
      <c r="A449" s="4" t="s">
        <v>467</v>
      </c>
      <c r="B449" s="4">
        <v>351098</v>
      </c>
      <c r="C449" s="4" t="s">
        <v>272</v>
      </c>
      <c r="D449" s="4" t="s">
        <v>1128</v>
      </c>
      <c r="E449" s="1">
        <v>13656</v>
      </c>
      <c r="F449" s="11">
        <v>269</v>
      </c>
      <c r="G449" s="2">
        <f t="shared" si="42"/>
        <v>50.765799256505574</v>
      </c>
      <c r="H449" s="12">
        <f t="shared" si="37"/>
        <v>2.203863093955472</v>
      </c>
      <c r="I449" s="1">
        <f t="shared" si="39"/>
        <v>592.83917227402196</v>
      </c>
      <c r="J449" s="1">
        <f t="shared" si="40"/>
        <v>13063.160827725978</v>
      </c>
      <c r="K449" s="12">
        <f t="shared" si="38"/>
        <v>0.96448694239761612</v>
      </c>
      <c r="L449" s="1">
        <f t="shared" si="41"/>
        <v>12599.248044781742</v>
      </c>
      <c r="M449" s="8"/>
    </row>
    <row r="450" spans="1:13">
      <c r="A450" s="4" t="s">
        <v>467</v>
      </c>
      <c r="B450" s="4">
        <v>351101</v>
      </c>
      <c r="C450" s="4" t="s">
        <v>471</v>
      </c>
      <c r="D450" s="4" t="s">
        <v>1128</v>
      </c>
      <c r="E450" s="1">
        <v>0</v>
      </c>
      <c r="F450" s="11">
        <v>903</v>
      </c>
      <c r="G450" s="2">
        <f t="shared" si="42"/>
        <v>0</v>
      </c>
      <c r="H450" s="12">
        <f t="shared" ref="H450:H513" si="43">$E$1108</f>
        <v>2.203863093955472</v>
      </c>
      <c r="I450" s="1">
        <f t="shared" si="39"/>
        <v>0</v>
      </c>
      <c r="J450" s="1">
        <f t="shared" si="40"/>
        <v>0</v>
      </c>
      <c r="K450" s="12">
        <f t="shared" ref="K450:K513" si="44">$K$1106</f>
        <v>0.96448694239761612</v>
      </c>
      <c r="L450" s="1">
        <f t="shared" si="41"/>
        <v>0</v>
      </c>
      <c r="M450" s="8"/>
    </row>
    <row r="451" spans="1:13">
      <c r="A451" s="4" t="s">
        <v>467</v>
      </c>
      <c r="B451" s="4">
        <v>351105</v>
      </c>
      <c r="C451" s="4" t="s">
        <v>472</v>
      </c>
      <c r="D451" s="4" t="s">
        <v>1128</v>
      </c>
      <c r="E451" s="1">
        <v>82842</v>
      </c>
      <c r="F451" s="11">
        <v>217</v>
      </c>
      <c r="G451" s="2">
        <f t="shared" si="42"/>
        <v>381.76036866359448</v>
      </c>
      <c r="H451" s="12">
        <f t="shared" si="43"/>
        <v>2.203863093955472</v>
      </c>
      <c r="I451" s="1">
        <f t="shared" ref="I451:I514" si="45">MIN(E451,H451*F451)</f>
        <v>478.23829138833742</v>
      </c>
      <c r="J451" s="1">
        <f t="shared" ref="J451:J514" si="46">E451-I451</f>
        <v>82363.761708611666</v>
      </c>
      <c r="K451" s="12">
        <f t="shared" si="44"/>
        <v>0.96448694239761612</v>
      </c>
      <c r="L451" s="1">
        <f t="shared" ref="L451:L514" si="47">K451*J451</f>
        <v>79438.772694704719</v>
      </c>
      <c r="M451" s="8"/>
    </row>
    <row r="452" spans="1:13">
      <c r="A452" s="4" t="s">
        <v>467</v>
      </c>
      <c r="B452" s="4">
        <v>351106</v>
      </c>
      <c r="C452" s="4" t="s">
        <v>473</v>
      </c>
      <c r="D452" s="4" t="s">
        <v>1128</v>
      </c>
      <c r="E452" s="1">
        <v>0</v>
      </c>
      <c r="F452" s="11">
        <v>4650</v>
      </c>
      <c r="G452" s="2">
        <f t="shared" si="42"/>
        <v>0</v>
      </c>
      <c r="H452" s="12">
        <f t="shared" si="43"/>
        <v>2.203863093955472</v>
      </c>
      <c r="I452" s="1">
        <f t="shared" si="45"/>
        <v>0</v>
      </c>
      <c r="J452" s="1">
        <f t="shared" si="46"/>
        <v>0</v>
      </c>
      <c r="K452" s="12">
        <f t="shared" si="44"/>
        <v>0.96448694239761612</v>
      </c>
      <c r="L452" s="1">
        <f t="shared" si="47"/>
        <v>0</v>
      </c>
      <c r="M452" s="8"/>
    </row>
    <row r="453" spans="1:13">
      <c r="A453" s="4" t="s">
        <v>467</v>
      </c>
      <c r="B453" s="4">
        <v>351107</v>
      </c>
      <c r="C453" s="4" t="s">
        <v>474</v>
      </c>
      <c r="D453" s="4" t="s">
        <v>1128</v>
      </c>
      <c r="E453" s="1">
        <v>11856</v>
      </c>
      <c r="F453" s="11">
        <v>261</v>
      </c>
      <c r="G453" s="2">
        <f t="shared" si="42"/>
        <v>45.425287356321839</v>
      </c>
      <c r="H453" s="12">
        <f t="shared" si="43"/>
        <v>2.203863093955472</v>
      </c>
      <c r="I453" s="1">
        <f t="shared" si="45"/>
        <v>575.20826752237815</v>
      </c>
      <c r="J453" s="1">
        <f t="shared" si="46"/>
        <v>11280.791732477623</v>
      </c>
      <c r="K453" s="12">
        <f t="shared" si="44"/>
        <v>0.96448694239761612</v>
      </c>
      <c r="L453" s="1">
        <f t="shared" si="47"/>
        <v>10880.176325881648</v>
      </c>
      <c r="M453" s="8"/>
    </row>
    <row r="454" spans="1:13">
      <c r="A454" s="4" t="s">
        <v>467</v>
      </c>
      <c r="B454" s="4">
        <v>351108</v>
      </c>
      <c r="C454" s="4" t="s">
        <v>475</v>
      </c>
      <c r="D454" s="4" t="s">
        <v>1128</v>
      </c>
      <c r="E454" s="1">
        <v>6234</v>
      </c>
      <c r="F454" s="11">
        <v>93</v>
      </c>
      <c r="G454" s="2">
        <f t="shared" si="42"/>
        <v>67.032258064516128</v>
      </c>
      <c r="H454" s="12">
        <f t="shared" si="43"/>
        <v>2.203863093955472</v>
      </c>
      <c r="I454" s="1">
        <f t="shared" si="45"/>
        <v>204.95926773785888</v>
      </c>
      <c r="J454" s="1">
        <f t="shared" si="46"/>
        <v>6029.0407322621413</v>
      </c>
      <c r="K454" s="12">
        <f t="shared" si="44"/>
        <v>0.96448694239761612</v>
      </c>
      <c r="L454" s="1">
        <f t="shared" si="47"/>
        <v>5814.9310614501974</v>
      </c>
      <c r="M454" s="8"/>
    </row>
    <row r="455" spans="1:13">
      <c r="A455" s="4" t="s">
        <v>467</v>
      </c>
      <c r="B455" s="4">
        <v>351110</v>
      </c>
      <c r="C455" s="4" t="s">
        <v>476</v>
      </c>
      <c r="D455" s="4" t="s">
        <v>1128</v>
      </c>
      <c r="E455" s="1">
        <v>230202</v>
      </c>
      <c r="F455" s="11">
        <v>497</v>
      </c>
      <c r="G455" s="2">
        <f t="shared" si="42"/>
        <v>463.18309859154931</v>
      </c>
      <c r="H455" s="12">
        <f t="shared" si="43"/>
        <v>2.203863093955472</v>
      </c>
      <c r="I455" s="1">
        <f t="shared" si="45"/>
        <v>1095.3199576958696</v>
      </c>
      <c r="J455" s="1">
        <f t="shared" si="46"/>
        <v>229106.68004230413</v>
      </c>
      <c r="K455" s="12">
        <f t="shared" si="44"/>
        <v>0.96448694239761612</v>
      </c>
      <c r="L455" s="1">
        <f t="shared" si="47"/>
        <v>220970.40131687085</v>
      </c>
      <c r="M455" s="8"/>
    </row>
    <row r="456" spans="1:13">
      <c r="A456" s="4" t="s">
        <v>467</v>
      </c>
      <c r="B456" s="4">
        <v>351112</v>
      </c>
      <c r="C456" s="4" t="s">
        <v>477</v>
      </c>
      <c r="D456" s="4" t="s">
        <v>1128</v>
      </c>
      <c r="E456" s="1">
        <v>41994</v>
      </c>
      <c r="F456" s="11">
        <v>849</v>
      </c>
      <c r="G456" s="2">
        <f t="shared" si="42"/>
        <v>49.46289752650177</v>
      </c>
      <c r="H456" s="12">
        <f t="shared" si="43"/>
        <v>2.203863093955472</v>
      </c>
      <c r="I456" s="1">
        <f t="shared" si="45"/>
        <v>1871.0797667681957</v>
      </c>
      <c r="J456" s="1">
        <f t="shared" si="46"/>
        <v>40122.920233231802</v>
      </c>
      <c r="K456" s="12">
        <f t="shared" si="44"/>
        <v>0.96448694239761612</v>
      </c>
      <c r="L456" s="1">
        <f t="shared" si="47"/>
        <v>38698.032655813186</v>
      </c>
      <c r="M456" s="8"/>
    </row>
    <row r="457" spans="1:13">
      <c r="A457" s="4" t="s">
        <v>467</v>
      </c>
      <c r="B457" s="4">
        <v>351113</v>
      </c>
      <c r="C457" s="4" t="s">
        <v>478</v>
      </c>
      <c r="D457" s="4" t="s">
        <v>1128</v>
      </c>
      <c r="E457" s="1">
        <v>0</v>
      </c>
      <c r="F457" s="11">
        <v>1230</v>
      </c>
      <c r="G457" s="2">
        <f t="shared" si="42"/>
        <v>0</v>
      </c>
      <c r="H457" s="12">
        <f t="shared" si="43"/>
        <v>2.203863093955472</v>
      </c>
      <c r="I457" s="1">
        <f t="shared" si="45"/>
        <v>0</v>
      </c>
      <c r="J457" s="1">
        <f t="shared" si="46"/>
        <v>0</v>
      </c>
      <c r="K457" s="12">
        <f t="shared" si="44"/>
        <v>0.96448694239761612</v>
      </c>
      <c r="L457" s="1">
        <f t="shared" si="47"/>
        <v>0</v>
      </c>
      <c r="M457" s="8"/>
    </row>
    <row r="458" spans="1:13">
      <c r="A458" s="4" t="s">
        <v>467</v>
      </c>
      <c r="B458" s="4">
        <v>351114</v>
      </c>
      <c r="C458" s="4" t="s">
        <v>479</v>
      </c>
      <c r="D458" s="4" t="s">
        <v>1128</v>
      </c>
      <c r="E458" s="1">
        <v>14862</v>
      </c>
      <c r="F458" s="11">
        <v>293</v>
      </c>
      <c r="G458" s="2">
        <f t="shared" si="42"/>
        <v>50.723549488054609</v>
      </c>
      <c r="H458" s="12">
        <f t="shared" si="43"/>
        <v>2.203863093955472</v>
      </c>
      <c r="I458" s="1">
        <f t="shared" si="45"/>
        <v>645.73188652895328</v>
      </c>
      <c r="J458" s="1">
        <f t="shared" si="46"/>
        <v>14216.268113471047</v>
      </c>
      <c r="K458" s="12">
        <f t="shared" si="44"/>
        <v>0.96448694239761612</v>
      </c>
      <c r="L458" s="1">
        <f t="shared" si="47"/>
        <v>13711.404965066416</v>
      </c>
      <c r="M458" s="8"/>
    </row>
    <row r="459" spans="1:13">
      <c r="A459" s="4" t="s">
        <v>467</v>
      </c>
      <c r="B459" s="4">
        <v>351115</v>
      </c>
      <c r="C459" s="4" t="s">
        <v>480</v>
      </c>
      <c r="D459" s="4" t="s">
        <v>1128</v>
      </c>
      <c r="E459" s="1">
        <v>24606</v>
      </c>
      <c r="F459" s="11">
        <v>1114</v>
      </c>
      <c r="G459" s="2">
        <f t="shared" si="42"/>
        <v>22.087971274685817</v>
      </c>
      <c r="H459" s="12">
        <f t="shared" si="43"/>
        <v>2.203863093955472</v>
      </c>
      <c r="I459" s="1">
        <f t="shared" si="45"/>
        <v>2455.1034866663958</v>
      </c>
      <c r="J459" s="1">
        <f t="shared" si="46"/>
        <v>22150.896513333602</v>
      </c>
      <c r="K459" s="12">
        <f t="shared" si="44"/>
        <v>0.96448694239761612</v>
      </c>
      <c r="L459" s="1">
        <f t="shared" si="47"/>
        <v>21364.250449511143</v>
      </c>
      <c r="M459" s="8"/>
    </row>
    <row r="460" spans="1:13">
      <c r="A460" s="4" t="s">
        <v>467</v>
      </c>
      <c r="B460" s="4">
        <v>351118</v>
      </c>
      <c r="C460" s="4" t="s">
        <v>481</v>
      </c>
      <c r="D460" s="4" t="s">
        <v>1128</v>
      </c>
      <c r="E460" s="1">
        <v>0</v>
      </c>
      <c r="F460" s="11">
        <v>1483</v>
      </c>
      <c r="G460" s="2">
        <f t="shared" si="42"/>
        <v>0</v>
      </c>
      <c r="H460" s="12">
        <f t="shared" si="43"/>
        <v>2.203863093955472</v>
      </c>
      <c r="I460" s="1">
        <f t="shared" si="45"/>
        <v>0</v>
      </c>
      <c r="J460" s="1">
        <f t="shared" si="46"/>
        <v>0</v>
      </c>
      <c r="K460" s="12">
        <f t="shared" si="44"/>
        <v>0.96448694239761612</v>
      </c>
      <c r="L460" s="1">
        <f t="shared" si="47"/>
        <v>0</v>
      </c>
      <c r="M460" s="8"/>
    </row>
    <row r="461" spans="1:13">
      <c r="A461" s="4" t="s">
        <v>467</v>
      </c>
      <c r="B461" s="4">
        <v>351119</v>
      </c>
      <c r="C461" s="4" t="s">
        <v>482</v>
      </c>
      <c r="D461" s="4" t="s">
        <v>1128</v>
      </c>
      <c r="E461" s="1">
        <v>12036</v>
      </c>
      <c r="F461" s="11">
        <v>255</v>
      </c>
      <c r="G461" s="2">
        <f t="shared" si="42"/>
        <v>47.2</v>
      </c>
      <c r="H461" s="12">
        <f t="shared" si="43"/>
        <v>2.203863093955472</v>
      </c>
      <c r="I461" s="1">
        <f t="shared" si="45"/>
        <v>561.98508895864541</v>
      </c>
      <c r="J461" s="1">
        <f t="shared" si="46"/>
        <v>11474.014911041355</v>
      </c>
      <c r="K461" s="12">
        <f t="shared" si="44"/>
        <v>0.96448694239761612</v>
      </c>
      <c r="L461" s="1">
        <f t="shared" si="47"/>
        <v>11066.537558574932</v>
      </c>
      <c r="M461" s="8"/>
    </row>
    <row r="462" spans="1:13">
      <c r="A462" s="4" t="s">
        <v>467</v>
      </c>
      <c r="B462" s="4">
        <v>351121</v>
      </c>
      <c r="C462" s="4" t="s">
        <v>483</v>
      </c>
      <c r="D462" s="4" t="s">
        <v>1128</v>
      </c>
      <c r="E462" s="1">
        <v>6678</v>
      </c>
      <c r="F462" s="11">
        <v>101</v>
      </c>
      <c r="G462" s="2">
        <f t="shared" si="42"/>
        <v>66.118811881188122</v>
      </c>
      <c r="H462" s="12">
        <f t="shared" si="43"/>
        <v>2.203863093955472</v>
      </c>
      <c r="I462" s="1">
        <f t="shared" si="45"/>
        <v>222.59017248950266</v>
      </c>
      <c r="J462" s="1">
        <f t="shared" si="46"/>
        <v>6455.4098275104971</v>
      </c>
      <c r="K462" s="12">
        <f t="shared" si="44"/>
        <v>0.96448694239761612</v>
      </c>
      <c r="L462" s="1">
        <f t="shared" si="47"/>
        <v>6226.1584864591214</v>
      </c>
      <c r="M462" s="8"/>
    </row>
    <row r="463" spans="1:13">
      <c r="A463" s="4" t="s">
        <v>467</v>
      </c>
      <c r="B463" s="4">
        <v>351125</v>
      </c>
      <c r="C463" s="4" t="s">
        <v>484</v>
      </c>
      <c r="D463" s="4" t="s">
        <v>1128</v>
      </c>
      <c r="E463" s="1">
        <v>0</v>
      </c>
      <c r="F463" s="11">
        <v>3598</v>
      </c>
      <c r="G463" s="2">
        <f t="shared" si="42"/>
        <v>0</v>
      </c>
      <c r="H463" s="12">
        <f t="shared" si="43"/>
        <v>2.203863093955472</v>
      </c>
      <c r="I463" s="1">
        <f t="shared" si="45"/>
        <v>0</v>
      </c>
      <c r="J463" s="1">
        <f t="shared" si="46"/>
        <v>0</v>
      </c>
      <c r="K463" s="12">
        <f t="shared" si="44"/>
        <v>0.96448694239761612</v>
      </c>
      <c r="L463" s="1">
        <f t="shared" si="47"/>
        <v>0</v>
      </c>
      <c r="M463" s="8"/>
    </row>
    <row r="464" spans="1:13">
      <c r="A464" s="4" t="s">
        <v>467</v>
      </c>
      <c r="B464" s="4">
        <v>351129</v>
      </c>
      <c r="C464" s="4" t="s">
        <v>485</v>
      </c>
      <c r="D464" s="4" t="s">
        <v>1128</v>
      </c>
      <c r="E464" s="1">
        <v>287904</v>
      </c>
      <c r="F464" s="11">
        <v>3141</v>
      </c>
      <c r="G464" s="2">
        <f t="shared" si="42"/>
        <v>91.659980897803251</v>
      </c>
      <c r="H464" s="12">
        <f t="shared" si="43"/>
        <v>2.203863093955472</v>
      </c>
      <c r="I464" s="1">
        <f t="shared" si="45"/>
        <v>6922.3339781141376</v>
      </c>
      <c r="J464" s="1">
        <f t="shared" si="46"/>
        <v>280981.66602188587</v>
      </c>
      <c r="K464" s="12">
        <f t="shared" si="44"/>
        <v>0.96448694239761612</v>
      </c>
      <c r="L464" s="1">
        <f t="shared" si="47"/>
        <v>271003.14793123683</v>
      </c>
      <c r="M464" s="8"/>
    </row>
    <row r="465" spans="1:13">
      <c r="A465" s="4" t="s">
        <v>467</v>
      </c>
      <c r="B465" s="4">
        <v>351130</v>
      </c>
      <c r="C465" s="4" t="s">
        <v>486</v>
      </c>
      <c r="D465" s="4" t="s">
        <v>1128</v>
      </c>
      <c r="E465" s="1">
        <v>87306</v>
      </c>
      <c r="F465" s="11">
        <v>635</v>
      </c>
      <c r="G465" s="2">
        <f t="shared" si="42"/>
        <v>137.48976377952755</v>
      </c>
      <c r="H465" s="12">
        <f t="shared" si="43"/>
        <v>2.203863093955472</v>
      </c>
      <c r="I465" s="1">
        <f t="shared" si="45"/>
        <v>1399.4530646617247</v>
      </c>
      <c r="J465" s="1">
        <f t="shared" si="46"/>
        <v>85906.54693533828</v>
      </c>
      <c r="K465" s="12">
        <f t="shared" si="44"/>
        <v>0.96448694239761612</v>
      </c>
      <c r="L465" s="1">
        <f t="shared" si="47"/>
        <v>82855.742785601717</v>
      </c>
      <c r="M465" s="8"/>
    </row>
    <row r="466" spans="1:13">
      <c r="A466" s="4" t="s">
        <v>467</v>
      </c>
      <c r="B466" s="4">
        <v>351132</v>
      </c>
      <c r="C466" s="4" t="s">
        <v>487</v>
      </c>
      <c r="D466" s="4" t="s">
        <v>1128</v>
      </c>
      <c r="E466" s="1">
        <v>18696</v>
      </c>
      <c r="F466" s="11">
        <v>4569</v>
      </c>
      <c r="G466" s="2">
        <f t="shared" si="42"/>
        <v>4.0919238345370976</v>
      </c>
      <c r="H466" s="12">
        <f t="shared" si="43"/>
        <v>2.203863093955472</v>
      </c>
      <c r="I466" s="1">
        <f t="shared" si="45"/>
        <v>10069.450476282551</v>
      </c>
      <c r="J466" s="1">
        <f t="shared" si="46"/>
        <v>8626.5495237174491</v>
      </c>
      <c r="K466" s="12">
        <f t="shared" si="44"/>
        <v>0.96448694239761612</v>
      </c>
      <c r="L466" s="1">
        <f t="shared" si="47"/>
        <v>8320.1943735718542</v>
      </c>
      <c r="M466" s="8"/>
    </row>
    <row r="467" spans="1:13">
      <c r="A467" s="4" t="s">
        <v>467</v>
      </c>
      <c r="B467" s="4">
        <v>351133</v>
      </c>
      <c r="C467" s="4" t="s">
        <v>488</v>
      </c>
      <c r="D467" s="4" t="s">
        <v>1128</v>
      </c>
      <c r="E467" s="1">
        <v>38436</v>
      </c>
      <c r="F467" s="11">
        <v>692</v>
      </c>
      <c r="G467" s="2">
        <f t="shared" si="42"/>
        <v>55.543352601156066</v>
      </c>
      <c r="H467" s="12">
        <f t="shared" si="43"/>
        <v>2.203863093955472</v>
      </c>
      <c r="I467" s="1">
        <f t="shared" si="45"/>
        <v>1525.0732610171865</v>
      </c>
      <c r="J467" s="1">
        <f t="shared" si="46"/>
        <v>36910.926738982816</v>
      </c>
      <c r="K467" s="12">
        <f t="shared" si="44"/>
        <v>0.96448694239761612</v>
      </c>
      <c r="L467" s="1">
        <f t="shared" si="47"/>
        <v>35600.106871543947</v>
      </c>
      <c r="M467" s="8"/>
    </row>
    <row r="468" spans="1:13">
      <c r="A468" s="4" t="s">
        <v>467</v>
      </c>
      <c r="B468" s="4">
        <v>351134</v>
      </c>
      <c r="C468" s="4" t="s">
        <v>489</v>
      </c>
      <c r="D468" s="4" t="s">
        <v>1128</v>
      </c>
      <c r="E468" s="1">
        <v>167220</v>
      </c>
      <c r="F468" s="11">
        <v>540</v>
      </c>
      <c r="G468" s="2">
        <f t="shared" si="42"/>
        <v>309.66666666666669</v>
      </c>
      <c r="H468" s="12">
        <f t="shared" si="43"/>
        <v>2.203863093955472</v>
      </c>
      <c r="I468" s="1">
        <f t="shared" si="45"/>
        <v>1190.0860707359548</v>
      </c>
      <c r="J468" s="1">
        <f t="shared" si="46"/>
        <v>166029.91392926403</v>
      </c>
      <c r="K468" s="12">
        <f t="shared" si="44"/>
        <v>0.96448694239761612</v>
      </c>
      <c r="L468" s="1">
        <f t="shared" si="47"/>
        <v>160133.68403217525</v>
      </c>
      <c r="M468" s="8"/>
    </row>
    <row r="469" spans="1:13">
      <c r="A469" s="4" t="s">
        <v>467</v>
      </c>
      <c r="B469" s="4">
        <v>351136</v>
      </c>
      <c r="C469" s="4" t="s">
        <v>490</v>
      </c>
      <c r="D469" s="4" t="s">
        <v>1128</v>
      </c>
      <c r="E469" s="1">
        <v>15090</v>
      </c>
      <c r="F469" s="11">
        <v>356</v>
      </c>
      <c r="G469" s="2">
        <f t="shared" si="42"/>
        <v>42.387640449438202</v>
      </c>
      <c r="H469" s="12">
        <f t="shared" si="43"/>
        <v>2.203863093955472</v>
      </c>
      <c r="I469" s="1">
        <f t="shared" si="45"/>
        <v>784.57526144814801</v>
      </c>
      <c r="J469" s="1">
        <f t="shared" si="46"/>
        <v>14305.424738551852</v>
      </c>
      <c r="K469" s="12">
        <f t="shared" si="44"/>
        <v>0.96448694239761612</v>
      </c>
      <c r="L469" s="1">
        <f t="shared" si="47"/>
        <v>13797.395365785093</v>
      </c>
      <c r="M469" s="8"/>
    </row>
    <row r="470" spans="1:13">
      <c r="A470" s="4" t="s">
        <v>467</v>
      </c>
      <c r="B470" s="4">
        <v>351137</v>
      </c>
      <c r="C470" s="4" t="s">
        <v>491</v>
      </c>
      <c r="D470" s="4" t="s">
        <v>1128</v>
      </c>
      <c r="E470" s="1">
        <v>22644</v>
      </c>
      <c r="F470" s="11">
        <v>476</v>
      </c>
      <c r="G470" s="2">
        <f t="shared" si="42"/>
        <v>47.571428571428569</v>
      </c>
      <c r="H470" s="12">
        <f t="shared" si="43"/>
        <v>2.203863093955472</v>
      </c>
      <c r="I470" s="1">
        <f t="shared" si="45"/>
        <v>1049.0388327228047</v>
      </c>
      <c r="J470" s="1">
        <f t="shared" si="46"/>
        <v>21594.961167277193</v>
      </c>
      <c r="K470" s="12">
        <f t="shared" si="44"/>
        <v>0.96448694239761612</v>
      </c>
      <c r="L470" s="1">
        <f t="shared" si="47"/>
        <v>20828.058067422437</v>
      </c>
      <c r="M470" s="8"/>
    </row>
    <row r="471" spans="1:13">
      <c r="A471" s="4" t="s">
        <v>467</v>
      </c>
      <c r="B471" s="4">
        <v>351139</v>
      </c>
      <c r="C471" s="4" t="s">
        <v>492</v>
      </c>
      <c r="D471" s="4" t="s">
        <v>1128</v>
      </c>
      <c r="E471" s="1">
        <v>49470</v>
      </c>
      <c r="F471" s="11">
        <v>1226</v>
      </c>
      <c r="G471" s="2">
        <f t="shared" si="42"/>
        <v>40.350734094616641</v>
      </c>
      <c r="H471" s="12">
        <f t="shared" si="43"/>
        <v>2.203863093955472</v>
      </c>
      <c r="I471" s="1">
        <f t="shared" si="45"/>
        <v>2701.9361531894087</v>
      </c>
      <c r="J471" s="1">
        <f t="shared" si="46"/>
        <v>46768.06384681059</v>
      </c>
      <c r="K471" s="12">
        <f t="shared" si="44"/>
        <v>0.96448694239761612</v>
      </c>
      <c r="L471" s="1">
        <f t="shared" si="47"/>
        <v>45107.186901466841</v>
      </c>
      <c r="M471" s="8"/>
    </row>
    <row r="472" spans="1:13">
      <c r="A472" s="4" t="s">
        <v>467</v>
      </c>
      <c r="B472" s="4">
        <v>351141</v>
      </c>
      <c r="C472" s="4" t="s">
        <v>493</v>
      </c>
      <c r="D472" s="4" t="s">
        <v>1128</v>
      </c>
      <c r="E472" s="1">
        <v>0</v>
      </c>
      <c r="F472" s="11">
        <v>666</v>
      </c>
      <c r="G472" s="2">
        <f t="shared" si="42"/>
        <v>0</v>
      </c>
      <c r="H472" s="12">
        <f t="shared" si="43"/>
        <v>2.203863093955472</v>
      </c>
      <c r="I472" s="1">
        <f t="shared" si="45"/>
        <v>0</v>
      </c>
      <c r="J472" s="1">
        <f t="shared" si="46"/>
        <v>0</v>
      </c>
      <c r="K472" s="12">
        <f t="shared" si="44"/>
        <v>0.96448694239761612</v>
      </c>
      <c r="L472" s="1">
        <f t="shared" si="47"/>
        <v>0</v>
      </c>
      <c r="M472" s="8"/>
    </row>
    <row r="473" spans="1:13">
      <c r="A473" s="4" t="s">
        <v>467</v>
      </c>
      <c r="B473" s="4">
        <v>351146</v>
      </c>
      <c r="C473" s="4" t="s">
        <v>494</v>
      </c>
      <c r="D473" s="4" t="s">
        <v>1128</v>
      </c>
      <c r="E473" s="1">
        <v>11634</v>
      </c>
      <c r="F473" s="11">
        <v>239</v>
      </c>
      <c r="G473" s="2">
        <f t="shared" si="42"/>
        <v>48.677824267782427</v>
      </c>
      <c r="H473" s="12">
        <f t="shared" si="43"/>
        <v>2.203863093955472</v>
      </c>
      <c r="I473" s="1">
        <f t="shared" si="45"/>
        <v>526.72327945535778</v>
      </c>
      <c r="J473" s="1">
        <f t="shared" si="46"/>
        <v>11107.276720544642</v>
      </c>
      <c r="K473" s="12">
        <f t="shared" si="44"/>
        <v>0.96448694239761612</v>
      </c>
      <c r="L473" s="1">
        <f t="shared" si="47"/>
        <v>10712.823362562322</v>
      </c>
      <c r="M473" s="8"/>
    </row>
    <row r="474" spans="1:13">
      <c r="A474" s="4" t="s">
        <v>467</v>
      </c>
      <c r="B474" s="4">
        <v>351147</v>
      </c>
      <c r="C474" s="4" t="s">
        <v>495</v>
      </c>
      <c r="D474" s="4" t="s">
        <v>1128</v>
      </c>
      <c r="E474" s="1">
        <v>0</v>
      </c>
      <c r="F474" s="11">
        <v>684</v>
      </c>
      <c r="G474" s="2">
        <f t="shared" si="42"/>
        <v>0</v>
      </c>
      <c r="H474" s="12">
        <f t="shared" si="43"/>
        <v>2.203863093955472</v>
      </c>
      <c r="I474" s="1">
        <f t="shared" si="45"/>
        <v>0</v>
      </c>
      <c r="J474" s="1">
        <f t="shared" si="46"/>
        <v>0</v>
      </c>
      <c r="K474" s="12">
        <f t="shared" si="44"/>
        <v>0.96448694239761612</v>
      </c>
      <c r="L474" s="1">
        <f t="shared" si="47"/>
        <v>0</v>
      </c>
      <c r="M474" s="8"/>
    </row>
    <row r="475" spans="1:13">
      <c r="A475" s="4" t="s">
        <v>467</v>
      </c>
      <c r="B475" s="4">
        <v>351149</v>
      </c>
      <c r="C475" s="4" t="s">
        <v>496</v>
      </c>
      <c r="D475" s="4" t="s">
        <v>1128</v>
      </c>
      <c r="E475" s="1">
        <v>11478</v>
      </c>
      <c r="F475" s="11">
        <v>234</v>
      </c>
      <c r="G475" s="2">
        <f t="shared" si="42"/>
        <v>49.051282051282051</v>
      </c>
      <c r="H475" s="12">
        <f t="shared" si="43"/>
        <v>2.203863093955472</v>
      </c>
      <c r="I475" s="1">
        <f t="shared" si="45"/>
        <v>515.70396398558046</v>
      </c>
      <c r="J475" s="1">
        <f t="shared" si="46"/>
        <v>10962.296036014419</v>
      </c>
      <c r="K475" s="12">
        <f t="shared" si="44"/>
        <v>0.96448694239761612</v>
      </c>
      <c r="L475" s="1">
        <f t="shared" si="47"/>
        <v>10572.991385433053</v>
      </c>
      <c r="M475" s="8"/>
    </row>
    <row r="476" spans="1:13">
      <c r="A476" s="4" t="s">
        <v>467</v>
      </c>
      <c r="B476" s="4">
        <v>351150</v>
      </c>
      <c r="C476" s="4" t="s">
        <v>497</v>
      </c>
      <c r="D476" s="4" t="s">
        <v>1128</v>
      </c>
      <c r="E476" s="1">
        <v>11760</v>
      </c>
      <c r="F476" s="11">
        <v>357</v>
      </c>
      <c r="G476" s="2">
        <f t="shared" si="42"/>
        <v>32.941176470588232</v>
      </c>
      <c r="H476" s="12">
        <f t="shared" si="43"/>
        <v>2.203863093955472</v>
      </c>
      <c r="I476" s="1">
        <f t="shared" si="45"/>
        <v>786.77912454210355</v>
      </c>
      <c r="J476" s="1">
        <f t="shared" si="46"/>
        <v>10973.220875457897</v>
      </c>
      <c r="K476" s="12">
        <f t="shared" si="44"/>
        <v>0.96448694239761612</v>
      </c>
      <c r="L476" s="1">
        <f t="shared" si="47"/>
        <v>10583.528250424079</v>
      </c>
      <c r="M476" s="8"/>
    </row>
    <row r="477" spans="1:13">
      <c r="A477" s="4" t="s">
        <v>467</v>
      </c>
      <c r="B477" s="4">
        <v>351152</v>
      </c>
      <c r="C477" s="4" t="s">
        <v>498</v>
      </c>
      <c r="D477" s="4" t="s">
        <v>1128</v>
      </c>
      <c r="E477" s="1">
        <v>191628</v>
      </c>
      <c r="F477" s="11">
        <v>1093</v>
      </c>
      <c r="G477" s="2">
        <f t="shared" si="42"/>
        <v>175.32296431838975</v>
      </c>
      <c r="H477" s="12">
        <f t="shared" si="43"/>
        <v>2.203863093955472</v>
      </c>
      <c r="I477" s="1">
        <f t="shared" si="45"/>
        <v>2408.822361693331</v>
      </c>
      <c r="J477" s="1">
        <f t="shared" si="46"/>
        <v>189219.17763830666</v>
      </c>
      <c r="K477" s="12">
        <f t="shared" si="44"/>
        <v>0.96448694239761612</v>
      </c>
      <c r="L477" s="1">
        <f t="shared" si="47"/>
        <v>182499.42608336176</v>
      </c>
      <c r="M477" s="8"/>
    </row>
    <row r="478" spans="1:13">
      <c r="A478" s="4" t="s">
        <v>467</v>
      </c>
      <c r="B478" s="4">
        <v>351153</v>
      </c>
      <c r="C478" s="4" t="s">
        <v>499</v>
      </c>
      <c r="D478" s="4" t="s">
        <v>1128</v>
      </c>
      <c r="E478" s="1">
        <v>5694</v>
      </c>
      <c r="F478" s="11">
        <v>562</v>
      </c>
      <c r="G478" s="2">
        <f t="shared" si="42"/>
        <v>10.131672597864769</v>
      </c>
      <c r="H478" s="12">
        <f t="shared" si="43"/>
        <v>2.203863093955472</v>
      </c>
      <c r="I478" s="1">
        <f t="shared" si="45"/>
        <v>1238.5710588029754</v>
      </c>
      <c r="J478" s="1">
        <f t="shared" si="46"/>
        <v>4455.4289411970249</v>
      </c>
      <c r="K478" s="12">
        <f t="shared" si="44"/>
        <v>0.96448694239761612</v>
      </c>
      <c r="L478" s="1">
        <f t="shared" si="47"/>
        <v>4297.2030365649671</v>
      </c>
      <c r="M478" s="8"/>
    </row>
    <row r="479" spans="1:13">
      <c r="A479" s="4" t="s">
        <v>467</v>
      </c>
      <c r="B479" s="4">
        <v>351156</v>
      </c>
      <c r="C479" s="4" t="s">
        <v>500</v>
      </c>
      <c r="D479" s="4" t="s">
        <v>1128</v>
      </c>
      <c r="E479" s="1">
        <v>2256</v>
      </c>
      <c r="F479" s="11">
        <v>1136</v>
      </c>
      <c r="G479" s="2">
        <f t="shared" si="42"/>
        <v>1.9859154929577465</v>
      </c>
      <c r="H479" s="12">
        <f t="shared" si="43"/>
        <v>2.203863093955472</v>
      </c>
      <c r="I479" s="1">
        <f t="shared" si="45"/>
        <v>2256</v>
      </c>
      <c r="J479" s="1">
        <f t="shared" si="46"/>
        <v>0</v>
      </c>
      <c r="K479" s="12">
        <f t="shared" si="44"/>
        <v>0.96448694239761612</v>
      </c>
      <c r="L479" s="1">
        <f t="shared" si="47"/>
        <v>0</v>
      </c>
      <c r="M479" s="8"/>
    </row>
    <row r="480" spans="1:13">
      <c r="A480" s="4" t="s">
        <v>467</v>
      </c>
      <c r="B480" s="4">
        <v>351157</v>
      </c>
      <c r="C480" s="4" t="s">
        <v>501</v>
      </c>
      <c r="D480" s="4" t="s">
        <v>1128</v>
      </c>
      <c r="E480" s="1">
        <v>25296</v>
      </c>
      <c r="F480" s="11">
        <v>694</v>
      </c>
      <c r="G480" s="2">
        <f t="shared" ref="G480:G511" si="48">E480/F480</f>
        <v>36.449567723342938</v>
      </c>
      <c r="H480" s="12">
        <f t="shared" si="43"/>
        <v>2.203863093955472</v>
      </c>
      <c r="I480" s="1">
        <f t="shared" si="45"/>
        <v>1529.4809872050976</v>
      </c>
      <c r="J480" s="1">
        <f t="shared" si="46"/>
        <v>23766.519012794903</v>
      </c>
      <c r="K480" s="12">
        <f t="shared" si="44"/>
        <v>0.96448694239761612</v>
      </c>
      <c r="L480" s="1">
        <f t="shared" si="47"/>
        <v>22922.497254085367</v>
      </c>
      <c r="M480" s="8"/>
    </row>
    <row r="481" spans="1:13">
      <c r="A481" s="4" t="s">
        <v>467</v>
      </c>
      <c r="B481" s="4">
        <v>351158</v>
      </c>
      <c r="C481" s="4" t="s">
        <v>502</v>
      </c>
      <c r="D481" s="4" t="s">
        <v>1128</v>
      </c>
      <c r="E481" s="1">
        <v>48540</v>
      </c>
      <c r="F481" s="11">
        <v>595</v>
      </c>
      <c r="G481" s="2">
        <f t="shared" si="48"/>
        <v>81.579831932773104</v>
      </c>
      <c r="H481" s="12">
        <f t="shared" si="43"/>
        <v>2.203863093955472</v>
      </c>
      <c r="I481" s="1">
        <f t="shared" si="45"/>
        <v>1311.2985409035059</v>
      </c>
      <c r="J481" s="1">
        <f t="shared" si="46"/>
        <v>47228.701459096497</v>
      </c>
      <c r="K481" s="12">
        <f t="shared" si="44"/>
        <v>0.96448694239761612</v>
      </c>
      <c r="L481" s="1">
        <f t="shared" si="47"/>
        <v>45551.465863693811</v>
      </c>
      <c r="M481" s="8"/>
    </row>
    <row r="482" spans="1:13">
      <c r="A482" s="4" t="s">
        <v>467</v>
      </c>
      <c r="B482" s="4">
        <v>351160</v>
      </c>
      <c r="C482" s="4" t="s">
        <v>503</v>
      </c>
      <c r="D482" s="4" t="s">
        <v>1128</v>
      </c>
      <c r="E482" s="1">
        <v>42456</v>
      </c>
      <c r="F482" s="11">
        <v>670</v>
      </c>
      <c r="G482" s="2">
        <f t="shared" si="48"/>
        <v>63.367164179104478</v>
      </c>
      <c r="H482" s="12">
        <f t="shared" si="43"/>
        <v>2.203863093955472</v>
      </c>
      <c r="I482" s="1">
        <f t="shared" si="45"/>
        <v>1476.5882729501661</v>
      </c>
      <c r="J482" s="1">
        <f t="shared" si="46"/>
        <v>40979.411727049832</v>
      </c>
      <c r="K482" s="12">
        <f t="shared" si="44"/>
        <v>0.96448694239761612</v>
      </c>
      <c r="L482" s="1">
        <f t="shared" si="47"/>
        <v>39524.107517875309</v>
      </c>
      <c r="M482" s="8"/>
    </row>
    <row r="483" spans="1:13">
      <c r="A483" s="4" t="s">
        <v>467</v>
      </c>
      <c r="B483" s="4">
        <v>351162</v>
      </c>
      <c r="C483" s="4" t="s">
        <v>504</v>
      </c>
      <c r="D483" s="4" t="s">
        <v>1128</v>
      </c>
      <c r="E483" s="1">
        <v>15438</v>
      </c>
      <c r="F483" s="11">
        <v>1020</v>
      </c>
      <c r="G483" s="2">
        <f t="shared" si="48"/>
        <v>15.135294117647058</v>
      </c>
      <c r="H483" s="12">
        <f t="shared" si="43"/>
        <v>2.203863093955472</v>
      </c>
      <c r="I483" s="1">
        <f t="shared" si="45"/>
        <v>2247.9403558345816</v>
      </c>
      <c r="J483" s="1">
        <f t="shared" si="46"/>
        <v>13190.059644165418</v>
      </c>
      <c r="K483" s="12">
        <f t="shared" si="44"/>
        <v>0.96448694239761612</v>
      </c>
      <c r="L483" s="1">
        <f t="shared" si="47"/>
        <v>12721.640296243293</v>
      </c>
      <c r="M483" s="8"/>
    </row>
    <row r="484" spans="1:13">
      <c r="A484" s="4" t="s">
        <v>467</v>
      </c>
      <c r="B484" s="4">
        <v>351166</v>
      </c>
      <c r="C484" s="4" t="s">
        <v>505</v>
      </c>
      <c r="D484" s="4" t="s">
        <v>1128</v>
      </c>
      <c r="E484" s="1">
        <v>6804</v>
      </c>
      <c r="F484" s="11">
        <v>621</v>
      </c>
      <c r="G484" s="2">
        <f t="shared" si="48"/>
        <v>10.956521739130435</v>
      </c>
      <c r="H484" s="12">
        <f t="shared" si="43"/>
        <v>2.203863093955472</v>
      </c>
      <c r="I484" s="1">
        <f t="shared" si="45"/>
        <v>1368.5989813463482</v>
      </c>
      <c r="J484" s="1">
        <f t="shared" si="46"/>
        <v>5435.4010186536516</v>
      </c>
      <c r="K484" s="12">
        <f t="shared" si="44"/>
        <v>0.96448694239761612</v>
      </c>
      <c r="L484" s="1">
        <f t="shared" si="47"/>
        <v>5242.3733091861486</v>
      </c>
      <c r="M484" s="8"/>
    </row>
    <row r="485" spans="1:13">
      <c r="A485" s="4" t="s">
        <v>467</v>
      </c>
      <c r="B485" s="4">
        <v>351168</v>
      </c>
      <c r="C485" s="4" t="s">
        <v>506</v>
      </c>
      <c r="D485" s="4" t="s">
        <v>1128</v>
      </c>
      <c r="E485" s="1">
        <v>77484</v>
      </c>
      <c r="F485" s="11">
        <v>1576</v>
      </c>
      <c r="G485" s="2">
        <f t="shared" si="48"/>
        <v>49.164974619289339</v>
      </c>
      <c r="H485" s="12">
        <f t="shared" si="43"/>
        <v>2.203863093955472</v>
      </c>
      <c r="I485" s="1">
        <f t="shared" si="45"/>
        <v>3473.288236073824</v>
      </c>
      <c r="J485" s="1">
        <f t="shared" si="46"/>
        <v>74010.711763926171</v>
      </c>
      <c r="K485" s="12">
        <f t="shared" si="44"/>
        <v>0.96448694239761612</v>
      </c>
      <c r="L485" s="1">
        <f t="shared" si="47"/>
        <v>71382.365093860426</v>
      </c>
      <c r="M485" s="8"/>
    </row>
    <row r="486" spans="1:13">
      <c r="A486" s="4" t="s">
        <v>467</v>
      </c>
      <c r="B486" s="4">
        <v>351169</v>
      </c>
      <c r="C486" s="4" t="s">
        <v>506</v>
      </c>
      <c r="D486" s="4" t="s">
        <v>1128</v>
      </c>
      <c r="E486" s="1">
        <v>51912</v>
      </c>
      <c r="F486" s="11">
        <v>417</v>
      </c>
      <c r="G486" s="2">
        <f t="shared" si="48"/>
        <v>124.48920863309353</v>
      </c>
      <c r="H486" s="12">
        <f t="shared" si="43"/>
        <v>2.203863093955472</v>
      </c>
      <c r="I486" s="1">
        <f t="shared" si="45"/>
        <v>919.01091017943179</v>
      </c>
      <c r="J486" s="1">
        <f t="shared" si="46"/>
        <v>50992.98908982057</v>
      </c>
      <c r="K486" s="12">
        <f t="shared" si="44"/>
        <v>0.96448694239761612</v>
      </c>
      <c r="L486" s="1">
        <f t="shared" si="47"/>
        <v>49182.072130956039</v>
      </c>
      <c r="M486" s="8"/>
    </row>
    <row r="487" spans="1:13">
      <c r="A487" s="4" t="s">
        <v>467</v>
      </c>
      <c r="B487" s="4">
        <v>351171</v>
      </c>
      <c r="C487" s="4" t="s">
        <v>507</v>
      </c>
      <c r="D487" s="4" t="s">
        <v>1128</v>
      </c>
      <c r="E487" s="1">
        <v>0</v>
      </c>
      <c r="F487" s="11">
        <v>1799</v>
      </c>
      <c r="G487" s="2">
        <f t="shared" si="48"/>
        <v>0</v>
      </c>
      <c r="H487" s="12">
        <f t="shared" si="43"/>
        <v>2.203863093955472</v>
      </c>
      <c r="I487" s="1">
        <f t="shared" si="45"/>
        <v>0</v>
      </c>
      <c r="J487" s="1">
        <f t="shared" si="46"/>
        <v>0</v>
      </c>
      <c r="K487" s="12">
        <f t="shared" si="44"/>
        <v>0.96448694239761612</v>
      </c>
      <c r="L487" s="1">
        <f t="shared" si="47"/>
        <v>0</v>
      </c>
      <c r="M487" s="8"/>
    </row>
    <row r="488" spans="1:13">
      <c r="A488" s="4" t="s">
        <v>467</v>
      </c>
      <c r="B488" s="4">
        <v>351172</v>
      </c>
      <c r="C488" s="4" t="s">
        <v>284</v>
      </c>
      <c r="D488" s="4" t="s">
        <v>1128</v>
      </c>
      <c r="E488" s="1">
        <v>672018</v>
      </c>
      <c r="F488" s="11">
        <v>1580</v>
      </c>
      <c r="G488" s="2">
        <f t="shared" si="48"/>
        <v>425.32784810126583</v>
      </c>
      <c r="H488" s="12">
        <f t="shared" si="43"/>
        <v>2.203863093955472</v>
      </c>
      <c r="I488" s="1">
        <f t="shared" si="45"/>
        <v>3482.1036884496457</v>
      </c>
      <c r="J488" s="1">
        <f t="shared" si="46"/>
        <v>668535.8963115504</v>
      </c>
      <c r="K488" s="12">
        <f t="shared" si="44"/>
        <v>0.96448694239761612</v>
      </c>
      <c r="L488" s="1">
        <f t="shared" si="47"/>
        <v>644794.14251657692</v>
      </c>
      <c r="M488" s="8"/>
    </row>
    <row r="489" spans="1:13">
      <c r="A489" s="4" t="s">
        <v>467</v>
      </c>
      <c r="B489" s="4">
        <v>351173</v>
      </c>
      <c r="C489" s="4" t="s">
        <v>506</v>
      </c>
      <c r="D489" s="4" t="s">
        <v>1128</v>
      </c>
      <c r="E489" s="1">
        <v>45306</v>
      </c>
      <c r="F489" s="11">
        <v>1615</v>
      </c>
      <c r="G489" s="2">
        <f t="shared" si="48"/>
        <v>28.05325077399381</v>
      </c>
      <c r="H489" s="12">
        <f t="shared" si="43"/>
        <v>2.203863093955472</v>
      </c>
      <c r="I489" s="1">
        <f t="shared" si="45"/>
        <v>3559.2388967380871</v>
      </c>
      <c r="J489" s="1">
        <f t="shared" si="46"/>
        <v>41746.76110326191</v>
      </c>
      <c r="K489" s="12">
        <f t="shared" si="44"/>
        <v>0.96448694239761612</v>
      </c>
      <c r="L489" s="1">
        <f t="shared" si="47"/>
        <v>40264.205971488809</v>
      </c>
      <c r="M489" s="8"/>
    </row>
    <row r="490" spans="1:13">
      <c r="A490" s="4" t="s">
        <v>467</v>
      </c>
      <c r="B490" s="4">
        <v>351174</v>
      </c>
      <c r="C490" s="4" t="s">
        <v>284</v>
      </c>
      <c r="D490" s="4" t="s">
        <v>1128</v>
      </c>
      <c r="E490" s="1">
        <v>322362</v>
      </c>
      <c r="F490" s="11">
        <v>832</v>
      </c>
      <c r="G490" s="2">
        <f t="shared" si="48"/>
        <v>387.45432692307691</v>
      </c>
      <c r="H490" s="12">
        <f t="shared" si="43"/>
        <v>2.203863093955472</v>
      </c>
      <c r="I490" s="1">
        <f t="shared" si="45"/>
        <v>1833.6140941709527</v>
      </c>
      <c r="J490" s="1">
        <f t="shared" si="46"/>
        <v>320528.38590582903</v>
      </c>
      <c r="K490" s="12">
        <f t="shared" si="44"/>
        <v>0.96448694239761612</v>
      </c>
      <c r="L490" s="1">
        <f t="shared" si="47"/>
        <v>309145.44287395617</v>
      </c>
      <c r="M490" s="8"/>
    </row>
    <row r="491" spans="1:13">
      <c r="A491" s="4" t="s">
        <v>467</v>
      </c>
      <c r="B491" s="4">
        <v>351175</v>
      </c>
      <c r="C491" s="4" t="s">
        <v>508</v>
      </c>
      <c r="D491" s="4" t="s">
        <v>1128</v>
      </c>
      <c r="E491" s="1">
        <v>12054</v>
      </c>
      <c r="F491" s="11">
        <v>277</v>
      </c>
      <c r="G491" s="2">
        <f t="shared" si="48"/>
        <v>43.516245487364621</v>
      </c>
      <c r="H491" s="12">
        <f t="shared" si="43"/>
        <v>2.203863093955472</v>
      </c>
      <c r="I491" s="1">
        <f t="shared" si="45"/>
        <v>610.47007702566577</v>
      </c>
      <c r="J491" s="1">
        <f t="shared" si="46"/>
        <v>11443.529922974334</v>
      </c>
      <c r="K491" s="12">
        <f t="shared" si="44"/>
        <v>0.96448694239761612</v>
      </c>
      <c r="L491" s="1">
        <f t="shared" si="47"/>
        <v>11037.135185645144</v>
      </c>
      <c r="M491" s="8"/>
    </row>
    <row r="492" spans="1:13">
      <c r="A492" s="4" t="s">
        <v>467</v>
      </c>
      <c r="B492" s="4">
        <v>351176</v>
      </c>
      <c r="C492" s="4" t="s">
        <v>509</v>
      </c>
      <c r="D492" s="4" t="s">
        <v>1128</v>
      </c>
      <c r="E492" s="1">
        <v>12192</v>
      </c>
      <c r="F492" s="11">
        <v>354</v>
      </c>
      <c r="G492" s="2">
        <f t="shared" si="48"/>
        <v>34.440677966101696</v>
      </c>
      <c r="H492" s="12">
        <f t="shared" si="43"/>
        <v>2.203863093955472</v>
      </c>
      <c r="I492" s="1">
        <f t="shared" si="45"/>
        <v>780.16753526023706</v>
      </c>
      <c r="J492" s="1">
        <f t="shared" si="46"/>
        <v>11411.832464739762</v>
      </c>
      <c r="K492" s="12">
        <f t="shared" si="44"/>
        <v>0.96448694239761612</v>
      </c>
      <c r="L492" s="1">
        <f t="shared" si="47"/>
        <v>11006.563401070705</v>
      </c>
      <c r="M492" s="8"/>
    </row>
    <row r="493" spans="1:13">
      <c r="A493" s="4" t="s">
        <v>467</v>
      </c>
      <c r="B493" s="4">
        <v>351177</v>
      </c>
      <c r="C493" s="4" t="s">
        <v>510</v>
      </c>
      <c r="D493" s="4" t="s">
        <v>1128</v>
      </c>
      <c r="E493" s="1">
        <v>119634</v>
      </c>
      <c r="F493" s="11">
        <v>1219</v>
      </c>
      <c r="G493" s="2">
        <f t="shared" si="48"/>
        <v>98.141099261689916</v>
      </c>
      <c r="H493" s="12">
        <f t="shared" si="43"/>
        <v>2.203863093955472</v>
      </c>
      <c r="I493" s="1">
        <f t="shared" si="45"/>
        <v>2686.5091115317205</v>
      </c>
      <c r="J493" s="1">
        <f t="shared" si="46"/>
        <v>116947.49088846828</v>
      </c>
      <c r="K493" s="12">
        <f t="shared" si="44"/>
        <v>0.96448694239761612</v>
      </c>
      <c r="L493" s="1">
        <f t="shared" si="47"/>
        <v>112794.32790809184</v>
      </c>
      <c r="M493" s="8"/>
    </row>
    <row r="494" spans="1:13">
      <c r="A494" s="4" t="s">
        <v>467</v>
      </c>
      <c r="B494" s="4">
        <v>351179</v>
      </c>
      <c r="C494" s="4" t="s">
        <v>511</v>
      </c>
      <c r="D494" s="4" t="s">
        <v>1128</v>
      </c>
      <c r="E494" s="1">
        <v>14166</v>
      </c>
      <c r="F494" s="11">
        <v>262</v>
      </c>
      <c r="G494" s="2">
        <f t="shared" si="48"/>
        <v>54.068702290076338</v>
      </c>
      <c r="H494" s="12">
        <f t="shared" si="43"/>
        <v>2.203863093955472</v>
      </c>
      <c r="I494" s="1">
        <f t="shared" si="45"/>
        <v>577.41213061633368</v>
      </c>
      <c r="J494" s="1">
        <f t="shared" si="46"/>
        <v>13588.587869383666</v>
      </c>
      <c r="K494" s="12">
        <f t="shared" si="44"/>
        <v>0.96448694239761612</v>
      </c>
      <c r="L494" s="1">
        <f t="shared" si="47"/>
        <v>13106.015565643189</v>
      </c>
      <c r="M494" s="8"/>
    </row>
    <row r="495" spans="1:13">
      <c r="A495" s="4" t="s">
        <v>467</v>
      </c>
      <c r="B495" s="4">
        <v>351187</v>
      </c>
      <c r="C495" s="4" t="s">
        <v>512</v>
      </c>
      <c r="D495" s="4" t="s">
        <v>1128</v>
      </c>
      <c r="E495" s="1">
        <v>321078</v>
      </c>
      <c r="F495" s="11">
        <v>2420</v>
      </c>
      <c r="G495" s="2">
        <f t="shared" si="48"/>
        <v>132.67685950413224</v>
      </c>
      <c r="H495" s="12">
        <f t="shared" si="43"/>
        <v>2.203863093955472</v>
      </c>
      <c r="I495" s="1">
        <f t="shared" si="45"/>
        <v>5333.3486873722422</v>
      </c>
      <c r="J495" s="1">
        <f t="shared" si="46"/>
        <v>315744.65131262777</v>
      </c>
      <c r="K495" s="12">
        <f t="shared" si="44"/>
        <v>0.96448694239761612</v>
      </c>
      <c r="L495" s="1">
        <f t="shared" si="47"/>
        <v>304531.59332291782</v>
      </c>
      <c r="M495" s="8"/>
    </row>
    <row r="496" spans="1:13">
      <c r="A496" s="4" t="s">
        <v>467</v>
      </c>
      <c r="B496" s="4">
        <v>351188</v>
      </c>
      <c r="C496" s="4" t="s">
        <v>513</v>
      </c>
      <c r="D496" s="4" t="s">
        <v>1128</v>
      </c>
      <c r="E496" s="1">
        <v>12048</v>
      </c>
      <c r="F496" s="11">
        <v>357</v>
      </c>
      <c r="G496" s="2">
        <f t="shared" si="48"/>
        <v>33.747899159663866</v>
      </c>
      <c r="H496" s="12">
        <f t="shared" si="43"/>
        <v>2.203863093955472</v>
      </c>
      <c r="I496" s="1">
        <f t="shared" si="45"/>
        <v>786.77912454210355</v>
      </c>
      <c r="J496" s="1">
        <f t="shared" si="46"/>
        <v>11261.220875457897</v>
      </c>
      <c r="K496" s="12">
        <f t="shared" si="44"/>
        <v>0.96448694239761612</v>
      </c>
      <c r="L496" s="1">
        <f t="shared" si="47"/>
        <v>10861.300489834593</v>
      </c>
      <c r="M496" s="8"/>
    </row>
    <row r="497" spans="1:13">
      <c r="A497" s="4" t="s">
        <v>467</v>
      </c>
      <c r="B497" s="4">
        <v>351189</v>
      </c>
      <c r="C497" s="4" t="s">
        <v>514</v>
      </c>
      <c r="D497" s="4" t="s">
        <v>1128</v>
      </c>
      <c r="E497" s="1">
        <v>24216</v>
      </c>
      <c r="F497" s="11">
        <v>720</v>
      </c>
      <c r="G497" s="2">
        <f t="shared" si="48"/>
        <v>33.633333333333333</v>
      </c>
      <c r="H497" s="12">
        <f t="shared" si="43"/>
        <v>2.203863093955472</v>
      </c>
      <c r="I497" s="1">
        <f t="shared" si="45"/>
        <v>1586.7814276479398</v>
      </c>
      <c r="J497" s="1">
        <f t="shared" si="46"/>
        <v>22629.21857235206</v>
      </c>
      <c r="K497" s="12">
        <f t="shared" si="44"/>
        <v>0.96448694239761612</v>
      </c>
      <c r="L497" s="1">
        <f t="shared" si="47"/>
        <v>21825.585829695185</v>
      </c>
      <c r="M497" s="8"/>
    </row>
    <row r="498" spans="1:13">
      <c r="A498" s="4" t="s">
        <v>467</v>
      </c>
      <c r="B498" s="4">
        <v>351191</v>
      </c>
      <c r="C498" s="4" t="s">
        <v>515</v>
      </c>
      <c r="D498" s="4" t="s">
        <v>1128</v>
      </c>
      <c r="E498" s="1">
        <v>5910</v>
      </c>
      <c r="F498" s="11">
        <v>435</v>
      </c>
      <c r="G498" s="2">
        <f t="shared" si="48"/>
        <v>13.586206896551724</v>
      </c>
      <c r="H498" s="12">
        <f t="shared" si="43"/>
        <v>2.203863093955472</v>
      </c>
      <c r="I498" s="1">
        <f t="shared" si="45"/>
        <v>958.68044587063036</v>
      </c>
      <c r="J498" s="1">
        <f t="shared" si="46"/>
        <v>4951.3195541293699</v>
      </c>
      <c r="K498" s="12">
        <f t="shared" si="44"/>
        <v>0.96448694239761612</v>
      </c>
      <c r="L498" s="1">
        <f t="shared" si="47"/>
        <v>4775.483057595764</v>
      </c>
      <c r="M498" s="8"/>
    </row>
    <row r="499" spans="1:13">
      <c r="A499" s="4" t="s">
        <v>467</v>
      </c>
      <c r="B499" s="4">
        <v>351195</v>
      </c>
      <c r="C499" s="4" t="s">
        <v>516</v>
      </c>
      <c r="D499" s="4" t="s">
        <v>1128</v>
      </c>
      <c r="E499" s="1">
        <v>461532</v>
      </c>
      <c r="F499" s="11">
        <v>1591</v>
      </c>
      <c r="G499" s="2">
        <f t="shared" si="48"/>
        <v>290.08925204274044</v>
      </c>
      <c r="H499" s="12">
        <f t="shared" si="43"/>
        <v>2.203863093955472</v>
      </c>
      <c r="I499" s="1">
        <f t="shared" si="45"/>
        <v>3506.3461824831561</v>
      </c>
      <c r="J499" s="1">
        <f t="shared" si="46"/>
        <v>458025.65381751687</v>
      </c>
      <c r="K499" s="12">
        <f t="shared" si="44"/>
        <v>0.96448694239761612</v>
      </c>
      <c r="L499" s="1">
        <f t="shared" si="47"/>
        <v>441759.76239012583</v>
      </c>
      <c r="M499" s="8"/>
    </row>
    <row r="500" spans="1:13">
      <c r="A500" s="4" t="s">
        <v>467</v>
      </c>
      <c r="B500" s="4">
        <v>351199</v>
      </c>
      <c r="C500" s="4" t="s">
        <v>517</v>
      </c>
      <c r="D500" s="4" t="s">
        <v>1128</v>
      </c>
      <c r="E500" s="1">
        <v>15336</v>
      </c>
      <c r="F500" s="11">
        <v>358</v>
      </c>
      <c r="G500" s="2">
        <f t="shared" si="48"/>
        <v>42.837988826815639</v>
      </c>
      <c r="H500" s="12">
        <f t="shared" si="43"/>
        <v>2.203863093955472</v>
      </c>
      <c r="I500" s="1">
        <f t="shared" si="45"/>
        <v>788.98298763605897</v>
      </c>
      <c r="J500" s="1">
        <f t="shared" si="46"/>
        <v>14547.017012363942</v>
      </c>
      <c r="K500" s="12">
        <f t="shared" si="44"/>
        <v>0.96448694239761612</v>
      </c>
      <c r="L500" s="1">
        <f t="shared" si="47"/>
        <v>14030.407959261003</v>
      </c>
      <c r="M500" s="8"/>
    </row>
    <row r="501" spans="1:13">
      <c r="A501" s="4" t="s">
        <v>467</v>
      </c>
      <c r="B501" s="4">
        <v>351202</v>
      </c>
      <c r="C501" s="4" t="s">
        <v>518</v>
      </c>
      <c r="D501" s="4" t="s">
        <v>1128</v>
      </c>
      <c r="E501" s="1">
        <v>6780</v>
      </c>
      <c r="F501" s="11">
        <v>482</v>
      </c>
      <c r="G501" s="2">
        <f t="shared" si="48"/>
        <v>14.066390041493776</v>
      </c>
      <c r="H501" s="12">
        <f t="shared" si="43"/>
        <v>2.203863093955472</v>
      </c>
      <c r="I501" s="1">
        <f t="shared" si="45"/>
        <v>1062.2620112865375</v>
      </c>
      <c r="J501" s="1">
        <f t="shared" si="46"/>
        <v>5717.737988713463</v>
      </c>
      <c r="K501" s="12">
        <f t="shared" si="44"/>
        <v>0.96448694239761612</v>
      </c>
      <c r="L501" s="1">
        <f t="shared" si="47"/>
        <v>5514.6836301649428</v>
      </c>
      <c r="M501" s="8"/>
    </row>
    <row r="502" spans="1:13">
      <c r="A502" s="4" t="s">
        <v>467</v>
      </c>
      <c r="B502" s="4">
        <v>351203</v>
      </c>
      <c r="C502" s="4" t="s">
        <v>519</v>
      </c>
      <c r="D502" s="4" t="s">
        <v>1128</v>
      </c>
      <c r="E502" s="1">
        <v>6288</v>
      </c>
      <c r="F502" s="11">
        <v>582</v>
      </c>
      <c r="G502" s="2">
        <f t="shared" si="48"/>
        <v>10.804123711340207</v>
      </c>
      <c r="H502" s="12">
        <f t="shared" si="43"/>
        <v>2.203863093955472</v>
      </c>
      <c r="I502" s="1">
        <f t="shared" si="45"/>
        <v>1282.6483206820847</v>
      </c>
      <c r="J502" s="1">
        <f t="shared" si="46"/>
        <v>5005.3516793179151</v>
      </c>
      <c r="K502" s="12">
        <f t="shared" si="44"/>
        <v>0.96448694239761612</v>
      </c>
      <c r="L502" s="1">
        <f t="shared" si="47"/>
        <v>4827.5963368101093</v>
      </c>
      <c r="M502" s="8"/>
    </row>
    <row r="503" spans="1:13">
      <c r="A503" s="4" t="s">
        <v>467</v>
      </c>
      <c r="B503" s="4">
        <v>351205</v>
      </c>
      <c r="C503" s="4" t="s">
        <v>520</v>
      </c>
      <c r="D503" s="4" t="s">
        <v>1128</v>
      </c>
      <c r="E503" s="1">
        <v>26886</v>
      </c>
      <c r="F503" s="11">
        <v>936</v>
      </c>
      <c r="G503" s="2">
        <f t="shared" si="48"/>
        <v>28.724358974358974</v>
      </c>
      <c r="H503" s="12">
        <f t="shared" si="43"/>
        <v>2.203863093955472</v>
      </c>
      <c r="I503" s="1">
        <f t="shared" si="45"/>
        <v>2062.8158559423218</v>
      </c>
      <c r="J503" s="1">
        <f t="shared" si="46"/>
        <v>24823.184144057679</v>
      </c>
      <c r="K503" s="12">
        <f t="shared" si="44"/>
        <v>0.96448694239761612</v>
      </c>
      <c r="L503" s="1">
        <f t="shared" si="47"/>
        <v>23941.636975675177</v>
      </c>
      <c r="M503" s="8"/>
    </row>
    <row r="504" spans="1:13">
      <c r="A504" s="4" t="s">
        <v>467</v>
      </c>
      <c r="B504" s="4">
        <v>351206</v>
      </c>
      <c r="C504" s="4" t="s">
        <v>521</v>
      </c>
      <c r="D504" s="4" t="s">
        <v>1128</v>
      </c>
      <c r="E504" s="1">
        <v>157338</v>
      </c>
      <c r="F504" s="11">
        <v>298</v>
      </c>
      <c r="G504" s="2">
        <f t="shared" si="48"/>
        <v>527.97986577181211</v>
      </c>
      <c r="H504" s="12">
        <f t="shared" si="43"/>
        <v>2.203863093955472</v>
      </c>
      <c r="I504" s="1">
        <f t="shared" si="45"/>
        <v>656.75120199873061</v>
      </c>
      <c r="J504" s="1">
        <f t="shared" si="46"/>
        <v>156681.24879800127</v>
      </c>
      <c r="K504" s="12">
        <f t="shared" si="44"/>
        <v>0.96448694239761612</v>
      </c>
      <c r="L504" s="1">
        <f t="shared" si="47"/>
        <v>151117.0185842244</v>
      </c>
      <c r="M504" s="8"/>
    </row>
    <row r="505" spans="1:13">
      <c r="A505" s="4" t="s">
        <v>467</v>
      </c>
      <c r="B505" s="4">
        <v>351209</v>
      </c>
      <c r="C505" s="4" t="s">
        <v>522</v>
      </c>
      <c r="D505" s="4" t="s">
        <v>1128</v>
      </c>
      <c r="E505" s="1">
        <v>329784</v>
      </c>
      <c r="F505" s="11">
        <v>1007</v>
      </c>
      <c r="G505" s="2">
        <f t="shared" si="48"/>
        <v>327.49155908639523</v>
      </c>
      <c r="H505" s="12">
        <f t="shared" si="43"/>
        <v>2.203863093955472</v>
      </c>
      <c r="I505" s="1">
        <f t="shared" si="45"/>
        <v>2219.2901356131601</v>
      </c>
      <c r="J505" s="1">
        <f t="shared" si="46"/>
        <v>327564.70986438682</v>
      </c>
      <c r="K505" s="12">
        <f t="shared" si="44"/>
        <v>0.96448694239761612</v>
      </c>
      <c r="L505" s="1">
        <f t="shared" si="47"/>
        <v>315931.8854544647</v>
      </c>
      <c r="M505" s="8"/>
    </row>
    <row r="506" spans="1:13">
      <c r="A506" s="4" t="s">
        <v>467</v>
      </c>
      <c r="B506" s="4">
        <v>351212</v>
      </c>
      <c r="C506" s="4" t="s">
        <v>523</v>
      </c>
      <c r="D506" s="4" t="s">
        <v>1128</v>
      </c>
      <c r="E506" s="1">
        <v>0</v>
      </c>
      <c r="F506" s="11">
        <v>2656</v>
      </c>
      <c r="G506" s="2">
        <f t="shared" si="48"/>
        <v>0</v>
      </c>
      <c r="H506" s="12">
        <f t="shared" si="43"/>
        <v>2.203863093955472</v>
      </c>
      <c r="I506" s="1">
        <f t="shared" si="45"/>
        <v>0</v>
      </c>
      <c r="J506" s="1">
        <f t="shared" si="46"/>
        <v>0</v>
      </c>
      <c r="K506" s="12">
        <f t="shared" si="44"/>
        <v>0.96448694239761612</v>
      </c>
      <c r="L506" s="1">
        <f t="shared" si="47"/>
        <v>0</v>
      </c>
      <c r="M506" s="8"/>
    </row>
    <row r="507" spans="1:13">
      <c r="A507" s="4" t="s">
        <v>467</v>
      </c>
      <c r="B507" s="4">
        <v>351213</v>
      </c>
      <c r="C507" s="4" t="s">
        <v>524</v>
      </c>
      <c r="D507" s="4" t="s">
        <v>1128</v>
      </c>
      <c r="E507" s="1">
        <v>19278</v>
      </c>
      <c r="F507" s="11">
        <v>445</v>
      </c>
      <c r="G507" s="2">
        <f t="shared" si="48"/>
        <v>43.321348314606745</v>
      </c>
      <c r="H507" s="12">
        <f t="shared" si="43"/>
        <v>2.203863093955472</v>
      </c>
      <c r="I507" s="1">
        <f t="shared" si="45"/>
        <v>980.71907681018502</v>
      </c>
      <c r="J507" s="1">
        <f t="shared" si="46"/>
        <v>18297.280923189814</v>
      </c>
      <c r="K507" s="12">
        <f t="shared" si="44"/>
        <v>0.96448694239761612</v>
      </c>
      <c r="L507" s="1">
        <f t="shared" si="47"/>
        <v>17647.488531797575</v>
      </c>
      <c r="M507" s="8"/>
    </row>
    <row r="508" spans="1:13">
      <c r="A508" s="4" t="s">
        <v>467</v>
      </c>
      <c r="B508" s="4">
        <v>351214</v>
      </c>
      <c r="C508" s="4" t="s">
        <v>525</v>
      </c>
      <c r="D508" s="4" t="s">
        <v>1128</v>
      </c>
      <c r="E508" s="1">
        <v>424878</v>
      </c>
      <c r="F508" s="11">
        <v>1739</v>
      </c>
      <c r="G508" s="2">
        <f t="shared" si="48"/>
        <v>244.32317423806785</v>
      </c>
      <c r="H508" s="12">
        <f t="shared" si="43"/>
        <v>2.203863093955472</v>
      </c>
      <c r="I508" s="1">
        <f t="shared" si="45"/>
        <v>3832.5179203885659</v>
      </c>
      <c r="J508" s="1">
        <f t="shared" si="46"/>
        <v>421045.48207961145</v>
      </c>
      <c r="K508" s="12">
        <f t="shared" si="44"/>
        <v>0.96448694239761612</v>
      </c>
      <c r="L508" s="1">
        <f t="shared" si="47"/>
        <v>406092.86962129473</v>
      </c>
      <c r="M508" s="8"/>
    </row>
    <row r="509" spans="1:13">
      <c r="A509" s="4" t="s">
        <v>467</v>
      </c>
      <c r="B509" s="4">
        <v>351217</v>
      </c>
      <c r="C509" s="4" t="s">
        <v>526</v>
      </c>
      <c r="D509" s="4" t="s">
        <v>1128</v>
      </c>
      <c r="E509" s="1">
        <v>121152</v>
      </c>
      <c r="F509" s="11">
        <v>819</v>
      </c>
      <c r="G509" s="2">
        <f t="shared" si="48"/>
        <v>147.92673992673991</v>
      </c>
      <c r="H509" s="12">
        <f t="shared" si="43"/>
        <v>2.203863093955472</v>
      </c>
      <c r="I509" s="1">
        <f t="shared" si="45"/>
        <v>1804.9638739495315</v>
      </c>
      <c r="J509" s="1">
        <f t="shared" si="46"/>
        <v>119347.03612605047</v>
      </c>
      <c r="K509" s="12">
        <f t="shared" si="44"/>
        <v>0.96448694239761612</v>
      </c>
      <c r="L509" s="1">
        <f t="shared" si="47"/>
        <v>115108.65795743225</v>
      </c>
      <c r="M509" s="8"/>
    </row>
    <row r="510" spans="1:13">
      <c r="A510" s="4" t="s">
        <v>467</v>
      </c>
      <c r="B510" s="4">
        <v>351220</v>
      </c>
      <c r="C510" s="4" t="s">
        <v>527</v>
      </c>
      <c r="D510" s="4" t="s">
        <v>1128</v>
      </c>
      <c r="E510" s="1">
        <v>235116</v>
      </c>
      <c r="F510" s="11">
        <v>1353</v>
      </c>
      <c r="G510" s="2">
        <f t="shared" si="48"/>
        <v>173.77383592017739</v>
      </c>
      <c r="H510" s="12">
        <f t="shared" si="43"/>
        <v>2.203863093955472</v>
      </c>
      <c r="I510" s="1">
        <f t="shared" si="45"/>
        <v>2981.8267661217537</v>
      </c>
      <c r="J510" s="1">
        <f t="shared" si="46"/>
        <v>232134.17323387825</v>
      </c>
      <c r="K510" s="12">
        <f t="shared" si="44"/>
        <v>0.96448694239761612</v>
      </c>
      <c r="L510" s="1">
        <f t="shared" si="47"/>
        <v>223890.37896834177</v>
      </c>
      <c r="M510" s="8"/>
    </row>
    <row r="511" spans="1:13">
      <c r="A511" s="4" t="s">
        <v>467</v>
      </c>
      <c r="B511" s="4">
        <v>351222</v>
      </c>
      <c r="C511" s="4" t="s">
        <v>528</v>
      </c>
      <c r="D511" s="4" t="s">
        <v>1128</v>
      </c>
      <c r="E511" s="1">
        <v>3816</v>
      </c>
      <c r="F511" s="11">
        <v>576</v>
      </c>
      <c r="G511" s="2">
        <f t="shared" si="48"/>
        <v>6.625</v>
      </c>
      <c r="H511" s="12">
        <f t="shared" si="43"/>
        <v>2.203863093955472</v>
      </c>
      <c r="I511" s="1">
        <f t="shared" si="45"/>
        <v>1269.4251421183519</v>
      </c>
      <c r="J511" s="1">
        <f t="shared" si="46"/>
        <v>2546.5748578816483</v>
      </c>
      <c r="K511" s="12">
        <f t="shared" si="44"/>
        <v>0.96448694239761612</v>
      </c>
      <c r="L511" s="1">
        <f t="shared" si="47"/>
        <v>2456.138198264915</v>
      </c>
      <c r="M511" s="8"/>
    </row>
    <row r="512" spans="1:13">
      <c r="A512" s="4" t="s">
        <v>467</v>
      </c>
      <c r="B512" s="4">
        <v>351225</v>
      </c>
      <c r="C512" s="4" t="s">
        <v>529</v>
      </c>
      <c r="D512" s="4" t="s">
        <v>1128</v>
      </c>
      <c r="E512" s="1">
        <v>238884</v>
      </c>
      <c r="F512" s="11">
        <v>1479</v>
      </c>
      <c r="G512" s="2">
        <f t="shared" ref="G512:G543" si="49">E512/F512</f>
        <v>161.51724137931035</v>
      </c>
      <c r="H512" s="12">
        <f t="shared" si="43"/>
        <v>2.203863093955472</v>
      </c>
      <c r="I512" s="1">
        <f t="shared" si="45"/>
        <v>3259.5135159601432</v>
      </c>
      <c r="J512" s="1">
        <f t="shared" si="46"/>
        <v>235624.48648403987</v>
      </c>
      <c r="K512" s="12">
        <f t="shared" si="44"/>
        <v>0.96448694239761612</v>
      </c>
      <c r="L512" s="1">
        <f t="shared" si="47"/>
        <v>227256.74052300004</v>
      </c>
      <c r="M512" s="8"/>
    </row>
    <row r="513" spans="1:13">
      <c r="A513" s="4" t="s">
        <v>467</v>
      </c>
      <c r="B513" s="4">
        <v>351228</v>
      </c>
      <c r="C513" s="4" t="s">
        <v>530</v>
      </c>
      <c r="D513" s="4" t="s">
        <v>1128</v>
      </c>
      <c r="E513" s="1">
        <v>12438</v>
      </c>
      <c r="F513" s="11">
        <v>230</v>
      </c>
      <c r="G513" s="2">
        <f t="shared" si="49"/>
        <v>54.07826086956522</v>
      </c>
      <c r="H513" s="12">
        <f t="shared" si="43"/>
        <v>2.203863093955472</v>
      </c>
      <c r="I513" s="1">
        <f t="shared" si="45"/>
        <v>506.88851160975855</v>
      </c>
      <c r="J513" s="1">
        <f t="shared" si="46"/>
        <v>11931.111488390241</v>
      </c>
      <c r="K513" s="12">
        <f t="shared" si="44"/>
        <v>0.96448694239761612</v>
      </c>
      <c r="L513" s="1">
        <f t="shared" si="47"/>
        <v>11507.401238842574</v>
      </c>
      <c r="M513" s="8"/>
    </row>
    <row r="514" spans="1:13">
      <c r="A514" s="4" t="s">
        <v>467</v>
      </c>
      <c r="B514" s="4">
        <v>351229</v>
      </c>
      <c r="C514" s="4" t="s">
        <v>531</v>
      </c>
      <c r="D514" s="4" t="s">
        <v>1128</v>
      </c>
      <c r="E514" s="1">
        <v>148662</v>
      </c>
      <c r="F514" s="11">
        <v>489</v>
      </c>
      <c r="G514" s="2">
        <f t="shared" si="49"/>
        <v>304.01226993865032</v>
      </c>
      <c r="H514" s="12">
        <f t="shared" ref="H514:H577" si="50">$E$1108</f>
        <v>2.203863093955472</v>
      </c>
      <c r="I514" s="1">
        <f t="shared" si="45"/>
        <v>1077.6890529442258</v>
      </c>
      <c r="J514" s="1">
        <f t="shared" si="46"/>
        <v>147584.31094705578</v>
      </c>
      <c r="K514" s="12">
        <f t="shared" ref="K514:K577" si="51">$K$1106</f>
        <v>0.96448694239761612</v>
      </c>
      <c r="L514" s="1">
        <f t="shared" si="47"/>
        <v>142343.14081118486</v>
      </c>
      <c r="M514" s="8"/>
    </row>
    <row r="515" spans="1:13">
      <c r="A515" s="4" t="s">
        <v>467</v>
      </c>
      <c r="B515" s="4">
        <v>351230</v>
      </c>
      <c r="C515" s="4" t="s">
        <v>532</v>
      </c>
      <c r="D515" s="4" t="s">
        <v>1128</v>
      </c>
      <c r="E515" s="1">
        <v>57372</v>
      </c>
      <c r="F515" s="11">
        <v>1571</v>
      </c>
      <c r="G515" s="2">
        <f t="shared" si="49"/>
        <v>36.519414385741563</v>
      </c>
      <c r="H515" s="12">
        <f t="shared" si="50"/>
        <v>2.203863093955472</v>
      </c>
      <c r="I515" s="1">
        <f t="shared" ref="I515:I578" si="52">MIN(E515,H515*F515)</f>
        <v>3462.2689206040463</v>
      </c>
      <c r="J515" s="1">
        <f t="shared" ref="J515:J578" si="53">E515-I515</f>
        <v>53909.731079395955</v>
      </c>
      <c r="K515" s="12">
        <f t="shared" si="51"/>
        <v>0.96448694239761612</v>
      </c>
      <c r="L515" s="1">
        <f t="shared" ref="L515:L578" si="54">K515*J515</f>
        <v>51995.231694244343</v>
      </c>
      <c r="M515" s="8"/>
    </row>
    <row r="516" spans="1:13">
      <c r="A516" s="4" t="s">
        <v>467</v>
      </c>
      <c r="B516" s="4">
        <v>351232</v>
      </c>
      <c r="C516" s="4" t="s">
        <v>533</v>
      </c>
      <c r="D516" s="4" t="s">
        <v>1128</v>
      </c>
      <c r="E516" s="1">
        <v>10494</v>
      </c>
      <c r="F516" s="11">
        <v>489</v>
      </c>
      <c r="G516" s="2">
        <f t="shared" si="49"/>
        <v>21.460122699386503</v>
      </c>
      <c r="H516" s="12">
        <f t="shared" si="50"/>
        <v>2.203863093955472</v>
      </c>
      <c r="I516" s="1">
        <f t="shared" si="52"/>
        <v>1077.6890529442258</v>
      </c>
      <c r="J516" s="1">
        <f t="shared" si="53"/>
        <v>9416.3109470557738</v>
      </c>
      <c r="K516" s="12">
        <f t="shared" si="51"/>
        <v>0.96448694239761612</v>
      </c>
      <c r="L516" s="1">
        <f t="shared" si="54"/>
        <v>9081.9089539910237</v>
      </c>
      <c r="M516" s="8"/>
    </row>
    <row r="517" spans="1:13">
      <c r="A517" s="4" t="s">
        <v>467</v>
      </c>
      <c r="B517" s="4">
        <v>351235</v>
      </c>
      <c r="C517" s="4" t="s">
        <v>534</v>
      </c>
      <c r="D517" s="4" t="s">
        <v>1128</v>
      </c>
      <c r="E517" s="1">
        <v>7896</v>
      </c>
      <c r="F517" s="11">
        <v>499</v>
      </c>
      <c r="G517" s="2">
        <f t="shared" si="49"/>
        <v>15.823647294589179</v>
      </c>
      <c r="H517" s="12">
        <f t="shared" si="50"/>
        <v>2.203863093955472</v>
      </c>
      <c r="I517" s="1">
        <f t="shared" si="52"/>
        <v>1099.7276838837806</v>
      </c>
      <c r="J517" s="1">
        <f t="shared" si="53"/>
        <v>6796.2723161162194</v>
      </c>
      <c r="K517" s="12">
        <f t="shared" si="51"/>
        <v>0.96448694239761612</v>
      </c>
      <c r="L517" s="1">
        <f t="shared" si="54"/>
        <v>6554.9159058724972</v>
      </c>
      <c r="M517" s="8"/>
    </row>
    <row r="518" spans="1:13">
      <c r="A518" s="4" t="s">
        <v>467</v>
      </c>
      <c r="B518" s="4">
        <v>351237</v>
      </c>
      <c r="C518" s="4" t="s">
        <v>535</v>
      </c>
      <c r="D518" s="4" t="s">
        <v>1128</v>
      </c>
      <c r="E518" s="1">
        <v>46386</v>
      </c>
      <c r="F518" s="11">
        <v>1174</v>
      </c>
      <c r="G518" s="2">
        <f t="shared" si="49"/>
        <v>39.511073253833047</v>
      </c>
      <c r="H518" s="12">
        <f t="shared" si="50"/>
        <v>2.203863093955472</v>
      </c>
      <c r="I518" s="1">
        <f t="shared" si="52"/>
        <v>2587.3352723037242</v>
      </c>
      <c r="J518" s="1">
        <f t="shared" si="53"/>
        <v>43798.664727696276</v>
      </c>
      <c r="K518" s="12">
        <f t="shared" si="51"/>
        <v>0.96448694239761612</v>
      </c>
      <c r="L518" s="1">
        <f t="shared" si="54"/>
        <v>42243.240224314097</v>
      </c>
      <c r="M518" s="8"/>
    </row>
    <row r="519" spans="1:13">
      <c r="A519" s="4" t="s">
        <v>467</v>
      </c>
      <c r="B519" s="4">
        <v>351238</v>
      </c>
      <c r="C519" s="4" t="s">
        <v>536</v>
      </c>
      <c r="D519" s="4" t="s">
        <v>1128</v>
      </c>
      <c r="E519" s="1">
        <v>10908</v>
      </c>
      <c r="F519" s="11">
        <v>227</v>
      </c>
      <c r="G519" s="2">
        <f t="shared" si="49"/>
        <v>48.052863436123346</v>
      </c>
      <c r="H519" s="12">
        <f t="shared" si="50"/>
        <v>2.203863093955472</v>
      </c>
      <c r="I519" s="1">
        <f t="shared" si="52"/>
        <v>500.27692232789212</v>
      </c>
      <c r="J519" s="1">
        <f t="shared" si="53"/>
        <v>10407.723077672108</v>
      </c>
      <c r="K519" s="12">
        <f t="shared" si="51"/>
        <v>0.96448694239761612</v>
      </c>
      <c r="L519" s="1">
        <f t="shared" si="54"/>
        <v>10038.113008505079</v>
      </c>
      <c r="M519" s="8"/>
    </row>
    <row r="520" spans="1:13">
      <c r="A520" s="4" t="s">
        <v>467</v>
      </c>
      <c r="B520" s="4">
        <v>351239</v>
      </c>
      <c r="C520" s="4" t="s">
        <v>537</v>
      </c>
      <c r="D520" s="4" t="s">
        <v>1128</v>
      </c>
      <c r="E520" s="1">
        <v>21474</v>
      </c>
      <c r="F520" s="11">
        <v>392</v>
      </c>
      <c r="G520" s="2">
        <f t="shared" si="49"/>
        <v>54.780612244897959</v>
      </c>
      <c r="H520" s="12">
        <f t="shared" si="50"/>
        <v>2.203863093955472</v>
      </c>
      <c r="I520" s="1">
        <f t="shared" si="52"/>
        <v>863.91433283054505</v>
      </c>
      <c r="J520" s="1">
        <f t="shared" si="53"/>
        <v>20610.085667169456</v>
      </c>
      <c r="K520" s="12">
        <f t="shared" si="51"/>
        <v>0.96448694239761612</v>
      </c>
      <c r="L520" s="1">
        <f t="shared" si="54"/>
        <v>19878.158507681201</v>
      </c>
      <c r="M520" s="8"/>
    </row>
    <row r="521" spans="1:13">
      <c r="A521" s="4" t="s">
        <v>467</v>
      </c>
      <c r="B521" s="4">
        <v>351241</v>
      </c>
      <c r="C521" s="4" t="s">
        <v>538</v>
      </c>
      <c r="D521" s="4" t="s">
        <v>1128</v>
      </c>
      <c r="E521" s="1">
        <v>3054</v>
      </c>
      <c r="F521" s="11">
        <v>587</v>
      </c>
      <c r="G521" s="2">
        <f t="shared" si="49"/>
        <v>5.2027257240204428</v>
      </c>
      <c r="H521" s="12">
        <f t="shared" si="50"/>
        <v>2.203863093955472</v>
      </c>
      <c r="I521" s="1">
        <f t="shared" si="52"/>
        <v>1293.6676361518621</v>
      </c>
      <c r="J521" s="1">
        <f t="shared" si="53"/>
        <v>1760.3323638481379</v>
      </c>
      <c r="K521" s="12">
        <f t="shared" si="51"/>
        <v>0.96448694239761612</v>
      </c>
      <c r="L521" s="1">
        <f t="shared" si="54"/>
        <v>1697.8175792114585</v>
      </c>
      <c r="M521" s="8"/>
    </row>
    <row r="522" spans="1:13">
      <c r="A522" s="4" t="s">
        <v>467</v>
      </c>
      <c r="B522" s="4">
        <v>351242</v>
      </c>
      <c r="C522" s="4" t="s">
        <v>539</v>
      </c>
      <c r="D522" s="4" t="s">
        <v>1128</v>
      </c>
      <c r="E522" s="1">
        <v>8934</v>
      </c>
      <c r="F522" s="11">
        <v>469</v>
      </c>
      <c r="G522" s="2">
        <f t="shared" si="49"/>
        <v>19.049040511727078</v>
      </c>
      <c r="H522" s="12">
        <f t="shared" si="50"/>
        <v>2.203863093955472</v>
      </c>
      <c r="I522" s="1">
        <f t="shared" si="52"/>
        <v>1033.6117910651164</v>
      </c>
      <c r="J522" s="1">
        <f t="shared" si="53"/>
        <v>7900.3882089348836</v>
      </c>
      <c r="K522" s="12">
        <f t="shared" si="51"/>
        <v>0.96448694239761612</v>
      </c>
      <c r="L522" s="1">
        <f t="shared" si="54"/>
        <v>7619.8212673897842</v>
      </c>
      <c r="M522" s="8"/>
    </row>
    <row r="523" spans="1:13">
      <c r="A523" s="4" t="s">
        <v>467</v>
      </c>
      <c r="B523" s="4">
        <v>351245</v>
      </c>
      <c r="C523" s="4" t="s">
        <v>540</v>
      </c>
      <c r="D523" s="4" t="s">
        <v>1128</v>
      </c>
      <c r="E523" s="1">
        <v>120084</v>
      </c>
      <c r="F523" s="11">
        <v>295</v>
      </c>
      <c r="G523" s="2">
        <f t="shared" si="49"/>
        <v>407.064406779661</v>
      </c>
      <c r="H523" s="12">
        <f t="shared" si="50"/>
        <v>2.203863093955472</v>
      </c>
      <c r="I523" s="1">
        <f t="shared" si="52"/>
        <v>650.13961271686424</v>
      </c>
      <c r="J523" s="1">
        <f t="shared" si="53"/>
        <v>119433.86038728313</v>
      </c>
      <c r="K523" s="12">
        <f t="shared" si="51"/>
        <v>0.96448694239761612</v>
      </c>
      <c r="L523" s="1">
        <f t="shared" si="54"/>
        <v>115192.39882367448</v>
      </c>
      <c r="M523" s="8"/>
    </row>
    <row r="524" spans="1:13">
      <c r="A524" s="4" t="s">
        <v>467</v>
      </c>
      <c r="B524" s="4">
        <v>351246</v>
      </c>
      <c r="C524" s="4" t="s">
        <v>541</v>
      </c>
      <c r="D524" s="4" t="s">
        <v>1128</v>
      </c>
      <c r="E524" s="1">
        <v>25380</v>
      </c>
      <c r="F524" s="11">
        <v>622</v>
      </c>
      <c r="G524" s="2">
        <f t="shared" si="49"/>
        <v>40.80385852090032</v>
      </c>
      <c r="H524" s="12">
        <f t="shared" si="50"/>
        <v>2.203863093955472</v>
      </c>
      <c r="I524" s="1">
        <f t="shared" si="52"/>
        <v>1370.8028444403035</v>
      </c>
      <c r="J524" s="1">
        <f t="shared" si="53"/>
        <v>24009.197155559697</v>
      </c>
      <c r="K524" s="12">
        <f t="shared" si="51"/>
        <v>0.96448694239761612</v>
      </c>
      <c r="L524" s="1">
        <f t="shared" si="54"/>
        <v>23156.557153987316</v>
      </c>
      <c r="M524" s="8"/>
    </row>
    <row r="525" spans="1:13">
      <c r="A525" s="4" t="s">
        <v>467</v>
      </c>
      <c r="B525" s="4">
        <v>351247</v>
      </c>
      <c r="C525" s="4" t="s">
        <v>542</v>
      </c>
      <c r="D525" s="4" t="s">
        <v>1128</v>
      </c>
      <c r="E525" s="1">
        <v>39918</v>
      </c>
      <c r="F525" s="11">
        <v>724</v>
      </c>
      <c r="G525" s="2">
        <f t="shared" si="49"/>
        <v>55.135359116022101</v>
      </c>
      <c r="H525" s="12">
        <f t="shared" si="50"/>
        <v>2.203863093955472</v>
      </c>
      <c r="I525" s="1">
        <f t="shared" si="52"/>
        <v>1595.5968800237617</v>
      </c>
      <c r="J525" s="1">
        <f t="shared" si="53"/>
        <v>38322.403119976239</v>
      </c>
      <c r="K525" s="12">
        <f t="shared" si="51"/>
        <v>0.96448694239761612</v>
      </c>
      <c r="L525" s="1">
        <f t="shared" si="54"/>
        <v>36961.457410514748</v>
      </c>
      <c r="M525" s="8"/>
    </row>
    <row r="526" spans="1:13">
      <c r="A526" s="4" t="s">
        <v>467</v>
      </c>
      <c r="B526" s="4">
        <v>351250</v>
      </c>
      <c r="C526" s="4" t="s">
        <v>543</v>
      </c>
      <c r="D526" s="4" t="s">
        <v>1128</v>
      </c>
      <c r="E526" s="1">
        <v>12342</v>
      </c>
      <c r="F526" s="11">
        <v>373</v>
      </c>
      <c r="G526" s="2">
        <f t="shared" si="49"/>
        <v>33.088471849865954</v>
      </c>
      <c r="H526" s="12">
        <f t="shared" si="50"/>
        <v>2.203863093955472</v>
      </c>
      <c r="I526" s="1">
        <f t="shared" si="52"/>
        <v>822.04093404539105</v>
      </c>
      <c r="J526" s="1">
        <f t="shared" si="53"/>
        <v>11519.959065954608</v>
      </c>
      <c r="K526" s="12">
        <f t="shared" si="51"/>
        <v>0.96448694239761612</v>
      </c>
      <c r="L526" s="1">
        <f t="shared" si="54"/>
        <v>11110.850096068258</v>
      </c>
      <c r="M526" s="8"/>
    </row>
    <row r="527" spans="1:13">
      <c r="A527" s="4" t="s">
        <v>467</v>
      </c>
      <c r="B527" s="4">
        <v>351251</v>
      </c>
      <c r="C527" s="4" t="s">
        <v>544</v>
      </c>
      <c r="D527" s="4" t="s">
        <v>1128</v>
      </c>
      <c r="E527" s="1">
        <v>287568</v>
      </c>
      <c r="F527" s="11">
        <v>1677</v>
      </c>
      <c r="G527" s="2">
        <f t="shared" si="49"/>
        <v>171.47763864042935</v>
      </c>
      <c r="H527" s="12">
        <f t="shared" si="50"/>
        <v>2.203863093955472</v>
      </c>
      <c r="I527" s="1">
        <f t="shared" si="52"/>
        <v>3695.8784085633265</v>
      </c>
      <c r="J527" s="1">
        <f t="shared" si="53"/>
        <v>283872.12159143668</v>
      </c>
      <c r="K527" s="12">
        <f t="shared" si="51"/>
        <v>0.96448694239761612</v>
      </c>
      <c r="L527" s="1">
        <f t="shared" si="54"/>
        <v>273790.95458564907</v>
      </c>
      <c r="M527" s="8"/>
    </row>
    <row r="528" spans="1:13">
      <c r="A528" s="4" t="s">
        <v>467</v>
      </c>
      <c r="B528" s="4">
        <v>351252</v>
      </c>
      <c r="C528" s="4" t="s">
        <v>543</v>
      </c>
      <c r="D528" s="4" t="s">
        <v>1128</v>
      </c>
      <c r="E528" s="1">
        <v>265002</v>
      </c>
      <c r="F528" s="11">
        <v>3580</v>
      </c>
      <c r="G528" s="2">
        <f t="shared" si="49"/>
        <v>74.022905027932964</v>
      </c>
      <c r="H528" s="12">
        <f t="shared" si="50"/>
        <v>2.203863093955472</v>
      </c>
      <c r="I528" s="1">
        <f t="shared" si="52"/>
        <v>7889.8298763605899</v>
      </c>
      <c r="J528" s="1">
        <f t="shared" si="53"/>
        <v>257112.1701236394</v>
      </c>
      <c r="K528" s="12">
        <f t="shared" si="51"/>
        <v>0.96448694239761612</v>
      </c>
      <c r="L528" s="1">
        <f t="shared" si="54"/>
        <v>247981.33081576467</v>
      </c>
      <c r="M528" s="8"/>
    </row>
    <row r="529" spans="1:13">
      <c r="A529" s="4" t="s">
        <v>467</v>
      </c>
      <c r="B529" s="4">
        <v>351257</v>
      </c>
      <c r="C529" s="4" t="s">
        <v>545</v>
      </c>
      <c r="D529" s="4" t="s">
        <v>1128</v>
      </c>
      <c r="E529" s="1">
        <v>0</v>
      </c>
      <c r="F529" s="11">
        <v>670</v>
      </c>
      <c r="G529" s="2">
        <f t="shared" si="49"/>
        <v>0</v>
      </c>
      <c r="H529" s="12">
        <f t="shared" si="50"/>
        <v>2.203863093955472</v>
      </c>
      <c r="I529" s="1">
        <f t="shared" si="52"/>
        <v>0</v>
      </c>
      <c r="J529" s="1">
        <f t="shared" si="53"/>
        <v>0</v>
      </c>
      <c r="K529" s="12">
        <f t="shared" si="51"/>
        <v>0.96448694239761612</v>
      </c>
      <c r="L529" s="1">
        <f t="shared" si="54"/>
        <v>0</v>
      </c>
      <c r="M529" s="8"/>
    </row>
    <row r="530" spans="1:13">
      <c r="A530" s="4" t="s">
        <v>467</v>
      </c>
      <c r="B530" s="4">
        <v>351259</v>
      </c>
      <c r="C530" s="4" t="s">
        <v>546</v>
      </c>
      <c r="D530" s="4" t="s">
        <v>1128</v>
      </c>
      <c r="E530" s="1">
        <v>86820</v>
      </c>
      <c r="F530" s="11">
        <v>1760</v>
      </c>
      <c r="G530" s="2">
        <f t="shared" si="49"/>
        <v>49.329545454545453</v>
      </c>
      <c r="H530" s="12">
        <f t="shared" si="50"/>
        <v>2.203863093955472</v>
      </c>
      <c r="I530" s="1">
        <f t="shared" si="52"/>
        <v>3878.7990453616308</v>
      </c>
      <c r="J530" s="1">
        <f t="shared" si="53"/>
        <v>82941.200954638363</v>
      </c>
      <c r="K530" s="12">
        <f t="shared" si="51"/>
        <v>0.96448694239761612</v>
      </c>
      <c r="L530" s="1">
        <f t="shared" si="54"/>
        <v>79995.705307525393</v>
      </c>
      <c r="M530" s="8"/>
    </row>
    <row r="531" spans="1:13">
      <c r="A531" s="4" t="s">
        <v>467</v>
      </c>
      <c r="B531" s="4">
        <v>351260</v>
      </c>
      <c r="C531" s="4" t="s">
        <v>547</v>
      </c>
      <c r="D531" s="4" t="s">
        <v>1128</v>
      </c>
      <c r="E531" s="1">
        <v>0</v>
      </c>
      <c r="F531" s="11">
        <v>2998</v>
      </c>
      <c r="G531" s="2">
        <f t="shared" si="49"/>
        <v>0</v>
      </c>
      <c r="H531" s="12">
        <f t="shared" si="50"/>
        <v>2.203863093955472</v>
      </c>
      <c r="I531" s="1">
        <f t="shared" si="52"/>
        <v>0</v>
      </c>
      <c r="J531" s="1">
        <f t="shared" si="53"/>
        <v>0</v>
      </c>
      <c r="K531" s="12">
        <f t="shared" si="51"/>
        <v>0.96448694239761612</v>
      </c>
      <c r="L531" s="1">
        <f t="shared" si="54"/>
        <v>0</v>
      </c>
      <c r="M531" s="8"/>
    </row>
    <row r="532" spans="1:13">
      <c r="A532" s="4" t="s">
        <v>467</v>
      </c>
      <c r="B532" s="4">
        <v>351261</v>
      </c>
      <c r="C532" s="4" t="s">
        <v>548</v>
      </c>
      <c r="D532" s="4" t="s">
        <v>1128</v>
      </c>
      <c r="E532" s="1">
        <v>56148</v>
      </c>
      <c r="F532" s="11">
        <v>1008</v>
      </c>
      <c r="G532" s="2">
        <f t="shared" si="49"/>
        <v>55.702380952380949</v>
      </c>
      <c r="H532" s="12">
        <f t="shared" si="50"/>
        <v>2.203863093955472</v>
      </c>
      <c r="I532" s="1">
        <f t="shared" si="52"/>
        <v>2221.4939987071157</v>
      </c>
      <c r="J532" s="1">
        <f t="shared" si="53"/>
        <v>53926.506001292888</v>
      </c>
      <c r="K532" s="12">
        <f t="shared" si="51"/>
        <v>0.96448694239761612</v>
      </c>
      <c r="L532" s="1">
        <f t="shared" si="54"/>
        <v>52011.410887373677</v>
      </c>
      <c r="M532" s="8"/>
    </row>
    <row r="533" spans="1:13">
      <c r="A533" s="4" t="s">
        <v>467</v>
      </c>
      <c r="B533" s="4">
        <v>351262</v>
      </c>
      <c r="C533" s="4" t="s">
        <v>549</v>
      </c>
      <c r="D533" s="4" t="s">
        <v>1128</v>
      </c>
      <c r="E533" s="1">
        <v>92268</v>
      </c>
      <c r="F533" s="11">
        <v>526</v>
      </c>
      <c r="G533" s="2">
        <f t="shared" si="49"/>
        <v>175.41444866920153</v>
      </c>
      <c r="H533" s="12">
        <f t="shared" si="50"/>
        <v>2.203863093955472</v>
      </c>
      <c r="I533" s="1">
        <f t="shared" si="52"/>
        <v>1159.2319874205782</v>
      </c>
      <c r="J533" s="1">
        <f t="shared" si="53"/>
        <v>91108.768012579429</v>
      </c>
      <c r="K533" s="12">
        <f t="shared" si="51"/>
        <v>0.96448694239761612</v>
      </c>
      <c r="L533" s="1">
        <f t="shared" si="54"/>
        <v>87873.217086066463</v>
      </c>
      <c r="M533" s="8"/>
    </row>
    <row r="534" spans="1:13">
      <c r="A534" s="4" t="s">
        <v>467</v>
      </c>
      <c r="B534" s="4">
        <v>351263</v>
      </c>
      <c r="C534" s="4" t="s">
        <v>550</v>
      </c>
      <c r="D534" s="4" t="s">
        <v>1128</v>
      </c>
      <c r="E534" s="1">
        <v>281592</v>
      </c>
      <c r="F534" s="11">
        <v>1267</v>
      </c>
      <c r="G534" s="2">
        <f t="shared" si="49"/>
        <v>222.2509865824783</v>
      </c>
      <c r="H534" s="12">
        <f t="shared" si="50"/>
        <v>2.203863093955472</v>
      </c>
      <c r="I534" s="1">
        <f t="shared" si="52"/>
        <v>2792.2945400415829</v>
      </c>
      <c r="J534" s="1">
        <f t="shared" si="53"/>
        <v>278799.70545995841</v>
      </c>
      <c r="K534" s="12">
        <f t="shared" si="51"/>
        <v>0.96448694239761612</v>
      </c>
      <c r="L534" s="1">
        <f t="shared" si="54"/>
        <v>268898.67546043126</v>
      </c>
      <c r="M534" s="8"/>
    </row>
    <row r="535" spans="1:13">
      <c r="A535" s="4" t="s">
        <v>467</v>
      </c>
      <c r="B535" s="4">
        <v>351264</v>
      </c>
      <c r="C535" s="4" t="s">
        <v>551</v>
      </c>
      <c r="D535" s="4" t="s">
        <v>1128</v>
      </c>
      <c r="E535" s="1">
        <v>23064</v>
      </c>
      <c r="F535" s="11">
        <v>509</v>
      </c>
      <c r="G535" s="2">
        <f t="shared" si="49"/>
        <v>45.312377210216113</v>
      </c>
      <c r="H535" s="12">
        <f t="shared" si="50"/>
        <v>2.203863093955472</v>
      </c>
      <c r="I535" s="1">
        <f t="shared" si="52"/>
        <v>1121.7663148233353</v>
      </c>
      <c r="J535" s="1">
        <f t="shared" si="53"/>
        <v>21942.233685176663</v>
      </c>
      <c r="K535" s="12">
        <f t="shared" si="51"/>
        <v>0.96448694239761612</v>
      </c>
      <c r="L535" s="1">
        <f t="shared" si="54"/>
        <v>21162.997876390018</v>
      </c>
      <c r="M535" s="8"/>
    </row>
    <row r="536" spans="1:13">
      <c r="A536" s="4" t="s">
        <v>467</v>
      </c>
      <c r="B536" s="4">
        <v>351265</v>
      </c>
      <c r="C536" s="4" t="s">
        <v>552</v>
      </c>
      <c r="D536" s="4" t="s">
        <v>1128</v>
      </c>
      <c r="E536" s="1">
        <v>8826</v>
      </c>
      <c r="F536" s="11">
        <v>152</v>
      </c>
      <c r="G536" s="2">
        <f t="shared" si="49"/>
        <v>58.065789473684212</v>
      </c>
      <c r="H536" s="12">
        <f t="shared" si="50"/>
        <v>2.203863093955472</v>
      </c>
      <c r="I536" s="1">
        <f t="shared" si="52"/>
        <v>334.98719028123173</v>
      </c>
      <c r="J536" s="1">
        <f t="shared" si="53"/>
        <v>8491.012809718768</v>
      </c>
      <c r="K536" s="12">
        <f t="shared" si="51"/>
        <v>0.96448694239761612</v>
      </c>
      <c r="L536" s="1">
        <f t="shared" si="54"/>
        <v>8189.4709827046463</v>
      </c>
      <c r="M536" s="8"/>
    </row>
    <row r="537" spans="1:13">
      <c r="A537" s="4" t="s">
        <v>467</v>
      </c>
      <c r="B537" s="4">
        <v>351266</v>
      </c>
      <c r="C537" s="4" t="s">
        <v>553</v>
      </c>
      <c r="D537" s="4" t="s">
        <v>1128</v>
      </c>
      <c r="E537" s="1">
        <v>11196</v>
      </c>
      <c r="F537" s="11">
        <v>224</v>
      </c>
      <c r="G537" s="2">
        <f t="shared" si="49"/>
        <v>49.982142857142854</v>
      </c>
      <c r="H537" s="12">
        <f t="shared" si="50"/>
        <v>2.203863093955472</v>
      </c>
      <c r="I537" s="1">
        <f t="shared" si="52"/>
        <v>493.66533304602569</v>
      </c>
      <c r="J537" s="1">
        <f t="shared" si="53"/>
        <v>10702.334666953975</v>
      </c>
      <c r="K537" s="12">
        <f t="shared" si="51"/>
        <v>0.96448694239761612</v>
      </c>
      <c r="L537" s="1">
        <f t="shared" si="54"/>
        <v>10322.262039446448</v>
      </c>
      <c r="M537" s="8"/>
    </row>
    <row r="538" spans="1:13">
      <c r="A538" s="4" t="s">
        <v>467</v>
      </c>
      <c r="B538" s="4">
        <v>351269</v>
      </c>
      <c r="C538" s="4" t="s">
        <v>554</v>
      </c>
      <c r="D538" s="4" t="s">
        <v>1128</v>
      </c>
      <c r="E538" s="1">
        <v>8874</v>
      </c>
      <c r="F538" s="11">
        <v>481</v>
      </c>
      <c r="G538" s="2">
        <f t="shared" si="49"/>
        <v>18.449064449064448</v>
      </c>
      <c r="H538" s="12">
        <f t="shared" si="50"/>
        <v>2.203863093955472</v>
      </c>
      <c r="I538" s="1">
        <f t="shared" si="52"/>
        <v>1060.0581481925819</v>
      </c>
      <c r="J538" s="1">
        <f t="shared" si="53"/>
        <v>7813.9418518074181</v>
      </c>
      <c r="K538" s="12">
        <f t="shared" si="51"/>
        <v>0.96448694239761612</v>
      </c>
      <c r="L538" s="1">
        <f t="shared" si="54"/>
        <v>7536.444884722503</v>
      </c>
      <c r="M538" s="8"/>
    </row>
    <row r="539" spans="1:13">
      <c r="A539" s="4" t="s">
        <v>467</v>
      </c>
      <c r="B539" s="4">
        <v>351270</v>
      </c>
      <c r="C539" s="4" t="s">
        <v>555</v>
      </c>
      <c r="D539" s="4" t="s">
        <v>1128</v>
      </c>
      <c r="E539" s="1">
        <v>13632</v>
      </c>
      <c r="F539" s="11">
        <v>238</v>
      </c>
      <c r="G539" s="2">
        <f t="shared" si="49"/>
        <v>57.27731092436975</v>
      </c>
      <c r="H539" s="12">
        <f t="shared" si="50"/>
        <v>2.203863093955472</v>
      </c>
      <c r="I539" s="1">
        <f t="shared" si="52"/>
        <v>524.51941636140236</v>
      </c>
      <c r="J539" s="1">
        <f t="shared" si="53"/>
        <v>13107.480583638597</v>
      </c>
      <c r="K539" s="12">
        <f t="shared" si="51"/>
        <v>0.96448694239761612</v>
      </c>
      <c r="L539" s="1">
        <f t="shared" si="54"/>
        <v>12641.993870649711</v>
      </c>
      <c r="M539" s="8"/>
    </row>
    <row r="540" spans="1:13">
      <c r="A540" s="4" t="s">
        <v>467</v>
      </c>
      <c r="B540" s="4">
        <v>351271</v>
      </c>
      <c r="C540" s="4" t="s">
        <v>556</v>
      </c>
      <c r="D540" s="4" t="s">
        <v>1128</v>
      </c>
      <c r="E540" s="1">
        <v>121782</v>
      </c>
      <c r="F540" s="11">
        <v>1519</v>
      </c>
      <c r="G540" s="2">
        <f t="shared" si="49"/>
        <v>80.172481895984205</v>
      </c>
      <c r="H540" s="12">
        <f t="shared" si="50"/>
        <v>2.203863093955472</v>
      </c>
      <c r="I540" s="1">
        <f t="shared" si="52"/>
        <v>3347.6680397183618</v>
      </c>
      <c r="J540" s="1">
        <f t="shared" si="53"/>
        <v>118434.33196028163</v>
      </c>
      <c r="K540" s="12">
        <f t="shared" si="51"/>
        <v>0.96448694239761612</v>
      </c>
      <c r="L540" s="1">
        <f t="shared" si="54"/>
        <v>114228.36670727629</v>
      </c>
      <c r="M540" s="8"/>
    </row>
    <row r="541" spans="1:13">
      <c r="A541" s="4" t="s">
        <v>467</v>
      </c>
      <c r="B541" s="4">
        <v>351273</v>
      </c>
      <c r="C541" s="4" t="s">
        <v>557</v>
      </c>
      <c r="D541" s="4" t="s">
        <v>1128</v>
      </c>
      <c r="E541" s="1">
        <v>2880</v>
      </c>
      <c r="F541" s="11">
        <v>593</v>
      </c>
      <c r="G541" s="2">
        <f t="shared" si="49"/>
        <v>4.8566610455311974</v>
      </c>
      <c r="H541" s="12">
        <f t="shared" si="50"/>
        <v>2.203863093955472</v>
      </c>
      <c r="I541" s="1">
        <f t="shared" si="52"/>
        <v>1306.8908147155948</v>
      </c>
      <c r="J541" s="1">
        <f t="shared" si="53"/>
        <v>1573.1091852844052</v>
      </c>
      <c r="K541" s="12">
        <f t="shared" si="51"/>
        <v>0.96448694239761612</v>
      </c>
      <c r="L541" s="1">
        <f t="shared" si="54"/>
        <v>1517.2432681725609</v>
      </c>
      <c r="M541" s="8"/>
    </row>
    <row r="542" spans="1:13">
      <c r="A542" s="4" t="s">
        <v>467</v>
      </c>
      <c r="B542" s="4">
        <v>351275</v>
      </c>
      <c r="C542" s="4" t="s">
        <v>558</v>
      </c>
      <c r="D542" s="4" t="s">
        <v>1128</v>
      </c>
      <c r="E542" s="1">
        <v>8730</v>
      </c>
      <c r="F542" s="11">
        <v>148</v>
      </c>
      <c r="G542" s="2">
        <f t="shared" si="49"/>
        <v>58.986486486486484</v>
      </c>
      <c r="H542" s="12">
        <f t="shared" si="50"/>
        <v>2.203863093955472</v>
      </c>
      <c r="I542" s="1">
        <f t="shared" si="52"/>
        <v>326.17173790540983</v>
      </c>
      <c r="J542" s="1">
        <f t="shared" si="53"/>
        <v>8403.8282620945902</v>
      </c>
      <c r="K542" s="12">
        <f t="shared" si="51"/>
        <v>0.96448694239761612</v>
      </c>
      <c r="L542" s="1">
        <f t="shared" si="54"/>
        <v>8105.3826249422837</v>
      </c>
      <c r="M542" s="8"/>
    </row>
    <row r="543" spans="1:13">
      <c r="A543" s="4" t="s">
        <v>467</v>
      </c>
      <c r="B543" s="4">
        <v>351276</v>
      </c>
      <c r="C543" s="4" t="s">
        <v>559</v>
      </c>
      <c r="D543" s="4" t="s">
        <v>1128</v>
      </c>
      <c r="E543" s="1">
        <v>21108</v>
      </c>
      <c r="F543" s="11">
        <v>948</v>
      </c>
      <c r="G543" s="2">
        <f t="shared" si="49"/>
        <v>22.265822784810126</v>
      </c>
      <c r="H543" s="12">
        <f t="shared" si="50"/>
        <v>2.203863093955472</v>
      </c>
      <c r="I543" s="1">
        <f t="shared" si="52"/>
        <v>2089.2622130697873</v>
      </c>
      <c r="J543" s="1">
        <f t="shared" si="53"/>
        <v>19018.737786930214</v>
      </c>
      <c r="K543" s="12">
        <f t="shared" si="51"/>
        <v>0.96448694239761612</v>
      </c>
      <c r="L543" s="1">
        <f t="shared" si="54"/>
        <v>18343.324256378328</v>
      </c>
      <c r="M543" s="8"/>
    </row>
    <row r="544" spans="1:13">
      <c r="A544" s="4" t="s">
        <v>467</v>
      </c>
      <c r="B544" s="4">
        <v>351277</v>
      </c>
      <c r="C544" s="4" t="s">
        <v>560</v>
      </c>
      <c r="D544" s="4" t="s">
        <v>1128</v>
      </c>
      <c r="E544" s="1">
        <v>64584</v>
      </c>
      <c r="F544" s="11">
        <v>408</v>
      </c>
      <c r="G544" s="2">
        <f t="shared" ref="G544:G575" si="55">E544/F544</f>
        <v>158.29411764705881</v>
      </c>
      <c r="H544" s="12">
        <f t="shared" si="50"/>
        <v>2.203863093955472</v>
      </c>
      <c r="I544" s="1">
        <f t="shared" si="52"/>
        <v>899.17614233383256</v>
      </c>
      <c r="J544" s="1">
        <f t="shared" si="53"/>
        <v>63684.823857666168</v>
      </c>
      <c r="K544" s="12">
        <f t="shared" si="51"/>
        <v>0.96448694239761612</v>
      </c>
      <c r="L544" s="1">
        <f t="shared" si="54"/>
        <v>61423.181039611198</v>
      </c>
      <c r="M544" s="8"/>
    </row>
    <row r="545" spans="1:13">
      <c r="A545" s="4" t="s">
        <v>467</v>
      </c>
      <c r="B545" s="4">
        <v>351278</v>
      </c>
      <c r="C545" s="4" t="s">
        <v>561</v>
      </c>
      <c r="D545" s="4" t="s">
        <v>1128</v>
      </c>
      <c r="E545" s="1">
        <v>5142</v>
      </c>
      <c r="F545" s="11">
        <v>571</v>
      </c>
      <c r="G545" s="2">
        <f t="shared" si="55"/>
        <v>9.0052539404553418</v>
      </c>
      <c r="H545" s="12">
        <f t="shared" si="50"/>
        <v>2.203863093955472</v>
      </c>
      <c r="I545" s="1">
        <f t="shared" si="52"/>
        <v>1258.4058266485745</v>
      </c>
      <c r="J545" s="1">
        <f t="shared" si="53"/>
        <v>3883.5941733514255</v>
      </c>
      <c r="K545" s="12">
        <f t="shared" si="51"/>
        <v>0.96448694239761612</v>
      </c>
      <c r="L545" s="1">
        <f t="shared" si="54"/>
        <v>3745.6758697689138</v>
      </c>
      <c r="M545" s="8"/>
    </row>
    <row r="546" spans="1:13">
      <c r="A546" s="4" t="s">
        <v>467</v>
      </c>
      <c r="B546" s="4">
        <v>351280</v>
      </c>
      <c r="C546" s="4" t="s">
        <v>562</v>
      </c>
      <c r="D546" s="4" t="s">
        <v>1128</v>
      </c>
      <c r="E546" s="1">
        <v>23628</v>
      </c>
      <c r="F546" s="11">
        <v>314</v>
      </c>
      <c r="G546" s="2">
        <f t="shared" si="55"/>
        <v>75.248407643312106</v>
      </c>
      <c r="H546" s="12">
        <f t="shared" si="50"/>
        <v>2.203863093955472</v>
      </c>
      <c r="I546" s="1">
        <f t="shared" si="52"/>
        <v>692.01301150201823</v>
      </c>
      <c r="J546" s="1">
        <f t="shared" si="53"/>
        <v>22935.986988497982</v>
      </c>
      <c r="K546" s="12">
        <f t="shared" si="51"/>
        <v>0.96448694239761612</v>
      </c>
      <c r="L546" s="1">
        <f t="shared" si="54"/>
        <v>22121.459961407927</v>
      </c>
      <c r="M546" s="8"/>
    </row>
    <row r="547" spans="1:13">
      <c r="A547" s="4" t="s">
        <v>467</v>
      </c>
      <c r="B547" s="4">
        <v>351282</v>
      </c>
      <c r="C547" s="4" t="s">
        <v>563</v>
      </c>
      <c r="D547" s="4" t="s">
        <v>1128</v>
      </c>
      <c r="E547" s="1">
        <v>45666</v>
      </c>
      <c r="F547" s="11">
        <v>1012</v>
      </c>
      <c r="G547" s="2">
        <f t="shared" si="55"/>
        <v>45.124505928853758</v>
      </c>
      <c r="H547" s="12">
        <f t="shared" si="50"/>
        <v>2.203863093955472</v>
      </c>
      <c r="I547" s="1">
        <f t="shared" si="52"/>
        <v>2230.3094510829378</v>
      </c>
      <c r="J547" s="1">
        <f t="shared" si="53"/>
        <v>43435.69054891706</v>
      </c>
      <c r="K547" s="12">
        <f t="shared" si="51"/>
        <v>0.96448694239761612</v>
      </c>
      <c r="L547" s="1">
        <f t="shared" si="54"/>
        <v>41893.156368454045</v>
      </c>
      <c r="M547" s="8"/>
    </row>
    <row r="548" spans="1:13">
      <c r="A548" s="4" t="s">
        <v>467</v>
      </c>
      <c r="B548" s="4">
        <v>351283</v>
      </c>
      <c r="C548" s="4" t="s">
        <v>564</v>
      </c>
      <c r="D548" s="4" t="s">
        <v>1128</v>
      </c>
      <c r="E548" s="1">
        <v>12450</v>
      </c>
      <c r="F548" s="11">
        <v>323</v>
      </c>
      <c r="G548" s="2">
        <f t="shared" si="55"/>
        <v>38.544891640866872</v>
      </c>
      <c r="H548" s="12">
        <f t="shared" si="50"/>
        <v>2.203863093955472</v>
      </c>
      <c r="I548" s="1">
        <f t="shared" si="52"/>
        <v>711.84777934761746</v>
      </c>
      <c r="J548" s="1">
        <f t="shared" si="53"/>
        <v>11738.152220652382</v>
      </c>
      <c r="K548" s="12">
        <f t="shared" si="51"/>
        <v>0.96448694239761612</v>
      </c>
      <c r="L548" s="1">
        <f t="shared" si="54"/>
        <v>11321.294544694803</v>
      </c>
      <c r="M548" s="8"/>
    </row>
    <row r="549" spans="1:13">
      <c r="A549" s="4" t="s">
        <v>467</v>
      </c>
      <c r="B549" s="4">
        <v>351284</v>
      </c>
      <c r="C549" s="4" t="s">
        <v>565</v>
      </c>
      <c r="D549" s="4" t="s">
        <v>1128</v>
      </c>
      <c r="E549" s="1">
        <v>121494</v>
      </c>
      <c r="F549" s="11">
        <v>597</v>
      </c>
      <c r="G549" s="2">
        <f t="shared" si="55"/>
        <v>203.5075376884422</v>
      </c>
      <c r="H549" s="12">
        <f t="shared" si="50"/>
        <v>2.203863093955472</v>
      </c>
      <c r="I549" s="1">
        <f t="shared" si="52"/>
        <v>1315.7062670914167</v>
      </c>
      <c r="J549" s="1">
        <f t="shared" si="53"/>
        <v>120178.29373290858</v>
      </c>
      <c r="K549" s="12">
        <f t="shared" si="51"/>
        <v>0.96448694239761612</v>
      </c>
      <c r="L549" s="1">
        <f t="shared" si="54"/>
        <v>115910.39506501559</v>
      </c>
      <c r="M549" s="8"/>
    </row>
    <row r="550" spans="1:13">
      <c r="A550" s="4" t="s">
        <v>467</v>
      </c>
      <c r="B550" s="4">
        <v>351285</v>
      </c>
      <c r="C550" s="4" t="s">
        <v>566</v>
      </c>
      <c r="D550" s="4" t="s">
        <v>1128</v>
      </c>
      <c r="E550" s="1">
        <v>23280</v>
      </c>
      <c r="F550" s="11">
        <v>805</v>
      </c>
      <c r="G550" s="2">
        <f t="shared" si="55"/>
        <v>28.919254658385093</v>
      </c>
      <c r="H550" s="12">
        <f t="shared" si="50"/>
        <v>2.203863093955472</v>
      </c>
      <c r="I550" s="1">
        <f t="shared" si="52"/>
        <v>1774.1097906341549</v>
      </c>
      <c r="J550" s="1">
        <f t="shared" si="53"/>
        <v>21505.890209365843</v>
      </c>
      <c r="K550" s="12">
        <f t="shared" si="51"/>
        <v>0.96448694239761612</v>
      </c>
      <c r="L550" s="1">
        <f t="shared" si="54"/>
        <v>20742.150291570091</v>
      </c>
      <c r="M550" s="8"/>
    </row>
    <row r="551" spans="1:13">
      <c r="A551" s="4" t="s">
        <v>467</v>
      </c>
      <c r="B551" s="4">
        <v>351291</v>
      </c>
      <c r="C551" s="4" t="s">
        <v>567</v>
      </c>
      <c r="D551" s="4" t="s">
        <v>1128</v>
      </c>
      <c r="E551" s="1">
        <v>50124</v>
      </c>
      <c r="F551" s="11">
        <v>1269</v>
      </c>
      <c r="G551" s="2">
        <f t="shared" si="55"/>
        <v>39.498817966903076</v>
      </c>
      <c r="H551" s="12">
        <f t="shared" si="50"/>
        <v>2.203863093955472</v>
      </c>
      <c r="I551" s="1">
        <f t="shared" si="52"/>
        <v>2796.7022662294939</v>
      </c>
      <c r="J551" s="1">
        <f t="shared" si="53"/>
        <v>47327.297733770509</v>
      </c>
      <c r="K551" s="12">
        <f t="shared" si="51"/>
        <v>0.96448694239761612</v>
      </c>
      <c r="L551" s="1">
        <f t="shared" si="54"/>
        <v>45646.560683185948</v>
      </c>
      <c r="M551" s="8"/>
    </row>
    <row r="552" spans="1:13">
      <c r="A552" s="4" t="s">
        <v>467</v>
      </c>
      <c r="B552" s="4">
        <v>351292</v>
      </c>
      <c r="C552" s="4" t="s">
        <v>568</v>
      </c>
      <c r="D552" s="4" t="s">
        <v>1128</v>
      </c>
      <c r="E552" s="1">
        <v>10572</v>
      </c>
      <c r="F552" s="11">
        <v>184</v>
      </c>
      <c r="G552" s="2">
        <f t="shared" si="55"/>
        <v>57.456521739130437</v>
      </c>
      <c r="H552" s="12">
        <f t="shared" si="50"/>
        <v>2.203863093955472</v>
      </c>
      <c r="I552" s="1">
        <f t="shared" si="52"/>
        <v>405.51080928780686</v>
      </c>
      <c r="J552" s="1">
        <f t="shared" si="53"/>
        <v>10166.489190712193</v>
      </c>
      <c r="K552" s="12">
        <f t="shared" si="51"/>
        <v>0.96448694239761612</v>
      </c>
      <c r="L552" s="1">
        <f t="shared" si="54"/>
        <v>9805.4460744684184</v>
      </c>
      <c r="M552" s="8"/>
    </row>
    <row r="553" spans="1:13">
      <c r="A553" s="4" t="s">
        <v>467</v>
      </c>
      <c r="B553" s="4">
        <v>351293</v>
      </c>
      <c r="C553" s="4" t="s">
        <v>414</v>
      </c>
      <c r="D553" s="4" t="s">
        <v>1128</v>
      </c>
      <c r="E553" s="1">
        <v>21426</v>
      </c>
      <c r="F553" s="11">
        <v>863</v>
      </c>
      <c r="G553" s="2">
        <f t="shared" si="55"/>
        <v>24.827346465816916</v>
      </c>
      <c r="H553" s="12">
        <f t="shared" si="50"/>
        <v>2.203863093955472</v>
      </c>
      <c r="I553" s="1">
        <f t="shared" si="52"/>
        <v>1901.9338500835722</v>
      </c>
      <c r="J553" s="1">
        <f t="shared" si="53"/>
        <v>19524.066149916427</v>
      </c>
      <c r="K553" s="12">
        <f t="shared" si="51"/>
        <v>0.96448694239761612</v>
      </c>
      <c r="L553" s="1">
        <f t="shared" si="54"/>
        <v>18830.706864101692</v>
      </c>
      <c r="M553" s="8"/>
    </row>
    <row r="554" spans="1:13">
      <c r="A554" s="4" t="s">
        <v>467</v>
      </c>
      <c r="B554" s="4">
        <v>351294</v>
      </c>
      <c r="C554" s="4" t="s">
        <v>569</v>
      </c>
      <c r="D554" s="4" t="s">
        <v>1128</v>
      </c>
      <c r="E554" s="1">
        <v>122856</v>
      </c>
      <c r="F554" s="11">
        <v>427</v>
      </c>
      <c r="G554" s="2">
        <f t="shared" si="55"/>
        <v>287.71896955503513</v>
      </c>
      <c r="H554" s="12">
        <f t="shared" si="50"/>
        <v>2.203863093955472</v>
      </c>
      <c r="I554" s="1">
        <f t="shared" si="52"/>
        <v>941.04954111898655</v>
      </c>
      <c r="J554" s="1">
        <f t="shared" si="53"/>
        <v>121914.95045888101</v>
      </c>
      <c r="K554" s="12">
        <f t="shared" si="51"/>
        <v>0.96448694239761612</v>
      </c>
      <c r="L554" s="1">
        <f t="shared" si="54"/>
        <v>117585.37780064299</v>
      </c>
      <c r="M554" s="8"/>
    </row>
    <row r="555" spans="1:13">
      <c r="A555" s="4" t="s">
        <v>467</v>
      </c>
      <c r="B555" s="4">
        <v>351295</v>
      </c>
      <c r="C555" s="4" t="s">
        <v>570</v>
      </c>
      <c r="D555" s="4" t="s">
        <v>1128</v>
      </c>
      <c r="E555" s="1">
        <v>0</v>
      </c>
      <c r="F555" s="11">
        <v>665</v>
      </c>
      <c r="G555" s="2">
        <f t="shared" si="55"/>
        <v>0</v>
      </c>
      <c r="H555" s="12">
        <f t="shared" si="50"/>
        <v>2.203863093955472</v>
      </c>
      <c r="I555" s="1">
        <f t="shared" si="52"/>
        <v>0</v>
      </c>
      <c r="J555" s="1">
        <f t="shared" si="53"/>
        <v>0</v>
      </c>
      <c r="K555" s="12">
        <f t="shared" si="51"/>
        <v>0.96448694239761612</v>
      </c>
      <c r="L555" s="1">
        <f t="shared" si="54"/>
        <v>0</v>
      </c>
      <c r="M555" s="8"/>
    </row>
    <row r="556" spans="1:13">
      <c r="A556" s="4" t="s">
        <v>467</v>
      </c>
      <c r="B556" s="4">
        <v>351297</v>
      </c>
      <c r="C556" s="4" t="s">
        <v>571</v>
      </c>
      <c r="D556" s="4" t="s">
        <v>1128</v>
      </c>
      <c r="E556" s="1">
        <v>622308</v>
      </c>
      <c r="F556" s="11">
        <v>1811</v>
      </c>
      <c r="G556" s="2">
        <f t="shared" si="55"/>
        <v>343.62672556598562</v>
      </c>
      <c r="H556" s="12">
        <f t="shared" si="50"/>
        <v>2.203863093955472</v>
      </c>
      <c r="I556" s="1">
        <f t="shared" si="52"/>
        <v>3991.1960631533598</v>
      </c>
      <c r="J556" s="1">
        <f t="shared" si="53"/>
        <v>618316.80393684667</v>
      </c>
      <c r="K556" s="12">
        <f t="shared" si="51"/>
        <v>0.96448694239761612</v>
      </c>
      <c r="L556" s="1">
        <f t="shared" si="54"/>
        <v>596358.48366211553</v>
      </c>
      <c r="M556" s="8"/>
    </row>
    <row r="557" spans="1:13">
      <c r="A557" s="4" t="s">
        <v>467</v>
      </c>
      <c r="B557" s="4">
        <v>351298</v>
      </c>
      <c r="C557" s="4" t="s">
        <v>572</v>
      </c>
      <c r="D557" s="4" t="s">
        <v>1128</v>
      </c>
      <c r="E557" s="1">
        <v>912870</v>
      </c>
      <c r="F557" s="11">
        <v>8050</v>
      </c>
      <c r="G557" s="2">
        <f t="shared" si="55"/>
        <v>113.4</v>
      </c>
      <c r="H557" s="12">
        <f t="shared" si="50"/>
        <v>2.203863093955472</v>
      </c>
      <c r="I557" s="1">
        <f t="shared" si="52"/>
        <v>17741.097906341551</v>
      </c>
      <c r="J557" s="1">
        <f t="shared" si="53"/>
        <v>895128.90209365846</v>
      </c>
      <c r="K557" s="12">
        <f t="shared" si="51"/>
        <v>0.96448694239761612</v>
      </c>
      <c r="L557" s="1">
        <f t="shared" si="54"/>
        <v>863340.13783204777</v>
      </c>
      <c r="M557" s="8"/>
    </row>
    <row r="558" spans="1:13">
      <c r="A558" s="4" t="s">
        <v>467</v>
      </c>
      <c r="B558" s="4">
        <v>351301</v>
      </c>
      <c r="C558" s="4" t="s">
        <v>573</v>
      </c>
      <c r="D558" s="4" t="s">
        <v>1128</v>
      </c>
      <c r="E558" s="1">
        <v>27756</v>
      </c>
      <c r="F558" s="11">
        <v>487</v>
      </c>
      <c r="G558" s="2">
        <f t="shared" si="55"/>
        <v>56.993839835728956</v>
      </c>
      <c r="H558" s="12">
        <f t="shared" si="50"/>
        <v>2.203863093955472</v>
      </c>
      <c r="I558" s="1">
        <f t="shared" si="52"/>
        <v>1073.2813267563149</v>
      </c>
      <c r="J558" s="1">
        <f t="shared" si="53"/>
        <v>26682.718673243686</v>
      </c>
      <c r="K558" s="12">
        <f t="shared" si="51"/>
        <v>0.96448694239761612</v>
      </c>
      <c r="L558" s="1">
        <f t="shared" si="54"/>
        <v>25735.13374801258</v>
      </c>
      <c r="M558" s="8"/>
    </row>
    <row r="559" spans="1:13">
      <c r="A559" s="4" t="s">
        <v>467</v>
      </c>
      <c r="B559" s="4">
        <v>351302</v>
      </c>
      <c r="C559" s="4" t="s">
        <v>574</v>
      </c>
      <c r="D559" s="4" t="s">
        <v>1128</v>
      </c>
      <c r="E559" s="1">
        <v>0</v>
      </c>
      <c r="F559" s="11">
        <v>1040</v>
      </c>
      <c r="G559" s="2">
        <f t="shared" si="55"/>
        <v>0</v>
      </c>
      <c r="H559" s="12">
        <f t="shared" si="50"/>
        <v>2.203863093955472</v>
      </c>
      <c r="I559" s="1">
        <f t="shared" si="52"/>
        <v>0</v>
      </c>
      <c r="J559" s="1">
        <f t="shared" si="53"/>
        <v>0</v>
      </c>
      <c r="K559" s="12">
        <f t="shared" si="51"/>
        <v>0.96448694239761612</v>
      </c>
      <c r="L559" s="1">
        <f t="shared" si="54"/>
        <v>0</v>
      </c>
      <c r="M559" s="8"/>
    </row>
    <row r="560" spans="1:13">
      <c r="A560" s="4" t="s">
        <v>467</v>
      </c>
      <c r="B560" s="4">
        <v>351303</v>
      </c>
      <c r="C560" s="4" t="s">
        <v>575</v>
      </c>
      <c r="D560" s="4" t="s">
        <v>1128</v>
      </c>
      <c r="E560" s="1">
        <v>106974</v>
      </c>
      <c r="F560" s="11">
        <v>579</v>
      </c>
      <c r="G560" s="2">
        <f t="shared" si="55"/>
        <v>184.75647668393782</v>
      </c>
      <c r="H560" s="12">
        <f t="shared" si="50"/>
        <v>2.203863093955472</v>
      </c>
      <c r="I560" s="1">
        <f t="shared" si="52"/>
        <v>1276.0367314002183</v>
      </c>
      <c r="J560" s="1">
        <f t="shared" si="53"/>
        <v>105697.96326859978</v>
      </c>
      <c r="K560" s="12">
        <f t="shared" si="51"/>
        <v>0.96448694239761612</v>
      </c>
      <c r="L560" s="1">
        <f t="shared" si="54"/>
        <v>101944.30541058735</v>
      </c>
      <c r="M560" s="8"/>
    </row>
    <row r="561" spans="1:13">
      <c r="A561" s="4" t="s">
        <v>467</v>
      </c>
      <c r="B561" s="4">
        <v>351304</v>
      </c>
      <c r="C561" s="4" t="s">
        <v>576</v>
      </c>
      <c r="D561" s="4" t="s">
        <v>1128</v>
      </c>
      <c r="E561" s="1">
        <v>51018</v>
      </c>
      <c r="F561" s="11">
        <v>508</v>
      </c>
      <c r="G561" s="2">
        <f t="shared" si="55"/>
        <v>100.42913385826772</v>
      </c>
      <c r="H561" s="12">
        <f t="shared" si="50"/>
        <v>2.203863093955472</v>
      </c>
      <c r="I561" s="1">
        <f t="shared" si="52"/>
        <v>1119.5624517293797</v>
      </c>
      <c r="J561" s="1">
        <f t="shared" si="53"/>
        <v>49898.437548270624</v>
      </c>
      <c r="K561" s="12">
        <f t="shared" si="51"/>
        <v>0.96448694239761612</v>
      </c>
      <c r="L561" s="1">
        <f t="shared" si="54"/>
        <v>48126.391461349936</v>
      </c>
      <c r="M561" s="8"/>
    </row>
    <row r="562" spans="1:13">
      <c r="A562" s="4" t="s">
        <v>467</v>
      </c>
      <c r="B562" s="4">
        <v>351305</v>
      </c>
      <c r="C562" s="4" t="s">
        <v>577</v>
      </c>
      <c r="D562" s="4" t="s">
        <v>1128</v>
      </c>
      <c r="E562" s="1">
        <v>115758</v>
      </c>
      <c r="F562" s="11">
        <v>544</v>
      </c>
      <c r="G562" s="2">
        <f t="shared" si="55"/>
        <v>212.79044117647058</v>
      </c>
      <c r="H562" s="12">
        <f t="shared" si="50"/>
        <v>2.203863093955472</v>
      </c>
      <c r="I562" s="1">
        <f t="shared" si="52"/>
        <v>1198.9015231117767</v>
      </c>
      <c r="J562" s="1">
        <f t="shared" si="53"/>
        <v>114559.09847688822</v>
      </c>
      <c r="K562" s="12">
        <f t="shared" si="51"/>
        <v>0.96448694239761612</v>
      </c>
      <c r="L562" s="1">
        <f t="shared" si="54"/>
        <v>110490.75461380131</v>
      </c>
      <c r="M562" s="8"/>
    </row>
    <row r="563" spans="1:13">
      <c r="A563" s="4" t="s">
        <v>467</v>
      </c>
      <c r="B563" s="4">
        <v>351306</v>
      </c>
      <c r="C563" s="4" t="s">
        <v>578</v>
      </c>
      <c r="D563" s="4" t="s">
        <v>1128</v>
      </c>
      <c r="E563" s="1">
        <v>1482</v>
      </c>
      <c r="F563" s="11">
        <v>660</v>
      </c>
      <c r="G563" s="2">
        <f t="shared" si="55"/>
        <v>2.2454545454545456</v>
      </c>
      <c r="H563" s="12">
        <f t="shared" si="50"/>
        <v>2.203863093955472</v>
      </c>
      <c r="I563" s="1">
        <f t="shared" si="52"/>
        <v>1454.5496420106115</v>
      </c>
      <c r="J563" s="1">
        <f t="shared" si="53"/>
        <v>27.450357989388522</v>
      </c>
      <c r="K563" s="12">
        <f t="shared" si="51"/>
        <v>0.96448694239761612</v>
      </c>
      <c r="L563" s="1">
        <f t="shared" si="54"/>
        <v>26.475511844905309</v>
      </c>
      <c r="M563" s="8"/>
    </row>
    <row r="564" spans="1:13">
      <c r="A564" s="4" t="s">
        <v>467</v>
      </c>
      <c r="B564" s="4">
        <v>351307</v>
      </c>
      <c r="C564" s="4" t="s">
        <v>579</v>
      </c>
      <c r="D564" s="4" t="s">
        <v>1128</v>
      </c>
      <c r="E564" s="1">
        <v>8946</v>
      </c>
      <c r="F564" s="11">
        <v>149</v>
      </c>
      <c r="G564" s="2">
        <f t="shared" si="55"/>
        <v>60.040268456375841</v>
      </c>
      <c r="H564" s="12">
        <f t="shared" si="50"/>
        <v>2.203863093955472</v>
      </c>
      <c r="I564" s="1">
        <f t="shared" si="52"/>
        <v>328.3756009993653</v>
      </c>
      <c r="J564" s="1">
        <f t="shared" si="53"/>
        <v>8617.6243990006351</v>
      </c>
      <c r="K564" s="12">
        <f t="shared" si="51"/>
        <v>0.96448694239761612</v>
      </c>
      <c r="L564" s="1">
        <f t="shared" si="54"/>
        <v>8311.5862073232165</v>
      </c>
      <c r="M564" s="8"/>
    </row>
    <row r="565" spans="1:13">
      <c r="A565" s="4" t="s">
        <v>467</v>
      </c>
      <c r="B565" s="4">
        <v>351308</v>
      </c>
      <c r="C565" s="4" t="s">
        <v>580</v>
      </c>
      <c r="D565" s="4" t="s">
        <v>1128</v>
      </c>
      <c r="E565" s="1">
        <v>12078</v>
      </c>
      <c r="F565" s="11">
        <v>362</v>
      </c>
      <c r="G565" s="2">
        <f t="shared" si="55"/>
        <v>33.364640883977899</v>
      </c>
      <c r="H565" s="12">
        <f t="shared" si="50"/>
        <v>2.203863093955472</v>
      </c>
      <c r="I565" s="1">
        <f t="shared" si="52"/>
        <v>797.79844001188087</v>
      </c>
      <c r="J565" s="1">
        <f t="shared" si="53"/>
        <v>11280.20155998812</v>
      </c>
      <c r="K565" s="12">
        <f t="shared" si="51"/>
        <v>0.96448694239761612</v>
      </c>
      <c r="L565" s="1">
        <f t="shared" si="54"/>
        <v>10879.607112221762</v>
      </c>
      <c r="M565" s="8"/>
    </row>
    <row r="566" spans="1:13">
      <c r="A566" s="4" t="s">
        <v>467</v>
      </c>
      <c r="B566" s="4">
        <v>351309</v>
      </c>
      <c r="C566" s="4" t="s">
        <v>581</v>
      </c>
      <c r="D566" s="4" t="s">
        <v>1128</v>
      </c>
      <c r="E566" s="1">
        <v>14358</v>
      </c>
      <c r="F566" s="11">
        <v>268</v>
      </c>
      <c r="G566" s="2">
        <f t="shared" si="55"/>
        <v>53.57462686567164</v>
      </c>
      <c r="H566" s="12">
        <f t="shared" si="50"/>
        <v>2.203863093955472</v>
      </c>
      <c r="I566" s="1">
        <f t="shared" si="52"/>
        <v>590.63530918006654</v>
      </c>
      <c r="J566" s="1">
        <f t="shared" si="53"/>
        <v>13767.364690819933</v>
      </c>
      <c r="K566" s="12">
        <f t="shared" si="51"/>
        <v>0.96448694239761612</v>
      </c>
      <c r="L566" s="1">
        <f t="shared" si="54"/>
        <v>13278.443475521819</v>
      </c>
      <c r="M566" s="8"/>
    </row>
    <row r="567" spans="1:13">
      <c r="A567" s="4" t="s">
        <v>467</v>
      </c>
      <c r="B567" s="4">
        <v>351310</v>
      </c>
      <c r="C567" s="4" t="s">
        <v>582</v>
      </c>
      <c r="D567" s="4" t="s">
        <v>1128</v>
      </c>
      <c r="E567" s="1">
        <v>14640</v>
      </c>
      <c r="F567" s="11">
        <v>429</v>
      </c>
      <c r="G567" s="2">
        <f t="shared" si="55"/>
        <v>34.125874125874127</v>
      </c>
      <c r="H567" s="12">
        <f t="shared" si="50"/>
        <v>2.203863093955472</v>
      </c>
      <c r="I567" s="1">
        <f t="shared" si="52"/>
        <v>945.45726730689751</v>
      </c>
      <c r="J567" s="1">
        <f t="shared" si="53"/>
        <v>13694.542732693102</v>
      </c>
      <c r="K567" s="12">
        <f t="shared" si="51"/>
        <v>0.96448694239761612</v>
      </c>
      <c r="L567" s="1">
        <f t="shared" si="54"/>
        <v>13208.207647788664</v>
      </c>
      <c r="M567" s="8"/>
    </row>
    <row r="568" spans="1:13">
      <c r="A568" s="4" t="s">
        <v>467</v>
      </c>
      <c r="B568" s="4">
        <v>351316</v>
      </c>
      <c r="C568" s="4" t="s">
        <v>583</v>
      </c>
      <c r="D568" s="4" t="s">
        <v>1128</v>
      </c>
      <c r="E568" s="1">
        <v>110832</v>
      </c>
      <c r="F568" s="11">
        <v>527</v>
      </c>
      <c r="G568" s="2">
        <f t="shared" si="55"/>
        <v>210.30740037950665</v>
      </c>
      <c r="H568" s="12">
        <f t="shared" si="50"/>
        <v>2.203863093955472</v>
      </c>
      <c r="I568" s="1">
        <f t="shared" si="52"/>
        <v>1161.4358505145337</v>
      </c>
      <c r="J568" s="1">
        <f t="shared" si="53"/>
        <v>109670.56414948546</v>
      </c>
      <c r="K568" s="12">
        <f t="shared" si="51"/>
        <v>0.96448694239761612</v>
      </c>
      <c r="L568" s="1">
        <f t="shared" si="54"/>
        <v>105775.82708755885</v>
      </c>
      <c r="M568" s="8"/>
    </row>
    <row r="569" spans="1:13">
      <c r="A569" s="4" t="s">
        <v>467</v>
      </c>
      <c r="B569" s="4">
        <v>351319</v>
      </c>
      <c r="C569" s="4" t="s">
        <v>584</v>
      </c>
      <c r="D569" s="4" t="s">
        <v>1128</v>
      </c>
      <c r="E569" s="1">
        <v>77934</v>
      </c>
      <c r="F569" s="11">
        <v>2041</v>
      </c>
      <c r="G569" s="2">
        <f t="shared" si="55"/>
        <v>38.184223419892213</v>
      </c>
      <c r="H569" s="12">
        <f t="shared" si="50"/>
        <v>2.203863093955472</v>
      </c>
      <c r="I569" s="1">
        <f t="shared" si="52"/>
        <v>4498.0845747631183</v>
      </c>
      <c r="J569" s="1">
        <f t="shared" si="53"/>
        <v>73435.915425236875</v>
      </c>
      <c r="K569" s="12">
        <f t="shared" si="51"/>
        <v>0.96448694239761612</v>
      </c>
      <c r="L569" s="1">
        <f t="shared" si="54"/>
        <v>70827.981530656645</v>
      </c>
      <c r="M569" s="8"/>
    </row>
    <row r="570" spans="1:13">
      <c r="A570" s="4" t="s">
        <v>467</v>
      </c>
      <c r="B570" s="4">
        <v>351320</v>
      </c>
      <c r="C570" s="4" t="s">
        <v>585</v>
      </c>
      <c r="D570" s="4" t="s">
        <v>1128</v>
      </c>
      <c r="E570" s="1">
        <v>9708</v>
      </c>
      <c r="F570" s="11">
        <v>476</v>
      </c>
      <c r="G570" s="2">
        <f t="shared" si="55"/>
        <v>20.394957983193276</v>
      </c>
      <c r="H570" s="12">
        <f t="shared" si="50"/>
        <v>2.203863093955472</v>
      </c>
      <c r="I570" s="1">
        <f t="shared" si="52"/>
        <v>1049.0388327228047</v>
      </c>
      <c r="J570" s="1">
        <f t="shared" si="53"/>
        <v>8658.9611672771953</v>
      </c>
      <c r="K570" s="12">
        <f t="shared" si="51"/>
        <v>0.96448694239761612</v>
      </c>
      <c r="L570" s="1">
        <f t="shared" si="54"/>
        <v>8351.4549805668757</v>
      </c>
      <c r="M570" s="8"/>
    </row>
    <row r="571" spans="1:13">
      <c r="A571" s="4" t="s">
        <v>467</v>
      </c>
      <c r="B571" s="4">
        <v>351322</v>
      </c>
      <c r="C571" s="4" t="s">
        <v>586</v>
      </c>
      <c r="D571" s="4" t="s">
        <v>1128</v>
      </c>
      <c r="E571" s="1">
        <v>11376</v>
      </c>
      <c r="F571" s="11">
        <v>398</v>
      </c>
      <c r="G571" s="2">
        <f t="shared" si="55"/>
        <v>28.582914572864322</v>
      </c>
      <c r="H571" s="12">
        <f t="shared" si="50"/>
        <v>2.203863093955472</v>
      </c>
      <c r="I571" s="1">
        <f t="shared" si="52"/>
        <v>877.13751139427779</v>
      </c>
      <c r="J571" s="1">
        <f t="shared" si="53"/>
        <v>10498.862488605722</v>
      </c>
      <c r="K571" s="12">
        <f t="shared" si="51"/>
        <v>0.96448694239761612</v>
      </c>
      <c r="L571" s="1">
        <f t="shared" si="54"/>
        <v>10126.01578028836</v>
      </c>
      <c r="M571" s="8"/>
    </row>
    <row r="572" spans="1:13">
      <c r="A572" s="4" t="s">
        <v>467</v>
      </c>
      <c r="B572" s="4">
        <v>351324</v>
      </c>
      <c r="C572" s="4" t="s">
        <v>587</v>
      </c>
      <c r="D572" s="4" t="s">
        <v>1128</v>
      </c>
      <c r="E572" s="1">
        <v>431448</v>
      </c>
      <c r="F572" s="11">
        <v>727</v>
      </c>
      <c r="G572" s="2">
        <f t="shared" si="55"/>
        <v>593.46354883081153</v>
      </c>
      <c r="H572" s="12">
        <f t="shared" si="50"/>
        <v>2.203863093955472</v>
      </c>
      <c r="I572" s="1">
        <f t="shared" si="52"/>
        <v>1602.2084693056281</v>
      </c>
      <c r="J572" s="1">
        <f t="shared" si="53"/>
        <v>429845.79153069435</v>
      </c>
      <c r="K572" s="12">
        <f t="shared" si="51"/>
        <v>0.96448694239761612</v>
      </c>
      <c r="L572" s="1">
        <f t="shared" si="54"/>
        <v>414580.65317592252</v>
      </c>
      <c r="M572" s="8"/>
    </row>
    <row r="573" spans="1:13">
      <c r="A573" s="4" t="s">
        <v>467</v>
      </c>
      <c r="B573" s="4">
        <v>351326</v>
      </c>
      <c r="C573" s="4" t="s">
        <v>588</v>
      </c>
      <c r="D573" s="4" t="s">
        <v>1128</v>
      </c>
      <c r="E573" s="1">
        <v>140298</v>
      </c>
      <c r="F573" s="11">
        <v>602</v>
      </c>
      <c r="G573" s="2">
        <f t="shared" si="55"/>
        <v>233.05315614617939</v>
      </c>
      <c r="H573" s="12">
        <f t="shared" si="50"/>
        <v>2.203863093955472</v>
      </c>
      <c r="I573" s="1">
        <f t="shared" si="52"/>
        <v>1326.7255825611942</v>
      </c>
      <c r="J573" s="1">
        <f t="shared" si="53"/>
        <v>138971.27441743881</v>
      </c>
      <c r="K573" s="12">
        <f t="shared" si="51"/>
        <v>0.96448694239761612</v>
      </c>
      <c r="L573" s="1">
        <f t="shared" si="54"/>
        <v>134035.97954397561</v>
      </c>
      <c r="M573" s="8"/>
    </row>
    <row r="574" spans="1:13">
      <c r="A574" s="4" t="s">
        <v>467</v>
      </c>
      <c r="B574" s="4">
        <v>351327</v>
      </c>
      <c r="C574" s="4" t="s">
        <v>589</v>
      </c>
      <c r="D574" s="4" t="s">
        <v>1128</v>
      </c>
      <c r="E574" s="1">
        <v>140958</v>
      </c>
      <c r="F574" s="11">
        <v>269</v>
      </c>
      <c r="G574" s="2">
        <f t="shared" si="55"/>
        <v>524.00743494423796</v>
      </c>
      <c r="H574" s="12">
        <f t="shared" si="50"/>
        <v>2.203863093955472</v>
      </c>
      <c r="I574" s="1">
        <f t="shared" si="52"/>
        <v>592.83917227402196</v>
      </c>
      <c r="J574" s="1">
        <f t="shared" si="53"/>
        <v>140365.16082772598</v>
      </c>
      <c r="K574" s="12">
        <f t="shared" si="51"/>
        <v>0.96448694239761612</v>
      </c>
      <c r="L574" s="1">
        <f t="shared" si="54"/>
        <v>135380.36478588308</v>
      </c>
      <c r="M574" s="8"/>
    </row>
    <row r="575" spans="1:13">
      <c r="A575" s="4" t="s">
        <v>467</v>
      </c>
      <c r="B575" s="4">
        <v>351328</v>
      </c>
      <c r="C575" s="4" t="s">
        <v>590</v>
      </c>
      <c r="D575" s="4" t="s">
        <v>1128</v>
      </c>
      <c r="E575" s="1">
        <v>585138</v>
      </c>
      <c r="F575" s="11">
        <v>3932</v>
      </c>
      <c r="G575" s="2">
        <f t="shared" si="55"/>
        <v>148.81434384537133</v>
      </c>
      <c r="H575" s="12">
        <f t="shared" si="50"/>
        <v>2.203863093955472</v>
      </c>
      <c r="I575" s="1">
        <f t="shared" si="52"/>
        <v>8665.5896854329167</v>
      </c>
      <c r="J575" s="1">
        <f t="shared" si="53"/>
        <v>576472.41031456704</v>
      </c>
      <c r="K575" s="12">
        <f t="shared" si="51"/>
        <v>0.96448694239761612</v>
      </c>
      <c r="L575" s="1">
        <f t="shared" si="54"/>
        <v>556000.11240088078</v>
      </c>
      <c r="M575" s="8"/>
    </row>
    <row r="576" spans="1:13">
      <c r="A576" s="4" t="s">
        <v>467</v>
      </c>
      <c r="B576" s="4">
        <v>351329</v>
      </c>
      <c r="C576" s="4" t="s">
        <v>591</v>
      </c>
      <c r="D576" s="4" t="s">
        <v>1128</v>
      </c>
      <c r="E576" s="1">
        <v>157974</v>
      </c>
      <c r="F576" s="11">
        <v>1212</v>
      </c>
      <c r="G576" s="2">
        <f t="shared" ref="G576:G604" si="56">E576/F576</f>
        <v>130.34158415841586</v>
      </c>
      <c r="H576" s="12">
        <f t="shared" si="50"/>
        <v>2.203863093955472</v>
      </c>
      <c r="I576" s="1">
        <f t="shared" si="52"/>
        <v>2671.0820698740322</v>
      </c>
      <c r="J576" s="1">
        <f t="shared" si="53"/>
        <v>155302.91793012596</v>
      </c>
      <c r="K576" s="12">
        <f t="shared" si="51"/>
        <v>0.96448694239761612</v>
      </c>
      <c r="L576" s="1">
        <f t="shared" si="54"/>
        <v>149787.6364598551</v>
      </c>
      <c r="M576" s="8"/>
    </row>
    <row r="577" spans="1:13">
      <c r="A577" s="4" t="s">
        <v>467</v>
      </c>
      <c r="B577" s="4">
        <v>351331</v>
      </c>
      <c r="C577" s="4" t="s">
        <v>592</v>
      </c>
      <c r="D577" s="4" t="s">
        <v>1128</v>
      </c>
      <c r="E577" s="1">
        <v>32982</v>
      </c>
      <c r="F577" s="11">
        <v>3430</v>
      </c>
      <c r="G577" s="2">
        <f t="shared" si="56"/>
        <v>9.6157434402332367</v>
      </c>
      <c r="H577" s="12">
        <f t="shared" si="50"/>
        <v>2.203863093955472</v>
      </c>
      <c r="I577" s="1">
        <f t="shared" si="52"/>
        <v>7559.250412267269</v>
      </c>
      <c r="J577" s="1">
        <f t="shared" si="53"/>
        <v>25422.749587732731</v>
      </c>
      <c r="K577" s="12">
        <f t="shared" si="51"/>
        <v>0.96448694239761612</v>
      </c>
      <c r="L577" s="1">
        <f t="shared" si="54"/>
        <v>24519.910017212598</v>
      </c>
      <c r="M577" s="8"/>
    </row>
    <row r="578" spans="1:13">
      <c r="A578" s="4" t="s">
        <v>467</v>
      </c>
      <c r="B578" s="4">
        <v>351332</v>
      </c>
      <c r="C578" s="4" t="s">
        <v>593</v>
      </c>
      <c r="D578" s="4" t="s">
        <v>1128</v>
      </c>
      <c r="E578" s="1">
        <v>127758</v>
      </c>
      <c r="F578" s="11">
        <v>2895</v>
      </c>
      <c r="G578" s="2">
        <f t="shared" si="56"/>
        <v>44.130569948186526</v>
      </c>
      <c r="H578" s="12">
        <f t="shared" ref="H578:H641" si="57">$E$1108</f>
        <v>2.203863093955472</v>
      </c>
      <c r="I578" s="1">
        <f t="shared" si="52"/>
        <v>6380.183657001091</v>
      </c>
      <c r="J578" s="1">
        <f t="shared" si="53"/>
        <v>121377.81634299891</v>
      </c>
      <c r="K578" s="12">
        <f t="shared" ref="K578:K641" si="58">$K$1106</f>
        <v>0.96448694239761612</v>
      </c>
      <c r="L578" s="1">
        <f t="shared" si="54"/>
        <v>117067.31895955841</v>
      </c>
      <c r="M578" s="8"/>
    </row>
    <row r="579" spans="1:13">
      <c r="A579" s="4" t="s">
        <v>467</v>
      </c>
      <c r="B579" s="4">
        <v>351334</v>
      </c>
      <c r="C579" s="4" t="s">
        <v>594</v>
      </c>
      <c r="D579" s="4" t="s">
        <v>1128</v>
      </c>
      <c r="E579" s="1">
        <v>93714</v>
      </c>
      <c r="F579" s="11">
        <v>3027</v>
      </c>
      <c r="G579" s="2">
        <f t="shared" si="56"/>
        <v>30.9593657086224</v>
      </c>
      <c r="H579" s="12">
        <f t="shared" si="57"/>
        <v>2.203863093955472</v>
      </c>
      <c r="I579" s="1">
        <f t="shared" ref="I579:I642" si="59">MIN(E579,H579*F579)</f>
        <v>6671.0935854032141</v>
      </c>
      <c r="J579" s="1">
        <f t="shared" ref="J579:J642" si="60">E579-I579</f>
        <v>87042.906414596786</v>
      </c>
      <c r="K579" s="12">
        <f t="shared" si="58"/>
        <v>0.96448694239761612</v>
      </c>
      <c r="L579" s="1">
        <f t="shared" ref="L579:L642" si="61">K579*J579</f>
        <v>83951.746665216298</v>
      </c>
      <c r="M579" s="8"/>
    </row>
    <row r="580" spans="1:13">
      <c r="A580" s="4" t="s">
        <v>467</v>
      </c>
      <c r="B580" s="4">
        <v>351335</v>
      </c>
      <c r="C580" s="4" t="s">
        <v>595</v>
      </c>
      <c r="D580" s="4" t="s">
        <v>1128</v>
      </c>
      <c r="E580" s="1">
        <v>13464</v>
      </c>
      <c r="F580" s="11">
        <v>286</v>
      </c>
      <c r="G580" s="2">
        <f t="shared" si="56"/>
        <v>47.07692307692308</v>
      </c>
      <c r="H580" s="12">
        <f t="shared" si="57"/>
        <v>2.203863093955472</v>
      </c>
      <c r="I580" s="1">
        <f t="shared" si="59"/>
        <v>630.304844871265</v>
      </c>
      <c r="J580" s="1">
        <f t="shared" si="60"/>
        <v>12833.695155128735</v>
      </c>
      <c r="K580" s="12">
        <f t="shared" si="58"/>
        <v>0.96448694239761612</v>
      </c>
      <c r="L580" s="1">
        <f t="shared" si="61"/>
        <v>12377.931399833213</v>
      </c>
      <c r="M580" s="8"/>
    </row>
    <row r="581" spans="1:13">
      <c r="A581" s="4" t="s">
        <v>467</v>
      </c>
      <c r="B581" s="4">
        <v>351336</v>
      </c>
      <c r="C581" s="4" t="s">
        <v>596</v>
      </c>
      <c r="D581" s="4" t="s">
        <v>1128</v>
      </c>
      <c r="E581" s="1">
        <v>0</v>
      </c>
      <c r="F581" s="11">
        <v>1116</v>
      </c>
      <c r="G581" s="2">
        <f t="shared" si="56"/>
        <v>0</v>
      </c>
      <c r="H581" s="12">
        <f t="shared" si="57"/>
        <v>2.203863093955472</v>
      </c>
      <c r="I581" s="1">
        <f t="shared" si="59"/>
        <v>0</v>
      </c>
      <c r="J581" s="1">
        <f t="shared" si="60"/>
        <v>0</v>
      </c>
      <c r="K581" s="12">
        <f t="shared" si="58"/>
        <v>0.96448694239761612</v>
      </c>
      <c r="L581" s="1">
        <f t="shared" si="61"/>
        <v>0</v>
      </c>
      <c r="M581" s="8"/>
    </row>
    <row r="582" spans="1:13">
      <c r="A582" s="4" t="s">
        <v>467</v>
      </c>
      <c r="B582" s="4">
        <v>351337</v>
      </c>
      <c r="C582" s="4" t="s">
        <v>597</v>
      </c>
      <c r="D582" s="4" t="s">
        <v>1128</v>
      </c>
      <c r="E582" s="1">
        <v>247104</v>
      </c>
      <c r="F582" s="11">
        <v>4754</v>
      </c>
      <c r="G582" s="2">
        <f t="shared" si="56"/>
        <v>51.978123685317627</v>
      </c>
      <c r="H582" s="12">
        <f t="shared" si="57"/>
        <v>2.203863093955472</v>
      </c>
      <c r="I582" s="1">
        <f t="shared" si="59"/>
        <v>10477.165148664313</v>
      </c>
      <c r="J582" s="1">
        <f t="shared" si="60"/>
        <v>236626.83485133568</v>
      </c>
      <c r="K582" s="12">
        <f t="shared" si="58"/>
        <v>0.96448694239761612</v>
      </c>
      <c r="L582" s="1">
        <f t="shared" si="61"/>
        <v>228223.49243499042</v>
      </c>
      <c r="M582" s="8"/>
    </row>
    <row r="583" spans="1:13">
      <c r="A583" s="4" t="s">
        <v>467</v>
      </c>
      <c r="B583" s="4">
        <v>351342</v>
      </c>
      <c r="C583" s="4" t="s">
        <v>598</v>
      </c>
      <c r="D583" s="4" t="s">
        <v>1128</v>
      </c>
      <c r="E583" s="1">
        <v>8790</v>
      </c>
      <c r="F583" s="11">
        <v>149</v>
      </c>
      <c r="G583" s="2">
        <f t="shared" si="56"/>
        <v>58.993288590604024</v>
      </c>
      <c r="H583" s="12">
        <f t="shared" si="57"/>
        <v>2.203863093955472</v>
      </c>
      <c r="I583" s="1">
        <f t="shared" si="59"/>
        <v>328.3756009993653</v>
      </c>
      <c r="J583" s="1">
        <f t="shared" si="60"/>
        <v>8461.6243990006351</v>
      </c>
      <c r="K583" s="12">
        <f t="shared" si="58"/>
        <v>0.96448694239761612</v>
      </c>
      <c r="L583" s="1">
        <f t="shared" si="61"/>
        <v>8161.1262443091882</v>
      </c>
      <c r="M583" s="8"/>
    </row>
    <row r="584" spans="1:13">
      <c r="A584" s="4" t="s">
        <v>467</v>
      </c>
      <c r="B584" s="4">
        <v>351343</v>
      </c>
      <c r="C584" s="4" t="s">
        <v>599</v>
      </c>
      <c r="D584" s="4" t="s">
        <v>1128</v>
      </c>
      <c r="E584" s="1">
        <v>54126</v>
      </c>
      <c r="F584" s="11">
        <v>463</v>
      </c>
      <c r="G584" s="2">
        <f t="shared" si="56"/>
        <v>116.90280777537797</v>
      </c>
      <c r="H584" s="12">
        <f t="shared" si="57"/>
        <v>2.203863093955472</v>
      </c>
      <c r="I584" s="1">
        <f t="shared" si="59"/>
        <v>1020.3886125013835</v>
      </c>
      <c r="J584" s="1">
        <f t="shared" si="60"/>
        <v>53105.611387498619</v>
      </c>
      <c r="K584" s="12">
        <f t="shared" si="58"/>
        <v>0.96448694239761612</v>
      </c>
      <c r="L584" s="1">
        <f t="shared" si="61"/>
        <v>51219.668751284567</v>
      </c>
      <c r="M584" s="8"/>
    </row>
    <row r="585" spans="1:13">
      <c r="A585" s="4" t="s">
        <v>467</v>
      </c>
      <c r="B585" s="4">
        <v>351344</v>
      </c>
      <c r="C585" s="4" t="s">
        <v>600</v>
      </c>
      <c r="D585" s="4" t="s">
        <v>1128</v>
      </c>
      <c r="E585" s="1">
        <v>36396</v>
      </c>
      <c r="F585" s="11">
        <v>579</v>
      </c>
      <c r="G585" s="2">
        <f t="shared" si="56"/>
        <v>62.860103626943008</v>
      </c>
      <c r="H585" s="12">
        <f t="shared" si="57"/>
        <v>2.203863093955472</v>
      </c>
      <c r="I585" s="1">
        <f t="shared" si="59"/>
        <v>1276.0367314002183</v>
      </c>
      <c r="J585" s="1">
        <f t="shared" si="60"/>
        <v>35119.963268599779</v>
      </c>
      <c r="K585" s="12">
        <f t="shared" si="58"/>
        <v>0.96448694239761612</v>
      </c>
      <c r="L585" s="1">
        <f t="shared" si="61"/>
        <v>33872.745990048388</v>
      </c>
      <c r="M585" s="8"/>
    </row>
    <row r="586" spans="1:13">
      <c r="A586" s="4" t="s">
        <v>467</v>
      </c>
      <c r="B586" s="4">
        <v>351346</v>
      </c>
      <c r="C586" s="4" t="s">
        <v>601</v>
      </c>
      <c r="D586" s="4" t="s">
        <v>1128</v>
      </c>
      <c r="E586" s="1">
        <v>0</v>
      </c>
      <c r="F586" s="11">
        <v>3457</v>
      </c>
      <c r="G586" s="2">
        <f t="shared" si="56"/>
        <v>0</v>
      </c>
      <c r="H586" s="12">
        <f t="shared" si="57"/>
        <v>2.203863093955472</v>
      </c>
      <c r="I586" s="1">
        <f t="shared" si="59"/>
        <v>0</v>
      </c>
      <c r="J586" s="1">
        <f t="shared" si="60"/>
        <v>0</v>
      </c>
      <c r="K586" s="12">
        <f t="shared" si="58"/>
        <v>0.96448694239761612</v>
      </c>
      <c r="L586" s="1">
        <f t="shared" si="61"/>
        <v>0</v>
      </c>
      <c r="M586" s="8"/>
    </row>
    <row r="587" spans="1:13">
      <c r="A587" s="4" t="s">
        <v>467</v>
      </c>
      <c r="B587" s="4">
        <v>351405</v>
      </c>
      <c r="C587" s="4" t="s">
        <v>602</v>
      </c>
      <c r="D587" s="4" t="s">
        <v>1128</v>
      </c>
      <c r="E587" s="1">
        <v>192240</v>
      </c>
      <c r="F587" s="11">
        <v>2046</v>
      </c>
      <c r="G587" s="2">
        <f t="shared" si="56"/>
        <v>93.958944281524921</v>
      </c>
      <c r="H587" s="12">
        <f t="shared" si="57"/>
        <v>2.203863093955472</v>
      </c>
      <c r="I587" s="1">
        <f t="shared" si="59"/>
        <v>4509.1038902328955</v>
      </c>
      <c r="J587" s="1">
        <f t="shared" si="60"/>
        <v>187730.89610976711</v>
      </c>
      <c r="K587" s="12">
        <f t="shared" si="58"/>
        <v>0.96448694239761612</v>
      </c>
      <c r="L587" s="1">
        <f t="shared" si="61"/>
        <v>181063.99798247381</v>
      </c>
      <c r="M587" s="8"/>
    </row>
    <row r="588" spans="1:13">
      <c r="A588" s="4" t="s">
        <v>467</v>
      </c>
      <c r="B588" s="4">
        <v>351407</v>
      </c>
      <c r="C588" s="4" t="s">
        <v>603</v>
      </c>
      <c r="D588" s="4" t="s">
        <v>1128</v>
      </c>
      <c r="E588" s="1">
        <v>10002</v>
      </c>
      <c r="F588" s="11">
        <v>179</v>
      </c>
      <c r="G588" s="2">
        <f t="shared" si="56"/>
        <v>55.877094972067042</v>
      </c>
      <c r="H588" s="12">
        <f t="shared" si="57"/>
        <v>2.203863093955472</v>
      </c>
      <c r="I588" s="1">
        <f t="shared" si="59"/>
        <v>394.49149381802948</v>
      </c>
      <c r="J588" s="1">
        <f t="shared" si="60"/>
        <v>9607.50850618197</v>
      </c>
      <c r="K588" s="12">
        <f t="shared" si="58"/>
        <v>0.96448694239761612</v>
      </c>
      <c r="L588" s="1">
        <f t="shared" si="61"/>
        <v>9266.3165031865374</v>
      </c>
      <c r="M588" s="8"/>
    </row>
    <row r="589" spans="1:13">
      <c r="A589" s="4" t="s">
        <v>467</v>
      </c>
      <c r="B589" s="4">
        <v>351424</v>
      </c>
      <c r="C589" s="4" t="s">
        <v>604</v>
      </c>
      <c r="D589" s="4" t="s">
        <v>1128</v>
      </c>
      <c r="E589" s="1">
        <v>36804</v>
      </c>
      <c r="F589" s="11">
        <v>885</v>
      </c>
      <c r="G589" s="2">
        <f t="shared" si="56"/>
        <v>41.586440677966102</v>
      </c>
      <c r="H589" s="12">
        <f t="shared" si="57"/>
        <v>2.203863093955472</v>
      </c>
      <c r="I589" s="1">
        <f t="shared" si="59"/>
        <v>1950.4188381505926</v>
      </c>
      <c r="J589" s="1">
        <f t="shared" si="60"/>
        <v>34853.581161849404</v>
      </c>
      <c r="K589" s="12">
        <f t="shared" si="58"/>
        <v>0.96448694239761612</v>
      </c>
      <c r="L589" s="1">
        <f t="shared" si="61"/>
        <v>33615.823926399287</v>
      </c>
      <c r="M589" s="8"/>
    </row>
    <row r="590" spans="1:13">
      <c r="A590" s="4" t="s">
        <v>467</v>
      </c>
      <c r="B590" s="4">
        <v>351888</v>
      </c>
      <c r="C590" s="4" t="s">
        <v>605</v>
      </c>
      <c r="D590" s="4" t="s">
        <v>1128</v>
      </c>
      <c r="E590" s="1">
        <v>635274</v>
      </c>
      <c r="F590" s="11">
        <v>5360</v>
      </c>
      <c r="G590" s="2">
        <f t="shared" si="56"/>
        <v>118.52126865671642</v>
      </c>
      <c r="H590" s="12">
        <f t="shared" si="57"/>
        <v>2.203863093955472</v>
      </c>
      <c r="I590" s="1">
        <f t="shared" si="59"/>
        <v>11812.706183601329</v>
      </c>
      <c r="J590" s="1">
        <f t="shared" si="60"/>
        <v>623461.29381639871</v>
      </c>
      <c r="K590" s="12">
        <f t="shared" si="58"/>
        <v>0.96448694239761612</v>
      </c>
      <c r="L590" s="1">
        <f t="shared" si="61"/>
        <v>601320.27697624022</v>
      </c>
      <c r="M590" s="8"/>
    </row>
    <row r="591" spans="1:13">
      <c r="A591" s="4" t="s">
        <v>606</v>
      </c>
      <c r="B591" s="4">
        <v>361337</v>
      </c>
      <c r="C591" s="4" t="s">
        <v>597</v>
      </c>
      <c r="D591" s="4" t="s">
        <v>1128</v>
      </c>
      <c r="E591" s="1">
        <v>17682</v>
      </c>
      <c r="F591" s="11">
        <v>583</v>
      </c>
      <c r="G591" s="2">
        <f t="shared" si="56"/>
        <v>30.329331046312177</v>
      </c>
      <c r="H591" s="12">
        <f t="shared" si="57"/>
        <v>2.203863093955472</v>
      </c>
      <c r="I591" s="1">
        <f t="shared" si="59"/>
        <v>1284.8521837760402</v>
      </c>
      <c r="J591" s="1">
        <f t="shared" si="60"/>
        <v>16397.147816223958</v>
      </c>
      <c r="K591" s="12">
        <f t="shared" si="58"/>
        <v>0.96448694239761612</v>
      </c>
      <c r="L591" s="1">
        <f t="shared" si="61"/>
        <v>15814.834961311593</v>
      </c>
      <c r="M591" s="8"/>
    </row>
    <row r="592" spans="1:13">
      <c r="A592" s="4" t="s">
        <v>606</v>
      </c>
      <c r="B592" s="4">
        <v>361346</v>
      </c>
      <c r="C592" s="4" t="s">
        <v>607</v>
      </c>
      <c r="D592" s="4" t="s">
        <v>1128</v>
      </c>
      <c r="E592" s="1">
        <v>263076</v>
      </c>
      <c r="F592" s="11">
        <v>7907</v>
      </c>
      <c r="G592" s="2">
        <f t="shared" si="56"/>
        <v>33.27127861388643</v>
      </c>
      <c r="H592" s="12">
        <f t="shared" si="57"/>
        <v>2.203863093955472</v>
      </c>
      <c r="I592" s="1">
        <f t="shared" si="59"/>
        <v>17425.945483905918</v>
      </c>
      <c r="J592" s="1">
        <f t="shared" si="60"/>
        <v>245650.0545160941</v>
      </c>
      <c r="K592" s="12">
        <f t="shared" si="58"/>
        <v>0.96448694239761612</v>
      </c>
      <c r="L592" s="1">
        <f t="shared" si="61"/>
        <v>236926.26998003531</v>
      </c>
      <c r="M592" s="8"/>
    </row>
    <row r="593" spans="1:13">
      <c r="A593" s="4" t="s">
        <v>606</v>
      </c>
      <c r="B593" s="4">
        <v>361347</v>
      </c>
      <c r="C593" s="4" t="s">
        <v>608</v>
      </c>
      <c r="D593" s="4" t="s">
        <v>1128</v>
      </c>
      <c r="E593" s="1">
        <v>615180</v>
      </c>
      <c r="F593" s="11">
        <v>3232</v>
      </c>
      <c r="G593" s="2">
        <f t="shared" si="56"/>
        <v>190.34034653465346</v>
      </c>
      <c r="H593" s="12">
        <f t="shared" si="57"/>
        <v>2.203863093955472</v>
      </c>
      <c r="I593" s="1">
        <f t="shared" si="59"/>
        <v>7122.8855196640852</v>
      </c>
      <c r="J593" s="1">
        <f t="shared" si="60"/>
        <v>608057.11448033596</v>
      </c>
      <c r="K593" s="12">
        <f t="shared" si="58"/>
        <v>0.96448694239761612</v>
      </c>
      <c r="L593" s="1">
        <f t="shared" si="61"/>
        <v>586463.14714825642</v>
      </c>
      <c r="M593" s="8"/>
    </row>
    <row r="594" spans="1:13">
      <c r="A594" s="4" t="s">
        <v>606</v>
      </c>
      <c r="B594" s="4">
        <v>361348</v>
      </c>
      <c r="C594" s="4" t="s">
        <v>609</v>
      </c>
      <c r="D594" s="4" t="s">
        <v>1128</v>
      </c>
      <c r="E594" s="1">
        <v>4722</v>
      </c>
      <c r="F594" s="11">
        <v>70</v>
      </c>
      <c r="G594" s="2">
        <f t="shared" si="56"/>
        <v>67.457142857142856</v>
      </c>
      <c r="H594" s="12">
        <f t="shared" si="57"/>
        <v>2.203863093955472</v>
      </c>
      <c r="I594" s="1">
        <f t="shared" si="59"/>
        <v>154.27041657688304</v>
      </c>
      <c r="J594" s="1">
        <f t="shared" si="60"/>
        <v>4567.7295834231172</v>
      </c>
      <c r="K594" s="12">
        <f t="shared" si="58"/>
        <v>0.96448694239761612</v>
      </c>
      <c r="L594" s="1">
        <f t="shared" si="61"/>
        <v>4405.5155396148994</v>
      </c>
      <c r="M594" s="8"/>
    </row>
    <row r="595" spans="1:13">
      <c r="A595" s="4" t="s">
        <v>606</v>
      </c>
      <c r="B595" s="4">
        <v>361350</v>
      </c>
      <c r="C595" s="4" t="s">
        <v>610</v>
      </c>
      <c r="D595" s="4" t="s">
        <v>1128</v>
      </c>
      <c r="E595" s="1">
        <v>0</v>
      </c>
      <c r="F595" s="11">
        <v>9208</v>
      </c>
      <c r="G595" s="2">
        <f t="shared" si="56"/>
        <v>0</v>
      </c>
      <c r="H595" s="12">
        <f t="shared" si="57"/>
        <v>2.203863093955472</v>
      </c>
      <c r="I595" s="1">
        <f t="shared" si="59"/>
        <v>0</v>
      </c>
      <c r="J595" s="1">
        <f t="shared" si="60"/>
        <v>0</v>
      </c>
      <c r="K595" s="12">
        <f t="shared" si="58"/>
        <v>0.96448694239761612</v>
      </c>
      <c r="L595" s="1">
        <f t="shared" si="61"/>
        <v>0</v>
      </c>
      <c r="M595" s="8"/>
    </row>
    <row r="596" spans="1:13">
      <c r="A596" s="4" t="s">
        <v>606</v>
      </c>
      <c r="B596" s="4">
        <v>361353</v>
      </c>
      <c r="C596" s="4" t="s">
        <v>611</v>
      </c>
      <c r="D596" s="4" t="s">
        <v>1128</v>
      </c>
      <c r="E596" s="1">
        <v>0</v>
      </c>
      <c r="F596" s="11">
        <v>1089</v>
      </c>
      <c r="G596" s="2">
        <f t="shared" si="56"/>
        <v>0</v>
      </c>
      <c r="H596" s="12">
        <f t="shared" si="57"/>
        <v>2.203863093955472</v>
      </c>
      <c r="I596" s="1">
        <f t="shared" si="59"/>
        <v>0</v>
      </c>
      <c r="J596" s="1">
        <f t="shared" si="60"/>
        <v>0</v>
      </c>
      <c r="K596" s="12">
        <f t="shared" si="58"/>
        <v>0.96448694239761612</v>
      </c>
      <c r="L596" s="1">
        <f t="shared" si="61"/>
        <v>0</v>
      </c>
      <c r="M596" s="8"/>
    </row>
    <row r="597" spans="1:13">
      <c r="A597" s="4" t="s">
        <v>606</v>
      </c>
      <c r="B597" s="4">
        <v>361356</v>
      </c>
      <c r="C597" s="4" t="s">
        <v>612</v>
      </c>
      <c r="D597" s="4" t="s">
        <v>1128</v>
      </c>
      <c r="E597" s="1">
        <v>0</v>
      </c>
      <c r="F597" s="11">
        <v>3751</v>
      </c>
      <c r="G597" s="2">
        <f t="shared" si="56"/>
        <v>0</v>
      </c>
      <c r="H597" s="12">
        <f t="shared" si="57"/>
        <v>2.203863093955472</v>
      </c>
      <c r="I597" s="1">
        <f t="shared" si="59"/>
        <v>0</v>
      </c>
      <c r="J597" s="1">
        <f t="shared" si="60"/>
        <v>0</v>
      </c>
      <c r="K597" s="12">
        <f t="shared" si="58"/>
        <v>0.96448694239761612</v>
      </c>
      <c r="L597" s="1">
        <f t="shared" si="61"/>
        <v>0</v>
      </c>
      <c r="M597" s="8"/>
    </row>
    <row r="598" spans="1:13">
      <c r="A598" s="4" t="s">
        <v>606</v>
      </c>
      <c r="B598" s="4">
        <v>361358</v>
      </c>
      <c r="C598" s="4" t="s">
        <v>613</v>
      </c>
      <c r="D598" s="4" t="s">
        <v>1128</v>
      </c>
      <c r="E598" s="1">
        <v>68838</v>
      </c>
      <c r="F598" s="11">
        <v>4447</v>
      </c>
      <c r="G598" s="2">
        <f t="shared" si="56"/>
        <v>15.479649201709018</v>
      </c>
      <c r="H598" s="12">
        <f t="shared" si="57"/>
        <v>2.203863093955472</v>
      </c>
      <c r="I598" s="1">
        <f t="shared" si="59"/>
        <v>9800.579178819984</v>
      </c>
      <c r="J598" s="1">
        <f t="shared" si="60"/>
        <v>59037.420821180014</v>
      </c>
      <c r="K598" s="12">
        <f t="shared" si="58"/>
        <v>0.96448694239761612</v>
      </c>
      <c r="L598" s="1">
        <f t="shared" si="61"/>
        <v>56940.821494861273</v>
      </c>
      <c r="M598" s="8"/>
    </row>
    <row r="599" spans="1:13">
      <c r="A599" s="4" t="s">
        <v>606</v>
      </c>
      <c r="B599" s="4">
        <v>361362</v>
      </c>
      <c r="C599" s="4" t="s">
        <v>614</v>
      </c>
      <c r="D599" s="4" t="s">
        <v>1128</v>
      </c>
      <c r="E599" s="1">
        <v>93006</v>
      </c>
      <c r="F599" s="11">
        <v>4279</v>
      </c>
      <c r="G599" s="2">
        <f t="shared" si="56"/>
        <v>21.735452208459922</v>
      </c>
      <c r="H599" s="12">
        <f t="shared" si="57"/>
        <v>2.203863093955472</v>
      </c>
      <c r="I599" s="1">
        <f t="shared" si="59"/>
        <v>9430.3301790354653</v>
      </c>
      <c r="J599" s="1">
        <f t="shared" si="60"/>
        <v>83575.66982096454</v>
      </c>
      <c r="K599" s="12">
        <f t="shared" si="58"/>
        <v>0.96448694239761612</v>
      </c>
      <c r="L599" s="1">
        <f t="shared" si="61"/>
        <v>80607.642244454808</v>
      </c>
      <c r="M599" s="8"/>
    </row>
    <row r="600" spans="1:13">
      <c r="A600" s="4" t="s">
        <v>606</v>
      </c>
      <c r="B600" s="4">
        <v>361365</v>
      </c>
      <c r="C600" s="4" t="s">
        <v>615</v>
      </c>
      <c r="D600" s="4" t="s">
        <v>1128</v>
      </c>
      <c r="E600" s="1">
        <v>12414</v>
      </c>
      <c r="F600" s="11">
        <v>231</v>
      </c>
      <c r="G600" s="2">
        <f t="shared" si="56"/>
        <v>53.740259740259738</v>
      </c>
      <c r="H600" s="12">
        <f t="shared" si="57"/>
        <v>2.203863093955472</v>
      </c>
      <c r="I600" s="1">
        <f t="shared" si="59"/>
        <v>509.09237470371403</v>
      </c>
      <c r="J600" s="1">
        <f t="shared" si="60"/>
        <v>11904.907625296286</v>
      </c>
      <c r="K600" s="12">
        <f t="shared" si="58"/>
        <v>0.96448694239761612</v>
      </c>
      <c r="L600" s="1">
        <f t="shared" si="61"/>
        <v>11482.127955048079</v>
      </c>
      <c r="M600" s="8"/>
    </row>
    <row r="601" spans="1:13">
      <c r="A601" s="4" t="s">
        <v>606</v>
      </c>
      <c r="B601" s="4">
        <v>361370</v>
      </c>
      <c r="C601" s="4" t="s">
        <v>616</v>
      </c>
      <c r="D601" s="4" t="s">
        <v>1128</v>
      </c>
      <c r="E601" s="1">
        <v>0</v>
      </c>
      <c r="F601" s="11">
        <v>1072</v>
      </c>
      <c r="G601" s="2">
        <f t="shared" si="56"/>
        <v>0</v>
      </c>
      <c r="H601" s="12">
        <f t="shared" si="57"/>
        <v>2.203863093955472</v>
      </c>
      <c r="I601" s="1">
        <f t="shared" si="59"/>
        <v>0</v>
      </c>
      <c r="J601" s="1">
        <f t="shared" si="60"/>
        <v>0</v>
      </c>
      <c r="K601" s="12">
        <f t="shared" si="58"/>
        <v>0.96448694239761612</v>
      </c>
      <c r="L601" s="1">
        <f t="shared" si="61"/>
        <v>0</v>
      </c>
      <c r="M601" s="8"/>
    </row>
    <row r="602" spans="1:13">
      <c r="A602" s="4" t="s">
        <v>606</v>
      </c>
      <c r="B602" s="4">
        <v>361372</v>
      </c>
      <c r="C602" s="4" t="s">
        <v>617</v>
      </c>
      <c r="D602" s="4" t="s">
        <v>1128</v>
      </c>
      <c r="E602" s="1">
        <v>9264</v>
      </c>
      <c r="F602" s="11">
        <v>137</v>
      </c>
      <c r="G602" s="2">
        <f t="shared" si="56"/>
        <v>67.620437956204384</v>
      </c>
      <c r="H602" s="12">
        <f t="shared" si="57"/>
        <v>2.203863093955472</v>
      </c>
      <c r="I602" s="1">
        <f t="shared" si="59"/>
        <v>301.92924387189964</v>
      </c>
      <c r="J602" s="1">
        <f t="shared" si="60"/>
        <v>8962.0707561280997</v>
      </c>
      <c r="K602" s="12">
        <f t="shared" si="58"/>
        <v>0.96448694239761612</v>
      </c>
      <c r="L602" s="1">
        <f t="shared" si="61"/>
        <v>8643.8002211290823</v>
      </c>
      <c r="M602" s="8"/>
    </row>
    <row r="603" spans="1:13">
      <c r="A603" s="4" t="s">
        <v>606</v>
      </c>
      <c r="B603" s="4">
        <v>361373</v>
      </c>
      <c r="C603" s="4" t="s">
        <v>618</v>
      </c>
      <c r="D603" s="4" t="s">
        <v>1128</v>
      </c>
      <c r="E603" s="1">
        <v>1650288</v>
      </c>
      <c r="F603" s="11">
        <v>6651</v>
      </c>
      <c r="G603" s="2">
        <f t="shared" si="56"/>
        <v>248.12629679747405</v>
      </c>
      <c r="H603" s="12">
        <f t="shared" si="57"/>
        <v>2.203863093955472</v>
      </c>
      <c r="I603" s="1">
        <f t="shared" si="59"/>
        <v>14657.893437897845</v>
      </c>
      <c r="J603" s="1">
        <f t="shared" si="60"/>
        <v>1635630.1065621022</v>
      </c>
      <c r="K603" s="12">
        <f t="shared" si="58"/>
        <v>0.96448694239761612</v>
      </c>
      <c r="L603" s="1">
        <f t="shared" si="61"/>
        <v>1577543.880371569</v>
      </c>
      <c r="M603" s="8"/>
    </row>
    <row r="604" spans="1:13">
      <c r="A604" s="4" t="s">
        <v>606</v>
      </c>
      <c r="B604" s="4">
        <v>361374</v>
      </c>
      <c r="C604" s="4" t="s">
        <v>619</v>
      </c>
      <c r="D604" s="4" t="s">
        <v>1128</v>
      </c>
      <c r="E604" s="1">
        <v>120450</v>
      </c>
      <c r="F604" s="11">
        <v>431</v>
      </c>
      <c r="G604" s="2">
        <f t="shared" si="56"/>
        <v>279.46635730858469</v>
      </c>
      <c r="H604" s="12">
        <f t="shared" si="57"/>
        <v>2.203863093955472</v>
      </c>
      <c r="I604" s="1">
        <f t="shared" si="59"/>
        <v>949.86499349480846</v>
      </c>
      <c r="J604" s="1">
        <f t="shared" si="60"/>
        <v>119500.1350065052</v>
      </c>
      <c r="K604" s="12">
        <f t="shared" si="58"/>
        <v>0.96448694239761612</v>
      </c>
      <c r="L604" s="1">
        <f t="shared" si="61"/>
        <v>115256.31982852652</v>
      </c>
      <c r="M604" s="8"/>
    </row>
    <row r="605" spans="1:13">
      <c r="A605" s="4" t="s">
        <v>606</v>
      </c>
      <c r="B605" s="4">
        <v>361375</v>
      </c>
      <c r="C605" s="4" t="s">
        <v>620</v>
      </c>
      <c r="D605" s="4" t="s">
        <v>1128</v>
      </c>
      <c r="E605" s="1">
        <v>0</v>
      </c>
      <c r="F605" s="11">
        <v>0</v>
      </c>
      <c r="G605" s="2">
        <v>0</v>
      </c>
      <c r="H605" s="12">
        <f t="shared" si="57"/>
        <v>2.203863093955472</v>
      </c>
      <c r="I605" s="1">
        <f t="shared" si="59"/>
        <v>0</v>
      </c>
      <c r="J605" s="1">
        <f t="shared" si="60"/>
        <v>0</v>
      </c>
      <c r="K605" s="12">
        <f t="shared" si="58"/>
        <v>0.96448694239761612</v>
      </c>
      <c r="L605" s="1">
        <f t="shared" si="61"/>
        <v>0</v>
      </c>
      <c r="M605" s="8"/>
    </row>
    <row r="606" spans="1:13">
      <c r="A606" s="4" t="s">
        <v>606</v>
      </c>
      <c r="B606" s="4">
        <v>361381</v>
      </c>
      <c r="C606" s="4" t="s">
        <v>621</v>
      </c>
      <c r="D606" s="4" t="s">
        <v>1128</v>
      </c>
      <c r="E606" s="1">
        <v>101862</v>
      </c>
      <c r="F606" s="11">
        <v>164</v>
      </c>
      <c r="G606" s="2">
        <f t="shared" ref="G606:G632" si="62">E606/F606</f>
        <v>621.10975609756099</v>
      </c>
      <c r="H606" s="12">
        <f t="shared" si="57"/>
        <v>2.203863093955472</v>
      </c>
      <c r="I606" s="1">
        <f t="shared" si="59"/>
        <v>361.43354740869739</v>
      </c>
      <c r="J606" s="1">
        <f t="shared" si="60"/>
        <v>101500.5664525913</v>
      </c>
      <c r="K606" s="12">
        <f t="shared" si="58"/>
        <v>0.96448694239761612</v>
      </c>
      <c r="L606" s="1">
        <f t="shared" si="61"/>
        <v>97895.970989485839</v>
      </c>
      <c r="M606" s="8"/>
    </row>
    <row r="607" spans="1:13">
      <c r="A607" s="4" t="s">
        <v>606</v>
      </c>
      <c r="B607" s="4">
        <v>361383</v>
      </c>
      <c r="C607" s="4" t="s">
        <v>622</v>
      </c>
      <c r="D607" s="4" t="s">
        <v>1128</v>
      </c>
      <c r="E607" s="1">
        <v>19050</v>
      </c>
      <c r="F607" s="11">
        <v>502</v>
      </c>
      <c r="G607" s="2">
        <f t="shared" si="62"/>
        <v>37.948207171314742</v>
      </c>
      <c r="H607" s="12">
        <f t="shared" si="57"/>
        <v>2.203863093955472</v>
      </c>
      <c r="I607" s="1">
        <f t="shared" si="59"/>
        <v>1106.339273165647</v>
      </c>
      <c r="J607" s="1">
        <f t="shared" si="60"/>
        <v>17943.660726834354</v>
      </c>
      <c r="K607" s="12">
        <f t="shared" si="58"/>
        <v>0.96448694239761612</v>
      </c>
      <c r="L607" s="1">
        <f t="shared" si="61"/>
        <v>17306.426469844653</v>
      </c>
      <c r="M607" s="8"/>
    </row>
    <row r="608" spans="1:13">
      <c r="A608" s="4" t="s">
        <v>606</v>
      </c>
      <c r="B608" s="4">
        <v>361384</v>
      </c>
      <c r="C608" s="4" t="s">
        <v>623</v>
      </c>
      <c r="D608" s="4" t="s">
        <v>1128</v>
      </c>
      <c r="E608" s="1">
        <v>0</v>
      </c>
      <c r="F608" s="11">
        <v>709</v>
      </c>
      <c r="G608" s="2">
        <f t="shared" si="62"/>
        <v>0</v>
      </c>
      <c r="H608" s="12">
        <f t="shared" si="57"/>
        <v>2.203863093955472</v>
      </c>
      <c r="I608" s="1">
        <f t="shared" si="59"/>
        <v>0</v>
      </c>
      <c r="J608" s="1">
        <f t="shared" si="60"/>
        <v>0</v>
      </c>
      <c r="K608" s="12">
        <f t="shared" si="58"/>
        <v>0.96448694239761612</v>
      </c>
      <c r="L608" s="1">
        <f t="shared" si="61"/>
        <v>0</v>
      </c>
      <c r="M608" s="8"/>
    </row>
    <row r="609" spans="1:13">
      <c r="A609" s="4" t="s">
        <v>606</v>
      </c>
      <c r="B609" s="4">
        <v>361385</v>
      </c>
      <c r="C609" s="4" t="s">
        <v>624</v>
      </c>
      <c r="D609" s="4" t="s">
        <v>1128</v>
      </c>
      <c r="E609" s="1">
        <v>0</v>
      </c>
      <c r="F609" s="11">
        <v>14059</v>
      </c>
      <c r="G609" s="2">
        <f t="shared" si="62"/>
        <v>0</v>
      </c>
      <c r="H609" s="12">
        <f t="shared" si="57"/>
        <v>2.203863093955472</v>
      </c>
      <c r="I609" s="1">
        <f t="shared" si="59"/>
        <v>0</v>
      </c>
      <c r="J609" s="1">
        <f t="shared" si="60"/>
        <v>0</v>
      </c>
      <c r="K609" s="12">
        <f t="shared" si="58"/>
        <v>0.96448694239761612</v>
      </c>
      <c r="L609" s="1">
        <f t="shared" si="61"/>
        <v>0</v>
      </c>
      <c r="M609" s="8"/>
    </row>
    <row r="610" spans="1:13">
      <c r="A610" s="4" t="s">
        <v>606</v>
      </c>
      <c r="B610" s="4">
        <v>361386</v>
      </c>
      <c r="C610" s="4" t="s">
        <v>625</v>
      </c>
      <c r="D610" s="4" t="s">
        <v>1128</v>
      </c>
      <c r="E610" s="1">
        <v>19056</v>
      </c>
      <c r="F610" s="11">
        <v>3071</v>
      </c>
      <c r="G610" s="2">
        <f t="shared" si="62"/>
        <v>6.2051449039400843</v>
      </c>
      <c r="H610" s="12">
        <f t="shared" si="57"/>
        <v>2.203863093955472</v>
      </c>
      <c r="I610" s="1">
        <f t="shared" si="59"/>
        <v>6768.0635615372548</v>
      </c>
      <c r="J610" s="1">
        <f t="shared" si="60"/>
        <v>12287.936438462744</v>
      </c>
      <c r="K610" s="12">
        <f t="shared" si="58"/>
        <v>0.96448694239761612</v>
      </c>
      <c r="L610" s="1">
        <f t="shared" si="61"/>
        <v>11851.554243909184</v>
      </c>
      <c r="M610" s="8"/>
    </row>
    <row r="611" spans="1:13">
      <c r="A611" s="4" t="s">
        <v>606</v>
      </c>
      <c r="B611" s="4">
        <v>361387</v>
      </c>
      <c r="C611" s="4" t="s">
        <v>626</v>
      </c>
      <c r="D611" s="4" t="s">
        <v>1128</v>
      </c>
      <c r="E611" s="1">
        <v>450132</v>
      </c>
      <c r="F611" s="11">
        <v>1129</v>
      </c>
      <c r="G611" s="2">
        <f t="shared" si="62"/>
        <v>398.69973427812221</v>
      </c>
      <c r="H611" s="12">
        <f t="shared" si="57"/>
        <v>2.203863093955472</v>
      </c>
      <c r="I611" s="1">
        <f t="shared" si="59"/>
        <v>2488.1614330757279</v>
      </c>
      <c r="J611" s="1">
        <f t="shared" si="60"/>
        <v>447643.83856692427</v>
      </c>
      <c r="K611" s="12">
        <f t="shared" si="58"/>
        <v>0.96448694239761612</v>
      </c>
      <c r="L611" s="1">
        <f t="shared" si="61"/>
        <v>431746.63714254485</v>
      </c>
      <c r="M611" s="8"/>
    </row>
    <row r="612" spans="1:13">
      <c r="A612" s="4" t="s">
        <v>606</v>
      </c>
      <c r="B612" s="4">
        <v>361389</v>
      </c>
      <c r="C612" s="4" t="s">
        <v>284</v>
      </c>
      <c r="D612" s="4" t="s">
        <v>1128</v>
      </c>
      <c r="E612" s="1">
        <v>367818</v>
      </c>
      <c r="F612" s="11">
        <v>955</v>
      </c>
      <c r="G612" s="2">
        <f t="shared" si="62"/>
        <v>385.14973821989531</v>
      </c>
      <c r="H612" s="12">
        <f t="shared" si="57"/>
        <v>2.203863093955472</v>
      </c>
      <c r="I612" s="1">
        <f t="shared" si="59"/>
        <v>2104.6892547274756</v>
      </c>
      <c r="J612" s="1">
        <f t="shared" si="60"/>
        <v>365713.31074527255</v>
      </c>
      <c r="K612" s="12">
        <f t="shared" si="58"/>
        <v>0.96448694239761612</v>
      </c>
      <c r="L612" s="1">
        <f t="shared" si="61"/>
        <v>352725.7128748172</v>
      </c>
      <c r="M612" s="8"/>
    </row>
    <row r="613" spans="1:13">
      <c r="A613" s="4" t="s">
        <v>606</v>
      </c>
      <c r="B613" s="4">
        <v>361390</v>
      </c>
      <c r="C613" s="4" t="s">
        <v>627</v>
      </c>
      <c r="D613" s="4" t="s">
        <v>1128</v>
      </c>
      <c r="E613" s="1">
        <v>85836</v>
      </c>
      <c r="F613" s="11">
        <v>1914</v>
      </c>
      <c r="G613" s="2">
        <f t="shared" si="62"/>
        <v>44.846394984326018</v>
      </c>
      <c r="H613" s="12">
        <f t="shared" si="57"/>
        <v>2.203863093955472</v>
      </c>
      <c r="I613" s="1">
        <f t="shared" si="59"/>
        <v>4218.1939618307733</v>
      </c>
      <c r="J613" s="1">
        <f t="shared" si="60"/>
        <v>81617.806038169219</v>
      </c>
      <c r="K613" s="12">
        <f t="shared" si="58"/>
        <v>0.96448694239761612</v>
      </c>
      <c r="L613" s="1">
        <f t="shared" si="61"/>
        <v>78719.308190955519</v>
      </c>
      <c r="M613" s="8"/>
    </row>
    <row r="614" spans="1:13">
      <c r="A614" s="4" t="s">
        <v>606</v>
      </c>
      <c r="B614" s="4">
        <v>361391</v>
      </c>
      <c r="C614" s="4" t="s">
        <v>628</v>
      </c>
      <c r="D614" s="4" t="s">
        <v>1128</v>
      </c>
      <c r="E614" s="1">
        <v>102516</v>
      </c>
      <c r="F614" s="11">
        <v>493</v>
      </c>
      <c r="G614" s="2">
        <f t="shared" si="62"/>
        <v>207.94320486815417</v>
      </c>
      <c r="H614" s="12">
        <f t="shared" si="57"/>
        <v>2.203863093955472</v>
      </c>
      <c r="I614" s="1">
        <f t="shared" si="59"/>
        <v>1086.5045053200477</v>
      </c>
      <c r="J614" s="1">
        <f t="shared" si="60"/>
        <v>101429.49549467996</v>
      </c>
      <c r="K614" s="12">
        <f t="shared" si="58"/>
        <v>0.96448694239761612</v>
      </c>
      <c r="L614" s="1">
        <f t="shared" si="61"/>
        <v>97827.423978596649</v>
      </c>
      <c r="M614" s="8"/>
    </row>
    <row r="615" spans="1:13">
      <c r="A615" s="4" t="s">
        <v>606</v>
      </c>
      <c r="B615" s="4">
        <v>361395</v>
      </c>
      <c r="C615" s="4" t="s">
        <v>629</v>
      </c>
      <c r="D615" s="4" t="s">
        <v>1128</v>
      </c>
      <c r="E615" s="1">
        <v>660240</v>
      </c>
      <c r="F615" s="11">
        <v>12795</v>
      </c>
      <c r="G615" s="2">
        <f t="shared" si="62"/>
        <v>51.60140679953107</v>
      </c>
      <c r="H615" s="12">
        <f t="shared" si="57"/>
        <v>2.203863093955472</v>
      </c>
      <c r="I615" s="1">
        <f t="shared" si="59"/>
        <v>28198.428287160263</v>
      </c>
      <c r="J615" s="1">
        <f t="shared" si="60"/>
        <v>632041.57171283977</v>
      </c>
      <c r="K615" s="12">
        <f t="shared" si="58"/>
        <v>0.96448694239761612</v>
      </c>
      <c r="L615" s="1">
        <f t="shared" si="61"/>
        <v>609595.84296950046</v>
      </c>
      <c r="M615" s="8"/>
    </row>
    <row r="616" spans="1:13">
      <c r="A616" s="4" t="s">
        <v>606</v>
      </c>
      <c r="B616" s="4">
        <v>361396</v>
      </c>
      <c r="C616" s="4" t="s">
        <v>630</v>
      </c>
      <c r="D616" s="4" t="s">
        <v>1128</v>
      </c>
      <c r="E616" s="1">
        <v>0</v>
      </c>
      <c r="F616" s="11">
        <v>2631</v>
      </c>
      <c r="G616" s="2">
        <f t="shared" si="62"/>
        <v>0</v>
      </c>
      <c r="H616" s="12">
        <f t="shared" si="57"/>
        <v>2.203863093955472</v>
      </c>
      <c r="I616" s="1">
        <f t="shared" si="59"/>
        <v>0</v>
      </c>
      <c r="J616" s="1">
        <f t="shared" si="60"/>
        <v>0</v>
      </c>
      <c r="K616" s="12">
        <f t="shared" si="58"/>
        <v>0.96448694239761612</v>
      </c>
      <c r="L616" s="1">
        <f t="shared" si="61"/>
        <v>0</v>
      </c>
      <c r="M616" s="8"/>
    </row>
    <row r="617" spans="1:13">
      <c r="A617" s="4" t="s">
        <v>606</v>
      </c>
      <c r="B617" s="4">
        <v>361399</v>
      </c>
      <c r="C617" s="4" t="s">
        <v>631</v>
      </c>
      <c r="D617" s="4" t="s">
        <v>1128</v>
      </c>
      <c r="E617" s="1">
        <v>0</v>
      </c>
      <c r="F617" s="11">
        <v>118</v>
      </c>
      <c r="G617" s="2">
        <f t="shared" si="62"/>
        <v>0</v>
      </c>
      <c r="H617" s="12">
        <f t="shared" si="57"/>
        <v>2.203863093955472</v>
      </c>
      <c r="I617" s="1">
        <f t="shared" si="59"/>
        <v>0</v>
      </c>
      <c r="J617" s="1">
        <f t="shared" si="60"/>
        <v>0</v>
      </c>
      <c r="K617" s="12">
        <f t="shared" si="58"/>
        <v>0.96448694239761612</v>
      </c>
      <c r="L617" s="1">
        <f t="shared" si="61"/>
        <v>0</v>
      </c>
      <c r="M617" s="8"/>
    </row>
    <row r="618" spans="1:13">
      <c r="A618" s="4" t="s">
        <v>606</v>
      </c>
      <c r="B618" s="4">
        <v>361401</v>
      </c>
      <c r="C618" s="4" t="s">
        <v>632</v>
      </c>
      <c r="D618" s="4" t="s">
        <v>1128</v>
      </c>
      <c r="E618" s="1">
        <v>103338</v>
      </c>
      <c r="F618" s="11">
        <v>1781</v>
      </c>
      <c r="G618" s="2">
        <f t="shared" si="62"/>
        <v>58.022459292532282</v>
      </c>
      <c r="H618" s="12">
        <f t="shared" si="57"/>
        <v>2.203863093955472</v>
      </c>
      <c r="I618" s="1">
        <f t="shared" si="59"/>
        <v>3925.0801703346956</v>
      </c>
      <c r="J618" s="1">
        <f t="shared" si="60"/>
        <v>99412.919829665305</v>
      </c>
      <c r="K618" s="12">
        <f t="shared" si="58"/>
        <v>0.96448694239761612</v>
      </c>
      <c r="L618" s="1">
        <f t="shared" si="61"/>
        <v>95882.463081333233</v>
      </c>
      <c r="M618" s="8"/>
    </row>
    <row r="619" spans="1:13">
      <c r="A619" s="4" t="s">
        <v>606</v>
      </c>
      <c r="B619" s="4">
        <v>361403</v>
      </c>
      <c r="C619" s="4" t="s">
        <v>633</v>
      </c>
      <c r="D619" s="4" t="s">
        <v>1128</v>
      </c>
      <c r="E619" s="1">
        <v>0</v>
      </c>
      <c r="F619" s="11">
        <v>697</v>
      </c>
      <c r="G619" s="2">
        <f t="shared" si="62"/>
        <v>0</v>
      </c>
      <c r="H619" s="12">
        <f t="shared" si="57"/>
        <v>2.203863093955472</v>
      </c>
      <c r="I619" s="1">
        <f t="shared" si="59"/>
        <v>0</v>
      </c>
      <c r="J619" s="1">
        <f t="shared" si="60"/>
        <v>0</v>
      </c>
      <c r="K619" s="12">
        <f t="shared" si="58"/>
        <v>0.96448694239761612</v>
      </c>
      <c r="L619" s="1">
        <f t="shared" si="61"/>
        <v>0</v>
      </c>
      <c r="M619" s="8"/>
    </row>
    <row r="620" spans="1:13">
      <c r="A620" s="4" t="s">
        <v>606</v>
      </c>
      <c r="B620" s="4">
        <v>361404</v>
      </c>
      <c r="C620" s="4" t="s">
        <v>634</v>
      </c>
      <c r="D620" s="4" t="s">
        <v>1128</v>
      </c>
      <c r="E620" s="1">
        <v>24522</v>
      </c>
      <c r="F620" s="11">
        <v>830</v>
      </c>
      <c r="G620" s="2">
        <f t="shared" si="62"/>
        <v>29.544578313253012</v>
      </c>
      <c r="H620" s="12">
        <f t="shared" si="57"/>
        <v>2.203863093955472</v>
      </c>
      <c r="I620" s="1">
        <f t="shared" si="59"/>
        <v>1829.2063679830417</v>
      </c>
      <c r="J620" s="1">
        <f t="shared" si="60"/>
        <v>22692.793632016957</v>
      </c>
      <c r="K620" s="12">
        <f t="shared" si="58"/>
        <v>0.96448694239761612</v>
      </c>
      <c r="L620" s="1">
        <f t="shared" si="61"/>
        <v>21886.90314460413</v>
      </c>
      <c r="M620" s="8"/>
    </row>
    <row r="621" spans="1:13">
      <c r="A621" s="4" t="s">
        <v>606</v>
      </c>
      <c r="B621" s="4">
        <v>361405</v>
      </c>
      <c r="C621" s="4" t="s">
        <v>635</v>
      </c>
      <c r="D621" s="4" t="s">
        <v>1128</v>
      </c>
      <c r="E621" s="1">
        <v>51186</v>
      </c>
      <c r="F621" s="11">
        <v>599</v>
      </c>
      <c r="G621" s="2">
        <f t="shared" si="62"/>
        <v>85.45242070116862</v>
      </c>
      <c r="H621" s="12">
        <f t="shared" si="57"/>
        <v>2.203863093955472</v>
      </c>
      <c r="I621" s="1">
        <f t="shared" si="59"/>
        <v>1320.1139932793278</v>
      </c>
      <c r="J621" s="1">
        <f t="shared" si="60"/>
        <v>49865.88600672067</v>
      </c>
      <c r="K621" s="12">
        <f t="shared" si="58"/>
        <v>0.96448694239761612</v>
      </c>
      <c r="L621" s="1">
        <f t="shared" si="61"/>
        <v>48094.995924570088</v>
      </c>
      <c r="M621" s="8"/>
    </row>
    <row r="622" spans="1:13">
      <c r="A622" s="4" t="s">
        <v>606</v>
      </c>
      <c r="B622" s="4">
        <v>361408</v>
      </c>
      <c r="C622" s="4" t="s">
        <v>636</v>
      </c>
      <c r="D622" s="4" t="s">
        <v>1128</v>
      </c>
      <c r="E622" s="1">
        <v>39444</v>
      </c>
      <c r="F622" s="11">
        <v>1304</v>
      </c>
      <c r="G622" s="2">
        <f t="shared" si="62"/>
        <v>30.24846625766871</v>
      </c>
      <c r="H622" s="12">
        <f t="shared" si="57"/>
        <v>2.203863093955472</v>
      </c>
      <c r="I622" s="1">
        <f t="shared" si="59"/>
        <v>2873.8374745179353</v>
      </c>
      <c r="J622" s="1">
        <f t="shared" si="60"/>
        <v>36570.162525482068</v>
      </c>
      <c r="K622" s="12">
        <f t="shared" si="58"/>
        <v>0.96448694239761612</v>
      </c>
      <c r="L622" s="1">
        <f t="shared" si="61"/>
        <v>35271.444237186086</v>
      </c>
      <c r="M622" s="8"/>
    </row>
    <row r="623" spans="1:13">
      <c r="A623" s="4" t="s">
        <v>606</v>
      </c>
      <c r="B623" s="4">
        <v>361409</v>
      </c>
      <c r="C623" s="4" t="s">
        <v>637</v>
      </c>
      <c r="D623" s="4" t="s">
        <v>1128</v>
      </c>
      <c r="E623" s="1">
        <v>0</v>
      </c>
      <c r="F623" s="11">
        <v>6966</v>
      </c>
      <c r="G623" s="2">
        <f t="shared" si="62"/>
        <v>0</v>
      </c>
      <c r="H623" s="12">
        <f t="shared" si="57"/>
        <v>2.203863093955472</v>
      </c>
      <c r="I623" s="1">
        <f t="shared" si="59"/>
        <v>0</v>
      </c>
      <c r="J623" s="1">
        <f t="shared" si="60"/>
        <v>0</v>
      </c>
      <c r="K623" s="12">
        <f t="shared" si="58"/>
        <v>0.96448694239761612</v>
      </c>
      <c r="L623" s="1">
        <f t="shared" si="61"/>
        <v>0</v>
      </c>
      <c r="M623" s="8"/>
    </row>
    <row r="624" spans="1:13">
      <c r="A624" s="4" t="s">
        <v>606</v>
      </c>
      <c r="B624" s="4">
        <v>361410</v>
      </c>
      <c r="C624" s="4" t="s">
        <v>638</v>
      </c>
      <c r="D624" s="4" t="s">
        <v>1128</v>
      </c>
      <c r="E624" s="1">
        <v>193278</v>
      </c>
      <c r="F624" s="11">
        <v>1469</v>
      </c>
      <c r="G624" s="2">
        <f t="shared" si="62"/>
        <v>131.57113682777398</v>
      </c>
      <c r="H624" s="12">
        <f t="shared" si="57"/>
        <v>2.203863093955472</v>
      </c>
      <c r="I624" s="1">
        <f t="shared" si="59"/>
        <v>3237.4748850205883</v>
      </c>
      <c r="J624" s="1">
        <f t="shared" si="60"/>
        <v>190040.52511497942</v>
      </c>
      <c r="K624" s="12">
        <f t="shared" si="58"/>
        <v>0.96448694239761612</v>
      </c>
      <c r="L624" s="1">
        <f t="shared" si="61"/>
        <v>183291.60499978389</v>
      </c>
      <c r="M624" s="8"/>
    </row>
    <row r="625" spans="1:13">
      <c r="A625" s="4" t="s">
        <v>606</v>
      </c>
      <c r="B625" s="4">
        <v>361412</v>
      </c>
      <c r="C625" s="4" t="s">
        <v>639</v>
      </c>
      <c r="D625" s="4" t="s">
        <v>1128</v>
      </c>
      <c r="E625" s="1">
        <v>54564</v>
      </c>
      <c r="F625" s="11">
        <v>3274</v>
      </c>
      <c r="G625" s="2">
        <f t="shared" si="62"/>
        <v>16.665852168601099</v>
      </c>
      <c r="H625" s="12">
        <f t="shared" si="57"/>
        <v>2.203863093955472</v>
      </c>
      <c r="I625" s="1">
        <f t="shared" si="59"/>
        <v>7215.4477696102149</v>
      </c>
      <c r="J625" s="1">
        <f t="shared" si="60"/>
        <v>47348.552230389789</v>
      </c>
      <c r="K625" s="12">
        <f t="shared" si="58"/>
        <v>0.96448694239761612</v>
      </c>
      <c r="L625" s="1">
        <f t="shared" si="61"/>
        <v>45667.060367642473</v>
      </c>
      <c r="M625" s="8"/>
    </row>
    <row r="626" spans="1:13">
      <c r="A626" s="4" t="s">
        <v>606</v>
      </c>
      <c r="B626" s="4">
        <v>361413</v>
      </c>
      <c r="C626" s="4" t="s">
        <v>640</v>
      </c>
      <c r="D626" s="4" t="s">
        <v>1128</v>
      </c>
      <c r="E626" s="1">
        <v>51396</v>
      </c>
      <c r="F626" s="11">
        <v>1310</v>
      </c>
      <c r="G626" s="2">
        <f t="shared" si="62"/>
        <v>39.233587786259541</v>
      </c>
      <c r="H626" s="12">
        <f t="shared" si="57"/>
        <v>2.203863093955472</v>
      </c>
      <c r="I626" s="1">
        <f t="shared" si="59"/>
        <v>2887.0606530816681</v>
      </c>
      <c r="J626" s="1">
        <f t="shared" si="60"/>
        <v>48508.939346918334</v>
      </c>
      <c r="K626" s="12">
        <f t="shared" si="58"/>
        <v>0.96448694239761612</v>
      </c>
      <c r="L626" s="1">
        <f t="shared" si="61"/>
        <v>46786.238589660679</v>
      </c>
      <c r="M626" s="8"/>
    </row>
    <row r="627" spans="1:13">
      <c r="A627" s="4" t="s">
        <v>606</v>
      </c>
      <c r="B627" s="4">
        <v>361419</v>
      </c>
      <c r="C627" s="4" t="s">
        <v>641</v>
      </c>
      <c r="D627" s="4" t="s">
        <v>1128</v>
      </c>
      <c r="E627" s="1">
        <v>82578</v>
      </c>
      <c r="F627" s="11">
        <v>292</v>
      </c>
      <c r="G627" s="2">
        <f t="shared" si="62"/>
        <v>282.80136986301369</v>
      </c>
      <c r="H627" s="12">
        <f t="shared" si="57"/>
        <v>2.203863093955472</v>
      </c>
      <c r="I627" s="1">
        <f t="shared" si="59"/>
        <v>643.52802343499786</v>
      </c>
      <c r="J627" s="1">
        <f t="shared" si="60"/>
        <v>81934.471976565008</v>
      </c>
      <c r="K627" s="12">
        <f t="shared" si="58"/>
        <v>0.96448694239761612</v>
      </c>
      <c r="L627" s="1">
        <f t="shared" si="61"/>
        <v>79024.728353640341</v>
      </c>
      <c r="M627" s="8"/>
    </row>
    <row r="628" spans="1:13">
      <c r="A628" s="4" t="s">
        <v>606</v>
      </c>
      <c r="B628" s="4">
        <v>361422</v>
      </c>
      <c r="C628" s="4" t="s">
        <v>642</v>
      </c>
      <c r="D628" s="4" t="s">
        <v>1128</v>
      </c>
      <c r="E628" s="1">
        <v>245640</v>
      </c>
      <c r="F628" s="11">
        <v>1729</v>
      </c>
      <c r="G628" s="2">
        <f t="shared" si="62"/>
        <v>142.07056101792944</v>
      </c>
      <c r="H628" s="12">
        <f t="shared" si="57"/>
        <v>2.203863093955472</v>
      </c>
      <c r="I628" s="1">
        <f t="shared" si="59"/>
        <v>3810.479289449011</v>
      </c>
      <c r="J628" s="1">
        <f t="shared" si="60"/>
        <v>241829.52071055098</v>
      </c>
      <c r="K628" s="12">
        <f t="shared" si="58"/>
        <v>0.96448694239761612</v>
      </c>
      <c r="L628" s="1">
        <f t="shared" si="61"/>
        <v>233241.4150116003</v>
      </c>
      <c r="M628" s="8"/>
    </row>
    <row r="629" spans="1:13">
      <c r="A629" s="4" t="s">
        <v>606</v>
      </c>
      <c r="B629" s="4">
        <v>361423</v>
      </c>
      <c r="C629" s="4" t="s">
        <v>643</v>
      </c>
      <c r="D629" s="4" t="s">
        <v>1128</v>
      </c>
      <c r="E629" s="1">
        <v>0</v>
      </c>
      <c r="F629" s="11">
        <v>690</v>
      </c>
      <c r="G629" s="2">
        <f t="shared" si="62"/>
        <v>0</v>
      </c>
      <c r="H629" s="12">
        <f t="shared" si="57"/>
        <v>2.203863093955472</v>
      </c>
      <c r="I629" s="1">
        <f t="shared" si="59"/>
        <v>0</v>
      </c>
      <c r="J629" s="1">
        <f t="shared" si="60"/>
        <v>0</v>
      </c>
      <c r="K629" s="12">
        <f t="shared" si="58"/>
        <v>0.96448694239761612</v>
      </c>
      <c r="L629" s="1">
        <f t="shared" si="61"/>
        <v>0</v>
      </c>
      <c r="M629" s="8"/>
    </row>
    <row r="630" spans="1:13">
      <c r="A630" s="4" t="s">
        <v>606</v>
      </c>
      <c r="B630" s="4">
        <v>361424</v>
      </c>
      <c r="C630" s="4" t="s">
        <v>644</v>
      </c>
      <c r="D630" s="4" t="s">
        <v>1128</v>
      </c>
      <c r="E630" s="1">
        <v>24588</v>
      </c>
      <c r="F630" s="11">
        <v>694</v>
      </c>
      <c r="G630" s="2">
        <f t="shared" si="62"/>
        <v>35.429394812680115</v>
      </c>
      <c r="H630" s="12">
        <f t="shared" si="57"/>
        <v>2.203863093955472</v>
      </c>
      <c r="I630" s="1">
        <f t="shared" si="59"/>
        <v>1529.4809872050976</v>
      </c>
      <c r="J630" s="1">
        <f t="shared" si="60"/>
        <v>23058.519012794903</v>
      </c>
      <c r="K630" s="12">
        <f t="shared" si="58"/>
        <v>0.96448694239761612</v>
      </c>
      <c r="L630" s="1">
        <f t="shared" si="61"/>
        <v>22239.640498867855</v>
      </c>
      <c r="M630" s="8"/>
    </row>
    <row r="631" spans="1:13">
      <c r="A631" s="4" t="s">
        <v>606</v>
      </c>
      <c r="B631" s="4">
        <v>361425</v>
      </c>
      <c r="C631" s="4" t="s">
        <v>645</v>
      </c>
      <c r="D631" s="4" t="s">
        <v>1128</v>
      </c>
      <c r="E631" s="1">
        <v>0</v>
      </c>
      <c r="F631" s="11">
        <v>1009</v>
      </c>
      <c r="G631" s="2">
        <f t="shared" si="62"/>
        <v>0</v>
      </c>
      <c r="H631" s="12">
        <f t="shared" si="57"/>
        <v>2.203863093955472</v>
      </c>
      <c r="I631" s="1">
        <f t="shared" si="59"/>
        <v>0</v>
      </c>
      <c r="J631" s="1">
        <f t="shared" si="60"/>
        <v>0</v>
      </c>
      <c r="K631" s="12">
        <f t="shared" si="58"/>
        <v>0.96448694239761612</v>
      </c>
      <c r="L631" s="1">
        <f t="shared" si="61"/>
        <v>0</v>
      </c>
      <c r="M631" s="8"/>
    </row>
    <row r="632" spans="1:13">
      <c r="A632" s="4" t="s">
        <v>606</v>
      </c>
      <c r="B632" s="4">
        <v>361426</v>
      </c>
      <c r="C632" s="4" t="s">
        <v>646</v>
      </c>
      <c r="D632" s="4" t="s">
        <v>1128</v>
      </c>
      <c r="E632" s="1">
        <v>97200</v>
      </c>
      <c r="F632" s="11">
        <v>509</v>
      </c>
      <c r="G632" s="2">
        <f t="shared" si="62"/>
        <v>190.96267190569745</v>
      </c>
      <c r="H632" s="12">
        <f t="shared" si="57"/>
        <v>2.203863093955472</v>
      </c>
      <c r="I632" s="1">
        <f t="shared" si="59"/>
        <v>1121.7663148233353</v>
      </c>
      <c r="J632" s="1">
        <f t="shared" si="60"/>
        <v>96078.233685176659</v>
      </c>
      <c r="K632" s="12">
        <f t="shared" si="58"/>
        <v>0.96448694239761612</v>
      </c>
      <c r="L632" s="1">
        <f t="shared" si="61"/>
        <v>92666.201837979679</v>
      </c>
      <c r="M632" s="8"/>
    </row>
    <row r="633" spans="1:13">
      <c r="A633" s="4" t="s">
        <v>606</v>
      </c>
      <c r="B633" s="4">
        <v>361427</v>
      </c>
      <c r="C633" s="4" t="s">
        <v>647</v>
      </c>
      <c r="D633" s="4" t="s">
        <v>1128</v>
      </c>
      <c r="E633" s="1">
        <v>0</v>
      </c>
      <c r="F633" s="11">
        <v>0</v>
      </c>
      <c r="G633" s="2">
        <v>0</v>
      </c>
      <c r="H633" s="12">
        <f t="shared" si="57"/>
        <v>2.203863093955472</v>
      </c>
      <c r="I633" s="1">
        <f t="shared" si="59"/>
        <v>0</v>
      </c>
      <c r="J633" s="1">
        <f t="shared" si="60"/>
        <v>0</v>
      </c>
      <c r="K633" s="12">
        <f t="shared" si="58"/>
        <v>0.96448694239761612</v>
      </c>
      <c r="L633" s="1">
        <f t="shared" si="61"/>
        <v>0</v>
      </c>
      <c r="M633" s="8"/>
    </row>
    <row r="634" spans="1:13">
      <c r="A634" s="4" t="s">
        <v>606</v>
      </c>
      <c r="B634" s="4">
        <v>361430</v>
      </c>
      <c r="C634" s="4" t="s">
        <v>648</v>
      </c>
      <c r="D634" s="4" t="s">
        <v>1128</v>
      </c>
      <c r="E634" s="1">
        <v>0</v>
      </c>
      <c r="F634" s="11">
        <v>7191</v>
      </c>
      <c r="G634" s="2">
        <f t="shared" ref="G634:G697" si="63">E634/F634</f>
        <v>0</v>
      </c>
      <c r="H634" s="12">
        <f t="shared" si="57"/>
        <v>2.203863093955472</v>
      </c>
      <c r="I634" s="1">
        <f t="shared" si="59"/>
        <v>0</v>
      </c>
      <c r="J634" s="1">
        <f t="shared" si="60"/>
        <v>0</v>
      </c>
      <c r="K634" s="12">
        <f t="shared" si="58"/>
        <v>0.96448694239761612</v>
      </c>
      <c r="L634" s="1">
        <f t="shared" si="61"/>
        <v>0</v>
      </c>
      <c r="M634" s="8"/>
    </row>
    <row r="635" spans="1:13">
      <c r="A635" s="4" t="s">
        <v>606</v>
      </c>
      <c r="B635" s="4">
        <v>361431</v>
      </c>
      <c r="C635" s="4" t="s">
        <v>649</v>
      </c>
      <c r="D635" s="4" t="s">
        <v>1128</v>
      </c>
      <c r="E635" s="1">
        <v>42960</v>
      </c>
      <c r="F635" s="11">
        <v>1983</v>
      </c>
      <c r="G635" s="2">
        <f t="shared" si="63"/>
        <v>21.664145234493191</v>
      </c>
      <c r="H635" s="12">
        <f t="shared" si="57"/>
        <v>2.203863093955472</v>
      </c>
      <c r="I635" s="1">
        <f t="shared" si="59"/>
        <v>4370.260515313701</v>
      </c>
      <c r="J635" s="1">
        <f t="shared" si="60"/>
        <v>38589.739484686303</v>
      </c>
      <c r="K635" s="12">
        <f t="shared" si="58"/>
        <v>0.96448694239761612</v>
      </c>
      <c r="L635" s="1">
        <f t="shared" si="61"/>
        <v>37219.299843505651</v>
      </c>
      <c r="M635" s="8"/>
    </row>
    <row r="636" spans="1:13">
      <c r="A636" s="4" t="s">
        <v>606</v>
      </c>
      <c r="B636" s="4">
        <v>361433</v>
      </c>
      <c r="C636" s="4" t="s">
        <v>650</v>
      </c>
      <c r="D636" s="4" t="s">
        <v>1128</v>
      </c>
      <c r="E636" s="1">
        <v>0</v>
      </c>
      <c r="F636" s="11">
        <v>4536</v>
      </c>
      <c r="G636" s="2">
        <f t="shared" si="63"/>
        <v>0</v>
      </c>
      <c r="H636" s="12">
        <f t="shared" si="57"/>
        <v>2.203863093955472</v>
      </c>
      <c r="I636" s="1">
        <f t="shared" si="59"/>
        <v>0</v>
      </c>
      <c r="J636" s="1">
        <f t="shared" si="60"/>
        <v>0</v>
      </c>
      <c r="K636" s="12">
        <f t="shared" si="58"/>
        <v>0.96448694239761612</v>
      </c>
      <c r="L636" s="1">
        <f t="shared" si="61"/>
        <v>0</v>
      </c>
      <c r="M636" s="8"/>
    </row>
    <row r="637" spans="1:13">
      <c r="A637" s="4" t="s">
        <v>606</v>
      </c>
      <c r="B637" s="4">
        <v>361439</v>
      </c>
      <c r="C637" s="4" t="s">
        <v>651</v>
      </c>
      <c r="D637" s="4" t="s">
        <v>1128</v>
      </c>
      <c r="E637" s="1">
        <v>31296</v>
      </c>
      <c r="F637" s="11">
        <v>568</v>
      </c>
      <c r="G637" s="2">
        <f t="shared" si="63"/>
        <v>55.098591549295776</v>
      </c>
      <c r="H637" s="12">
        <f t="shared" si="57"/>
        <v>2.203863093955472</v>
      </c>
      <c r="I637" s="1">
        <f t="shared" si="59"/>
        <v>1251.7942373667081</v>
      </c>
      <c r="J637" s="1">
        <f t="shared" si="60"/>
        <v>30044.205762633293</v>
      </c>
      <c r="K637" s="12">
        <f t="shared" si="58"/>
        <v>0.96448694239761612</v>
      </c>
      <c r="L637" s="1">
        <f t="shared" si="61"/>
        <v>28977.244152767023</v>
      </c>
      <c r="M637" s="8"/>
    </row>
    <row r="638" spans="1:13">
      <c r="A638" s="4" t="s">
        <v>606</v>
      </c>
      <c r="B638" s="4">
        <v>361440</v>
      </c>
      <c r="C638" s="4" t="s">
        <v>652</v>
      </c>
      <c r="D638" s="4" t="s">
        <v>1128</v>
      </c>
      <c r="E638" s="1">
        <v>60396</v>
      </c>
      <c r="F638" s="11">
        <v>1244</v>
      </c>
      <c r="G638" s="2">
        <f t="shared" si="63"/>
        <v>48.549839228295816</v>
      </c>
      <c r="H638" s="12">
        <f t="shared" si="57"/>
        <v>2.203863093955472</v>
      </c>
      <c r="I638" s="1">
        <f t="shared" si="59"/>
        <v>2741.605688880607</v>
      </c>
      <c r="J638" s="1">
        <f t="shared" si="60"/>
        <v>57654.394311119395</v>
      </c>
      <c r="K638" s="12">
        <f t="shared" si="58"/>
        <v>0.96448694239761612</v>
      </c>
      <c r="L638" s="1">
        <f t="shared" si="61"/>
        <v>55606.910484918059</v>
      </c>
      <c r="M638" s="8"/>
    </row>
    <row r="639" spans="1:13">
      <c r="A639" s="4" t="s">
        <v>606</v>
      </c>
      <c r="B639" s="4">
        <v>361442</v>
      </c>
      <c r="C639" s="4" t="s">
        <v>653</v>
      </c>
      <c r="D639" s="4" t="s">
        <v>1128</v>
      </c>
      <c r="E639" s="1">
        <v>0</v>
      </c>
      <c r="F639" s="11">
        <v>9104</v>
      </c>
      <c r="G639" s="2">
        <f t="shared" si="63"/>
        <v>0</v>
      </c>
      <c r="H639" s="12">
        <f t="shared" si="57"/>
        <v>2.203863093955472</v>
      </c>
      <c r="I639" s="1">
        <f t="shared" si="59"/>
        <v>0</v>
      </c>
      <c r="J639" s="1">
        <f t="shared" si="60"/>
        <v>0</v>
      </c>
      <c r="K639" s="12">
        <f t="shared" si="58"/>
        <v>0.96448694239761612</v>
      </c>
      <c r="L639" s="1">
        <f t="shared" si="61"/>
        <v>0</v>
      </c>
      <c r="M639" s="8"/>
    </row>
    <row r="640" spans="1:13">
      <c r="A640" s="4" t="s">
        <v>606</v>
      </c>
      <c r="B640" s="4">
        <v>361443</v>
      </c>
      <c r="C640" s="4" t="s">
        <v>654</v>
      </c>
      <c r="D640" s="4" t="s">
        <v>1128</v>
      </c>
      <c r="E640" s="1">
        <v>0</v>
      </c>
      <c r="F640" s="11">
        <v>8135</v>
      </c>
      <c r="G640" s="2">
        <f t="shared" si="63"/>
        <v>0</v>
      </c>
      <c r="H640" s="12">
        <f t="shared" si="57"/>
        <v>2.203863093955472</v>
      </c>
      <c r="I640" s="1">
        <f t="shared" si="59"/>
        <v>0</v>
      </c>
      <c r="J640" s="1">
        <f t="shared" si="60"/>
        <v>0</v>
      </c>
      <c r="K640" s="12">
        <f t="shared" si="58"/>
        <v>0.96448694239761612</v>
      </c>
      <c r="L640" s="1">
        <f t="shared" si="61"/>
        <v>0</v>
      </c>
      <c r="M640" s="8"/>
    </row>
    <row r="641" spans="1:13">
      <c r="A641" s="4" t="s">
        <v>606</v>
      </c>
      <c r="B641" s="4">
        <v>361448</v>
      </c>
      <c r="C641" s="4" t="s">
        <v>655</v>
      </c>
      <c r="D641" s="4" t="s">
        <v>1128</v>
      </c>
      <c r="E641" s="1">
        <v>95952</v>
      </c>
      <c r="F641" s="11">
        <v>1375</v>
      </c>
      <c r="G641" s="2">
        <f t="shared" si="63"/>
        <v>69.783272727272731</v>
      </c>
      <c r="H641" s="12">
        <f t="shared" si="57"/>
        <v>2.203863093955472</v>
      </c>
      <c r="I641" s="1">
        <f t="shared" si="59"/>
        <v>3030.3117541887741</v>
      </c>
      <c r="J641" s="1">
        <f t="shared" si="60"/>
        <v>92921.688245811223</v>
      </c>
      <c r="K641" s="12">
        <f t="shared" si="58"/>
        <v>0.96448694239761612</v>
      </c>
      <c r="L641" s="1">
        <f t="shared" si="61"/>
        <v>89621.754978626966</v>
      </c>
      <c r="M641" s="8"/>
    </row>
    <row r="642" spans="1:13">
      <c r="A642" s="4" t="s">
        <v>606</v>
      </c>
      <c r="B642" s="4">
        <v>361450</v>
      </c>
      <c r="C642" s="4" t="s">
        <v>656</v>
      </c>
      <c r="D642" s="4" t="s">
        <v>1128</v>
      </c>
      <c r="E642" s="1">
        <v>55338</v>
      </c>
      <c r="F642" s="11">
        <v>3169</v>
      </c>
      <c r="G642" s="2">
        <f t="shared" si="63"/>
        <v>17.462290943515306</v>
      </c>
      <c r="H642" s="12">
        <f t="shared" ref="H642:H705" si="64">$E$1108</f>
        <v>2.203863093955472</v>
      </c>
      <c r="I642" s="1">
        <f t="shared" si="59"/>
        <v>6984.0421447448907</v>
      </c>
      <c r="J642" s="1">
        <f t="shared" si="60"/>
        <v>48353.95785525511</v>
      </c>
      <c r="K642" s="12">
        <f t="shared" ref="K642:K705" si="65">$K$1106</f>
        <v>0.96448694239761612</v>
      </c>
      <c r="L642" s="1">
        <f t="shared" si="61"/>
        <v>46636.76096463819</v>
      </c>
      <c r="M642" s="8"/>
    </row>
    <row r="643" spans="1:13">
      <c r="A643" s="4" t="s">
        <v>606</v>
      </c>
      <c r="B643" s="4">
        <v>361451</v>
      </c>
      <c r="C643" s="4" t="s">
        <v>657</v>
      </c>
      <c r="D643" s="4" t="s">
        <v>1128</v>
      </c>
      <c r="E643" s="1">
        <v>1442574</v>
      </c>
      <c r="F643" s="11">
        <v>10735</v>
      </c>
      <c r="G643" s="2">
        <f t="shared" si="63"/>
        <v>134.38043782021424</v>
      </c>
      <c r="H643" s="12">
        <f t="shared" si="64"/>
        <v>2.203863093955472</v>
      </c>
      <c r="I643" s="1">
        <f t="shared" ref="I643:I706" si="66">MIN(E643,H643*F643)</f>
        <v>23658.470313611993</v>
      </c>
      <c r="J643" s="1">
        <f t="shared" ref="J643:J706" si="67">E643-I643</f>
        <v>1418915.5296863881</v>
      </c>
      <c r="K643" s="12">
        <f t="shared" si="65"/>
        <v>0.96448694239761612</v>
      </c>
      <c r="L643" s="1">
        <f t="shared" ref="L643:L706" si="68">K643*J643</f>
        <v>1368525.5007477184</v>
      </c>
      <c r="M643" s="8"/>
    </row>
    <row r="644" spans="1:13">
      <c r="A644" s="4" t="s">
        <v>606</v>
      </c>
      <c r="B644" s="4">
        <v>361453</v>
      </c>
      <c r="C644" s="4" t="s">
        <v>658</v>
      </c>
      <c r="D644" s="4" t="s">
        <v>1128</v>
      </c>
      <c r="E644" s="1">
        <v>18942</v>
      </c>
      <c r="F644" s="11">
        <v>1469</v>
      </c>
      <c r="G644" s="2">
        <f t="shared" si="63"/>
        <v>12.894486044928524</v>
      </c>
      <c r="H644" s="12">
        <f t="shared" si="64"/>
        <v>2.203863093955472</v>
      </c>
      <c r="I644" s="1">
        <f t="shared" si="66"/>
        <v>3237.4748850205883</v>
      </c>
      <c r="J644" s="1">
        <f t="shared" si="67"/>
        <v>15704.525114979411</v>
      </c>
      <c r="K644" s="12">
        <f t="shared" si="65"/>
        <v>0.96448694239761612</v>
      </c>
      <c r="L644" s="1">
        <f t="shared" si="68"/>
        <v>15146.809409953063</v>
      </c>
      <c r="M644" s="8"/>
    </row>
    <row r="645" spans="1:13">
      <c r="A645" s="4" t="s">
        <v>606</v>
      </c>
      <c r="B645" s="4">
        <v>361454</v>
      </c>
      <c r="C645" s="4" t="s">
        <v>659</v>
      </c>
      <c r="D645" s="4" t="s">
        <v>1128</v>
      </c>
      <c r="E645" s="1">
        <v>0</v>
      </c>
      <c r="F645" s="11">
        <v>2171</v>
      </c>
      <c r="G645" s="2">
        <f t="shared" si="63"/>
        <v>0</v>
      </c>
      <c r="H645" s="12">
        <f t="shared" si="64"/>
        <v>2.203863093955472</v>
      </c>
      <c r="I645" s="1">
        <f t="shared" si="66"/>
        <v>0</v>
      </c>
      <c r="J645" s="1">
        <f t="shared" si="67"/>
        <v>0</v>
      </c>
      <c r="K645" s="12">
        <f t="shared" si="65"/>
        <v>0.96448694239761612</v>
      </c>
      <c r="L645" s="1">
        <f t="shared" si="68"/>
        <v>0</v>
      </c>
      <c r="M645" s="8"/>
    </row>
    <row r="646" spans="1:13">
      <c r="A646" s="4" t="s">
        <v>606</v>
      </c>
      <c r="B646" s="4">
        <v>361472</v>
      </c>
      <c r="C646" s="4" t="s">
        <v>660</v>
      </c>
      <c r="D646" s="4" t="s">
        <v>1128</v>
      </c>
      <c r="E646" s="1">
        <v>130776</v>
      </c>
      <c r="F646" s="11">
        <v>4415</v>
      </c>
      <c r="G646" s="2">
        <f t="shared" si="63"/>
        <v>29.620838052095131</v>
      </c>
      <c r="H646" s="12">
        <f t="shared" si="64"/>
        <v>2.203863093955472</v>
      </c>
      <c r="I646" s="1">
        <f t="shared" si="66"/>
        <v>9730.0555598134088</v>
      </c>
      <c r="J646" s="1">
        <f t="shared" si="67"/>
        <v>121045.94444018659</v>
      </c>
      <c r="K646" s="12">
        <f t="shared" si="65"/>
        <v>0.96448694239761612</v>
      </c>
      <c r="L646" s="1">
        <f t="shared" si="68"/>
        <v>116747.23284274728</v>
      </c>
      <c r="M646" s="8"/>
    </row>
    <row r="647" spans="1:13">
      <c r="A647" s="4" t="s">
        <v>606</v>
      </c>
      <c r="B647" s="4">
        <v>361474</v>
      </c>
      <c r="C647" s="4" t="s">
        <v>661</v>
      </c>
      <c r="D647" s="4" t="s">
        <v>1128</v>
      </c>
      <c r="E647" s="1">
        <v>9426</v>
      </c>
      <c r="F647" s="11">
        <v>477</v>
      </c>
      <c r="G647" s="2">
        <f t="shared" si="63"/>
        <v>19.761006289308177</v>
      </c>
      <c r="H647" s="12">
        <f t="shared" si="64"/>
        <v>2.203863093955472</v>
      </c>
      <c r="I647" s="1">
        <f t="shared" si="66"/>
        <v>1051.24269581676</v>
      </c>
      <c r="J647" s="1">
        <f t="shared" si="67"/>
        <v>8374.7573041832402</v>
      </c>
      <c r="K647" s="12">
        <f t="shared" si="65"/>
        <v>0.96448694239761612</v>
      </c>
      <c r="L647" s="1">
        <f t="shared" si="68"/>
        <v>8077.3440656337953</v>
      </c>
      <c r="M647" s="8"/>
    </row>
    <row r="648" spans="1:13">
      <c r="A648" s="4" t="s">
        <v>606</v>
      </c>
      <c r="B648" s="4">
        <v>361475</v>
      </c>
      <c r="C648" s="4" t="s">
        <v>662</v>
      </c>
      <c r="D648" s="4" t="s">
        <v>1128</v>
      </c>
      <c r="E648" s="1">
        <v>112938</v>
      </c>
      <c r="F648" s="11">
        <v>3034</v>
      </c>
      <c r="G648" s="2">
        <f t="shared" si="63"/>
        <v>37.224126565589977</v>
      </c>
      <c r="H648" s="12">
        <f t="shared" si="64"/>
        <v>2.203863093955472</v>
      </c>
      <c r="I648" s="1">
        <f t="shared" si="66"/>
        <v>6686.5206270609024</v>
      </c>
      <c r="J648" s="1">
        <f t="shared" si="67"/>
        <v>106251.47937293909</v>
      </c>
      <c r="K648" s="12">
        <f t="shared" si="65"/>
        <v>0.96448694239761612</v>
      </c>
      <c r="L648" s="1">
        <f t="shared" si="68"/>
        <v>102478.16446562941</v>
      </c>
      <c r="M648" s="8"/>
    </row>
    <row r="649" spans="1:13">
      <c r="A649" s="4" t="s">
        <v>606</v>
      </c>
      <c r="B649" s="4">
        <v>361476</v>
      </c>
      <c r="C649" s="4" t="s">
        <v>663</v>
      </c>
      <c r="D649" s="4" t="s">
        <v>1128</v>
      </c>
      <c r="E649" s="1">
        <v>12222</v>
      </c>
      <c r="F649" s="11">
        <v>346</v>
      </c>
      <c r="G649" s="2">
        <f t="shared" si="63"/>
        <v>35.323699421965316</v>
      </c>
      <c r="H649" s="12">
        <f t="shared" si="64"/>
        <v>2.203863093955472</v>
      </c>
      <c r="I649" s="1">
        <f t="shared" si="66"/>
        <v>762.53663050859325</v>
      </c>
      <c r="J649" s="1">
        <f t="shared" si="67"/>
        <v>11459.463369491406</v>
      </c>
      <c r="K649" s="12">
        <f t="shared" si="65"/>
        <v>0.96448694239761612</v>
      </c>
      <c r="L649" s="1">
        <f t="shared" si="68"/>
        <v>11052.50278675825</v>
      </c>
      <c r="M649" s="8"/>
    </row>
    <row r="650" spans="1:13">
      <c r="A650" s="4" t="s">
        <v>606</v>
      </c>
      <c r="B650" s="4">
        <v>361479</v>
      </c>
      <c r="C650" s="4" t="s">
        <v>664</v>
      </c>
      <c r="D650" s="4" t="s">
        <v>1128</v>
      </c>
      <c r="E650" s="1">
        <v>0</v>
      </c>
      <c r="F650" s="11">
        <v>9234</v>
      </c>
      <c r="G650" s="2">
        <f t="shared" si="63"/>
        <v>0</v>
      </c>
      <c r="H650" s="12">
        <f t="shared" si="64"/>
        <v>2.203863093955472</v>
      </c>
      <c r="I650" s="1">
        <f t="shared" si="66"/>
        <v>0</v>
      </c>
      <c r="J650" s="1">
        <f t="shared" si="67"/>
        <v>0</v>
      </c>
      <c r="K650" s="12">
        <f t="shared" si="65"/>
        <v>0.96448694239761612</v>
      </c>
      <c r="L650" s="1">
        <f t="shared" si="68"/>
        <v>0</v>
      </c>
      <c r="M650" s="8"/>
    </row>
    <row r="651" spans="1:13">
      <c r="A651" s="4" t="s">
        <v>606</v>
      </c>
      <c r="B651" s="4">
        <v>361483</v>
      </c>
      <c r="C651" s="4" t="s">
        <v>665</v>
      </c>
      <c r="D651" s="4" t="s">
        <v>1128</v>
      </c>
      <c r="E651" s="1">
        <v>0</v>
      </c>
      <c r="F651" s="11">
        <v>3968</v>
      </c>
      <c r="G651" s="2">
        <f t="shared" si="63"/>
        <v>0</v>
      </c>
      <c r="H651" s="12">
        <f t="shared" si="64"/>
        <v>2.203863093955472</v>
      </c>
      <c r="I651" s="1">
        <f t="shared" si="66"/>
        <v>0</v>
      </c>
      <c r="J651" s="1">
        <f t="shared" si="67"/>
        <v>0</v>
      </c>
      <c r="K651" s="12">
        <f t="shared" si="65"/>
        <v>0.96448694239761612</v>
      </c>
      <c r="L651" s="1">
        <f t="shared" si="68"/>
        <v>0</v>
      </c>
      <c r="M651" s="8"/>
    </row>
    <row r="652" spans="1:13">
      <c r="A652" s="4" t="s">
        <v>606</v>
      </c>
      <c r="B652" s="4">
        <v>361485</v>
      </c>
      <c r="C652" s="4" t="s">
        <v>666</v>
      </c>
      <c r="D652" s="4" t="s">
        <v>1128</v>
      </c>
      <c r="E652" s="1">
        <v>194406</v>
      </c>
      <c r="F652" s="11">
        <v>1150</v>
      </c>
      <c r="G652" s="2">
        <f t="shared" si="63"/>
        <v>169.0486956521739</v>
      </c>
      <c r="H652" s="12">
        <f t="shared" si="64"/>
        <v>2.203863093955472</v>
      </c>
      <c r="I652" s="1">
        <f t="shared" si="66"/>
        <v>2534.4425580487928</v>
      </c>
      <c r="J652" s="1">
        <f t="shared" si="67"/>
        <v>191871.55744195121</v>
      </c>
      <c r="K652" s="12">
        <f t="shared" si="65"/>
        <v>0.96448694239761612</v>
      </c>
      <c r="L652" s="1">
        <f t="shared" si="68"/>
        <v>185057.6117702561</v>
      </c>
      <c r="M652" s="8"/>
    </row>
    <row r="653" spans="1:13">
      <c r="A653" s="4" t="s">
        <v>606</v>
      </c>
      <c r="B653" s="4">
        <v>361487</v>
      </c>
      <c r="C653" s="4" t="s">
        <v>667</v>
      </c>
      <c r="D653" s="4" t="s">
        <v>1128</v>
      </c>
      <c r="E653" s="1">
        <v>0</v>
      </c>
      <c r="F653" s="11">
        <v>1017</v>
      </c>
      <c r="G653" s="2">
        <f t="shared" si="63"/>
        <v>0</v>
      </c>
      <c r="H653" s="12">
        <f t="shared" si="64"/>
        <v>2.203863093955472</v>
      </c>
      <c r="I653" s="1">
        <f t="shared" si="66"/>
        <v>0</v>
      </c>
      <c r="J653" s="1">
        <f t="shared" si="67"/>
        <v>0</v>
      </c>
      <c r="K653" s="12">
        <f t="shared" si="65"/>
        <v>0.96448694239761612</v>
      </c>
      <c r="L653" s="1">
        <f t="shared" si="68"/>
        <v>0</v>
      </c>
      <c r="M653" s="8"/>
    </row>
    <row r="654" spans="1:13">
      <c r="A654" s="4" t="s">
        <v>606</v>
      </c>
      <c r="B654" s="4">
        <v>361491</v>
      </c>
      <c r="C654" s="4" t="s">
        <v>668</v>
      </c>
      <c r="D654" s="4" t="s">
        <v>1128</v>
      </c>
      <c r="E654" s="1">
        <v>246756</v>
      </c>
      <c r="F654" s="11">
        <v>2783</v>
      </c>
      <c r="G654" s="2">
        <f t="shared" si="63"/>
        <v>88.665468918433348</v>
      </c>
      <c r="H654" s="12">
        <f t="shared" si="64"/>
        <v>2.203863093955472</v>
      </c>
      <c r="I654" s="1">
        <f t="shared" si="66"/>
        <v>6133.3509904780785</v>
      </c>
      <c r="J654" s="1">
        <f t="shared" si="67"/>
        <v>240622.64900952193</v>
      </c>
      <c r="K654" s="12">
        <f t="shared" si="65"/>
        <v>0.96448694239761612</v>
      </c>
      <c r="L654" s="1">
        <f t="shared" si="68"/>
        <v>232077.40301480857</v>
      </c>
      <c r="M654" s="8"/>
    </row>
    <row r="655" spans="1:13">
      <c r="A655" s="4" t="s">
        <v>606</v>
      </c>
      <c r="B655" s="4">
        <v>361494</v>
      </c>
      <c r="C655" s="4" t="s">
        <v>669</v>
      </c>
      <c r="D655" s="4" t="s">
        <v>1128</v>
      </c>
      <c r="E655" s="1">
        <v>249018</v>
      </c>
      <c r="F655" s="11">
        <v>764</v>
      </c>
      <c r="G655" s="2">
        <f t="shared" si="63"/>
        <v>325.93979057591622</v>
      </c>
      <c r="H655" s="12">
        <f t="shared" si="64"/>
        <v>2.203863093955472</v>
      </c>
      <c r="I655" s="1">
        <f t="shared" si="66"/>
        <v>1683.7514037819806</v>
      </c>
      <c r="J655" s="1">
        <f t="shared" si="67"/>
        <v>247334.24859621801</v>
      </c>
      <c r="K655" s="12">
        <f t="shared" si="65"/>
        <v>0.96448694239761612</v>
      </c>
      <c r="L655" s="1">
        <f t="shared" si="68"/>
        <v>238550.65317877819</v>
      </c>
      <c r="M655" s="8"/>
    </row>
    <row r="656" spans="1:13">
      <c r="A656" s="4" t="s">
        <v>606</v>
      </c>
      <c r="B656" s="4">
        <v>361495</v>
      </c>
      <c r="C656" s="4" t="s">
        <v>670</v>
      </c>
      <c r="D656" s="4" t="s">
        <v>1128</v>
      </c>
      <c r="E656" s="1">
        <v>27174</v>
      </c>
      <c r="F656" s="11">
        <v>543</v>
      </c>
      <c r="G656" s="2">
        <f t="shared" si="63"/>
        <v>50.044198895027627</v>
      </c>
      <c r="H656" s="12">
        <f t="shared" si="64"/>
        <v>2.203863093955472</v>
      </c>
      <c r="I656" s="1">
        <f t="shared" si="66"/>
        <v>1196.6976600178214</v>
      </c>
      <c r="J656" s="1">
        <f t="shared" si="67"/>
        <v>25977.30233998218</v>
      </c>
      <c r="K656" s="12">
        <f t="shared" si="65"/>
        <v>0.96448694239761612</v>
      </c>
      <c r="L656" s="1">
        <f t="shared" si="68"/>
        <v>25054.76890562785</v>
      </c>
      <c r="M656" s="8"/>
    </row>
    <row r="657" spans="1:13">
      <c r="A657" s="4" t="s">
        <v>606</v>
      </c>
      <c r="B657" s="4">
        <v>361499</v>
      </c>
      <c r="C657" s="4" t="s">
        <v>671</v>
      </c>
      <c r="D657" s="4" t="s">
        <v>1128</v>
      </c>
      <c r="E657" s="1">
        <v>0</v>
      </c>
      <c r="F657" s="11">
        <v>1649</v>
      </c>
      <c r="G657" s="2">
        <f t="shared" si="63"/>
        <v>0</v>
      </c>
      <c r="H657" s="12">
        <f t="shared" si="64"/>
        <v>2.203863093955472</v>
      </c>
      <c r="I657" s="1">
        <f t="shared" si="66"/>
        <v>0</v>
      </c>
      <c r="J657" s="1">
        <f t="shared" si="67"/>
        <v>0</v>
      </c>
      <c r="K657" s="12">
        <f t="shared" si="65"/>
        <v>0.96448694239761612</v>
      </c>
      <c r="L657" s="1">
        <f t="shared" si="68"/>
        <v>0</v>
      </c>
      <c r="M657" s="8"/>
    </row>
    <row r="658" spans="1:13">
      <c r="A658" s="4" t="s">
        <v>606</v>
      </c>
      <c r="B658" s="4">
        <v>361500</v>
      </c>
      <c r="C658" s="4" t="s">
        <v>672</v>
      </c>
      <c r="D658" s="4" t="s">
        <v>1128</v>
      </c>
      <c r="E658" s="1">
        <v>2892</v>
      </c>
      <c r="F658" s="11">
        <v>40</v>
      </c>
      <c r="G658" s="2">
        <f t="shared" si="63"/>
        <v>72.3</v>
      </c>
      <c r="H658" s="12">
        <f t="shared" si="64"/>
        <v>2.203863093955472</v>
      </c>
      <c r="I658" s="1">
        <f t="shared" si="66"/>
        <v>88.154523758218886</v>
      </c>
      <c r="J658" s="1">
        <f t="shared" si="67"/>
        <v>2803.8454762417809</v>
      </c>
      <c r="K658" s="12">
        <f t="shared" si="65"/>
        <v>0.96448694239761612</v>
      </c>
      <c r="L658" s="1">
        <f t="shared" si="68"/>
        <v>2704.2723503358229</v>
      </c>
      <c r="M658" s="8"/>
    </row>
    <row r="659" spans="1:13">
      <c r="A659" s="4" t="s">
        <v>606</v>
      </c>
      <c r="B659" s="4">
        <v>361501</v>
      </c>
      <c r="C659" s="4" t="s">
        <v>673</v>
      </c>
      <c r="D659" s="4" t="s">
        <v>1128</v>
      </c>
      <c r="E659" s="1">
        <v>1147590</v>
      </c>
      <c r="F659" s="11">
        <v>3405</v>
      </c>
      <c r="G659" s="2">
        <f t="shared" si="63"/>
        <v>337.03083700440527</v>
      </c>
      <c r="H659" s="12">
        <f t="shared" si="64"/>
        <v>2.203863093955472</v>
      </c>
      <c r="I659" s="1">
        <f t="shared" si="66"/>
        <v>7504.153834918382</v>
      </c>
      <c r="J659" s="1">
        <f t="shared" si="67"/>
        <v>1140085.8461650817</v>
      </c>
      <c r="K659" s="12">
        <f t="shared" si="65"/>
        <v>0.96448694239761612</v>
      </c>
      <c r="L659" s="1">
        <f t="shared" si="68"/>
        <v>1099597.9118385585</v>
      </c>
      <c r="M659" s="8"/>
    </row>
    <row r="660" spans="1:13">
      <c r="A660" s="4" t="s">
        <v>606</v>
      </c>
      <c r="B660" s="4">
        <v>361502</v>
      </c>
      <c r="C660" s="4" t="s">
        <v>674</v>
      </c>
      <c r="D660" s="4" t="s">
        <v>1128</v>
      </c>
      <c r="E660" s="1">
        <v>0</v>
      </c>
      <c r="F660" s="11">
        <v>1603</v>
      </c>
      <c r="G660" s="2">
        <f t="shared" si="63"/>
        <v>0</v>
      </c>
      <c r="H660" s="12">
        <f t="shared" si="64"/>
        <v>2.203863093955472</v>
      </c>
      <c r="I660" s="1">
        <f t="shared" si="66"/>
        <v>0</v>
      </c>
      <c r="J660" s="1">
        <f t="shared" si="67"/>
        <v>0</v>
      </c>
      <c r="K660" s="12">
        <f t="shared" si="65"/>
        <v>0.96448694239761612</v>
      </c>
      <c r="L660" s="1">
        <f t="shared" si="68"/>
        <v>0</v>
      </c>
      <c r="M660" s="8"/>
    </row>
    <row r="661" spans="1:13">
      <c r="A661" s="4" t="s">
        <v>606</v>
      </c>
      <c r="B661" s="4">
        <v>361505</v>
      </c>
      <c r="C661" s="4" t="s">
        <v>675</v>
      </c>
      <c r="D661" s="4" t="s">
        <v>1128</v>
      </c>
      <c r="E661" s="1">
        <v>254496</v>
      </c>
      <c r="F661" s="11">
        <v>5706</v>
      </c>
      <c r="G661" s="2">
        <f t="shared" si="63"/>
        <v>44.601472134595163</v>
      </c>
      <c r="H661" s="12">
        <f t="shared" si="64"/>
        <v>2.203863093955472</v>
      </c>
      <c r="I661" s="1">
        <f t="shared" si="66"/>
        <v>12575.242814109923</v>
      </c>
      <c r="J661" s="1">
        <f t="shared" si="67"/>
        <v>241920.75718589008</v>
      </c>
      <c r="K661" s="12">
        <f t="shared" si="65"/>
        <v>0.96448694239761612</v>
      </c>
      <c r="L661" s="1">
        <f t="shared" si="68"/>
        <v>233329.41140073523</v>
      </c>
      <c r="M661" s="8"/>
    </row>
    <row r="662" spans="1:13">
      <c r="A662" s="4" t="s">
        <v>606</v>
      </c>
      <c r="B662" s="4">
        <v>361507</v>
      </c>
      <c r="C662" s="4" t="s">
        <v>676</v>
      </c>
      <c r="D662" s="4" t="s">
        <v>1128</v>
      </c>
      <c r="E662" s="1">
        <v>0</v>
      </c>
      <c r="F662" s="11">
        <v>1106</v>
      </c>
      <c r="G662" s="2">
        <f t="shared" si="63"/>
        <v>0</v>
      </c>
      <c r="H662" s="12">
        <f t="shared" si="64"/>
        <v>2.203863093955472</v>
      </c>
      <c r="I662" s="1">
        <f t="shared" si="66"/>
        <v>0</v>
      </c>
      <c r="J662" s="1">
        <f t="shared" si="67"/>
        <v>0</v>
      </c>
      <c r="K662" s="12">
        <f t="shared" si="65"/>
        <v>0.96448694239761612</v>
      </c>
      <c r="L662" s="1">
        <f t="shared" si="68"/>
        <v>0</v>
      </c>
      <c r="M662" s="8"/>
    </row>
    <row r="663" spans="1:13">
      <c r="A663" s="4" t="s">
        <v>606</v>
      </c>
      <c r="B663" s="4">
        <v>361508</v>
      </c>
      <c r="C663" s="4" t="s">
        <v>677</v>
      </c>
      <c r="D663" s="4" t="s">
        <v>1128</v>
      </c>
      <c r="E663" s="1">
        <v>510</v>
      </c>
      <c r="F663" s="11">
        <v>643</v>
      </c>
      <c r="G663" s="2">
        <f t="shared" si="63"/>
        <v>0.79315707620528775</v>
      </c>
      <c r="H663" s="12">
        <f t="shared" si="64"/>
        <v>2.203863093955472</v>
      </c>
      <c r="I663" s="1">
        <f t="shared" si="66"/>
        <v>510</v>
      </c>
      <c r="J663" s="1">
        <f t="shared" si="67"/>
        <v>0</v>
      </c>
      <c r="K663" s="12">
        <f t="shared" si="65"/>
        <v>0.96448694239761612</v>
      </c>
      <c r="L663" s="1">
        <f t="shared" si="68"/>
        <v>0</v>
      </c>
      <c r="M663" s="8"/>
    </row>
    <row r="664" spans="1:13">
      <c r="A664" s="4" t="s">
        <v>606</v>
      </c>
      <c r="B664" s="4">
        <v>361510</v>
      </c>
      <c r="C664" s="4" t="s">
        <v>678</v>
      </c>
      <c r="D664" s="4" t="s">
        <v>1128</v>
      </c>
      <c r="E664" s="1">
        <v>367872</v>
      </c>
      <c r="F664" s="11">
        <v>896</v>
      </c>
      <c r="G664" s="2">
        <f t="shared" si="63"/>
        <v>410.57142857142856</v>
      </c>
      <c r="H664" s="12">
        <f t="shared" si="64"/>
        <v>2.203863093955472</v>
      </c>
      <c r="I664" s="1">
        <f t="shared" si="66"/>
        <v>1974.6613321841028</v>
      </c>
      <c r="J664" s="1">
        <f t="shared" si="67"/>
        <v>365897.3386678159</v>
      </c>
      <c r="K664" s="12">
        <f t="shared" si="65"/>
        <v>0.96448694239761612</v>
      </c>
      <c r="L664" s="1">
        <f t="shared" si="68"/>
        <v>352903.2054031468</v>
      </c>
      <c r="M664" s="8"/>
    </row>
    <row r="665" spans="1:13">
      <c r="A665" s="4" t="s">
        <v>606</v>
      </c>
      <c r="B665" s="4">
        <v>361512</v>
      </c>
      <c r="C665" s="4" t="s">
        <v>679</v>
      </c>
      <c r="D665" s="4" t="s">
        <v>1128</v>
      </c>
      <c r="E665" s="1">
        <v>9270</v>
      </c>
      <c r="F665" s="11">
        <v>131</v>
      </c>
      <c r="G665" s="2">
        <f t="shared" si="63"/>
        <v>70.763358778625957</v>
      </c>
      <c r="H665" s="12">
        <f t="shared" si="64"/>
        <v>2.203863093955472</v>
      </c>
      <c r="I665" s="1">
        <f t="shared" si="66"/>
        <v>288.70606530816684</v>
      </c>
      <c r="J665" s="1">
        <f t="shared" si="67"/>
        <v>8981.2939346918338</v>
      </c>
      <c r="K665" s="12">
        <f t="shared" si="65"/>
        <v>0.96448694239761612</v>
      </c>
      <c r="L665" s="1">
        <f t="shared" si="68"/>
        <v>8662.3407258451825</v>
      </c>
      <c r="M665" s="8"/>
    </row>
    <row r="666" spans="1:13">
      <c r="A666" s="4" t="s">
        <v>606</v>
      </c>
      <c r="B666" s="4">
        <v>361515</v>
      </c>
      <c r="C666" s="4" t="s">
        <v>680</v>
      </c>
      <c r="D666" s="4" t="s">
        <v>1128</v>
      </c>
      <c r="E666" s="1">
        <v>0</v>
      </c>
      <c r="F666" s="11">
        <v>1505</v>
      </c>
      <c r="G666" s="2">
        <f t="shared" si="63"/>
        <v>0</v>
      </c>
      <c r="H666" s="12">
        <f t="shared" si="64"/>
        <v>2.203863093955472</v>
      </c>
      <c r="I666" s="1">
        <f t="shared" si="66"/>
        <v>0</v>
      </c>
      <c r="J666" s="1">
        <f t="shared" si="67"/>
        <v>0</v>
      </c>
      <c r="K666" s="12">
        <f t="shared" si="65"/>
        <v>0.96448694239761612</v>
      </c>
      <c r="L666" s="1">
        <f t="shared" si="68"/>
        <v>0</v>
      </c>
      <c r="M666" s="8"/>
    </row>
    <row r="667" spans="1:13">
      <c r="A667" s="4" t="s">
        <v>606</v>
      </c>
      <c r="B667" s="4">
        <v>361654</v>
      </c>
      <c r="C667" s="4" t="s">
        <v>681</v>
      </c>
      <c r="D667" s="4" t="s">
        <v>1128</v>
      </c>
      <c r="E667" s="1">
        <v>39870</v>
      </c>
      <c r="F667" s="11">
        <v>1343</v>
      </c>
      <c r="G667" s="2">
        <f t="shared" si="63"/>
        <v>29.687267311988087</v>
      </c>
      <c r="H667" s="12">
        <f t="shared" si="64"/>
        <v>2.203863093955472</v>
      </c>
      <c r="I667" s="1">
        <f t="shared" si="66"/>
        <v>2959.7881351821989</v>
      </c>
      <c r="J667" s="1">
        <f t="shared" si="67"/>
        <v>36910.2118648178</v>
      </c>
      <c r="K667" s="12">
        <f t="shared" si="65"/>
        <v>0.96448694239761612</v>
      </c>
      <c r="L667" s="1">
        <f t="shared" si="68"/>
        <v>35599.417384746332</v>
      </c>
      <c r="M667" s="8"/>
    </row>
    <row r="668" spans="1:13">
      <c r="A668" s="4" t="s">
        <v>682</v>
      </c>
      <c r="B668" s="4">
        <v>371516</v>
      </c>
      <c r="C668" s="4" t="s">
        <v>683</v>
      </c>
      <c r="D668" s="4" t="s">
        <v>1128</v>
      </c>
      <c r="E668" s="1">
        <v>223518</v>
      </c>
      <c r="F668" s="11">
        <v>1865</v>
      </c>
      <c r="G668" s="2">
        <f t="shared" si="63"/>
        <v>119.84879356568365</v>
      </c>
      <c r="H668" s="12">
        <f t="shared" si="64"/>
        <v>2.203863093955472</v>
      </c>
      <c r="I668" s="1">
        <f t="shared" si="66"/>
        <v>4110.2046702269554</v>
      </c>
      <c r="J668" s="1">
        <f t="shared" si="67"/>
        <v>219407.79532977304</v>
      </c>
      <c r="K668" s="12">
        <f t="shared" si="65"/>
        <v>0.96448694239761612</v>
      </c>
      <c r="L668" s="1">
        <f t="shared" si="68"/>
        <v>211615.95365581475</v>
      </c>
      <c r="M668" s="8"/>
    </row>
    <row r="669" spans="1:13">
      <c r="A669" s="4" t="s">
        <v>682</v>
      </c>
      <c r="B669" s="4">
        <v>371517</v>
      </c>
      <c r="C669" s="4" t="s">
        <v>684</v>
      </c>
      <c r="D669" s="4" t="s">
        <v>1128</v>
      </c>
      <c r="E669" s="1">
        <v>28140</v>
      </c>
      <c r="F669" s="11">
        <v>712</v>
      </c>
      <c r="G669" s="2">
        <f t="shared" si="63"/>
        <v>39.522471910112358</v>
      </c>
      <c r="H669" s="12">
        <f t="shared" si="64"/>
        <v>2.203863093955472</v>
      </c>
      <c r="I669" s="1">
        <f t="shared" si="66"/>
        <v>1569.150522896296</v>
      </c>
      <c r="J669" s="1">
        <f t="shared" si="67"/>
        <v>26570.849477103704</v>
      </c>
      <c r="K669" s="12">
        <f t="shared" si="65"/>
        <v>0.96448694239761612</v>
      </c>
      <c r="L669" s="1">
        <f t="shared" si="68"/>
        <v>25627.237369079048</v>
      </c>
      <c r="M669" s="8"/>
    </row>
    <row r="670" spans="1:13">
      <c r="A670" s="4" t="s">
        <v>682</v>
      </c>
      <c r="B670" s="4">
        <v>371518</v>
      </c>
      <c r="C670" s="4" t="s">
        <v>685</v>
      </c>
      <c r="D670" s="4" t="s">
        <v>1128</v>
      </c>
      <c r="E670" s="1">
        <v>71058</v>
      </c>
      <c r="F670" s="11">
        <v>146</v>
      </c>
      <c r="G670" s="2">
        <f t="shared" si="63"/>
        <v>486.69863013698631</v>
      </c>
      <c r="H670" s="12">
        <f t="shared" si="64"/>
        <v>2.203863093955472</v>
      </c>
      <c r="I670" s="1">
        <f t="shared" si="66"/>
        <v>321.76401171749893</v>
      </c>
      <c r="J670" s="1">
        <f t="shared" si="67"/>
        <v>70736.235988282497</v>
      </c>
      <c r="K670" s="12">
        <f t="shared" si="65"/>
        <v>0.96448694239761612</v>
      </c>
      <c r="L670" s="1">
        <f t="shared" si="68"/>
        <v>68224.175965054805</v>
      </c>
      <c r="M670" s="8"/>
    </row>
    <row r="671" spans="1:13">
      <c r="A671" s="4" t="s">
        <v>682</v>
      </c>
      <c r="B671" s="4">
        <v>371524</v>
      </c>
      <c r="C671" s="4" t="s">
        <v>686</v>
      </c>
      <c r="D671" s="4" t="s">
        <v>1128</v>
      </c>
      <c r="E671" s="1">
        <v>0</v>
      </c>
      <c r="F671" s="11">
        <v>5514</v>
      </c>
      <c r="G671" s="2">
        <f t="shared" si="63"/>
        <v>0</v>
      </c>
      <c r="H671" s="12">
        <f t="shared" si="64"/>
        <v>2.203863093955472</v>
      </c>
      <c r="I671" s="1">
        <f t="shared" si="66"/>
        <v>0</v>
      </c>
      <c r="J671" s="1">
        <f t="shared" si="67"/>
        <v>0</v>
      </c>
      <c r="K671" s="12">
        <f t="shared" si="65"/>
        <v>0.96448694239761612</v>
      </c>
      <c r="L671" s="1">
        <f t="shared" si="68"/>
        <v>0</v>
      </c>
      <c r="M671" s="8"/>
    </row>
    <row r="672" spans="1:13">
      <c r="A672" s="4" t="s">
        <v>682</v>
      </c>
      <c r="B672" s="4">
        <v>371525</v>
      </c>
      <c r="C672" s="4" t="s">
        <v>687</v>
      </c>
      <c r="D672" s="4" t="s">
        <v>1128</v>
      </c>
      <c r="E672" s="1">
        <v>883470</v>
      </c>
      <c r="F672" s="11">
        <v>1125</v>
      </c>
      <c r="G672" s="2">
        <f t="shared" si="63"/>
        <v>785.30666666666662</v>
      </c>
      <c r="H672" s="12">
        <f t="shared" si="64"/>
        <v>2.203863093955472</v>
      </c>
      <c r="I672" s="1">
        <f t="shared" si="66"/>
        <v>2479.3459806999058</v>
      </c>
      <c r="J672" s="1">
        <f t="shared" si="67"/>
        <v>880990.65401930013</v>
      </c>
      <c r="K672" s="12">
        <f t="shared" si="65"/>
        <v>0.96448694239761612</v>
      </c>
      <c r="L672" s="1">
        <f t="shared" si="68"/>
        <v>849703.98217595089</v>
      </c>
      <c r="M672" s="8"/>
    </row>
    <row r="673" spans="1:13">
      <c r="A673" s="4" t="s">
        <v>682</v>
      </c>
      <c r="B673" s="4">
        <v>371526</v>
      </c>
      <c r="C673" s="4" t="s">
        <v>688</v>
      </c>
      <c r="D673" s="4" t="s">
        <v>1128</v>
      </c>
      <c r="E673" s="1">
        <v>352410</v>
      </c>
      <c r="F673" s="11">
        <v>1045</v>
      </c>
      <c r="G673" s="2">
        <f t="shared" si="63"/>
        <v>337.23444976076553</v>
      </c>
      <c r="H673" s="12">
        <f t="shared" si="64"/>
        <v>2.203863093955472</v>
      </c>
      <c r="I673" s="1">
        <f t="shared" si="66"/>
        <v>2303.0369331834681</v>
      </c>
      <c r="J673" s="1">
        <f t="shared" si="67"/>
        <v>350106.9630668165</v>
      </c>
      <c r="K673" s="12">
        <f t="shared" si="65"/>
        <v>0.96448694239761612</v>
      </c>
      <c r="L673" s="1">
        <f t="shared" si="68"/>
        <v>337673.59432042897</v>
      </c>
      <c r="M673" s="8"/>
    </row>
    <row r="674" spans="1:13">
      <c r="A674" s="4" t="s">
        <v>682</v>
      </c>
      <c r="B674" s="4">
        <v>371530</v>
      </c>
      <c r="C674" s="4" t="s">
        <v>689</v>
      </c>
      <c r="D674" s="4" t="s">
        <v>1128</v>
      </c>
      <c r="E674" s="1">
        <v>65604</v>
      </c>
      <c r="F674" s="11">
        <v>1101</v>
      </c>
      <c r="G674" s="2">
        <f t="shared" si="63"/>
        <v>59.585831062670302</v>
      </c>
      <c r="H674" s="12">
        <f t="shared" si="64"/>
        <v>2.203863093955472</v>
      </c>
      <c r="I674" s="1">
        <f t="shared" si="66"/>
        <v>2426.4532664449748</v>
      </c>
      <c r="J674" s="1">
        <f t="shared" si="67"/>
        <v>63177.546733555027</v>
      </c>
      <c r="K674" s="12">
        <f t="shared" si="65"/>
        <v>0.96448694239761612</v>
      </c>
      <c r="L674" s="1">
        <f t="shared" si="68"/>
        <v>60933.918877228985</v>
      </c>
      <c r="M674" s="8"/>
    </row>
    <row r="675" spans="1:13">
      <c r="A675" s="4" t="s">
        <v>682</v>
      </c>
      <c r="B675" s="4">
        <v>371531</v>
      </c>
      <c r="C675" s="4" t="s">
        <v>690</v>
      </c>
      <c r="D675" s="4" t="s">
        <v>1128</v>
      </c>
      <c r="E675" s="1">
        <v>319362</v>
      </c>
      <c r="F675" s="11">
        <v>658</v>
      </c>
      <c r="G675" s="2">
        <f t="shared" si="63"/>
        <v>485.35258358662617</v>
      </c>
      <c r="H675" s="12">
        <f t="shared" si="64"/>
        <v>2.203863093955472</v>
      </c>
      <c r="I675" s="1">
        <f t="shared" si="66"/>
        <v>1450.1419158227006</v>
      </c>
      <c r="J675" s="1">
        <f t="shared" si="67"/>
        <v>317911.85808417731</v>
      </c>
      <c r="K675" s="12">
        <f t="shared" si="65"/>
        <v>0.96448694239761612</v>
      </c>
      <c r="L675" s="1">
        <f t="shared" si="68"/>
        <v>306621.83595555305</v>
      </c>
      <c r="M675" s="8"/>
    </row>
    <row r="676" spans="1:13">
      <c r="A676" s="4" t="s">
        <v>682</v>
      </c>
      <c r="B676" s="4">
        <v>371532</v>
      </c>
      <c r="C676" s="4" t="s">
        <v>618</v>
      </c>
      <c r="D676" s="4" t="s">
        <v>1128</v>
      </c>
      <c r="E676" s="1">
        <v>304686</v>
      </c>
      <c r="F676" s="11">
        <v>2391</v>
      </c>
      <c r="G676" s="2">
        <f t="shared" si="63"/>
        <v>127.43036386449184</v>
      </c>
      <c r="H676" s="12">
        <f t="shared" si="64"/>
        <v>2.203863093955472</v>
      </c>
      <c r="I676" s="1">
        <f t="shared" si="66"/>
        <v>5269.4366576475331</v>
      </c>
      <c r="J676" s="1">
        <f t="shared" si="67"/>
        <v>299416.56334235246</v>
      </c>
      <c r="K676" s="12">
        <f t="shared" si="65"/>
        <v>0.96448694239761612</v>
      </c>
      <c r="L676" s="1">
        <f t="shared" si="68"/>
        <v>288783.36568126769</v>
      </c>
      <c r="M676" s="8"/>
    </row>
    <row r="677" spans="1:13">
      <c r="A677" s="4" t="s">
        <v>682</v>
      </c>
      <c r="B677" s="4">
        <v>371534</v>
      </c>
      <c r="C677" s="4" t="s">
        <v>691</v>
      </c>
      <c r="D677" s="4" t="s">
        <v>1128</v>
      </c>
      <c r="E677" s="1">
        <v>589680</v>
      </c>
      <c r="F677" s="11">
        <v>1628</v>
      </c>
      <c r="G677" s="2">
        <f t="shared" si="63"/>
        <v>362.21130221130221</v>
      </c>
      <c r="H677" s="12">
        <f t="shared" si="64"/>
        <v>2.203863093955472</v>
      </c>
      <c r="I677" s="1">
        <f t="shared" si="66"/>
        <v>3587.8891169595086</v>
      </c>
      <c r="J677" s="1">
        <f t="shared" si="67"/>
        <v>586092.11088304047</v>
      </c>
      <c r="K677" s="12">
        <f t="shared" si="65"/>
        <v>0.96448694239761612</v>
      </c>
      <c r="L677" s="1">
        <f t="shared" si="68"/>
        <v>565278.18798894831</v>
      </c>
      <c r="M677" s="8"/>
    </row>
    <row r="678" spans="1:13">
      <c r="A678" s="4" t="s">
        <v>682</v>
      </c>
      <c r="B678" s="4">
        <v>371536</v>
      </c>
      <c r="C678" s="4" t="s">
        <v>692</v>
      </c>
      <c r="D678" s="4" t="s">
        <v>1128</v>
      </c>
      <c r="E678" s="1">
        <v>30546</v>
      </c>
      <c r="F678" s="11">
        <v>525</v>
      </c>
      <c r="G678" s="2">
        <f t="shared" si="63"/>
        <v>58.182857142857145</v>
      </c>
      <c r="H678" s="12">
        <f t="shared" si="64"/>
        <v>2.203863093955472</v>
      </c>
      <c r="I678" s="1">
        <f t="shared" si="66"/>
        <v>1157.0281243266227</v>
      </c>
      <c r="J678" s="1">
        <f t="shared" si="67"/>
        <v>29388.971875673378</v>
      </c>
      <c r="K678" s="12">
        <f t="shared" si="65"/>
        <v>0.96448694239761612</v>
      </c>
      <c r="L678" s="1">
        <f t="shared" si="68"/>
        <v>28345.27962457775</v>
      </c>
      <c r="M678" s="8"/>
    </row>
    <row r="679" spans="1:13">
      <c r="A679" s="4" t="s">
        <v>682</v>
      </c>
      <c r="B679" s="4">
        <v>371537</v>
      </c>
      <c r="C679" s="4" t="s">
        <v>693</v>
      </c>
      <c r="D679" s="4" t="s">
        <v>1128</v>
      </c>
      <c r="E679" s="1">
        <v>154950</v>
      </c>
      <c r="F679" s="11">
        <v>726</v>
      </c>
      <c r="G679" s="2">
        <f t="shared" si="63"/>
        <v>213.4297520661157</v>
      </c>
      <c r="H679" s="12">
        <f t="shared" si="64"/>
        <v>2.203863093955472</v>
      </c>
      <c r="I679" s="1">
        <f t="shared" si="66"/>
        <v>1600.0046062116726</v>
      </c>
      <c r="J679" s="1">
        <f t="shared" si="67"/>
        <v>153349.99539378833</v>
      </c>
      <c r="K679" s="12">
        <f t="shared" si="65"/>
        <v>0.96448694239761612</v>
      </c>
      <c r="L679" s="1">
        <f t="shared" si="68"/>
        <v>147904.06817404341</v>
      </c>
      <c r="M679" s="8"/>
    </row>
    <row r="680" spans="1:13">
      <c r="A680" s="4" t="s">
        <v>682</v>
      </c>
      <c r="B680" s="4">
        <v>371540</v>
      </c>
      <c r="C680" s="4" t="s">
        <v>694</v>
      </c>
      <c r="D680" s="4" t="s">
        <v>1128</v>
      </c>
      <c r="E680" s="1">
        <v>381600</v>
      </c>
      <c r="F680" s="11">
        <v>728</v>
      </c>
      <c r="G680" s="2">
        <f t="shared" si="63"/>
        <v>524.17582417582423</v>
      </c>
      <c r="H680" s="12">
        <f t="shared" si="64"/>
        <v>2.203863093955472</v>
      </c>
      <c r="I680" s="1">
        <f t="shared" si="66"/>
        <v>1604.4123323995836</v>
      </c>
      <c r="J680" s="1">
        <f t="shared" si="67"/>
        <v>379995.58766760043</v>
      </c>
      <c r="K680" s="12">
        <f t="shared" si="65"/>
        <v>0.96448694239761612</v>
      </c>
      <c r="L680" s="1">
        <f t="shared" si="68"/>
        <v>366500.7824741092</v>
      </c>
      <c r="M680" s="8"/>
    </row>
    <row r="681" spans="1:13">
      <c r="A681" s="4" t="s">
        <v>682</v>
      </c>
      <c r="B681" s="4">
        <v>371542</v>
      </c>
      <c r="C681" s="4" t="s">
        <v>695</v>
      </c>
      <c r="D681" s="4" t="s">
        <v>1128</v>
      </c>
      <c r="E681" s="1">
        <v>0</v>
      </c>
      <c r="F681" s="11">
        <v>2341</v>
      </c>
      <c r="G681" s="2">
        <f t="shared" si="63"/>
        <v>0</v>
      </c>
      <c r="H681" s="12">
        <f t="shared" si="64"/>
        <v>2.203863093955472</v>
      </c>
      <c r="I681" s="1">
        <f t="shared" si="66"/>
        <v>0</v>
      </c>
      <c r="J681" s="1">
        <f t="shared" si="67"/>
        <v>0</v>
      </c>
      <c r="K681" s="12">
        <f t="shared" si="65"/>
        <v>0.96448694239761612</v>
      </c>
      <c r="L681" s="1">
        <f t="shared" si="68"/>
        <v>0</v>
      </c>
      <c r="M681" s="8"/>
    </row>
    <row r="682" spans="1:13">
      <c r="A682" s="4" t="s">
        <v>682</v>
      </c>
      <c r="B682" s="4">
        <v>371553</v>
      </c>
      <c r="C682" s="4" t="s">
        <v>696</v>
      </c>
      <c r="D682" s="4" t="s">
        <v>1128</v>
      </c>
      <c r="E682" s="1">
        <v>1051404</v>
      </c>
      <c r="F682" s="11">
        <v>2073</v>
      </c>
      <c r="G682" s="2">
        <f t="shared" si="63"/>
        <v>507.18958031837917</v>
      </c>
      <c r="H682" s="12">
        <f t="shared" si="64"/>
        <v>2.203863093955472</v>
      </c>
      <c r="I682" s="1">
        <f t="shared" si="66"/>
        <v>4568.6081937696936</v>
      </c>
      <c r="J682" s="1">
        <f t="shared" si="67"/>
        <v>1046835.3918062303</v>
      </c>
      <c r="K682" s="12">
        <f t="shared" si="65"/>
        <v>0.96448694239761612</v>
      </c>
      <c r="L682" s="1">
        <f t="shared" si="68"/>
        <v>1009659.0662368016</v>
      </c>
      <c r="M682" s="8"/>
    </row>
    <row r="683" spans="1:13">
      <c r="A683" s="4" t="s">
        <v>682</v>
      </c>
      <c r="B683" s="4">
        <v>371555</v>
      </c>
      <c r="C683" s="4" t="s">
        <v>697</v>
      </c>
      <c r="D683" s="4" t="s">
        <v>1128</v>
      </c>
      <c r="E683" s="1">
        <v>104580</v>
      </c>
      <c r="F683" s="11">
        <v>4768</v>
      </c>
      <c r="G683" s="2">
        <f t="shared" si="63"/>
        <v>21.933724832214764</v>
      </c>
      <c r="H683" s="12">
        <f t="shared" si="64"/>
        <v>2.203863093955472</v>
      </c>
      <c r="I683" s="1">
        <f t="shared" si="66"/>
        <v>10508.01923197969</v>
      </c>
      <c r="J683" s="1">
        <f t="shared" si="67"/>
        <v>94071.980768020308</v>
      </c>
      <c r="K683" s="12">
        <f t="shared" si="65"/>
        <v>0.96448694239761612</v>
      </c>
      <c r="L683" s="1">
        <f t="shared" si="68"/>
        <v>90731.19709623525</v>
      </c>
      <c r="M683" s="8"/>
    </row>
    <row r="684" spans="1:13">
      <c r="A684" s="4" t="s">
        <v>682</v>
      </c>
      <c r="B684" s="4">
        <v>371556</v>
      </c>
      <c r="C684" s="4" t="s">
        <v>698</v>
      </c>
      <c r="D684" s="4" t="s">
        <v>1128</v>
      </c>
      <c r="E684" s="1">
        <v>256056</v>
      </c>
      <c r="F684" s="11">
        <v>1270</v>
      </c>
      <c r="G684" s="2">
        <f t="shared" si="63"/>
        <v>201.61889763779527</v>
      </c>
      <c r="H684" s="12">
        <f t="shared" si="64"/>
        <v>2.203863093955472</v>
      </c>
      <c r="I684" s="1">
        <f t="shared" si="66"/>
        <v>2798.9061293234495</v>
      </c>
      <c r="J684" s="1">
        <f t="shared" si="67"/>
        <v>253257.09387067656</v>
      </c>
      <c r="K684" s="12">
        <f t="shared" si="65"/>
        <v>0.96448694239761612</v>
      </c>
      <c r="L684" s="1">
        <f t="shared" si="68"/>
        <v>244263.16010783488</v>
      </c>
      <c r="M684" s="8"/>
    </row>
    <row r="685" spans="1:13">
      <c r="A685" s="4" t="s">
        <v>682</v>
      </c>
      <c r="B685" s="4">
        <v>371557</v>
      </c>
      <c r="C685" s="4" t="s">
        <v>699</v>
      </c>
      <c r="D685" s="4" t="s">
        <v>1128</v>
      </c>
      <c r="E685" s="1">
        <v>219336</v>
      </c>
      <c r="F685" s="11">
        <v>323</v>
      </c>
      <c r="G685" s="2">
        <f t="shared" si="63"/>
        <v>679.05882352941171</v>
      </c>
      <c r="H685" s="12">
        <f t="shared" si="64"/>
        <v>2.203863093955472</v>
      </c>
      <c r="I685" s="1">
        <f t="shared" si="66"/>
        <v>711.84777934761746</v>
      </c>
      <c r="J685" s="1">
        <f t="shared" si="67"/>
        <v>218624.15222065238</v>
      </c>
      <c r="K685" s="12">
        <f t="shared" si="65"/>
        <v>0.96448694239761612</v>
      </c>
      <c r="L685" s="1">
        <f t="shared" si="68"/>
        <v>210860.14010956802</v>
      </c>
      <c r="M685" s="8"/>
    </row>
    <row r="686" spans="1:13">
      <c r="A686" s="4" t="s">
        <v>682</v>
      </c>
      <c r="B686" s="4">
        <v>371558</v>
      </c>
      <c r="C686" s="4" t="s">
        <v>700</v>
      </c>
      <c r="D686" s="4" t="s">
        <v>1128</v>
      </c>
      <c r="E686" s="1">
        <v>448908</v>
      </c>
      <c r="F686" s="11">
        <v>704</v>
      </c>
      <c r="G686" s="2">
        <f t="shared" si="63"/>
        <v>637.65340909090912</v>
      </c>
      <c r="H686" s="12">
        <f t="shared" si="64"/>
        <v>2.203863093955472</v>
      </c>
      <c r="I686" s="1">
        <f t="shared" si="66"/>
        <v>1551.5196181446522</v>
      </c>
      <c r="J686" s="1">
        <f t="shared" si="67"/>
        <v>447356.48038185533</v>
      </c>
      <c r="K686" s="12">
        <f t="shared" si="65"/>
        <v>0.96448694239761612</v>
      </c>
      <c r="L686" s="1">
        <f t="shared" si="68"/>
        <v>431469.48392525478</v>
      </c>
      <c r="M686" s="8"/>
    </row>
    <row r="687" spans="1:13">
      <c r="A687" s="4" t="s">
        <v>682</v>
      </c>
      <c r="B687" s="4">
        <v>371559</v>
      </c>
      <c r="C687" s="4" t="s">
        <v>701</v>
      </c>
      <c r="D687" s="4" t="s">
        <v>1128</v>
      </c>
      <c r="E687" s="1">
        <v>243576</v>
      </c>
      <c r="F687" s="11">
        <v>844</v>
      </c>
      <c r="G687" s="2">
        <f t="shared" si="63"/>
        <v>288.59715639810429</v>
      </c>
      <c r="H687" s="12">
        <f t="shared" si="64"/>
        <v>2.203863093955472</v>
      </c>
      <c r="I687" s="1">
        <f t="shared" si="66"/>
        <v>1860.0604512984185</v>
      </c>
      <c r="J687" s="1">
        <f t="shared" si="67"/>
        <v>241715.93954870157</v>
      </c>
      <c r="K687" s="12">
        <f t="shared" si="65"/>
        <v>0.96448694239761612</v>
      </c>
      <c r="L687" s="1">
        <f t="shared" si="68"/>
        <v>233131.86746409419</v>
      </c>
      <c r="M687" s="8"/>
    </row>
    <row r="688" spans="1:13">
      <c r="A688" s="4" t="s">
        <v>682</v>
      </c>
      <c r="B688" s="4">
        <v>371561</v>
      </c>
      <c r="C688" s="4" t="s">
        <v>702</v>
      </c>
      <c r="D688" s="4" t="s">
        <v>1128</v>
      </c>
      <c r="E688" s="1">
        <v>63792</v>
      </c>
      <c r="F688" s="11">
        <v>602</v>
      </c>
      <c r="G688" s="2">
        <f t="shared" si="63"/>
        <v>105.96677740863787</v>
      </c>
      <c r="H688" s="12">
        <f t="shared" si="64"/>
        <v>2.203863093955472</v>
      </c>
      <c r="I688" s="1">
        <f t="shared" si="66"/>
        <v>1326.7255825611942</v>
      </c>
      <c r="J688" s="1">
        <f t="shared" si="67"/>
        <v>62465.274417438806</v>
      </c>
      <c r="K688" s="12">
        <f t="shared" si="65"/>
        <v>0.96448694239761612</v>
      </c>
      <c r="L688" s="1">
        <f t="shared" si="68"/>
        <v>60246.941528903582</v>
      </c>
      <c r="M688" s="8"/>
    </row>
    <row r="689" spans="1:13">
      <c r="A689" s="4" t="s">
        <v>682</v>
      </c>
      <c r="B689" s="4">
        <v>371562</v>
      </c>
      <c r="C689" s="4" t="s">
        <v>703</v>
      </c>
      <c r="D689" s="4" t="s">
        <v>1128</v>
      </c>
      <c r="E689" s="1">
        <v>96720</v>
      </c>
      <c r="F689" s="11">
        <v>810</v>
      </c>
      <c r="G689" s="2">
        <f t="shared" si="63"/>
        <v>119.4074074074074</v>
      </c>
      <c r="H689" s="12">
        <f t="shared" si="64"/>
        <v>2.203863093955472</v>
      </c>
      <c r="I689" s="1">
        <f t="shared" si="66"/>
        <v>1785.1291061039324</v>
      </c>
      <c r="J689" s="1">
        <f t="shared" si="67"/>
        <v>94934.870893896063</v>
      </c>
      <c r="K689" s="12">
        <f t="shared" si="65"/>
        <v>0.96448694239761612</v>
      </c>
      <c r="L689" s="1">
        <f t="shared" si="68"/>
        <v>91563.443355366253</v>
      </c>
      <c r="M689" s="8"/>
    </row>
    <row r="690" spans="1:13">
      <c r="A690" s="4" t="s">
        <v>682</v>
      </c>
      <c r="B690" s="4">
        <v>371563</v>
      </c>
      <c r="C690" s="4" t="s">
        <v>704</v>
      </c>
      <c r="D690" s="4" t="s">
        <v>1128</v>
      </c>
      <c r="E690" s="1">
        <v>30678</v>
      </c>
      <c r="F690" s="11">
        <v>718</v>
      </c>
      <c r="G690" s="2">
        <f t="shared" si="63"/>
        <v>42.727019498607241</v>
      </c>
      <c r="H690" s="12">
        <f t="shared" si="64"/>
        <v>2.203863093955472</v>
      </c>
      <c r="I690" s="1">
        <f t="shared" si="66"/>
        <v>1582.3737014600288</v>
      </c>
      <c r="J690" s="1">
        <f t="shared" si="67"/>
        <v>29095.62629853997</v>
      </c>
      <c r="K690" s="12">
        <f t="shared" si="65"/>
        <v>0.96448694239761612</v>
      </c>
      <c r="L690" s="1">
        <f t="shared" si="68"/>
        <v>28062.351645822484</v>
      </c>
      <c r="M690" s="8"/>
    </row>
    <row r="691" spans="1:13">
      <c r="A691" s="4" t="s">
        <v>682</v>
      </c>
      <c r="B691" s="4">
        <v>371565</v>
      </c>
      <c r="C691" s="4" t="s">
        <v>705</v>
      </c>
      <c r="D691" s="4" t="s">
        <v>1128</v>
      </c>
      <c r="E691" s="1">
        <v>62358</v>
      </c>
      <c r="F691" s="11">
        <v>478</v>
      </c>
      <c r="G691" s="2">
        <f t="shared" si="63"/>
        <v>130.45606694560669</v>
      </c>
      <c r="H691" s="12">
        <f t="shared" si="64"/>
        <v>2.203863093955472</v>
      </c>
      <c r="I691" s="1">
        <f t="shared" si="66"/>
        <v>1053.4465589107156</v>
      </c>
      <c r="J691" s="1">
        <f t="shared" si="67"/>
        <v>61304.553441089287</v>
      </c>
      <c r="K691" s="12">
        <f t="shared" si="65"/>
        <v>0.96448694239761612</v>
      </c>
      <c r="L691" s="1">
        <f t="shared" si="68"/>
        <v>59127.441303447464</v>
      </c>
      <c r="M691" s="8"/>
    </row>
    <row r="692" spans="1:13">
      <c r="A692" s="4" t="s">
        <v>682</v>
      </c>
      <c r="B692" s="4">
        <v>371567</v>
      </c>
      <c r="C692" s="4" t="s">
        <v>706</v>
      </c>
      <c r="D692" s="4" t="s">
        <v>1128</v>
      </c>
      <c r="E692" s="1">
        <v>176322</v>
      </c>
      <c r="F692" s="11">
        <v>400</v>
      </c>
      <c r="G692" s="2">
        <f t="shared" si="63"/>
        <v>440.80500000000001</v>
      </c>
      <c r="H692" s="12">
        <f t="shared" si="64"/>
        <v>2.203863093955472</v>
      </c>
      <c r="I692" s="1">
        <f t="shared" si="66"/>
        <v>881.54523758218875</v>
      </c>
      <c r="J692" s="1">
        <f t="shared" si="67"/>
        <v>175440.45476241782</v>
      </c>
      <c r="K692" s="12">
        <f t="shared" si="65"/>
        <v>0.96448694239761612</v>
      </c>
      <c r="L692" s="1">
        <f t="shared" si="68"/>
        <v>169210.02778665166</v>
      </c>
      <c r="M692" s="8"/>
    </row>
    <row r="693" spans="1:13">
      <c r="A693" s="4" t="s">
        <v>682</v>
      </c>
      <c r="B693" s="4">
        <v>371574</v>
      </c>
      <c r="C693" s="4" t="s">
        <v>707</v>
      </c>
      <c r="D693" s="4" t="s">
        <v>1128</v>
      </c>
      <c r="E693" s="1">
        <v>142830</v>
      </c>
      <c r="F693" s="11">
        <v>5328</v>
      </c>
      <c r="G693" s="2">
        <f t="shared" si="63"/>
        <v>26.807432432432432</v>
      </c>
      <c r="H693" s="12">
        <f t="shared" si="64"/>
        <v>2.203863093955472</v>
      </c>
      <c r="I693" s="1">
        <f t="shared" si="66"/>
        <v>11742.182564594754</v>
      </c>
      <c r="J693" s="1">
        <f t="shared" si="67"/>
        <v>131087.81743540525</v>
      </c>
      <c r="K693" s="12">
        <f t="shared" si="65"/>
        <v>0.96448694239761612</v>
      </c>
      <c r="L693" s="1">
        <f t="shared" si="68"/>
        <v>126432.48822385092</v>
      </c>
      <c r="M693" s="8"/>
    </row>
    <row r="694" spans="1:13">
      <c r="A694" s="4" t="s">
        <v>682</v>
      </c>
      <c r="B694" s="4">
        <v>371576</v>
      </c>
      <c r="C694" s="4" t="s">
        <v>708</v>
      </c>
      <c r="D694" s="4" t="s">
        <v>1128</v>
      </c>
      <c r="E694" s="1">
        <v>1721592</v>
      </c>
      <c r="F694" s="11">
        <v>5535</v>
      </c>
      <c r="G694" s="2">
        <f t="shared" si="63"/>
        <v>311.03739837398376</v>
      </c>
      <c r="H694" s="12">
        <f t="shared" si="64"/>
        <v>2.203863093955472</v>
      </c>
      <c r="I694" s="1">
        <f t="shared" si="66"/>
        <v>12198.382225043537</v>
      </c>
      <c r="J694" s="1">
        <f t="shared" si="67"/>
        <v>1709393.6177749564</v>
      </c>
      <c r="K694" s="12">
        <f t="shared" si="65"/>
        <v>0.96448694239761612</v>
      </c>
      <c r="L694" s="1">
        <f t="shared" si="68"/>
        <v>1648687.823761767</v>
      </c>
      <c r="M694" s="8"/>
    </row>
    <row r="695" spans="1:13">
      <c r="A695" s="4" t="s">
        <v>682</v>
      </c>
      <c r="B695" s="4">
        <v>371577</v>
      </c>
      <c r="C695" s="4" t="s">
        <v>709</v>
      </c>
      <c r="D695" s="4" t="s">
        <v>1128</v>
      </c>
      <c r="E695" s="1">
        <v>0</v>
      </c>
      <c r="F695" s="11">
        <v>20717</v>
      </c>
      <c r="G695" s="2">
        <f t="shared" si="63"/>
        <v>0</v>
      </c>
      <c r="H695" s="12">
        <f t="shared" si="64"/>
        <v>2.203863093955472</v>
      </c>
      <c r="I695" s="1">
        <f t="shared" si="66"/>
        <v>0</v>
      </c>
      <c r="J695" s="1">
        <f t="shared" si="67"/>
        <v>0</v>
      </c>
      <c r="K695" s="12">
        <f t="shared" si="65"/>
        <v>0.96448694239761612</v>
      </c>
      <c r="L695" s="1">
        <f t="shared" si="68"/>
        <v>0</v>
      </c>
      <c r="M695" s="8"/>
    </row>
    <row r="696" spans="1:13">
      <c r="A696" s="4" t="s">
        <v>682</v>
      </c>
      <c r="B696" s="4">
        <v>371581</v>
      </c>
      <c r="C696" s="4" t="s">
        <v>710</v>
      </c>
      <c r="D696" s="4" t="s">
        <v>1128</v>
      </c>
      <c r="E696" s="1">
        <v>9096</v>
      </c>
      <c r="F696" s="11">
        <v>1306</v>
      </c>
      <c r="G696" s="2">
        <f t="shared" si="63"/>
        <v>6.9647779479326184</v>
      </c>
      <c r="H696" s="12">
        <f t="shared" si="64"/>
        <v>2.203863093955472</v>
      </c>
      <c r="I696" s="1">
        <f t="shared" si="66"/>
        <v>2878.2452007058464</v>
      </c>
      <c r="J696" s="1">
        <f t="shared" si="67"/>
        <v>6217.7547992941536</v>
      </c>
      <c r="K696" s="12">
        <f t="shared" si="65"/>
        <v>0.96448694239761612</v>
      </c>
      <c r="L696" s="1">
        <f t="shared" si="68"/>
        <v>5996.9433149493216</v>
      </c>
      <c r="M696" s="8"/>
    </row>
    <row r="697" spans="1:13">
      <c r="A697" s="4" t="s">
        <v>682</v>
      </c>
      <c r="B697" s="4">
        <v>371582</v>
      </c>
      <c r="C697" s="4" t="s">
        <v>711</v>
      </c>
      <c r="D697" s="4" t="s">
        <v>1128</v>
      </c>
      <c r="E697" s="1">
        <v>370584</v>
      </c>
      <c r="F697" s="11">
        <v>868</v>
      </c>
      <c r="G697" s="2">
        <f t="shared" si="63"/>
        <v>426.94009216589859</v>
      </c>
      <c r="H697" s="12">
        <f t="shared" si="64"/>
        <v>2.203863093955472</v>
      </c>
      <c r="I697" s="1">
        <f t="shared" si="66"/>
        <v>1912.9531655533497</v>
      </c>
      <c r="J697" s="1">
        <f t="shared" si="67"/>
        <v>368671.04683444666</v>
      </c>
      <c r="K697" s="12">
        <f t="shared" si="65"/>
        <v>0.96448694239761612</v>
      </c>
      <c r="L697" s="1">
        <f t="shared" si="68"/>
        <v>355578.4107118838</v>
      </c>
      <c r="M697" s="8"/>
    </row>
    <row r="698" spans="1:13">
      <c r="A698" s="4" t="s">
        <v>682</v>
      </c>
      <c r="B698" s="4">
        <v>371586</v>
      </c>
      <c r="C698" s="4" t="s">
        <v>712</v>
      </c>
      <c r="D698" s="4" t="s">
        <v>1128</v>
      </c>
      <c r="E698" s="1">
        <v>0</v>
      </c>
      <c r="F698" s="11">
        <v>717</v>
      </c>
      <c r="G698" s="2">
        <f t="shared" ref="G698:G761" si="69">E698/F698</f>
        <v>0</v>
      </c>
      <c r="H698" s="12">
        <f t="shared" si="64"/>
        <v>2.203863093955472</v>
      </c>
      <c r="I698" s="1">
        <f t="shared" si="66"/>
        <v>0</v>
      </c>
      <c r="J698" s="1">
        <f t="shared" si="67"/>
        <v>0</v>
      </c>
      <c r="K698" s="12">
        <f t="shared" si="65"/>
        <v>0.96448694239761612</v>
      </c>
      <c r="L698" s="1">
        <f t="shared" si="68"/>
        <v>0</v>
      </c>
      <c r="M698" s="8"/>
    </row>
    <row r="699" spans="1:13">
      <c r="A699" s="4" t="s">
        <v>682</v>
      </c>
      <c r="B699" s="4">
        <v>371590</v>
      </c>
      <c r="C699" s="4" t="s">
        <v>713</v>
      </c>
      <c r="D699" s="4" t="s">
        <v>1128</v>
      </c>
      <c r="E699" s="1">
        <v>5298</v>
      </c>
      <c r="F699" s="11">
        <v>66</v>
      </c>
      <c r="G699" s="2">
        <f t="shared" si="69"/>
        <v>80.272727272727266</v>
      </c>
      <c r="H699" s="12">
        <f t="shared" si="64"/>
        <v>2.203863093955472</v>
      </c>
      <c r="I699" s="1">
        <f t="shared" si="66"/>
        <v>145.45496420106116</v>
      </c>
      <c r="J699" s="1">
        <f t="shared" si="67"/>
        <v>5152.5450357989384</v>
      </c>
      <c r="K699" s="12">
        <f t="shared" si="65"/>
        <v>0.96448694239761612</v>
      </c>
      <c r="L699" s="1">
        <f t="shared" si="68"/>
        <v>4969.5624071437333</v>
      </c>
      <c r="M699" s="8"/>
    </row>
    <row r="700" spans="1:13">
      <c r="A700" s="4" t="s">
        <v>682</v>
      </c>
      <c r="B700" s="4">
        <v>371591</v>
      </c>
      <c r="C700" s="4" t="s">
        <v>714</v>
      </c>
      <c r="D700" s="4" t="s">
        <v>1128</v>
      </c>
      <c r="E700" s="1">
        <v>586470</v>
      </c>
      <c r="F700" s="11">
        <v>2628</v>
      </c>
      <c r="G700" s="2">
        <f t="shared" si="69"/>
        <v>223.162100456621</v>
      </c>
      <c r="H700" s="12">
        <f t="shared" si="64"/>
        <v>2.203863093955472</v>
      </c>
      <c r="I700" s="1">
        <f t="shared" si="66"/>
        <v>5791.7522109149804</v>
      </c>
      <c r="J700" s="1">
        <f t="shared" si="67"/>
        <v>580678.24778908503</v>
      </c>
      <c r="K700" s="12">
        <f t="shared" si="65"/>
        <v>0.96448694239761612</v>
      </c>
      <c r="L700" s="1">
        <f t="shared" si="68"/>
        <v>560056.58772689989</v>
      </c>
      <c r="M700" s="8"/>
    </row>
    <row r="701" spans="1:13">
      <c r="A701" s="4" t="s">
        <v>682</v>
      </c>
      <c r="B701" s="4">
        <v>371592</v>
      </c>
      <c r="C701" s="4" t="s">
        <v>715</v>
      </c>
      <c r="D701" s="4" t="s">
        <v>1128</v>
      </c>
      <c r="E701" s="1">
        <v>390738</v>
      </c>
      <c r="F701" s="11">
        <v>980</v>
      </c>
      <c r="G701" s="2">
        <f t="shared" si="69"/>
        <v>398.71224489795918</v>
      </c>
      <c r="H701" s="12">
        <f t="shared" si="64"/>
        <v>2.203863093955472</v>
      </c>
      <c r="I701" s="1">
        <f t="shared" si="66"/>
        <v>2159.7858320763626</v>
      </c>
      <c r="J701" s="1">
        <f t="shared" si="67"/>
        <v>388578.21416792367</v>
      </c>
      <c r="K701" s="12">
        <f t="shared" si="65"/>
        <v>0.96448694239761612</v>
      </c>
      <c r="L701" s="1">
        <f t="shared" si="68"/>
        <v>374778.61366514675</v>
      </c>
      <c r="M701" s="8"/>
    </row>
    <row r="702" spans="1:13">
      <c r="A702" s="4" t="s">
        <v>682</v>
      </c>
      <c r="B702" s="4">
        <v>371597</v>
      </c>
      <c r="C702" s="4" t="s">
        <v>716</v>
      </c>
      <c r="D702" s="4" t="s">
        <v>1128</v>
      </c>
      <c r="E702" s="1">
        <v>182328</v>
      </c>
      <c r="F702" s="11">
        <v>514</v>
      </c>
      <c r="G702" s="2">
        <f t="shared" si="69"/>
        <v>354.72373540856029</v>
      </c>
      <c r="H702" s="12">
        <f t="shared" si="64"/>
        <v>2.203863093955472</v>
      </c>
      <c r="I702" s="1">
        <f t="shared" si="66"/>
        <v>1132.7856302931125</v>
      </c>
      <c r="J702" s="1">
        <f t="shared" si="67"/>
        <v>181195.2143697069</v>
      </c>
      <c r="K702" s="12">
        <f t="shared" si="65"/>
        <v>0.96448694239761612</v>
      </c>
      <c r="L702" s="1">
        <f t="shared" si="68"/>
        <v>174760.4182845192</v>
      </c>
      <c r="M702" s="8"/>
    </row>
    <row r="703" spans="1:13">
      <c r="A703" s="4" t="s">
        <v>682</v>
      </c>
      <c r="B703" s="4">
        <v>372455</v>
      </c>
      <c r="C703" s="4" t="s">
        <v>717</v>
      </c>
      <c r="D703" s="4" t="s">
        <v>1128</v>
      </c>
      <c r="E703" s="1">
        <v>318432</v>
      </c>
      <c r="F703" s="11">
        <v>903</v>
      </c>
      <c r="G703" s="2">
        <f t="shared" si="69"/>
        <v>352.63787375415285</v>
      </c>
      <c r="H703" s="12">
        <f t="shared" si="64"/>
        <v>2.203863093955472</v>
      </c>
      <c r="I703" s="1">
        <f t="shared" si="66"/>
        <v>1990.0883738417913</v>
      </c>
      <c r="J703" s="1">
        <f t="shared" si="67"/>
        <v>316441.91162615822</v>
      </c>
      <c r="K703" s="12">
        <f t="shared" si="65"/>
        <v>0.96448694239761612</v>
      </c>
      <c r="L703" s="1">
        <f t="shared" si="68"/>
        <v>305204.09179077001</v>
      </c>
      <c r="M703" s="8"/>
    </row>
    <row r="704" spans="1:13">
      <c r="A704" s="4" t="s">
        <v>718</v>
      </c>
      <c r="B704" s="4">
        <v>381447</v>
      </c>
      <c r="C704" s="4" t="s">
        <v>719</v>
      </c>
      <c r="D704" s="4" t="s">
        <v>1128</v>
      </c>
      <c r="E704" s="1">
        <v>320334</v>
      </c>
      <c r="F704" s="11">
        <v>11836</v>
      </c>
      <c r="G704" s="2">
        <f t="shared" si="69"/>
        <v>27.064379858060157</v>
      </c>
      <c r="H704" s="12">
        <f t="shared" si="64"/>
        <v>2.203863093955472</v>
      </c>
      <c r="I704" s="1">
        <f t="shared" si="66"/>
        <v>26084.923580056966</v>
      </c>
      <c r="J704" s="1">
        <f t="shared" si="67"/>
        <v>294249.07641994301</v>
      </c>
      <c r="K704" s="12">
        <f t="shared" si="65"/>
        <v>0.96448694239761612</v>
      </c>
      <c r="L704" s="1">
        <f t="shared" si="68"/>
        <v>283799.39201959333</v>
      </c>
      <c r="M704" s="8"/>
    </row>
    <row r="705" spans="1:13">
      <c r="A705" s="4" t="s">
        <v>718</v>
      </c>
      <c r="B705" s="4">
        <v>381509</v>
      </c>
      <c r="C705" s="4" t="s">
        <v>679</v>
      </c>
      <c r="D705" s="4" t="s">
        <v>1128</v>
      </c>
      <c r="E705" s="1">
        <v>18522</v>
      </c>
      <c r="F705" s="11">
        <v>260</v>
      </c>
      <c r="G705" s="2">
        <f t="shared" si="69"/>
        <v>71.238461538461536</v>
      </c>
      <c r="H705" s="12">
        <f t="shared" si="64"/>
        <v>2.203863093955472</v>
      </c>
      <c r="I705" s="1">
        <f t="shared" si="66"/>
        <v>573.00440442842273</v>
      </c>
      <c r="J705" s="1">
        <f t="shared" si="67"/>
        <v>17948.995595571578</v>
      </c>
      <c r="K705" s="12">
        <f t="shared" si="65"/>
        <v>0.96448694239761612</v>
      </c>
      <c r="L705" s="1">
        <f t="shared" si="68"/>
        <v>17311.571881081109</v>
      </c>
      <c r="M705" s="8"/>
    </row>
    <row r="706" spans="1:13">
      <c r="A706" s="4" t="s">
        <v>718</v>
      </c>
      <c r="B706" s="4">
        <v>381601</v>
      </c>
      <c r="C706" s="4" t="s">
        <v>720</v>
      </c>
      <c r="D706" s="4" t="s">
        <v>1128</v>
      </c>
      <c r="E706" s="1">
        <v>3312</v>
      </c>
      <c r="F706" s="11">
        <v>45</v>
      </c>
      <c r="G706" s="2">
        <f t="shared" si="69"/>
        <v>73.599999999999994</v>
      </c>
      <c r="H706" s="12">
        <f t="shared" ref="H706:H769" si="70">$E$1108</f>
        <v>2.203863093955472</v>
      </c>
      <c r="I706" s="1">
        <f t="shared" si="66"/>
        <v>99.17383922799624</v>
      </c>
      <c r="J706" s="1">
        <f t="shared" si="67"/>
        <v>3212.8261607720037</v>
      </c>
      <c r="K706" s="12">
        <f t="shared" ref="K706:K769" si="71">$K$1106</f>
        <v>0.96448694239761612</v>
      </c>
      <c r="L706" s="1">
        <f t="shared" si="68"/>
        <v>3098.7288802580615</v>
      </c>
      <c r="M706" s="8"/>
    </row>
    <row r="707" spans="1:13">
      <c r="A707" s="4" t="s">
        <v>718</v>
      </c>
      <c r="B707" s="4">
        <v>381604</v>
      </c>
      <c r="C707" s="4" t="s">
        <v>721</v>
      </c>
      <c r="D707" s="4" t="s">
        <v>1128</v>
      </c>
      <c r="E707" s="1">
        <v>2139702</v>
      </c>
      <c r="F707" s="11">
        <v>5913</v>
      </c>
      <c r="G707" s="2">
        <f t="shared" si="69"/>
        <v>361.86402841197361</v>
      </c>
      <c r="H707" s="12">
        <f t="shared" si="70"/>
        <v>2.203863093955472</v>
      </c>
      <c r="I707" s="1">
        <f t="shared" ref="I707:I770" si="72">MIN(E707,H707*F707)</f>
        <v>13031.442474558706</v>
      </c>
      <c r="J707" s="1">
        <f t="shared" ref="J707:J770" si="73">E707-I707</f>
        <v>2126670.5575254415</v>
      </c>
      <c r="K707" s="12">
        <f t="shared" si="71"/>
        <v>0.96448694239761612</v>
      </c>
      <c r="L707" s="1">
        <f t="shared" ref="L707:L770" si="74">K707*J707</f>
        <v>2051145.9835147467</v>
      </c>
      <c r="M707" s="8"/>
    </row>
    <row r="708" spans="1:13">
      <c r="A708" s="4" t="s">
        <v>718</v>
      </c>
      <c r="B708" s="4">
        <v>381607</v>
      </c>
      <c r="C708" s="4" t="s">
        <v>722</v>
      </c>
      <c r="D708" s="4" t="s">
        <v>1128</v>
      </c>
      <c r="E708" s="1">
        <v>2647428</v>
      </c>
      <c r="F708" s="11">
        <v>6709</v>
      </c>
      <c r="G708" s="2">
        <f t="shared" si="69"/>
        <v>394.60843642867792</v>
      </c>
      <c r="H708" s="12">
        <f t="shared" si="70"/>
        <v>2.203863093955472</v>
      </c>
      <c r="I708" s="1">
        <f t="shared" si="72"/>
        <v>14785.717497347261</v>
      </c>
      <c r="J708" s="1">
        <f t="shared" si="73"/>
        <v>2632642.2825026526</v>
      </c>
      <c r="K708" s="12">
        <f t="shared" si="71"/>
        <v>0.96448694239761612</v>
      </c>
      <c r="L708" s="1">
        <f t="shared" si="74"/>
        <v>2539149.1054776646</v>
      </c>
      <c r="M708" s="8"/>
    </row>
    <row r="709" spans="1:13">
      <c r="A709" s="4" t="s">
        <v>718</v>
      </c>
      <c r="B709" s="4">
        <v>381610</v>
      </c>
      <c r="C709" s="4" t="s">
        <v>723</v>
      </c>
      <c r="D709" s="4" t="s">
        <v>1128</v>
      </c>
      <c r="E709" s="1">
        <v>873396</v>
      </c>
      <c r="F709" s="11">
        <v>3714</v>
      </c>
      <c r="G709" s="2">
        <f t="shared" si="69"/>
        <v>235.16316639741518</v>
      </c>
      <c r="H709" s="12">
        <f t="shared" si="70"/>
        <v>2.203863093955472</v>
      </c>
      <c r="I709" s="1">
        <f t="shared" si="72"/>
        <v>8185.1475309506231</v>
      </c>
      <c r="J709" s="1">
        <f t="shared" si="73"/>
        <v>865210.85246904939</v>
      </c>
      <c r="K709" s="12">
        <f t="shared" si="71"/>
        <v>0.96448694239761612</v>
      </c>
      <c r="L709" s="1">
        <f t="shared" si="74"/>
        <v>834484.5696271084</v>
      </c>
      <c r="M709" s="8"/>
    </row>
    <row r="710" spans="1:13">
      <c r="A710" s="4" t="s">
        <v>718</v>
      </c>
      <c r="B710" s="4">
        <v>381611</v>
      </c>
      <c r="C710" s="4" t="s">
        <v>724</v>
      </c>
      <c r="D710" s="4" t="s">
        <v>1128</v>
      </c>
      <c r="E710" s="1">
        <v>789510</v>
      </c>
      <c r="F710" s="11">
        <v>7537</v>
      </c>
      <c r="G710" s="2">
        <f t="shared" si="69"/>
        <v>104.75122727875812</v>
      </c>
      <c r="H710" s="12">
        <f t="shared" si="70"/>
        <v>2.203863093955472</v>
      </c>
      <c r="I710" s="1">
        <f t="shared" si="72"/>
        <v>16610.516139142394</v>
      </c>
      <c r="J710" s="1">
        <f t="shared" si="73"/>
        <v>772899.48386085755</v>
      </c>
      <c r="K710" s="12">
        <f t="shared" si="71"/>
        <v>0.96448694239761612</v>
      </c>
      <c r="L710" s="1">
        <f t="shared" si="74"/>
        <v>745451.4599696541</v>
      </c>
      <c r="M710" s="8"/>
    </row>
    <row r="711" spans="1:13">
      <c r="A711" s="4" t="s">
        <v>718</v>
      </c>
      <c r="B711" s="4">
        <v>381614</v>
      </c>
      <c r="C711" s="4" t="s">
        <v>725</v>
      </c>
      <c r="D711" s="4" t="s">
        <v>1128</v>
      </c>
      <c r="E711" s="1">
        <v>69114</v>
      </c>
      <c r="F711" s="11">
        <v>1230</v>
      </c>
      <c r="G711" s="2">
        <f t="shared" si="69"/>
        <v>56.190243902439022</v>
      </c>
      <c r="H711" s="12">
        <f t="shared" si="70"/>
        <v>2.203863093955472</v>
      </c>
      <c r="I711" s="1">
        <f t="shared" si="72"/>
        <v>2710.7516055652304</v>
      </c>
      <c r="J711" s="1">
        <f t="shared" si="73"/>
        <v>66403.248394434777</v>
      </c>
      <c r="K711" s="12">
        <f t="shared" si="71"/>
        <v>0.96448694239761612</v>
      </c>
      <c r="L711" s="1">
        <f t="shared" si="74"/>
        <v>64045.066009217808</v>
      </c>
      <c r="M711" s="8"/>
    </row>
    <row r="712" spans="1:13">
      <c r="A712" s="4" t="s">
        <v>718</v>
      </c>
      <c r="B712" s="4">
        <v>381615</v>
      </c>
      <c r="C712" s="4" t="s">
        <v>726</v>
      </c>
      <c r="D712" s="4" t="s">
        <v>1128</v>
      </c>
      <c r="E712" s="1">
        <v>61116</v>
      </c>
      <c r="F712" s="11">
        <v>1490</v>
      </c>
      <c r="G712" s="2">
        <f t="shared" si="69"/>
        <v>41.017449664429527</v>
      </c>
      <c r="H712" s="12">
        <f t="shared" si="70"/>
        <v>2.203863093955472</v>
      </c>
      <c r="I712" s="1">
        <f t="shared" si="72"/>
        <v>3283.7560099936532</v>
      </c>
      <c r="J712" s="1">
        <f t="shared" si="73"/>
        <v>57832.243990006347</v>
      </c>
      <c r="K712" s="12">
        <f t="shared" si="71"/>
        <v>0.96448694239761612</v>
      </c>
      <c r="L712" s="1">
        <f t="shared" si="74"/>
        <v>55778.444177914134</v>
      </c>
      <c r="M712" s="8"/>
    </row>
    <row r="713" spans="1:13">
      <c r="A713" s="4" t="s">
        <v>718</v>
      </c>
      <c r="B713" s="4">
        <v>381616</v>
      </c>
      <c r="C713" s="4" t="s">
        <v>727</v>
      </c>
      <c r="D713" s="4" t="s">
        <v>1128</v>
      </c>
      <c r="E713" s="1">
        <v>311340</v>
      </c>
      <c r="F713" s="11">
        <v>1838</v>
      </c>
      <c r="G713" s="2">
        <f t="shared" si="69"/>
        <v>169.39064200217629</v>
      </c>
      <c r="H713" s="12">
        <f t="shared" si="70"/>
        <v>2.203863093955472</v>
      </c>
      <c r="I713" s="1">
        <f t="shared" si="72"/>
        <v>4050.7003666901574</v>
      </c>
      <c r="J713" s="1">
        <f t="shared" si="73"/>
        <v>307289.29963330983</v>
      </c>
      <c r="K713" s="12">
        <f t="shared" si="71"/>
        <v>0.96448694239761612</v>
      </c>
      <c r="L713" s="1">
        <f t="shared" si="74"/>
        <v>296376.51703483588</v>
      </c>
      <c r="M713" s="8"/>
    </row>
    <row r="714" spans="1:13">
      <c r="A714" s="4" t="s">
        <v>718</v>
      </c>
      <c r="B714" s="4">
        <v>381617</v>
      </c>
      <c r="C714" s="4" t="s">
        <v>728</v>
      </c>
      <c r="D714" s="4" t="s">
        <v>1128</v>
      </c>
      <c r="E714" s="1">
        <v>389772</v>
      </c>
      <c r="F714" s="11">
        <v>2298</v>
      </c>
      <c r="G714" s="2">
        <f t="shared" si="69"/>
        <v>169.61357702349869</v>
      </c>
      <c r="H714" s="12">
        <f t="shared" si="70"/>
        <v>2.203863093955472</v>
      </c>
      <c r="I714" s="1">
        <f t="shared" si="72"/>
        <v>5064.4773899096745</v>
      </c>
      <c r="J714" s="1">
        <f t="shared" si="73"/>
        <v>384707.52261009032</v>
      </c>
      <c r="K714" s="12">
        <f t="shared" si="71"/>
        <v>0.96448694239761612</v>
      </c>
      <c r="L714" s="1">
        <f t="shared" si="74"/>
        <v>371045.3821995678</v>
      </c>
      <c r="M714" s="8"/>
    </row>
    <row r="715" spans="1:13">
      <c r="A715" s="4" t="s">
        <v>718</v>
      </c>
      <c r="B715" s="4">
        <v>381622</v>
      </c>
      <c r="C715" s="4" t="s">
        <v>729</v>
      </c>
      <c r="D715" s="4" t="s">
        <v>1128</v>
      </c>
      <c r="E715" s="1">
        <v>30504</v>
      </c>
      <c r="F715" s="11">
        <v>762</v>
      </c>
      <c r="G715" s="2">
        <f t="shared" si="69"/>
        <v>40.031496062992126</v>
      </c>
      <c r="H715" s="12">
        <f t="shared" si="70"/>
        <v>2.203863093955472</v>
      </c>
      <c r="I715" s="1">
        <f t="shared" si="72"/>
        <v>1679.3436775940697</v>
      </c>
      <c r="J715" s="1">
        <f t="shared" si="73"/>
        <v>28824.656322405932</v>
      </c>
      <c r="K715" s="12">
        <f t="shared" si="71"/>
        <v>0.96448694239761612</v>
      </c>
      <c r="L715" s="1">
        <f t="shared" si="74"/>
        <v>27801.004642059412</v>
      </c>
      <c r="M715" s="8"/>
    </row>
    <row r="716" spans="1:13">
      <c r="A716" s="4" t="s">
        <v>718</v>
      </c>
      <c r="B716" s="4">
        <v>381625</v>
      </c>
      <c r="C716" s="4" t="s">
        <v>730</v>
      </c>
      <c r="D716" s="4" t="s">
        <v>1128</v>
      </c>
      <c r="E716" s="1">
        <v>243114</v>
      </c>
      <c r="F716" s="11">
        <v>6056</v>
      </c>
      <c r="G716" s="2">
        <f t="shared" si="69"/>
        <v>40.144319682959051</v>
      </c>
      <c r="H716" s="12">
        <f t="shared" si="70"/>
        <v>2.203863093955472</v>
      </c>
      <c r="I716" s="1">
        <f t="shared" si="72"/>
        <v>13346.594896994338</v>
      </c>
      <c r="J716" s="1">
        <f t="shared" si="73"/>
        <v>229767.40510300567</v>
      </c>
      <c r="K716" s="12">
        <f t="shared" si="71"/>
        <v>0.96448694239761612</v>
      </c>
      <c r="L716" s="1">
        <f t="shared" si="74"/>
        <v>221607.66201043237</v>
      </c>
      <c r="M716" s="8"/>
    </row>
    <row r="717" spans="1:13">
      <c r="A717" s="4" t="s">
        <v>718</v>
      </c>
      <c r="B717" s="4">
        <v>381630</v>
      </c>
      <c r="C717" s="4" t="s">
        <v>731</v>
      </c>
      <c r="D717" s="4" t="s">
        <v>1128</v>
      </c>
      <c r="E717" s="1">
        <v>1403364</v>
      </c>
      <c r="F717" s="11">
        <v>6530</v>
      </c>
      <c r="G717" s="2">
        <f t="shared" si="69"/>
        <v>214.91026033690659</v>
      </c>
      <c r="H717" s="12">
        <f t="shared" si="70"/>
        <v>2.203863093955472</v>
      </c>
      <c r="I717" s="1">
        <f t="shared" si="72"/>
        <v>14391.226003529231</v>
      </c>
      <c r="J717" s="1">
        <f t="shared" si="73"/>
        <v>1388972.7739964707</v>
      </c>
      <c r="K717" s="12">
        <f t="shared" si="71"/>
        <v>0.96448694239761612</v>
      </c>
      <c r="L717" s="1">
        <f t="shared" si="74"/>
        <v>1339646.1038653911</v>
      </c>
      <c r="M717" s="8"/>
    </row>
    <row r="718" spans="1:13">
      <c r="A718" s="4" t="s">
        <v>718</v>
      </c>
      <c r="B718" s="4">
        <v>381631</v>
      </c>
      <c r="C718" s="4" t="s">
        <v>732</v>
      </c>
      <c r="D718" s="4" t="s">
        <v>1128</v>
      </c>
      <c r="E718" s="1">
        <v>440250</v>
      </c>
      <c r="F718" s="11">
        <v>3270</v>
      </c>
      <c r="G718" s="2">
        <f t="shared" si="69"/>
        <v>134.63302752293578</v>
      </c>
      <c r="H718" s="12">
        <f t="shared" si="70"/>
        <v>2.203863093955472</v>
      </c>
      <c r="I718" s="1">
        <f t="shared" si="72"/>
        <v>7206.6323172343937</v>
      </c>
      <c r="J718" s="1">
        <f t="shared" si="73"/>
        <v>433043.36768276559</v>
      </c>
      <c r="K718" s="12">
        <f t="shared" si="71"/>
        <v>0.96448694239761612</v>
      </c>
      <c r="L718" s="1">
        <f t="shared" si="74"/>
        <v>417664.67362191726</v>
      </c>
      <c r="M718" s="8"/>
    </row>
    <row r="719" spans="1:13">
      <c r="A719" s="4" t="s">
        <v>718</v>
      </c>
      <c r="B719" s="4">
        <v>381632</v>
      </c>
      <c r="C719" s="4" t="s">
        <v>733</v>
      </c>
      <c r="D719" s="4" t="s">
        <v>1128</v>
      </c>
      <c r="E719" s="1">
        <v>2272866</v>
      </c>
      <c r="F719" s="11">
        <v>7961</v>
      </c>
      <c r="G719" s="2">
        <f t="shared" si="69"/>
        <v>285.50006280618015</v>
      </c>
      <c r="H719" s="12">
        <f t="shared" si="70"/>
        <v>2.203863093955472</v>
      </c>
      <c r="I719" s="1">
        <f t="shared" si="72"/>
        <v>17544.954090979514</v>
      </c>
      <c r="J719" s="1">
        <f t="shared" si="73"/>
        <v>2255321.0459090206</v>
      </c>
      <c r="K719" s="12">
        <f t="shared" si="71"/>
        <v>0.96448694239761612</v>
      </c>
      <c r="L719" s="1">
        <f t="shared" si="74"/>
        <v>2175227.699693785</v>
      </c>
      <c r="M719" s="8"/>
    </row>
    <row r="720" spans="1:13">
      <c r="A720" s="4" t="s">
        <v>718</v>
      </c>
      <c r="B720" s="4">
        <v>381636</v>
      </c>
      <c r="C720" s="4" t="s">
        <v>734</v>
      </c>
      <c r="D720" s="4" t="s">
        <v>1128</v>
      </c>
      <c r="E720" s="1">
        <v>505764</v>
      </c>
      <c r="F720" s="11">
        <v>9443</v>
      </c>
      <c r="G720" s="2">
        <f t="shared" si="69"/>
        <v>53.559673832468498</v>
      </c>
      <c r="H720" s="12">
        <f t="shared" si="70"/>
        <v>2.203863093955472</v>
      </c>
      <c r="I720" s="1">
        <f t="shared" si="72"/>
        <v>20811.079196221523</v>
      </c>
      <c r="J720" s="1">
        <f t="shared" si="73"/>
        <v>484952.92080377846</v>
      </c>
      <c r="K720" s="12">
        <f t="shared" si="71"/>
        <v>0.96448694239761612</v>
      </c>
      <c r="L720" s="1">
        <f t="shared" si="74"/>
        <v>467730.75979282957</v>
      </c>
      <c r="M720" s="8"/>
    </row>
    <row r="721" spans="1:13">
      <c r="A721" s="4" t="s">
        <v>718</v>
      </c>
      <c r="B721" s="4">
        <v>381637</v>
      </c>
      <c r="C721" s="4" t="s">
        <v>735</v>
      </c>
      <c r="D721" s="4" t="s">
        <v>1128</v>
      </c>
      <c r="E721" s="1">
        <v>693540</v>
      </c>
      <c r="F721" s="11">
        <v>12807</v>
      </c>
      <c r="G721" s="2">
        <f t="shared" si="69"/>
        <v>54.15319747013352</v>
      </c>
      <c r="H721" s="12">
        <f t="shared" si="70"/>
        <v>2.203863093955472</v>
      </c>
      <c r="I721" s="1">
        <f t="shared" si="72"/>
        <v>28224.874644287731</v>
      </c>
      <c r="J721" s="1">
        <f t="shared" si="73"/>
        <v>665315.12535571225</v>
      </c>
      <c r="K721" s="12">
        <f t="shared" si="71"/>
        <v>0.96448694239761612</v>
      </c>
      <c r="L721" s="1">
        <f t="shared" si="74"/>
        <v>641687.75098521763</v>
      </c>
      <c r="M721" s="8"/>
    </row>
    <row r="722" spans="1:13">
      <c r="A722" s="4" t="s">
        <v>718</v>
      </c>
      <c r="B722" s="4">
        <v>381638</v>
      </c>
      <c r="C722" s="4" t="s">
        <v>736</v>
      </c>
      <c r="D722" s="4" t="s">
        <v>1128</v>
      </c>
      <c r="E722" s="1">
        <v>31482</v>
      </c>
      <c r="F722" s="11">
        <v>1019</v>
      </c>
      <c r="G722" s="2">
        <f t="shared" si="69"/>
        <v>30.894995093228655</v>
      </c>
      <c r="H722" s="12">
        <f t="shared" si="70"/>
        <v>2.203863093955472</v>
      </c>
      <c r="I722" s="1">
        <f t="shared" si="72"/>
        <v>2245.7364927406261</v>
      </c>
      <c r="J722" s="1">
        <f t="shared" si="73"/>
        <v>29236.263507259373</v>
      </c>
      <c r="K722" s="12">
        <f t="shared" si="71"/>
        <v>0.96448694239761612</v>
      </c>
      <c r="L722" s="1">
        <f t="shared" si="74"/>
        <v>28197.994397247596</v>
      </c>
      <c r="M722" s="8"/>
    </row>
    <row r="723" spans="1:13">
      <c r="A723" s="4" t="s">
        <v>718</v>
      </c>
      <c r="B723" s="4">
        <v>382247</v>
      </c>
      <c r="C723" s="4" t="s">
        <v>737</v>
      </c>
      <c r="D723" s="4" t="s">
        <v>1128</v>
      </c>
      <c r="E723" s="1">
        <v>212148</v>
      </c>
      <c r="F723" s="11">
        <v>7538</v>
      </c>
      <c r="G723" s="2">
        <f t="shared" si="69"/>
        <v>28.143804722738128</v>
      </c>
      <c r="H723" s="12">
        <f t="shared" si="70"/>
        <v>2.203863093955472</v>
      </c>
      <c r="I723" s="1">
        <f t="shared" si="72"/>
        <v>16612.720002236347</v>
      </c>
      <c r="J723" s="1">
        <f t="shared" si="73"/>
        <v>195535.27999776366</v>
      </c>
      <c r="K723" s="12">
        <f t="shared" si="71"/>
        <v>0.96448694239761612</v>
      </c>
      <c r="L723" s="1">
        <f t="shared" si="74"/>
        <v>188591.22433590482</v>
      </c>
      <c r="M723" s="8"/>
    </row>
    <row r="724" spans="1:13">
      <c r="A724" s="4" t="s">
        <v>718</v>
      </c>
      <c r="B724" s="4">
        <v>383303</v>
      </c>
      <c r="C724" s="4" t="s">
        <v>738</v>
      </c>
      <c r="D724" s="4" t="s">
        <v>1128</v>
      </c>
      <c r="E724" s="1">
        <v>0</v>
      </c>
      <c r="F724" s="11">
        <v>28301</v>
      </c>
      <c r="G724" s="2">
        <f t="shared" si="69"/>
        <v>0</v>
      </c>
      <c r="H724" s="12">
        <f t="shared" si="70"/>
        <v>2.203863093955472</v>
      </c>
      <c r="I724" s="1">
        <f t="shared" si="72"/>
        <v>0</v>
      </c>
      <c r="J724" s="1">
        <f t="shared" si="73"/>
        <v>0</v>
      </c>
      <c r="K724" s="12">
        <f t="shared" si="71"/>
        <v>0.96448694239761612</v>
      </c>
      <c r="L724" s="1">
        <f t="shared" si="74"/>
        <v>0</v>
      </c>
      <c r="M724" s="8"/>
    </row>
    <row r="725" spans="1:13">
      <c r="A725" s="4" t="s">
        <v>739</v>
      </c>
      <c r="B725" s="4">
        <v>391405</v>
      </c>
      <c r="C725" s="4" t="s">
        <v>740</v>
      </c>
      <c r="D725" s="4" t="s">
        <v>1128</v>
      </c>
      <c r="E725" s="1">
        <v>9690</v>
      </c>
      <c r="F725" s="11">
        <v>502</v>
      </c>
      <c r="G725" s="2">
        <f t="shared" si="69"/>
        <v>19.302788844621514</v>
      </c>
      <c r="H725" s="12">
        <f t="shared" si="70"/>
        <v>2.203863093955472</v>
      </c>
      <c r="I725" s="1">
        <f t="shared" si="72"/>
        <v>1106.339273165647</v>
      </c>
      <c r="J725" s="1">
        <f t="shared" si="73"/>
        <v>8583.6607268343523</v>
      </c>
      <c r="K725" s="12">
        <f t="shared" si="71"/>
        <v>0.96448694239761612</v>
      </c>
      <c r="L725" s="1">
        <f t="shared" si="74"/>
        <v>8278.8286890029631</v>
      </c>
      <c r="M725" s="8"/>
    </row>
    <row r="726" spans="1:13">
      <c r="A726" s="4" t="s">
        <v>739</v>
      </c>
      <c r="B726" s="4">
        <v>391640</v>
      </c>
      <c r="C726" s="4" t="s">
        <v>741</v>
      </c>
      <c r="D726" s="4" t="s">
        <v>1128</v>
      </c>
      <c r="E726" s="1">
        <v>32664</v>
      </c>
      <c r="F726" s="11">
        <v>1320</v>
      </c>
      <c r="G726" s="2">
        <f t="shared" si="69"/>
        <v>24.745454545454546</v>
      </c>
      <c r="H726" s="12">
        <f t="shared" si="70"/>
        <v>2.203863093955472</v>
      </c>
      <c r="I726" s="1">
        <f t="shared" si="72"/>
        <v>2909.099284021223</v>
      </c>
      <c r="J726" s="1">
        <f t="shared" si="73"/>
        <v>29754.900715978776</v>
      </c>
      <c r="K726" s="12">
        <f t="shared" si="71"/>
        <v>0.96448694239761612</v>
      </c>
      <c r="L726" s="1">
        <f t="shared" si="74"/>
        <v>28698.213212899009</v>
      </c>
      <c r="M726" s="8"/>
    </row>
    <row r="727" spans="1:13">
      <c r="A727" s="4" t="s">
        <v>739</v>
      </c>
      <c r="B727" s="4">
        <v>391642</v>
      </c>
      <c r="C727" s="4" t="s">
        <v>742</v>
      </c>
      <c r="D727" s="4" t="s">
        <v>1128</v>
      </c>
      <c r="E727" s="1">
        <v>254742</v>
      </c>
      <c r="F727" s="11">
        <v>2755</v>
      </c>
      <c r="G727" s="2">
        <f t="shared" si="69"/>
        <v>92.465335753176049</v>
      </c>
      <c r="H727" s="12">
        <f t="shared" si="70"/>
        <v>2.203863093955472</v>
      </c>
      <c r="I727" s="1">
        <f t="shared" si="72"/>
        <v>6071.6428238473254</v>
      </c>
      <c r="J727" s="1">
        <f t="shared" si="73"/>
        <v>248670.35717615267</v>
      </c>
      <c r="K727" s="12">
        <f t="shared" si="71"/>
        <v>0.96448694239761612</v>
      </c>
      <c r="L727" s="1">
        <f t="shared" si="74"/>
        <v>239839.31245775058</v>
      </c>
      <c r="M727" s="8"/>
    </row>
    <row r="728" spans="1:13">
      <c r="A728" s="4" t="s">
        <v>739</v>
      </c>
      <c r="B728" s="4">
        <v>391647</v>
      </c>
      <c r="C728" s="4" t="s">
        <v>743</v>
      </c>
      <c r="D728" s="4" t="s">
        <v>1128</v>
      </c>
      <c r="E728" s="1">
        <v>1312452</v>
      </c>
      <c r="F728" s="11">
        <v>2682</v>
      </c>
      <c r="G728" s="2">
        <f t="shared" si="69"/>
        <v>489.3557046979866</v>
      </c>
      <c r="H728" s="12">
        <f t="shared" si="70"/>
        <v>2.203863093955472</v>
      </c>
      <c r="I728" s="1">
        <f t="shared" si="72"/>
        <v>5910.7608179885756</v>
      </c>
      <c r="J728" s="1">
        <f t="shared" si="73"/>
        <v>1306541.2391820115</v>
      </c>
      <c r="K728" s="12">
        <f t="shared" si="71"/>
        <v>0.96448694239761612</v>
      </c>
      <c r="L728" s="1">
        <f t="shared" si="74"/>
        <v>1260141.9648950507</v>
      </c>
      <c r="M728" s="8"/>
    </row>
    <row r="729" spans="1:13">
      <c r="A729" s="4" t="s">
        <v>739</v>
      </c>
      <c r="B729" s="4">
        <v>391649</v>
      </c>
      <c r="C729" s="4" t="s">
        <v>744</v>
      </c>
      <c r="D729" s="4" t="s">
        <v>1128</v>
      </c>
      <c r="E729" s="1">
        <v>0</v>
      </c>
      <c r="F729" s="11">
        <v>1285</v>
      </c>
      <c r="G729" s="2">
        <f t="shared" si="69"/>
        <v>0</v>
      </c>
      <c r="H729" s="12">
        <f t="shared" si="70"/>
        <v>2.203863093955472</v>
      </c>
      <c r="I729" s="1">
        <f t="shared" si="72"/>
        <v>0</v>
      </c>
      <c r="J729" s="1">
        <f t="shared" si="73"/>
        <v>0</v>
      </c>
      <c r="K729" s="12">
        <f t="shared" si="71"/>
        <v>0.96448694239761612</v>
      </c>
      <c r="L729" s="1">
        <f t="shared" si="74"/>
        <v>0</v>
      </c>
      <c r="M729" s="8"/>
    </row>
    <row r="730" spans="1:13">
      <c r="A730" s="4" t="s">
        <v>739</v>
      </c>
      <c r="B730" s="4">
        <v>391650</v>
      </c>
      <c r="C730" s="4" t="s">
        <v>745</v>
      </c>
      <c r="D730" s="4" t="s">
        <v>1128</v>
      </c>
      <c r="E730" s="1">
        <v>0</v>
      </c>
      <c r="F730" s="11">
        <v>9233</v>
      </c>
      <c r="G730" s="2">
        <f t="shared" si="69"/>
        <v>0</v>
      </c>
      <c r="H730" s="12">
        <f t="shared" si="70"/>
        <v>2.203863093955472</v>
      </c>
      <c r="I730" s="1">
        <f t="shared" si="72"/>
        <v>0</v>
      </c>
      <c r="J730" s="1">
        <f t="shared" si="73"/>
        <v>0</v>
      </c>
      <c r="K730" s="12">
        <f t="shared" si="71"/>
        <v>0.96448694239761612</v>
      </c>
      <c r="L730" s="1">
        <f t="shared" si="74"/>
        <v>0</v>
      </c>
      <c r="M730" s="8"/>
    </row>
    <row r="731" spans="1:13">
      <c r="A731" s="4" t="s">
        <v>739</v>
      </c>
      <c r="B731" s="4">
        <v>391652</v>
      </c>
      <c r="C731" s="4" t="s">
        <v>746</v>
      </c>
      <c r="D731" s="4" t="s">
        <v>1128</v>
      </c>
      <c r="E731" s="1">
        <v>271224</v>
      </c>
      <c r="F731" s="11">
        <v>2802</v>
      </c>
      <c r="G731" s="2">
        <f t="shared" si="69"/>
        <v>96.796573875802991</v>
      </c>
      <c r="H731" s="12">
        <f t="shared" si="70"/>
        <v>2.203863093955472</v>
      </c>
      <c r="I731" s="1">
        <f t="shared" si="72"/>
        <v>6175.2243892632323</v>
      </c>
      <c r="J731" s="1">
        <f t="shared" si="73"/>
        <v>265048.77561073675</v>
      </c>
      <c r="K731" s="12">
        <f t="shared" si="71"/>
        <v>0.96448694239761612</v>
      </c>
      <c r="L731" s="1">
        <f t="shared" si="74"/>
        <v>255636.08317503132</v>
      </c>
      <c r="M731" s="8"/>
    </row>
    <row r="732" spans="1:13">
      <c r="A732" s="4" t="s">
        <v>739</v>
      </c>
      <c r="B732" s="4">
        <v>391653</v>
      </c>
      <c r="C732" s="4" t="s">
        <v>747</v>
      </c>
      <c r="D732" s="4" t="s">
        <v>1128</v>
      </c>
      <c r="E732" s="1">
        <v>11634</v>
      </c>
      <c r="F732" s="11">
        <v>294</v>
      </c>
      <c r="G732" s="2">
        <f t="shared" si="69"/>
        <v>39.571428571428569</v>
      </c>
      <c r="H732" s="12">
        <f t="shared" si="70"/>
        <v>2.203863093955472</v>
      </c>
      <c r="I732" s="1">
        <f t="shared" si="72"/>
        <v>647.93574962290882</v>
      </c>
      <c r="J732" s="1">
        <f t="shared" si="73"/>
        <v>10986.064250377091</v>
      </c>
      <c r="K732" s="12">
        <f t="shared" si="71"/>
        <v>0.96448694239761612</v>
      </c>
      <c r="L732" s="1">
        <f t="shared" si="74"/>
        <v>10595.915517829959</v>
      </c>
      <c r="M732" s="8"/>
    </row>
    <row r="733" spans="1:13">
      <c r="A733" s="4" t="s">
        <v>739</v>
      </c>
      <c r="B733" s="4">
        <v>391654</v>
      </c>
      <c r="C733" s="4" t="s">
        <v>681</v>
      </c>
      <c r="D733" s="4" t="s">
        <v>1128</v>
      </c>
      <c r="E733" s="1">
        <v>1272318</v>
      </c>
      <c r="F733" s="11">
        <v>11070</v>
      </c>
      <c r="G733" s="2">
        <f t="shared" si="69"/>
        <v>114.93387533875338</v>
      </c>
      <c r="H733" s="12">
        <f t="shared" si="70"/>
        <v>2.203863093955472</v>
      </c>
      <c r="I733" s="1">
        <f t="shared" si="72"/>
        <v>24396.764450087074</v>
      </c>
      <c r="J733" s="1">
        <f t="shared" si="73"/>
        <v>1247921.235549913</v>
      </c>
      <c r="K733" s="12">
        <f t="shared" si="71"/>
        <v>0.96448694239761612</v>
      </c>
      <c r="L733" s="1">
        <f t="shared" si="74"/>
        <v>1203603.736828591</v>
      </c>
      <c r="M733" s="8"/>
    </row>
    <row r="734" spans="1:13">
      <c r="A734" s="4" t="s">
        <v>739</v>
      </c>
      <c r="B734" s="4">
        <v>391657</v>
      </c>
      <c r="C734" s="4" t="s">
        <v>748</v>
      </c>
      <c r="D734" s="4" t="s">
        <v>1128</v>
      </c>
      <c r="E734" s="1">
        <v>247830</v>
      </c>
      <c r="F734" s="11">
        <v>7371</v>
      </c>
      <c r="G734" s="2">
        <f t="shared" si="69"/>
        <v>33.622303622303619</v>
      </c>
      <c r="H734" s="12">
        <f t="shared" si="70"/>
        <v>2.203863093955472</v>
      </c>
      <c r="I734" s="1">
        <f t="shared" si="72"/>
        <v>16244.674865545783</v>
      </c>
      <c r="J734" s="1">
        <f t="shared" si="73"/>
        <v>231585.32513445421</v>
      </c>
      <c r="K734" s="12">
        <f t="shared" si="71"/>
        <v>0.96448694239761612</v>
      </c>
      <c r="L734" s="1">
        <f t="shared" si="74"/>
        <v>223361.02214308752</v>
      </c>
      <c r="M734" s="8"/>
    </row>
    <row r="735" spans="1:13">
      <c r="A735" s="4" t="s">
        <v>739</v>
      </c>
      <c r="B735" s="4">
        <v>391659</v>
      </c>
      <c r="C735" s="4" t="s">
        <v>749</v>
      </c>
      <c r="D735" s="4" t="s">
        <v>1128</v>
      </c>
      <c r="E735" s="1">
        <v>3819684</v>
      </c>
      <c r="F735" s="11">
        <v>12685</v>
      </c>
      <c r="G735" s="2">
        <f t="shared" si="69"/>
        <v>301.1181710681908</v>
      </c>
      <c r="H735" s="12">
        <f t="shared" si="70"/>
        <v>2.203863093955472</v>
      </c>
      <c r="I735" s="1">
        <f t="shared" si="72"/>
        <v>27956.00334682516</v>
      </c>
      <c r="J735" s="1">
        <f t="shared" si="73"/>
        <v>3791727.996653175</v>
      </c>
      <c r="K735" s="12">
        <f t="shared" si="71"/>
        <v>0.96448694239761612</v>
      </c>
      <c r="L735" s="1">
        <f t="shared" si="74"/>
        <v>3657072.141895459</v>
      </c>
      <c r="M735" s="8"/>
    </row>
    <row r="736" spans="1:13">
      <c r="A736" s="4" t="s">
        <v>739</v>
      </c>
      <c r="B736" s="4">
        <v>391660</v>
      </c>
      <c r="C736" s="4" t="s">
        <v>750</v>
      </c>
      <c r="D736" s="4" t="s">
        <v>1128</v>
      </c>
      <c r="E736" s="1">
        <v>44460</v>
      </c>
      <c r="F736" s="11">
        <v>4639</v>
      </c>
      <c r="G736" s="2">
        <f t="shared" si="69"/>
        <v>9.5839620607889628</v>
      </c>
      <c r="H736" s="12">
        <f t="shared" si="70"/>
        <v>2.203863093955472</v>
      </c>
      <c r="I736" s="1">
        <f t="shared" si="72"/>
        <v>10223.720892859434</v>
      </c>
      <c r="J736" s="1">
        <f t="shared" si="73"/>
        <v>34236.279107140566</v>
      </c>
      <c r="K736" s="12">
        <f t="shared" si="71"/>
        <v>0.96448694239761612</v>
      </c>
      <c r="L736" s="1">
        <f t="shared" si="74"/>
        <v>33020.444155117395</v>
      </c>
      <c r="M736" s="8"/>
    </row>
    <row r="737" spans="1:13">
      <c r="A737" s="4" t="s">
        <v>739</v>
      </c>
      <c r="B737" s="4">
        <v>391664</v>
      </c>
      <c r="C737" s="4" t="s">
        <v>751</v>
      </c>
      <c r="D737" s="4" t="s">
        <v>1128</v>
      </c>
      <c r="E737" s="1">
        <v>176106</v>
      </c>
      <c r="F737" s="11">
        <v>2955</v>
      </c>
      <c r="G737" s="2">
        <f t="shared" si="69"/>
        <v>59.595939086294415</v>
      </c>
      <c r="H737" s="12">
        <f t="shared" si="70"/>
        <v>2.203863093955472</v>
      </c>
      <c r="I737" s="1">
        <f t="shared" si="72"/>
        <v>6512.4154426384193</v>
      </c>
      <c r="J737" s="1">
        <f t="shared" si="73"/>
        <v>169593.58455736158</v>
      </c>
      <c r="K737" s="12">
        <f t="shared" si="71"/>
        <v>0.96448694239761612</v>
      </c>
      <c r="L737" s="1">
        <f t="shared" si="74"/>
        <v>163570.79781998124</v>
      </c>
      <c r="M737" s="8"/>
    </row>
    <row r="738" spans="1:13">
      <c r="A738" s="4" t="s">
        <v>739</v>
      </c>
      <c r="B738" s="4">
        <v>391666</v>
      </c>
      <c r="C738" s="4" t="s">
        <v>752</v>
      </c>
      <c r="D738" s="4" t="s">
        <v>1128</v>
      </c>
      <c r="E738" s="1">
        <v>107604</v>
      </c>
      <c r="F738" s="11">
        <v>308</v>
      </c>
      <c r="G738" s="2">
        <f t="shared" si="69"/>
        <v>349.36363636363637</v>
      </c>
      <c r="H738" s="12">
        <f t="shared" si="70"/>
        <v>2.203863093955472</v>
      </c>
      <c r="I738" s="1">
        <f t="shared" si="72"/>
        <v>678.78983293828537</v>
      </c>
      <c r="J738" s="1">
        <f t="shared" si="73"/>
        <v>106925.21016706171</v>
      </c>
      <c r="K738" s="12">
        <f t="shared" si="71"/>
        <v>0.96448694239761612</v>
      </c>
      <c r="L738" s="1">
        <f t="shared" si="74"/>
        <v>103127.96901925185</v>
      </c>
      <c r="M738" s="8"/>
    </row>
    <row r="739" spans="1:13">
      <c r="A739" s="4" t="s">
        <v>739</v>
      </c>
      <c r="B739" s="4">
        <v>391667</v>
      </c>
      <c r="C739" s="4" t="s">
        <v>753</v>
      </c>
      <c r="D739" s="4" t="s">
        <v>1128</v>
      </c>
      <c r="E739" s="1">
        <v>122346</v>
      </c>
      <c r="F739" s="11">
        <v>423</v>
      </c>
      <c r="G739" s="2">
        <f t="shared" si="69"/>
        <v>289.2340425531915</v>
      </c>
      <c r="H739" s="12">
        <f t="shared" si="70"/>
        <v>2.203863093955472</v>
      </c>
      <c r="I739" s="1">
        <f t="shared" si="72"/>
        <v>932.23408874316465</v>
      </c>
      <c r="J739" s="1">
        <f t="shared" si="73"/>
        <v>121413.76591125684</v>
      </c>
      <c r="K739" s="12">
        <f t="shared" si="71"/>
        <v>0.96448694239761612</v>
      </c>
      <c r="L739" s="1">
        <f t="shared" si="74"/>
        <v>117101.99184872802</v>
      </c>
      <c r="M739" s="8"/>
    </row>
    <row r="740" spans="1:13">
      <c r="A740" s="4" t="s">
        <v>739</v>
      </c>
      <c r="B740" s="4">
        <v>391668</v>
      </c>
      <c r="C740" s="4" t="s">
        <v>754</v>
      </c>
      <c r="D740" s="4" t="s">
        <v>1128</v>
      </c>
      <c r="E740" s="1">
        <v>464484</v>
      </c>
      <c r="F740" s="11">
        <v>710</v>
      </c>
      <c r="G740" s="2">
        <f t="shared" si="69"/>
        <v>654.20281690140848</v>
      </c>
      <c r="H740" s="12">
        <f t="shared" si="70"/>
        <v>2.203863093955472</v>
      </c>
      <c r="I740" s="1">
        <f t="shared" si="72"/>
        <v>1564.7427967083852</v>
      </c>
      <c r="J740" s="1">
        <f t="shared" si="73"/>
        <v>462919.25720329164</v>
      </c>
      <c r="K740" s="12">
        <f t="shared" si="71"/>
        <v>0.96448694239761612</v>
      </c>
      <c r="L740" s="1">
        <f t="shared" si="74"/>
        <v>446479.5789569784</v>
      </c>
      <c r="M740" s="8"/>
    </row>
    <row r="741" spans="1:13">
      <c r="A741" s="4" t="s">
        <v>739</v>
      </c>
      <c r="B741" s="4">
        <v>391669</v>
      </c>
      <c r="C741" s="4" t="s">
        <v>755</v>
      </c>
      <c r="D741" s="4" t="s">
        <v>1128</v>
      </c>
      <c r="E741" s="1">
        <v>166290</v>
      </c>
      <c r="F741" s="11">
        <v>1963</v>
      </c>
      <c r="G741" s="2">
        <f t="shared" si="69"/>
        <v>84.712175241976567</v>
      </c>
      <c r="H741" s="12">
        <f t="shared" si="70"/>
        <v>2.203863093955472</v>
      </c>
      <c r="I741" s="1">
        <f t="shared" si="72"/>
        <v>4326.1832534345913</v>
      </c>
      <c r="J741" s="1">
        <f t="shared" si="73"/>
        <v>161963.8167465654</v>
      </c>
      <c r="K741" s="12">
        <f t="shared" si="71"/>
        <v>0.96448694239761612</v>
      </c>
      <c r="L741" s="1">
        <f t="shared" si="74"/>
        <v>156211.98639294266</v>
      </c>
      <c r="M741" s="8"/>
    </row>
    <row r="742" spans="1:13">
      <c r="A742" s="4" t="s">
        <v>739</v>
      </c>
      <c r="B742" s="4">
        <v>391670</v>
      </c>
      <c r="C742" s="4" t="s">
        <v>756</v>
      </c>
      <c r="D742" s="4" t="s">
        <v>1128</v>
      </c>
      <c r="E742" s="1">
        <v>921486</v>
      </c>
      <c r="F742" s="11">
        <v>4149</v>
      </c>
      <c r="G742" s="2">
        <f t="shared" si="69"/>
        <v>222.09833694866234</v>
      </c>
      <c r="H742" s="12">
        <f t="shared" si="70"/>
        <v>2.203863093955472</v>
      </c>
      <c r="I742" s="1">
        <f t="shared" si="72"/>
        <v>9143.8279768212524</v>
      </c>
      <c r="J742" s="1">
        <f t="shared" si="73"/>
        <v>912342.17202317878</v>
      </c>
      <c r="K742" s="12">
        <f t="shared" si="71"/>
        <v>0.96448694239761612</v>
      </c>
      <c r="L742" s="1">
        <f t="shared" si="74"/>
        <v>879942.11191503564</v>
      </c>
      <c r="M742" s="8"/>
    </row>
    <row r="743" spans="1:13">
      <c r="A743" s="4" t="s">
        <v>739</v>
      </c>
      <c r="B743" s="4">
        <v>391671</v>
      </c>
      <c r="C743" s="4" t="s">
        <v>757</v>
      </c>
      <c r="D743" s="4" t="s">
        <v>1128</v>
      </c>
      <c r="E743" s="1">
        <v>0</v>
      </c>
      <c r="F743" s="11">
        <v>1963</v>
      </c>
      <c r="G743" s="2">
        <f t="shared" si="69"/>
        <v>0</v>
      </c>
      <c r="H743" s="12">
        <f t="shared" si="70"/>
        <v>2.203863093955472</v>
      </c>
      <c r="I743" s="1">
        <f t="shared" si="72"/>
        <v>0</v>
      </c>
      <c r="J743" s="1">
        <f t="shared" si="73"/>
        <v>0</v>
      </c>
      <c r="K743" s="12">
        <f t="shared" si="71"/>
        <v>0.96448694239761612</v>
      </c>
      <c r="L743" s="1">
        <f t="shared" si="74"/>
        <v>0</v>
      </c>
      <c r="M743" s="8"/>
    </row>
    <row r="744" spans="1:13">
      <c r="A744" s="4" t="s">
        <v>739</v>
      </c>
      <c r="B744" s="4">
        <v>391674</v>
      </c>
      <c r="C744" s="4" t="s">
        <v>758</v>
      </c>
      <c r="D744" s="4" t="s">
        <v>1128</v>
      </c>
      <c r="E744" s="1">
        <v>293892</v>
      </c>
      <c r="F744" s="11">
        <v>1605</v>
      </c>
      <c r="G744" s="2">
        <f t="shared" si="69"/>
        <v>183.11028037383178</v>
      </c>
      <c r="H744" s="12">
        <f t="shared" si="70"/>
        <v>2.203863093955472</v>
      </c>
      <c r="I744" s="1">
        <f t="shared" si="72"/>
        <v>3537.2002657985327</v>
      </c>
      <c r="J744" s="1">
        <f t="shared" si="73"/>
        <v>290354.79973420146</v>
      </c>
      <c r="K744" s="12">
        <f t="shared" si="71"/>
        <v>0.96448694239761612</v>
      </c>
      <c r="L744" s="1">
        <f t="shared" si="74"/>
        <v>280043.4130061121</v>
      </c>
      <c r="M744" s="8"/>
    </row>
    <row r="745" spans="1:13">
      <c r="A745" s="4" t="s">
        <v>739</v>
      </c>
      <c r="B745" s="4">
        <v>391676</v>
      </c>
      <c r="C745" s="4" t="s">
        <v>759</v>
      </c>
      <c r="D745" s="4" t="s">
        <v>1128</v>
      </c>
      <c r="E745" s="1">
        <v>488142</v>
      </c>
      <c r="F745" s="11">
        <v>4323</v>
      </c>
      <c r="G745" s="2">
        <f t="shared" si="69"/>
        <v>112.91741845940319</v>
      </c>
      <c r="H745" s="12">
        <f t="shared" si="70"/>
        <v>2.203863093955472</v>
      </c>
      <c r="I745" s="1">
        <f t="shared" si="72"/>
        <v>9527.3001551695052</v>
      </c>
      <c r="J745" s="1">
        <f t="shared" si="73"/>
        <v>478614.69984483049</v>
      </c>
      <c r="K745" s="12">
        <f t="shared" si="71"/>
        <v>0.96448694239761612</v>
      </c>
      <c r="L745" s="1">
        <f t="shared" si="74"/>
        <v>461617.62843989336</v>
      </c>
      <c r="M745" s="8"/>
    </row>
    <row r="746" spans="1:13">
      <c r="A746" s="4" t="s">
        <v>739</v>
      </c>
      <c r="B746" s="4">
        <v>391677</v>
      </c>
      <c r="C746" s="4" t="s">
        <v>760</v>
      </c>
      <c r="D746" s="4" t="s">
        <v>1128</v>
      </c>
      <c r="E746" s="1">
        <v>0</v>
      </c>
      <c r="F746" s="11">
        <v>3798</v>
      </c>
      <c r="G746" s="2">
        <f t="shared" si="69"/>
        <v>0</v>
      </c>
      <c r="H746" s="12">
        <f t="shared" si="70"/>
        <v>2.203863093955472</v>
      </c>
      <c r="I746" s="1">
        <f t="shared" si="72"/>
        <v>0</v>
      </c>
      <c r="J746" s="1">
        <f t="shared" si="73"/>
        <v>0</v>
      </c>
      <c r="K746" s="12">
        <f t="shared" si="71"/>
        <v>0.96448694239761612</v>
      </c>
      <c r="L746" s="1">
        <f t="shared" si="74"/>
        <v>0</v>
      </c>
      <c r="M746" s="8"/>
    </row>
    <row r="747" spans="1:13">
      <c r="A747" s="4" t="s">
        <v>739</v>
      </c>
      <c r="B747" s="4">
        <v>391679</v>
      </c>
      <c r="C747" s="4" t="s">
        <v>761</v>
      </c>
      <c r="D747" s="4" t="s">
        <v>1128</v>
      </c>
      <c r="E747" s="1">
        <v>20892</v>
      </c>
      <c r="F747" s="11">
        <v>532</v>
      </c>
      <c r="G747" s="2">
        <f t="shared" si="69"/>
        <v>39.270676691729321</v>
      </c>
      <c r="H747" s="12">
        <f t="shared" si="70"/>
        <v>2.203863093955472</v>
      </c>
      <c r="I747" s="1">
        <f t="shared" si="72"/>
        <v>1172.4551659843112</v>
      </c>
      <c r="J747" s="1">
        <f t="shared" si="73"/>
        <v>19719.544834015687</v>
      </c>
      <c r="K747" s="12">
        <f t="shared" si="71"/>
        <v>0.96448694239761612</v>
      </c>
      <c r="L747" s="1">
        <f t="shared" si="74"/>
        <v>19019.243502432495</v>
      </c>
      <c r="M747" s="8"/>
    </row>
    <row r="748" spans="1:13">
      <c r="A748" s="4" t="s">
        <v>739</v>
      </c>
      <c r="B748" s="4">
        <v>391680</v>
      </c>
      <c r="C748" s="4" t="s">
        <v>762</v>
      </c>
      <c r="D748" s="4" t="s">
        <v>1128</v>
      </c>
      <c r="E748" s="1">
        <v>1482564</v>
      </c>
      <c r="F748" s="11">
        <v>12029</v>
      </c>
      <c r="G748" s="2">
        <f t="shared" si="69"/>
        <v>123.2491478925929</v>
      </c>
      <c r="H748" s="12">
        <f t="shared" si="70"/>
        <v>2.203863093955472</v>
      </c>
      <c r="I748" s="1">
        <f t="shared" si="72"/>
        <v>26510.269157190371</v>
      </c>
      <c r="J748" s="1">
        <f t="shared" si="73"/>
        <v>1456053.7308428097</v>
      </c>
      <c r="K748" s="12">
        <f t="shared" si="71"/>
        <v>0.96448694239761612</v>
      </c>
      <c r="L748" s="1">
        <f t="shared" si="74"/>
        <v>1404344.8108272231</v>
      </c>
      <c r="M748" s="8"/>
    </row>
    <row r="749" spans="1:13">
      <c r="A749" s="4" t="s">
        <v>739</v>
      </c>
      <c r="B749" s="4">
        <v>391682</v>
      </c>
      <c r="C749" s="4" t="s">
        <v>763</v>
      </c>
      <c r="D749" s="4" t="s">
        <v>1128</v>
      </c>
      <c r="E749" s="1">
        <v>20574</v>
      </c>
      <c r="F749" s="11">
        <v>380</v>
      </c>
      <c r="G749" s="2">
        <f t="shared" si="69"/>
        <v>54.142105263157895</v>
      </c>
      <c r="H749" s="12">
        <f t="shared" si="70"/>
        <v>2.203863093955472</v>
      </c>
      <c r="I749" s="1">
        <f t="shared" si="72"/>
        <v>837.46797570307933</v>
      </c>
      <c r="J749" s="1">
        <f t="shared" si="73"/>
        <v>19736.532024296921</v>
      </c>
      <c r="K749" s="12">
        <f t="shared" si="71"/>
        <v>0.96448694239761612</v>
      </c>
      <c r="L749" s="1">
        <f t="shared" si="74"/>
        <v>19035.62742564677</v>
      </c>
      <c r="M749" s="8"/>
    </row>
    <row r="750" spans="1:13">
      <c r="A750" s="4" t="s">
        <v>739</v>
      </c>
      <c r="B750" s="4">
        <v>391684</v>
      </c>
      <c r="C750" s="4" t="s">
        <v>764</v>
      </c>
      <c r="D750" s="4" t="s">
        <v>1128</v>
      </c>
      <c r="E750" s="1">
        <v>400512</v>
      </c>
      <c r="F750" s="11">
        <v>1419</v>
      </c>
      <c r="G750" s="2">
        <f t="shared" si="69"/>
        <v>282.24947145877377</v>
      </c>
      <c r="H750" s="12">
        <f t="shared" si="70"/>
        <v>2.203863093955472</v>
      </c>
      <c r="I750" s="1">
        <f t="shared" si="72"/>
        <v>3127.2817303228148</v>
      </c>
      <c r="J750" s="1">
        <f t="shared" si="73"/>
        <v>397384.71826967719</v>
      </c>
      <c r="K750" s="12">
        <f t="shared" si="71"/>
        <v>0.96448694239761612</v>
      </c>
      <c r="L750" s="1">
        <f t="shared" si="74"/>
        <v>383272.37187945907</v>
      </c>
      <c r="M750" s="8"/>
    </row>
    <row r="751" spans="1:13">
      <c r="A751" s="4" t="s">
        <v>739</v>
      </c>
      <c r="B751" s="4">
        <v>391685</v>
      </c>
      <c r="C751" s="4" t="s">
        <v>765</v>
      </c>
      <c r="D751" s="4" t="s">
        <v>1128</v>
      </c>
      <c r="E751" s="1">
        <v>1090314</v>
      </c>
      <c r="F751" s="11">
        <v>3001</v>
      </c>
      <c r="G751" s="2">
        <f t="shared" si="69"/>
        <v>363.31689436854384</v>
      </c>
      <c r="H751" s="12">
        <f t="shared" si="70"/>
        <v>2.203863093955472</v>
      </c>
      <c r="I751" s="1">
        <f t="shared" si="72"/>
        <v>6613.7931449603711</v>
      </c>
      <c r="J751" s="1">
        <f t="shared" si="73"/>
        <v>1083700.2068550396</v>
      </c>
      <c r="K751" s="12">
        <f t="shared" si="71"/>
        <v>0.96448694239761612</v>
      </c>
      <c r="L751" s="1">
        <f t="shared" si="74"/>
        <v>1045214.6989852813</v>
      </c>
      <c r="M751" s="8"/>
    </row>
    <row r="752" spans="1:13">
      <c r="A752" s="4" t="s">
        <v>739</v>
      </c>
      <c r="B752" s="4">
        <v>391686</v>
      </c>
      <c r="C752" s="4" t="s">
        <v>766</v>
      </c>
      <c r="D752" s="4" t="s">
        <v>1128</v>
      </c>
      <c r="E752" s="1">
        <v>2406732</v>
      </c>
      <c r="F752" s="11">
        <v>14929</v>
      </c>
      <c r="G752" s="2">
        <f t="shared" si="69"/>
        <v>161.21186951570769</v>
      </c>
      <c r="H752" s="12">
        <f t="shared" si="70"/>
        <v>2.203863093955472</v>
      </c>
      <c r="I752" s="1">
        <f t="shared" si="72"/>
        <v>32901.472129661241</v>
      </c>
      <c r="J752" s="1">
        <f t="shared" si="73"/>
        <v>2373830.5278703389</v>
      </c>
      <c r="K752" s="12">
        <f t="shared" si="71"/>
        <v>0.96448694239761612</v>
      </c>
      <c r="L752" s="1">
        <f t="shared" si="74"/>
        <v>2289528.5475957822</v>
      </c>
      <c r="M752" s="8"/>
    </row>
    <row r="753" spans="1:13">
      <c r="A753" s="4" t="s">
        <v>739</v>
      </c>
      <c r="B753" s="4">
        <v>391688</v>
      </c>
      <c r="C753" s="4" t="s">
        <v>767</v>
      </c>
      <c r="D753" s="4" t="s">
        <v>1128</v>
      </c>
      <c r="E753" s="1">
        <v>57072</v>
      </c>
      <c r="F753" s="11">
        <v>1006</v>
      </c>
      <c r="G753" s="2">
        <f t="shared" si="69"/>
        <v>56.731610337972164</v>
      </c>
      <c r="H753" s="12">
        <f t="shared" si="70"/>
        <v>2.203863093955472</v>
      </c>
      <c r="I753" s="1">
        <f t="shared" si="72"/>
        <v>2217.0862725192046</v>
      </c>
      <c r="J753" s="1">
        <f t="shared" si="73"/>
        <v>54854.913727480794</v>
      </c>
      <c r="K753" s="12">
        <f t="shared" si="71"/>
        <v>0.96448694239761612</v>
      </c>
      <c r="L753" s="1">
        <f t="shared" si="74"/>
        <v>52906.848016502969</v>
      </c>
      <c r="M753" s="8"/>
    </row>
    <row r="754" spans="1:13">
      <c r="A754" s="4" t="s">
        <v>739</v>
      </c>
      <c r="B754" s="4">
        <v>391689</v>
      </c>
      <c r="C754" s="4" t="s">
        <v>768</v>
      </c>
      <c r="D754" s="4" t="s">
        <v>1128</v>
      </c>
      <c r="E754" s="1">
        <v>1202340</v>
      </c>
      <c r="F754" s="11">
        <v>3347</v>
      </c>
      <c r="G754" s="2">
        <f t="shared" si="69"/>
        <v>359.22916044218704</v>
      </c>
      <c r="H754" s="12">
        <f t="shared" si="70"/>
        <v>2.203863093955472</v>
      </c>
      <c r="I754" s="1">
        <f t="shared" si="72"/>
        <v>7376.3297754689647</v>
      </c>
      <c r="J754" s="1">
        <f t="shared" si="73"/>
        <v>1194963.6702245311</v>
      </c>
      <c r="K754" s="12">
        <f t="shared" si="71"/>
        <v>0.96448694239761612</v>
      </c>
      <c r="L754" s="1">
        <f t="shared" si="74"/>
        <v>1152526.8565710913</v>
      </c>
      <c r="M754" s="8"/>
    </row>
    <row r="755" spans="1:13">
      <c r="A755" s="4" t="s">
        <v>769</v>
      </c>
      <c r="B755" s="4">
        <v>401692</v>
      </c>
      <c r="C755" s="4" t="s">
        <v>770</v>
      </c>
      <c r="D755" s="4" t="s">
        <v>1128</v>
      </c>
      <c r="E755" s="1">
        <v>0</v>
      </c>
      <c r="F755" s="11">
        <v>5832</v>
      </c>
      <c r="G755" s="2">
        <f t="shared" si="69"/>
        <v>0</v>
      </c>
      <c r="H755" s="12">
        <f t="shared" si="70"/>
        <v>2.203863093955472</v>
      </c>
      <c r="I755" s="1">
        <f t="shared" si="72"/>
        <v>0</v>
      </c>
      <c r="J755" s="1">
        <f t="shared" si="73"/>
        <v>0</v>
      </c>
      <c r="K755" s="12">
        <f t="shared" si="71"/>
        <v>0.96448694239761612</v>
      </c>
      <c r="L755" s="1">
        <f t="shared" si="74"/>
        <v>0</v>
      </c>
      <c r="M755" s="8"/>
    </row>
    <row r="756" spans="1:13">
      <c r="A756" s="4" t="s">
        <v>769</v>
      </c>
      <c r="B756" s="4">
        <v>401697</v>
      </c>
      <c r="C756" s="4" t="s">
        <v>771</v>
      </c>
      <c r="D756" s="4" t="s">
        <v>1128</v>
      </c>
      <c r="E756" s="1">
        <v>229674</v>
      </c>
      <c r="F756" s="11">
        <v>2339</v>
      </c>
      <c r="G756" s="2">
        <f t="shared" si="69"/>
        <v>98.193244976485673</v>
      </c>
      <c r="H756" s="12">
        <f t="shared" si="70"/>
        <v>2.203863093955472</v>
      </c>
      <c r="I756" s="1">
        <f t="shared" si="72"/>
        <v>5154.835776761849</v>
      </c>
      <c r="J756" s="1">
        <f t="shared" si="73"/>
        <v>224519.16422323816</v>
      </c>
      <c r="K756" s="12">
        <f t="shared" si="71"/>
        <v>0.96448694239761612</v>
      </c>
      <c r="L756" s="1">
        <f t="shared" si="74"/>
        <v>216545.80221133921</v>
      </c>
      <c r="M756" s="8"/>
    </row>
    <row r="757" spans="1:13">
      <c r="A757" s="4" t="s">
        <v>769</v>
      </c>
      <c r="B757" s="4">
        <v>401698</v>
      </c>
      <c r="C757" s="4" t="s">
        <v>772</v>
      </c>
      <c r="D757" s="4" t="s">
        <v>1128</v>
      </c>
      <c r="E757" s="1">
        <v>0</v>
      </c>
      <c r="F757" s="11">
        <v>2283</v>
      </c>
      <c r="G757" s="2">
        <f t="shared" si="69"/>
        <v>0</v>
      </c>
      <c r="H757" s="12">
        <f t="shared" si="70"/>
        <v>2.203863093955472</v>
      </c>
      <c r="I757" s="1">
        <f t="shared" si="72"/>
        <v>0</v>
      </c>
      <c r="J757" s="1">
        <f t="shared" si="73"/>
        <v>0</v>
      </c>
      <c r="K757" s="12">
        <f t="shared" si="71"/>
        <v>0.96448694239761612</v>
      </c>
      <c r="L757" s="1">
        <f t="shared" si="74"/>
        <v>0</v>
      </c>
      <c r="M757" s="8"/>
    </row>
    <row r="758" spans="1:13">
      <c r="A758" s="4" t="s">
        <v>769</v>
      </c>
      <c r="B758" s="4">
        <v>401699</v>
      </c>
      <c r="C758" s="4" t="s">
        <v>773</v>
      </c>
      <c r="D758" s="4" t="s">
        <v>1128</v>
      </c>
      <c r="E758" s="1">
        <v>0</v>
      </c>
      <c r="F758" s="11">
        <v>704</v>
      </c>
      <c r="G758" s="2">
        <f t="shared" si="69"/>
        <v>0</v>
      </c>
      <c r="H758" s="12">
        <f t="shared" si="70"/>
        <v>2.203863093955472</v>
      </c>
      <c r="I758" s="1">
        <f t="shared" si="72"/>
        <v>0</v>
      </c>
      <c r="J758" s="1">
        <f t="shared" si="73"/>
        <v>0</v>
      </c>
      <c r="K758" s="12">
        <f t="shared" si="71"/>
        <v>0.96448694239761612</v>
      </c>
      <c r="L758" s="1">
        <f t="shared" si="74"/>
        <v>0</v>
      </c>
      <c r="M758" s="8"/>
    </row>
    <row r="759" spans="1:13">
      <c r="A759" s="4" t="s">
        <v>769</v>
      </c>
      <c r="B759" s="4">
        <v>401702</v>
      </c>
      <c r="C759" s="4" t="s">
        <v>774</v>
      </c>
      <c r="D759" s="4" t="s">
        <v>1128</v>
      </c>
      <c r="E759" s="1">
        <v>477120</v>
      </c>
      <c r="F759" s="11">
        <v>2508</v>
      </c>
      <c r="G759" s="2">
        <f t="shared" si="69"/>
        <v>190.23923444976077</v>
      </c>
      <c r="H759" s="12">
        <f t="shared" si="70"/>
        <v>2.203863093955472</v>
      </c>
      <c r="I759" s="1">
        <f t="shared" si="72"/>
        <v>5527.2886396403237</v>
      </c>
      <c r="J759" s="1">
        <f t="shared" si="73"/>
        <v>471592.71136035968</v>
      </c>
      <c r="K759" s="12">
        <f t="shared" si="71"/>
        <v>0.96448694239761612</v>
      </c>
      <c r="L759" s="1">
        <f t="shared" si="74"/>
        <v>454845.01223695482</v>
      </c>
      <c r="M759" s="8"/>
    </row>
    <row r="760" spans="1:13">
      <c r="A760" s="4" t="s">
        <v>769</v>
      </c>
      <c r="B760" s="4">
        <v>401704</v>
      </c>
      <c r="C760" s="4" t="s">
        <v>775</v>
      </c>
      <c r="D760" s="4" t="s">
        <v>1128</v>
      </c>
      <c r="E760" s="1">
        <v>450792</v>
      </c>
      <c r="F760" s="11">
        <v>1024</v>
      </c>
      <c r="G760" s="2">
        <f t="shared" si="69"/>
        <v>440.2265625</v>
      </c>
      <c r="H760" s="12">
        <f t="shared" si="70"/>
        <v>2.203863093955472</v>
      </c>
      <c r="I760" s="1">
        <f t="shared" si="72"/>
        <v>2256.7558082104033</v>
      </c>
      <c r="J760" s="1">
        <f t="shared" si="73"/>
        <v>448535.24419178959</v>
      </c>
      <c r="K760" s="12">
        <f t="shared" si="71"/>
        <v>0.96448694239761612</v>
      </c>
      <c r="L760" s="1">
        <f t="shared" si="74"/>
        <v>432606.38622810727</v>
      </c>
      <c r="M760" s="8"/>
    </row>
    <row r="761" spans="1:13">
      <c r="A761" s="4" t="s">
        <v>769</v>
      </c>
      <c r="B761" s="4">
        <v>401709</v>
      </c>
      <c r="C761" s="4" t="s">
        <v>776</v>
      </c>
      <c r="D761" s="4" t="s">
        <v>1128</v>
      </c>
      <c r="E761" s="1">
        <v>563190</v>
      </c>
      <c r="F761" s="11">
        <v>3054</v>
      </c>
      <c r="G761" s="2">
        <f t="shared" si="69"/>
        <v>184.4106090373281</v>
      </c>
      <c r="H761" s="12">
        <f t="shared" si="70"/>
        <v>2.203863093955472</v>
      </c>
      <c r="I761" s="1">
        <f t="shared" si="72"/>
        <v>6730.5978889400112</v>
      </c>
      <c r="J761" s="1">
        <f t="shared" si="73"/>
        <v>556459.40211105999</v>
      </c>
      <c r="K761" s="12">
        <f t="shared" si="71"/>
        <v>0.96448694239761612</v>
      </c>
      <c r="L761" s="1">
        <f t="shared" si="74"/>
        <v>536697.82731050183</v>
      </c>
      <c r="M761" s="8"/>
    </row>
    <row r="762" spans="1:13">
      <c r="A762" s="4" t="s">
        <v>769</v>
      </c>
      <c r="B762" s="4">
        <v>401710</v>
      </c>
      <c r="C762" s="4" t="s">
        <v>777</v>
      </c>
      <c r="D762" s="4" t="s">
        <v>1128</v>
      </c>
      <c r="E762" s="1">
        <v>24108</v>
      </c>
      <c r="F762" s="11">
        <v>714</v>
      </c>
      <c r="G762" s="2">
        <f t="shared" ref="G762:G825" si="75">E762/F762</f>
        <v>33.764705882352942</v>
      </c>
      <c r="H762" s="12">
        <f t="shared" si="70"/>
        <v>2.203863093955472</v>
      </c>
      <c r="I762" s="1">
        <f t="shared" si="72"/>
        <v>1573.5582490842071</v>
      </c>
      <c r="J762" s="1">
        <f t="shared" si="73"/>
        <v>22534.441750915794</v>
      </c>
      <c r="K762" s="12">
        <f t="shared" si="71"/>
        <v>0.96448694239761612</v>
      </c>
      <c r="L762" s="1">
        <f t="shared" si="74"/>
        <v>21734.174822977959</v>
      </c>
      <c r="M762" s="8"/>
    </row>
    <row r="763" spans="1:13">
      <c r="A763" s="4" t="s">
        <v>769</v>
      </c>
      <c r="B763" s="4">
        <v>401712</v>
      </c>
      <c r="C763" s="4" t="s">
        <v>778</v>
      </c>
      <c r="D763" s="4" t="s">
        <v>1128</v>
      </c>
      <c r="E763" s="1">
        <v>0</v>
      </c>
      <c r="F763" s="11">
        <v>5567</v>
      </c>
      <c r="G763" s="2">
        <f t="shared" si="75"/>
        <v>0</v>
      </c>
      <c r="H763" s="12">
        <f t="shared" si="70"/>
        <v>2.203863093955472</v>
      </c>
      <c r="I763" s="1">
        <f t="shared" si="72"/>
        <v>0</v>
      </c>
      <c r="J763" s="1">
        <f t="shared" si="73"/>
        <v>0</v>
      </c>
      <c r="K763" s="12">
        <f t="shared" si="71"/>
        <v>0.96448694239761612</v>
      </c>
      <c r="L763" s="1">
        <f t="shared" si="74"/>
        <v>0</v>
      </c>
      <c r="M763" s="8"/>
    </row>
    <row r="764" spans="1:13">
      <c r="A764" s="4" t="s">
        <v>769</v>
      </c>
      <c r="B764" s="4">
        <v>401713</v>
      </c>
      <c r="C764" s="4" t="s">
        <v>779</v>
      </c>
      <c r="D764" s="4" t="s">
        <v>1128</v>
      </c>
      <c r="E764" s="1">
        <v>460530</v>
      </c>
      <c r="F764" s="11">
        <v>4928</v>
      </c>
      <c r="G764" s="2">
        <f t="shared" si="75"/>
        <v>93.451704545454547</v>
      </c>
      <c r="H764" s="12">
        <f t="shared" si="70"/>
        <v>2.203863093955472</v>
      </c>
      <c r="I764" s="1">
        <f t="shared" si="72"/>
        <v>10860.637327012566</v>
      </c>
      <c r="J764" s="1">
        <f t="shared" si="73"/>
        <v>449669.36267298745</v>
      </c>
      <c r="K764" s="12">
        <f t="shared" si="71"/>
        <v>0.96448694239761612</v>
      </c>
      <c r="L764" s="1">
        <f t="shared" si="74"/>
        <v>433700.22869435442</v>
      </c>
      <c r="M764" s="8"/>
    </row>
    <row r="765" spans="1:13">
      <c r="A765" s="4" t="s">
        <v>769</v>
      </c>
      <c r="B765" s="4">
        <v>401718</v>
      </c>
      <c r="C765" s="4" t="s">
        <v>780</v>
      </c>
      <c r="D765" s="4" t="s">
        <v>1128</v>
      </c>
      <c r="E765" s="1">
        <v>792882</v>
      </c>
      <c r="F765" s="11">
        <v>6452</v>
      </c>
      <c r="G765" s="2">
        <f t="shared" si="75"/>
        <v>122.88933663980161</v>
      </c>
      <c r="H765" s="12">
        <f t="shared" si="70"/>
        <v>2.203863093955472</v>
      </c>
      <c r="I765" s="1">
        <f t="shared" si="72"/>
        <v>14219.324682200706</v>
      </c>
      <c r="J765" s="1">
        <f t="shared" si="73"/>
        <v>778662.67531779932</v>
      </c>
      <c r="K765" s="12">
        <f t="shared" si="71"/>
        <v>0.96448694239761612</v>
      </c>
      <c r="L765" s="1">
        <f t="shared" si="74"/>
        <v>751009.98287641199</v>
      </c>
      <c r="M765" s="8"/>
    </row>
    <row r="766" spans="1:13">
      <c r="A766" s="4" t="s">
        <v>769</v>
      </c>
      <c r="B766" s="4">
        <v>401721</v>
      </c>
      <c r="C766" s="4" t="s">
        <v>781</v>
      </c>
      <c r="D766" s="4" t="s">
        <v>1128</v>
      </c>
      <c r="E766" s="1">
        <v>545838</v>
      </c>
      <c r="F766" s="11">
        <v>588</v>
      </c>
      <c r="G766" s="2">
        <f t="shared" si="75"/>
        <v>928.29591836734699</v>
      </c>
      <c r="H766" s="12">
        <f t="shared" si="70"/>
        <v>2.203863093955472</v>
      </c>
      <c r="I766" s="1">
        <f t="shared" si="72"/>
        <v>1295.8714992458176</v>
      </c>
      <c r="J766" s="1">
        <f t="shared" si="73"/>
        <v>544542.12850075413</v>
      </c>
      <c r="K766" s="12">
        <f t="shared" si="71"/>
        <v>0.96448694239761612</v>
      </c>
      <c r="L766" s="1">
        <f t="shared" si="74"/>
        <v>525203.7725243821</v>
      </c>
      <c r="M766" s="8"/>
    </row>
    <row r="767" spans="1:13">
      <c r="A767" s="4" t="s">
        <v>769</v>
      </c>
      <c r="B767" s="4">
        <v>401722</v>
      </c>
      <c r="C767" s="4" t="s">
        <v>782</v>
      </c>
      <c r="D767" s="4" t="s">
        <v>1128</v>
      </c>
      <c r="E767" s="1">
        <v>120474</v>
      </c>
      <c r="F767" s="11">
        <v>2646</v>
      </c>
      <c r="G767" s="2">
        <f t="shared" si="75"/>
        <v>45.530612244897959</v>
      </c>
      <c r="H767" s="12">
        <f t="shared" si="70"/>
        <v>2.203863093955472</v>
      </c>
      <c r="I767" s="1">
        <f t="shared" si="72"/>
        <v>5831.4217466061791</v>
      </c>
      <c r="J767" s="1">
        <f t="shared" si="73"/>
        <v>114642.57825339382</v>
      </c>
      <c r="K767" s="12">
        <f t="shared" si="71"/>
        <v>0.96448694239761612</v>
      </c>
      <c r="L767" s="1">
        <f t="shared" si="74"/>
        <v>110571.26976819524</v>
      </c>
      <c r="M767" s="8"/>
    </row>
    <row r="768" spans="1:13">
      <c r="A768" s="4" t="s">
        <v>769</v>
      </c>
      <c r="B768" s="4">
        <v>401724</v>
      </c>
      <c r="C768" s="4" t="s">
        <v>783</v>
      </c>
      <c r="D768" s="4" t="s">
        <v>1128</v>
      </c>
      <c r="E768" s="1">
        <v>2011146</v>
      </c>
      <c r="F768" s="11">
        <v>4514</v>
      </c>
      <c r="G768" s="2">
        <f t="shared" si="75"/>
        <v>445.53522374833852</v>
      </c>
      <c r="H768" s="12">
        <f t="shared" si="70"/>
        <v>2.203863093955472</v>
      </c>
      <c r="I768" s="1">
        <f t="shared" si="72"/>
        <v>9948.2380061149997</v>
      </c>
      <c r="J768" s="1">
        <f t="shared" si="73"/>
        <v>2001197.761993885</v>
      </c>
      <c r="K768" s="12">
        <f t="shared" si="71"/>
        <v>0.96448694239761612</v>
      </c>
      <c r="L768" s="1">
        <f t="shared" si="74"/>
        <v>1930129.1105984345</v>
      </c>
      <c r="M768" s="8"/>
    </row>
    <row r="769" spans="1:13">
      <c r="A769" s="4" t="s">
        <v>769</v>
      </c>
      <c r="B769" s="4">
        <v>401726</v>
      </c>
      <c r="C769" s="4" t="s">
        <v>784</v>
      </c>
      <c r="D769" s="4" t="s">
        <v>1128</v>
      </c>
      <c r="E769" s="1">
        <v>558234</v>
      </c>
      <c r="F769" s="11">
        <v>5100</v>
      </c>
      <c r="G769" s="2">
        <f t="shared" si="75"/>
        <v>109.45764705882353</v>
      </c>
      <c r="H769" s="12">
        <f t="shared" si="70"/>
        <v>2.203863093955472</v>
      </c>
      <c r="I769" s="1">
        <f t="shared" si="72"/>
        <v>11239.701779172907</v>
      </c>
      <c r="J769" s="1">
        <f t="shared" si="73"/>
        <v>546994.29822082713</v>
      </c>
      <c r="K769" s="12">
        <f t="shared" si="71"/>
        <v>0.96448694239761612</v>
      </c>
      <c r="L769" s="1">
        <f t="shared" si="74"/>
        <v>527568.85819993529</v>
      </c>
      <c r="M769" s="8"/>
    </row>
    <row r="770" spans="1:13">
      <c r="A770" s="4" t="s">
        <v>769</v>
      </c>
      <c r="B770" s="4">
        <v>401729</v>
      </c>
      <c r="C770" s="4" t="s">
        <v>785</v>
      </c>
      <c r="D770" s="4" t="s">
        <v>1128</v>
      </c>
      <c r="E770" s="1">
        <v>179934</v>
      </c>
      <c r="F770" s="11">
        <v>3737</v>
      </c>
      <c r="G770" s="2">
        <f t="shared" si="75"/>
        <v>48.149317634466151</v>
      </c>
      <c r="H770" s="12">
        <f t="shared" ref="H770:H833" si="76">$E$1108</f>
        <v>2.203863093955472</v>
      </c>
      <c r="I770" s="1">
        <f t="shared" si="72"/>
        <v>8235.8363821115981</v>
      </c>
      <c r="J770" s="1">
        <f t="shared" si="73"/>
        <v>171698.16361788841</v>
      </c>
      <c r="K770" s="12">
        <f t="shared" ref="K770:K833" si="77">$K$1106</f>
        <v>0.96448694239761612</v>
      </c>
      <c r="L770" s="1">
        <f t="shared" si="74"/>
        <v>165600.63684310281</v>
      </c>
      <c r="M770" s="8"/>
    </row>
    <row r="771" spans="1:13">
      <c r="A771" s="4" t="s">
        <v>769</v>
      </c>
      <c r="B771" s="4">
        <v>401733</v>
      </c>
      <c r="C771" s="4" t="s">
        <v>786</v>
      </c>
      <c r="D771" s="4" t="s">
        <v>1128</v>
      </c>
      <c r="E771" s="1">
        <v>264276</v>
      </c>
      <c r="F771" s="11">
        <v>2331</v>
      </c>
      <c r="G771" s="2">
        <f t="shared" si="75"/>
        <v>113.37451737451738</v>
      </c>
      <c r="H771" s="12">
        <f t="shared" si="76"/>
        <v>2.203863093955472</v>
      </c>
      <c r="I771" s="1">
        <f t="shared" ref="I771:I834" si="78">MIN(E771,H771*F771)</f>
        <v>5137.2048720102048</v>
      </c>
      <c r="J771" s="1">
        <f t="shared" ref="J771:J834" si="79">E771-I771</f>
        <v>259138.79512798978</v>
      </c>
      <c r="K771" s="12">
        <f t="shared" si="77"/>
        <v>0.96448694239761612</v>
      </c>
      <c r="L771" s="1">
        <f t="shared" ref="L771:L834" si="80">K771*J771</f>
        <v>249935.98416959713</v>
      </c>
      <c r="M771" s="8"/>
    </row>
    <row r="772" spans="1:13">
      <c r="A772" s="4" t="s">
        <v>769</v>
      </c>
      <c r="B772" s="4">
        <v>401734</v>
      </c>
      <c r="C772" s="4" t="s">
        <v>787</v>
      </c>
      <c r="D772" s="4" t="s">
        <v>1128</v>
      </c>
      <c r="E772" s="1">
        <v>2321562</v>
      </c>
      <c r="F772" s="11">
        <v>3846</v>
      </c>
      <c r="G772" s="2">
        <f t="shared" si="75"/>
        <v>603.6302652106084</v>
      </c>
      <c r="H772" s="12">
        <f t="shared" si="76"/>
        <v>2.203863093955472</v>
      </c>
      <c r="I772" s="1">
        <f t="shared" si="78"/>
        <v>8476.0574593527454</v>
      </c>
      <c r="J772" s="1">
        <f t="shared" si="79"/>
        <v>2313085.9425406475</v>
      </c>
      <c r="K772" s="12">
        <f t="shared" si="77"/>
        <v>0.96448694239761612</v>
      </c>
      <c r="L772" s="1">
        <f t="shared" si="80"/>
        <v>2230941.1882239371</v>
      </c>
      <c r="M772" s="8"/>
    </row>
    <row r="773" spans="1:13">
      <c r="A773" s="4" t="s">
        <v>769</v>
      </c>
      <c r="B773" s="4">
        <v>403031</v>
      </c>
      <c r="C773" s="4" t="s">
        <v>788</v>
      </c>
      <c r="D773" s="4" t="s">
        <v>1128</v>
      </c>
      <c r="E773" s="1">
        <v>23940</v>
      </c>
      <c r="F773" s="11">
        <v>104</v>
      </c>
      <c r="G773" s="2">
        <f t="shared" si="75"/>
        <v>230.19230769230768</v>
      </c>
      <c r="H773" s="12">
        <f t="shared" si="76"/>
        <v>2.203863093955472</v>
      </c>
      <c r="I773" s="1">
        <f t="shared" si="78"/>
        <v>229.20176177136909</v>
      </c>
      <c r="J773" s="1">
        <f t="shared" si="79"/>
        <v>23710.798238228632</v>
      </c>
      <c r="K773" s="12">
        <f t="shared" si="77"/>
        <v>0.96448694239761612</v>
      </c>
      <c r="L773" s="1">
        <f t="shared" si="80"/>
        <v>22868.755294595918</v>
      </c>
      <c r="M773" s="8"/>
    </row>
    <row r="774" spans="1:13">
      <c r="A774" s="4" t="s">
        <v>789</v>
      </c>
      <c r="B774" s="4">
        <v>411746</v>
      </c>
      <c r="C774" s="4" t="s">
        <v>790</v>
      </c>
      <c r="D774" s="4" t="s">
        <v>1128</v>
      </c>
      <c r="E774" s="1">
        <v>1446882</v>
      </c>
      <c r="F774" s="11">
        <v>3601</v>
      </c>
      <c r="G774" s="2">
        <f t="shared" si="75"/>
        <v>401.80005554012774</v>
      </c>
      <c r="H774" s="12">
        <f t="shared" si="76"/>
        <v>2.203863093955472</v>
      </c>
      <c r="I774" s="1">
        <f t="shared" si="78"/>
        <v>7936.1110013336547</v>
      </c>
      <c r="J774" s="1">
        <f t="shared" si="79"/>
        <v>1438945.8889986663</v>
      </c>
      <c r="K774" s="12">
        <f t="shared" si="77"/>
        <v>0.96448694239761612</v>
      </c>
      <c r="L774" s="1">
        <f t="shared" si="80"/>
        <v>1387844.5207559431</v>
      </c>
      <c r="M774" s="8"/>
    </row>
    <row r="775" spans="1:13">
      <c r="A775" s="4" t="s">
        <v>789</v>
      </c>
      <c r="B775" s="4">
        <v>411756</v>
      </c>
      <c r="C775" s="4" t="s">
        <v>791</v>
      </c>
      <c r="D775" s="4" t="s">
        <v>1128</v>
      </c>
      <c r="E775" s="1">
        <v>310782</v>
      </c>
      <c r="F775" s="11">
        <v>1371</v>
      </c>
      <c r="G775" s="2">
        <f t="shared" si="75"/>
        <v>226.68271334792124</v>
      </c>
      <c r="H775" s="12">
        <f t="shared" si="76"/>
        <v>2.203863093955472</v>
      </c>
      <c r="I775" s="1">
        <f t="shared" si="78"/>
        <v>3021.496301812952</v>
      </c>
      <c r="J775" s="1">
        <f t="shared" si="79"/>
        <v>307760.50369818707</v>
      </c>
      <c r="K775" s="12">
        <f t="shared" si="77"/>
        <v>0.96448694239761612</v>
      </c>
      <c r="L775" s="1">
        <f t="shared" si="80"/>
        <v>296830.98720261466</v>
      </c>
      <c r="M775" s="8"/>
    </row>
    <row r="776" spans="1:13">
      <c r="A776" s="4" t="s">
        <v>789</v>
      </c>
      <c r="B776" s="4">
        <v>411758</v>
      </c>
      <c r="C776" s="4" t="s">
        <v>792</v>
      </c>
      <c r="D776" s="4" t="s">
        <v>1128</v>
      </c>
      <c r="E776" s="1">
        <v>912120</v>
      </c>
      <c r="F776" s="11">
        <v>1722</v>
      </c>
      <c r="G776" s="2">
        <f t="shared" si="75"/>
        <v>529.68641114982574</v>
      </c>
      <c r="H776" s="12">
        <f t="shared" si="76"/>
        <v>2.203863093955472</v>
      </c>
      <c r="I776" s="1">
        <f t="shared" si="78"/>
        <v>3795.0522477913228</v>
      </c>
      <c r="J776" s="1">
        <f t="shared" si="79"/>
        <v>908324.94775220868</v>
      </c>
      <c r="K776" s="12">
        <f t="shared" si="77"/>
        <v>0.96448694239761612</v>
      </c>
      <c r="L776" s="1">
        <f t="shared" si="80"/>
        <v>876067.55156100215</v>
      </c>
      <c r="M776" s="8"/>
    </row>
    <row r="777" spans="1:13">
      <c r="A777" s="4" t="s">
        <v>789</v>
      </c>
      <c r="B777" s="4">
        <v>411761</v>
      </c>
      <c r="C777" s="4" t="s">
        <v>793</v>
      </c>
      <c r="D777" s="4" t="s">
        <v>1128</v>
      </c>
      <c r="E777" s="1">
        <v>883626</v>
      </c>
      <c r="F777" s="11">
        <v>925</v>
      </c>
      <c r="G777" s="2">
        <f t="shared" si="75"/>
        <v>955.27135135135131</v>
      </c>
      <c r="H777" s="12">
        <f t="shared" si="76"/>
        <v>2.203863093955472</v>
      </c>
      <c r="I777" s="1">
        <f t="shared" si="78"/>
        <v>2038.5733619088116</v>
      </c>
      <c r="J777" s="1">
        <f t="shared" si="79"/>
        <v>881587.42663809122</v>
      </c>
      <c r="K777" s="12">
        <f t="shared" si="77"/>
        <v>0.96448694239761612</v>
      </c>
      <c r="L777" s="1">
        <f t="shared" si="80"/>
        <v>850279.56157435535</v>
      </c>
      <c r="M777" s="8"/>
    </row>
    <row r="778" spans="1:13">
      <c r="A778" s="4" t="s">
        <v>789</v>
      </c>
      <c r="B778" s="4">
        <v>411764</v>
      </c>
      <c r="C778" s="4" t="s">
        <v>794</v>
      </c>
      <c r="D778" s="4" t="s">
        <v>1128</v>
      </c>
      <c r="E778" s="1">
        <v>988152</v>
      </c>
      <c r="F778" s="11">
        <v>1155</v>
      </c>
      <c r="G778" s="2">
        <f t="shared" si="75"/>
        <v>855.54285714285709</v>
      </c>
      <c r="H778" s="12">
        <f t="shared" si="76"/>
        <v>2.203863093955472</v>
      </c>
      <c r="I778" s="1">
        <f t="shared" si="78"/>
        <v>2545.46187351857</v>
      </c>
      <c r="J778" s="1">
        <f t="shared" si="79"/>
        <v>985606.53812648146</v>
      </c>
      <c r="K778" s="12">
        <f t="shared" si="77"/>
        <v>0.96448694239761612</v>
      </c>
      <c r="L778" s="1">
        <f t="shared" si="80"/>
        <v>950604.63636470959</v>
      </c>
      <c r="M778" s="8"/>
    </row>
    <row r="779" spans="1:13">
      <c r="A779" s="4" t="s">
        <v>789</v>
      </c>
      <c r="B779" s="4">
        <v>411777</v>
      </c>
      <c r="C779" s="4" t="s">
        <v>795</v>
      </c>
      <c r="D779" s="4" t="s">
        <v>1128</v>
      </c>
      <c r="E779" s="1">
        <v>1477086</v>
      </c>
      <c r="F779" s="11">
        <v>4332</v>
      </c>
      <c r="G779" s="2">
        <f t="shared" si="75"/>
        <v>340.97091412742384</v>
      </c>
      <c r="H779" s="12">
        <f t="shared" si="76"/>
        <v>2.203863093955472</v>
      </c>
      <c r="I779" s="1">
        <f t="shared" si="78"/>
        <v>9547.1349230151045</v>
      </c>
      <c r="J779" s="1">
        <f t="shared" si="79"/>
        <v>1467538.865076985</v>
      </c>
      <c r="K779" s="12">
        <f t="shared" si="77"/>
        <v>0.96448694239761612</v>
      </c>
      <c r="L779" s="1">
        <f t="shared" si="80"/>
        <v>1415422.072827769</v>
      </c>
      <c r="M779" s="8"/>
    </row>
    <row r="780" spans="1:13">
      <c r="A780" s="4" t="s">
        <v>789</v>
      </c>
      <c r="B780" s="4">
        <v>411778</v>
      </c>
      <c r="C780" s="4" t="s">
        <v>796</v>
      </c>
      <c r="D780" s="4" t="s">
        <v>1128</v>
      </c>
      <c r="E780" s="1">
        <v>195576</v>
      </c>
      <c r="F780" s="11">
        <v>452</v>
      </c>
      <c r="G780" s="2">
        <f t="shared" si="75"/>
        <v>432.69026548672565</v>
      </c>
      <c r="H780" s="12">
        <f t="shared" si="76"/>
        <v>2.203863093955472</v>
      </c>
      <c r="I780" s="1">
        <f t="shared" si="78"/>
        <v>996.14611846787329</v>
      </c>
      <c r="J780" s="1">
        <f t="shared" si="79"/>
        <v>194579.85388153212</v>
      </c>
      <c r="K780" s="12">
        <f t="shared" si="77"/>
        <v>0.96448694239761612</v>
      </c>
      <c r="L780" s="1">
        <f t="shared" si="80"/>
        <v>187669.72832237382</v>
      </c>
      <c r="M780" s="8"/>
    </row>
    <row r="781" spans="1:13">
      <c r="A781" s="4" t="s">
        <v>789</v>
      </c>
      <c r="B781" s="4">
        <v>411780</v>
      </c>
      <c r="C781" s="4" t="s">
        <v>797</v>
      </c>
      <c r="D781" s="4" t="s">
        <v>1128</v>
      </c>
      <c r="E781" s="1">
        <v>363924</v>
      </c>
      <c r="F781" s="11">
        <v>2979</v>
      </c>
      <c r="G781" s="2">
        <f t="shared" si="75"/>
        <v>122.16314199395771</v>
      </c>
      <c r="H781" s="12">
        <f t="shared" si="76"/>
        <v>2.203863093955472</v>
      </c>
      <c r="I781" s="1">
        <f t="shared" si="78"/>
        <v>6565.3081568933512</v>
      </c>
      <c r="J781" s="1">
        <f t="shared" si="79"/>
        <v>357358.69184310664</v>
      </c>
      <c r="K781" s="12">
        <f t="shared" si="77"/>
        <v>0.96448694239761612</v>
      </c>
      <c r="L781" s="1">
        <f t="shared" si="80"/>
        <v>344667.79203496984</v>
      </c>
      <c r="M781" s="8"/>
    </row>
    <row r="782" spans="1:13">
      <c r="A782" s="4" t="s">
        <v>789</v>
      </c>
      <c r="B782" s="4">
        <v>411781</v>
      </c>
      <c r="C782" s="4" t="s">
        <v>798</v>
      </c>
      <c r="D782" s="4" t="s">
        <v>1128</v>
      </c>
      <c r="E782" s="1">
        <v>197220</v>
      </c>
      <c r="F782" s="11">
        <v>726</v>
      </c>
      <c r="G782" s="2">
        <f t="shared" si="75"/>
        <v>271.65289256198349</v>
      </c>
      <c r="H782" s="12">
        <f t="shared" si="76"/>
        <v>2.203863093955472</v>
      </c>
      <c r="I782" s="1">
        <f t="shared" si="78"/>
        <v>1600.0046062116726</v>
      </c>
      <c r="J782" s="1">
        <f t="shared" si="79"/>
        <v>195619.99539378833</v>
      </c>
      <c r="K782" s="12">
        <f t="shared" si="77"/>
        <v>0.96448694239761612</v>
      </c>
      <c r="L782" s="1">
        <f t="shared" si="80"/>
        <v>188672.93122919064</v>
      </c>
      <c r="M782" s="8"/>
    </row>
    <row r="783" spans="1:13">
      <c r="A783" s="4" t="s">
        <v>789</v>
      </c>
      <c r="B783" s="4">
        <v>411782</v>
      </c>
      <c r="C783" s="4" t="s">
        <v>176</v>
      </c>
      <c r="D783" s="4" t="s">
        <v>1128</v>
      </c>
      <c r="E783" s="1">
        <v>1362744</v>
      </c>
      <c r="F783" s="11">
        <v>1659</v>
      </c>
      <c r="G783" s="2">
        <f t="shared" si="75"/>
        <v>821.42495479204342</v>
      </c>
      <c r="H783" s="12">
        <f t="shared" si="76"/>
        <v>2.203863093955472</v>
      </c>
      <c r="I783" s="1">
        <f t="shared" si="78"/>
        <v>3656.2088728721278</v>
      </c>
      <c r="J783" s="1">
        <f t="shared" si="79"/>
        <v>1359087.7911271278</v>
      </c>
      <c r="K783" s="12">
        <f t="shared" si="77"/>
        <v>0.96448694239761612</v>
      </c>
      <c r="L783" s="1">
        <f t="shared" si="80"/>
        <v>1310822.4281141334</v>
      </c>
      <c r="M783" s="8"/>
    </row>
    <row r="784" spans="1:13">
      <c r="A784" s="4" t="s">
        <v>789</v>
      </c>
      <c r="B784" s="4">
        <v>411785</v>
      </c>
      <c r="C784" s="4" t="s">
        <v>799</v>
      </c>
      <c r="D784" s="4" t="s">
        <v>1128</v>
      </c>
      <c r="E784" s="1">
        <v>213060</v>
      </c>
      <c r="F784" s="11">
        <v>1750</v>
      </c>
      <c r="G784" s="2">
        <f t="shared" si="75"/>
        <v>121.74857142857142</v>
      </c>
      <c r="H784" s="12">
        <f t="shared" si="76"/>
        <v>2.203863093955472</v>
      </c>
      <c r="I784" s="1">
        <f t="shared" si="78"/>
        <v>3856.7604144220759</v>
      </c>
      <c r="J784" s="1">
        <f t="shared" si="79"/>
        <v>209203.23958557792</v>
      </c>
      <c r="K784" s="12">
        <f t="shared" si="77"/>
        <v>0.96448694239761612</v>
      </c>
      <c r="L784" s="1">
        <f t="shared" si="80"/>
        <v>201773.79288756999</v>
      </c>
      <c r="M784" s="8"/>
    </row>
    <row r="785" spans="1:13">
      <c r="A785" s="4" t="s">
        <v>789</v>
      </c>
      <c r="B785" s="4">
        <v>411788</v>
      </c>
      <c r="C785" s="4" t="s">
        <v>800</v>
      </c>
      <c r="D785" s="4" t="s">
        <v>1128</v>
      </c>
      <c r="E785" s="1">
        <v>1454964</v>
      </c>
      <c r="F785" s="11">
        <v>1674</v>
      </c>
      <c r="G785" s="2">
        <f t="shared" si="75"/>
        <v>869.15412186379933</v>
      </c>
      <c r="H785" s="12">
        <f t="shared" si="76"/>
        <v>2.203863093955472</v>
      </c>
      <c r="I785" s="1">
        <f t="shared" si="78"/>
        <v>3689.2668192814599</v>
      </c>
      <c r="J785" s="1">
        <f t="shared" si="79"/>
        <v>1451274.7331807185</v>
      </c>
      <c r="K785" s="12">
        <f t="shared" si="77"/>
        <v>0.96448694239761612</v>
      </c>
      <c r="L785" s="1">
        <f t="shared" si="80"/>
        <v>1399735.5299843873</v>
      </c>
      <c r="M785" s="8"/>
    </row>
    <row r="786" spans="1:13">
      <c r="A786" s="4" t="s">
        <v>789</v>
      </c>
      <c r="B786" s="4">
        <v>411791</v>
      </c>
      <c r="C786" s="4" t="s">
        <v>801</v>
      </c>
      <c r="D786" s="4" t="s">
        <v>1128</v>
      </c>
      <c r="E786" s="1">
        <v>213672</v>
      </c>
      <c r="F786" s="11">
        <v>260</v>
      </c>
      <c r="G786" s="2">
        <f t="shared" si="75"/>
        <v>821.81538461538457</v>
      </c>
      <c r="H786" s="12">
        <f t="shared" si="76"/>
        <v>2.203863093955472</v>
      </c>
      <c r="I786" s="1">
        <f t="shared" si="78"/>
        <v>573.00440442842273</v>
      </c>
      <c r="J786" s="1">
        <f t="shared" si="79"/>
        <v>213098.99559557158</v>
      </c>
      <c r="K786" s="12">
        <f t="shared" si="77"/>
        <v>0.96448694239761612</v>
      </c>
      <c r="L786" s="1">
        <f t="shared" si="80"/>
        <v>205531.19868997589</v>
      </c>
      <c r="M786" s="8"/>
    </row>
    <row r="787" spans="1:13">
      <c r="A787" s="4" t="s">
        <v>789</v>
      </c>
      <c r="B787" s="4">
        <v>411801</v>
      </c>
      <c r="C787" s="4" t="s">
        <v>802</v>
      </c>
      <c r="D787" s="4" t="s">
        <v>1128</v>
      </c>
      <c r="E787" s="1">
        <v>340590</v>
      </c>
      <c r="F787" s="11">
        <v>493</v>
      </c>
      <c r="G787" s="2">
        <f t="shared" si="75"/>
        <v>690.85192697768764</v>
      </c>
      <c r="H787" s="12">
        <f t="shared" si="76"/>
        <v>2.203863093955472</v>
      </c>
      <c r="I787" s="1">
        <f t="shared" si="78"/>
        <v>1086.5045053200477</v>
      </c>
      <c r="J787" s="1">
        <f t="shared" si="79"/>
        <v>339503.49549467996</v>
      </c>
      <c r="K787" s="12">
        <f t="shared" si="77"/>
        <v>0.96448694239761612</v>
      </c>
      <c r="L787" s="1">
        <f t="shared" si="80"/>
        <v>327446.68830296671</v>
      </c>
      <c r="M787" s="8"/>
    </row>
    <row r="788" spans="1:13">
      <c r="A788" s="4" t="s">
        <v>789</v>
      </c>
      <c r="B788" s="4">
        <v>411807</v>
      </c>
      <c r="C788" s="4" t="s">
        <v>803</v>
      </c>
      <c r="D788" s="4" t="s">
        <v>1128</v>
      </c>
      <c r="E788" s="1">
        <v>3186</v>
      </c>
      <c r="F788" s="11">
        <v>2928</v>
      </c>
      <c r="G788" s="2">
        <f t="shared" si="75"/>
        <v>1.0881147540983607</v>
      </c>
      <c r="H788" s="12">
        <f t="shared" si="76"/>
        <v>2.203863093955472</v>
      </c>
      <c r="I788" s="1">
        <f t="shared" si="78"/>
        <v>3186</v>
      </c>
      <c r="J788" s="1">
        <f t="shared" si="79"/>
        <v>0</v>
      </c>
      <c r="K788" s="12">
        <f t="shared" si="77"/>
        <v>0.96448694239761612</v>
      </c>
      <c r="L788" s="1">
        <f t="shared" si="80"/>
        <v>0</v>
      </c>
      <c r="M788" s="8"/>
    </row>
    <row r="789" spans="1:13">
      <c r="A789" s="4" t="s">
        <v>789</v>
      </c>
      <c r="B789" s="4">
        <v>411808</v>
      </c>
      <c r="C789" s="4" t="s">
        <v>804</v>
      </c>
      <c r="D789" s="4" t="s">
        <v>1128</v>
      </c>
      <c r="E789" s="1">
        <v>204546</v>
      </c>
      <c r="F789" s="11">
        <v>2142</v>
      </c>
      <c r="G789" s="2">
        <f t="shared" si="75"/>
        <v>95.49299719887955</v>
      </c>
      <c r="H789" s="12">
        <f t="shared" si="76"/>
        <v>2.203863093955472</v>
      </c>
      <c r="I789" s="1">
        <f t="shared" si="78"/>
        <v>4720.6747472526213</v>
      </c>
      <c r="J789" s="1">
        <f t="shared" si="79"/>
        <v>199825.32525274737</v>
      </c>
      <c r="K789" s="12">
        <f t="shared" si="77"/>
        <v>0.96448694239761612</v>
      </c>
      <c r="L789" s="1">
        <f t="shared" si="80"/>
        <v>192728.91696663146</v>
      </c>
      <c r="M789" s="8"/>
    </row>
    <row r="790" spans="1:13">
      <c r="A790" s="4" t="s">
        <v>789</v>
      </c>
      <c r="B790" s="4">
        <v>411809</v>
      </c>
      <c r="C790" s="4" t="s">
        <v>543</v>
      </c>
      <c r="D790" s="4" t="s">
        <v>1128</v>
      </c>
      <c r="E790" s="1">
        <v>345000</v>
      </c>
      <c r="F790" s="11">
        <v>467</v>
      </c>
      <c r="G790" s="2">
        <f t="shared" si="75"/>
        <v>738.75802997858671</v>
      </c>
      <c r="H790" s="12">
        <f t="shared" si="76"/>
        <v>2.203863093955472</v>
      </c>
      <c r="I790" s="1">
        <f t="shared" si="78"/>
        <v>1029.2040648772054</v>
      </c>
      <c r="J790" s="1">
        <f t="shared" si="79"/>
        <v>343970.79593512282</v>
      </c>
      <c r="K790" s="12">
        <f t="shared" si="77"/>
        <v>0.96448694239761612</v>
      </c>
      <c r="L790" s="1">
        <f t="shared" si="80"/>
        <v>331755.341245541</v>
      </c>
      <c r="M790" s="8"/>
    </row>
    <row r="791" spans="1:13">
      <c r="A791" s="4" t="s">
        <v>789</v>
      </c>
      <c r="B791" s="4">
        <v>411814</v>
      </c>
      <c r="C791" s="4" t="s">
        <v>805</v>
      </c>
      <c r="D791" s="4" t="s">
        <v>1128</v>
      </c>
      <c r="E791" s="1">
        <v>587832</v>
      </c>
      <c r="F791" s="11">
        <v>1182</v>
      </c>
      <c r="G791" s="2">
        <f t="shared" si="75"/>
        <v>497.31979695431471</v>
      </c>
      <c r="H791" s="12">
        <f t="shared" si="76"/>
        <v>2.203863093955472</v>
      </c>
      <c r="I791" s="1">
        <f t="shared" si="78"/>
        <v>2604.966177055368</v>
      </c>
      <c r="J791" s="1">
        <f t="shared" si="79"/>
        <v>585227.03382294462</v>
      </c>
      <c r="K791" s="12">
        <f t="shared" si="77"/>
        <v>0.96448694239761612</v>
      </c>
      <c r="L791" s="1">
        <f t="shared" si="80"/>
        <v>564443.83246031811</v>
      </c>
      <c r="M791" s="8"/>
    </row>
    <row r="792" spans="1:13">
      <c r="A792" s="4" t="s">
        <v>789</v>
      </c>
      <c r="B792" s="4">
        <v>411817</v>
      </c>
      <c r="C792" s="4" t="s">
        <v>806</v>
      </c>
      <c r="D792" s="4" t="s">
        <v>1128</v>
      </c>
      <c r="E792" s="1">
        <v>683334</v>
      </c>
      <c r="F792" s="11">
        <v>9886</v>
      </c>
      <c r="G792" s="2">
        <f t="shared" si="75"/>
        <v>69.121383775035397</v>
      </c>
      <c r="H792" s="12">
        <f t="shared" si="76"/>
        <v>2.203863093955472</v>
      </c>
      <c r="I792" s="1">
        <f t="shared" si="78"/>
        <v>21787.390546843795</v>
      </c>
      <c r="J792" s="1">
        <f t="shared" si="79"/>
        <v>661546.60945315624</v>
      </c>
      <c r="K792" s="12">
        <f t="shared" si="77"/>
        <v>0.96448694239761612</v>
      </c>
      <c r="L792" s="1">
        <f t="shared" si="80"/>
        <v>638053.06660498457</v>
      </c>
      <c r="M792" s="8"/>
    </row>
    <row r="793" spans="1:13">
      <c r="A793" s="4" t="s">
        <v>789</v>
      </c>
      <c r="B793" s="4">
        <v>411818</v>
      </c>
      <c r="C793" s="4" t="s">
        <v>807</v>
      </c>
      <c r="D793" s="4" t="s">
        <v>1128</v>
      </c>
      <c r="E793" s="1">
        <v>1491552</v>
      </c>
      <c r="F793" s="11">
        <v>9624</v>
      </c>
      <c r="G793" s="2">
        <f t="shared" si="75"/>
        <v>154.98254364089775</v>
      </c>
      <c r="H793" s="12">
        <f t="shared" si="76"/>
        <v>2.203863093955472</v>
      </c>
      <c r="I793" s="1">
        <f t="shared" si="78"/>
        <v>21209.978416227463</v>
      </c>
      <c r="J793" s="1">
        <f t="shared" si="79"/>
        <v>1470342.0215837725</v>
      </c>
      <c r="K793" s="12">
        <f t="shared" si="77"/>
        <v>0.96448694239761612</v>
      </c>
      <c r="L793" s="1">
        <f t="shared" si="80"/>
        <v>1418125.6806760624</v>
      </c>
      <c r="M793" s="8"/>
    </row>
    <row r="794" spans="1:13">
      <c r="A794" s="4" t="s">
        <v>789</v>
      </c>
      <c r="B794" s="4">
        <v>411820</v>
      </c>
      <c r="C794" s="4" t="s">
        <v>808</v>
      </c>
      <c r="D794" s="4" t="s">
        <v>1128</v>
      </c>
      <c r="E794" s="1">
        <v>928302</v>
      </c>
      <c r="F794" s="11">
        <v>1589</v>
      </c>
      <c r="G794" s="2">
        <f t="shared" si="75"/>
        <v>584.20516047828824</v>
      </c>
      <c r="H794" s="12">
        <f t="shared" si="76"/>
        <v>2.203863093955472</v>
      </c>
      <c r="I794" s="1">
        <f t="shared" si="78"/>
        <v>3501.938456295245</v>
      </c>
      <c r="J794" s="1">
        <f t="shared" si="79"/>
        <v>924800.06154370471</v>
      </c>
      <c r="K794" s="12">
        <f t="shared" si="77"/>
        <v>0.96448694239761612</v>
      </c>
      <c r="L794" s="1">
        <f t="shared" si="80"/>
        <v>891957.583687415</v>
      </c>
      <c r="M794" s="8"/>
    </row>
    <row r="795" spans="1:13">
      <c r="A795" s="4" t="s">
        <v>789</v>
      </c>
      <c r="B795" s="4">
        <v>411826</v>
      </c>
      <c r="C795" s="4" t="s">
        <v>809</v>
      </c>
      <c r="D795" s="4" t="s">
        <v>1128</v>
      </c>
      <c r="E795" s="1">
        <v>1784748</v>
      </c>
      <c r="F795" s="11">
        <v>9688</v>
      </c>
      <c r="G795" s="2">
        <f t="shared" si="75"/>
        <v>184.22254335260115</v>
      </c>
      <c r="H795" s="12">
        <f t="shared" si="76"/>
        <v>2.203863093955472</v>
      </c>
      <c r="I795" s="1">
        <f t="shared" si="78"/>
        <v>21351.025654240613</v>
      </c>
      <c r="J795" s="1">
        <f t="shared" si="79"/>
        <v>1763396.9743457595</v>
      </c>
      <c r="K795" s="12">
        <f t="shared" si="77"/>
        <v>0.96448694239761612</v>
      </c>
      <c r="L795" s="1">
        <f t="shared" si="80"/>
        <v>1700773.3560199491</v>
      </c>
      <c r="M795" s="8"/>
    </row>
    <row r="796" spans="1:13">
      <c r="A796" s="4" t="s">
        <v>789</v>
      </c>
      <c r="B796" s="4">
        <v>411827</v>
      </c>
      <c r="C796" s="4" t="s">
        <v>810</v>
      </c>
      <c r="D796" s="4" t="s">
        <v>1128</v>
      </c>
      <c r="E796" s="1">
        <v>1718916</v>
      </c>
      <c r="F796" s="11">
        <v>2238</v>
      </c>
      <c r="G796" s="2">
        <f t="shared" si="75"/>
        <v>768.05898123324391</v>
      </c>
      <c r="H796" s="12">
        <f t="shared" si="76"/>
        <v>2.203863093955472</v>
      </c>
      <c r="I796" s="1">
        <f t="shared" si="78"/>
        <v>4932.2456042723461</v>
      </c>
      <c r="J796" s="1">
        <f t="shared" si="79"/>
        <v>1713983.7543957278</v>
      </c>
      <c r="K796" s="12">
        <f t="shared" si="77"/>
        <v>0.96448694239761612</v>
      </c>
      <c r="L796" s="1">
        <f t="shared" si="80"/>
        <v>1653114.9505963221</v>
      </c>
      <c r="M796" s="8"/>
    </row>
    <row r="797" spans="1:13">
      <c r="A797" s="4" t="s">
        <v>789</v>
      </c>
      <c r="B797" s="4">
        <v>411829</v>
      </c>
      <c r="C797" s="4" t="s">
        <v>811</v>
      </c>
      <c r="D797" s="4" t="s">
        <v>1128</v>
      </c>
      <c r="E797" s="1">
        <v>216714</v>
      </c>
      <c r="F797" s="11">
        <v>591</v>
      </c>
      <c r="G797" s="2">
        <f t="shared" si="75"/>
        <v>366.69035532994923</v>
      </c>
      <c r="H797" s="12">
        <f t="shared" si="76"/>
        <v>2.203863093955472</v>
      </c>
      <c r="I797" s="1">
        <f t="shared" si="78"/>
        <v>1302.483088527684</v>
      </c>
      <c r="J797" s="1">
        <f t="shared" si="79"/>
        <v>215411.51691147231</v>
      </c>
      <c r="K797" s="12">
        <f t="shared" si="77"/>
        <v>0.96448694239761612</v>
      </c>
      <c r="L797" s="1">
        <f t="shared" si="80"/>
        <v>207761.5953031783</v>
      </c>
      <c r="M797" s="8"/>
    </row>
    <row r="798" spans="1:13">
      <c r="A798" s="4" t="s">
        <v>789</v>
      </c>
      <c r="B798" s="4">
        <v>411831</v>
      </c>
      <c r="C798" s="4" t="s">
        <v>812</v>
      </c>
      <c r="D798" s="4" t="s">
        <v>1128</v>
      </c>
      <c r="E798" s="1">
        <v>885468</v>
      </c>
      <c r="F798" s="11">
        <v>1367</v>
      </c>
      <c r="G798" s="2">
        <f t="shared" si="75"/>
        <v>647.74542794440379</v>
      </c>
      <c r="H798" s="12">
        <f t="shared" si="76"/>
        <v>2.203863093955472</v>
      </c>
      <c r="I798" s="1">
        <f t="shared" si="78"/>
        <v>3012.6808494371303</v>
      </c>
      <c r="J798" s="1">
        <f t="shared" si="79"/>
        <v>882455.31915056286</v>
      </c>
      <c r="K798" s="12">
        <f t="shared" si="77"/>
        <v>0.96448694239761612</v>
      </c>
      <c r="L798" s="1">
        <f t="shared" si="80"/>
        <v>851116.6325700389</v>
      </c>
      <c r="M798" s="8"/>
    </row>
    <row r="799" spans="1:13">
      <c r="A799" s="4" t="s">
        <v>789</v>
      </c>
      <c r="B799" s="4">
        <v>411833</v>
      </c>
      <c r="C799" s="4" t="s">
        <v>813</v>
      </c>
      <c r="D799" s="4" t="s">
        <v>1128</v>
      </c>
      <c r="E799" s="1">
        <v>934626</v>
      </c>
      <c r="F799" s="11">
        <v>3229</v>
      </c>
      <c r="G799" s="2">
        <f t="shared" si="75"/>
        <v>289.44750696810161</v>
      </c>
      <c r="H799" s="12">
        <f t="shared" si="76"/>
        <v>2.203863093955472</v>
      </c>
      <c r="I799" s="1">
        <f t="shared" si="78"/>
        <v>7116.2739303822191</v>
      </c>
      <c r="J799" s="1">
        <f t="shared" si="79"/>
        <v>927509.72606961778</v>
      </c>
      <c r="K799" s="12">
        <f t="shared" si="77"/>
        <v>0.96448694239761612</v>
      </c>
      <c r="L799" s="1">
        <f t="shared" si="80"/>
        <v>894571.01974093611</v>
      </c>
      <c r="M799" s="8"/>
    </row>
    <row r="800" spans="1:13">
      <c r="A800" s="4" t="s">
        <v>789</v>
      </c>
      <c r="B800" s="4">
        <v>411839</v>
      </c>
      <c r="C800" s="4" t="s">
        <v>814</v>
      </c>
      <c r="D800" s="4" t="s">
        <v>1128</v>
      </c>
      <c r="E800" s="1">
        <v>2412504</v>
      </c>
      <c r="F800" s="11">
        <v>2685</v>
      </c>
      <c r="G800" s="2">
        <f t="shared" si="75"/>
        <v>898.51173184357538</v>
      </c>
      <c r="H800" s="12">
        <f t="shared" si="76"/>
        <v>2.203863093955472</v>
      </c>
      <c r="I800" s="1">
        <f t="shared" si="78"/>
        <v>5917.3724072704426</v>
      </c>
      <c r="J800" s="1">
        <f t="shared" si="79"/>
        <v>2406586.6275927294</v>
      </c>
      <c r="K800" s="12">
        <f t="shared" si="77"/>
        <v>0.96448694239761612</v>
      </c>
      <c r="L800" s="1">
        <f t="shared" si="80"/>
        <v>2321121.3780619022</v>
      </c>
      <c r="M800" s="8"/>
    </row>
    <row r="801" spans="1:13">
      <c r="A801" s="4" t="s">
        <v>789</v>
      </c>
      <c r="B801" s="4">
        <v>411840</v>
      </c>
      <c r="C801" s="4" t="s">
        <v>815</v>
      </c>
      <c r="D801" s="4" t="s">
        <v>1128</v>
      </c>
      <c r="E801" s="1">
        <v>248022</v>
      </c>
      <c r="F801" s="11">
        <v>5395</v>
      </c>
      <c r="G801" s="2">
        <f t="shared" si="75"/>
        <v>45.972567191844298</v>
      </c>
      <c r="H801" s="12">
        <f t="shared" si="76"/>
        <v>2.203863093955472</v>
      </c>
      <c r="I801" s="1">
        <f t="shared" si="78"/>
        <v>11889.841391889771</v>
      </c>
      <c r="J801" s="1">
        <f t="shared" si="79"/>
        <v>236132.15860811021</v>
      </c>
      <c r="K801" s="12">
        <f t="shared" si="77"/>
        <v>0.96448694239761612</v>
      </c>
      <c r="L801" s="1">
        <f t="shared" si="80"/>
        <v>227746.38365768516</v>
      </c>
      <c r="M801" s="8"/>
    </row>
    <row r="802" spans="1:13">
      <c r="A802" s="4" t="s">
        <v>789</v>
      </c>
      <c r="B802" s="4">
        <v>411841</v>
      </c>
      <c r="C802" s="4" t="s">
        <v>816</v>
      </c>
      <c r="D802" s="4" t="s">
        <v>1128</v>
      </c>
      <c r="E802" s="1">
        <v>1025712</v>
      </c>
      <c r="F802" s="11">
        <v>4236</v>
      </c>
      <c r="G802" s="2">
        <f t="shared" si="75"/>
        <v>242.14164305949009</v>
      </c>
      <c r="H802" s="12">
        <f t="shared" si="76"/>
        <v>2.203863093955472</v>
      </c>
      <c r="I802" s="1">
        <f t="shared" si="78"/>
        <v>9335.5640659953788</v>
      </c>
      <c r="J802" s="1">
        <f t="shared" si="79"/>
        <v>1016376.4359340046</v>
      </c>
      <c r="K802" s="12">
        <f t="shared" si="77"/>
        <v>0.96448694239761612</v>
      </c>
      <c r="L802" s="1">
        <f t="shared" si="80"/>
        <v>980281.80101897463</v>
      </c>
      <c r="M802" s="8"/>
    </row>
    <row r="803" spans="1:13">
      <c r="A803" s="4" t="s">
        <v>789</v>
      </c>
      <c r="B803" s="4">
        <v>411845</v>
      </c>
      <c r="C803" s="4" t="s">
        <v>817</v>
      </c>
      <c r="D803" s="4" t="s">
        <v>1128</v>
      </c>
      <c r="E803" s="1">
        <v>1116450</v>
      </c>
      <c r="F803" s="11">
        <v>4824</v>
      </c>
      <c r="G803" s="2">
        <f t="shared" si="75"/>
        <v>231.43656716417911</v>
      </c>
      <c r="H803" s="12">
        <f t="shared" si="76"/>
        <v>2.203863093955472</v>
      </c>
      <c r="I803" s="1">
        <f t="shared" si="78"/>
        <v>10631.435565241196</v>
      </c>
      <c r="J803" s="1">
        <f t="shared" si="79"/>
        <v>1105818.5644347589</v>
      </c>
      <c r="K803" s="12">
        <f t="shared" si="77"/>
        <v>0.96448694239761612</v>
      </c>
      <c r="L803" s="1">
        <f t="shared" si="80"/>
        <v>1066547.5660582017</v>
      </c>
      <c r="M803" s="8"/>
    </row>
    <row r="804" spans="1:13">
      <c r="A804" s="4" t="s">
        <v>789</v>
      </c>
      <c r="B804" s="4">
        <v>411847</v>
      </c>
      <c r="C804" s="4" t="s">
        <v>818</v>
      </c>
      <c r="D804" s="4" t="s">
        <v>1128</v>
      </c>
      <c r="E804" s="1">
        <v>1155228</v>
      </c>
      <c r="F804" s="11">
        <v>1693</v>
      </c>
      <c r="G804" s="2">
        <f t="shared" si="75"/>
        <v>682.35558180744238</v>
      </c>
      <c r="H804" s="12">
        <f t="shared" si="76"/>
        <v>2.203863093955472</v>
      </c>
      <c r="I804" s="1">
        <f t="shared" si="78"/>
        <v>3731.1402180666141</v>
      </c>
      <c r="J804" s="1">
        <f t="shared" si="79"/>
        <v>1151496.8597819335</v>
      </c>
      <c r="K804" s="12">
        <f t="shared" si="77"/>
        <v>0.96448694239761612</v>
      </c>
      <c r="L804" s="1">
        <f t="shared" si="80"/>
        <v>1110603.6854715336</v>
      </c>
      <c r="M804" s="8"/>
    </row>
    <row r="805" spans="1:13">
      <c r="A805" s="4" t="s">
        <v>789</v>
      </c>
      <c r="B805" s="4">
        <v>411849</v>
      </c>
      <c r="C805" s="4" t="s">
        <v>819</v>
      </c>
      <c r="D805" s="4" t="s">
        <v>1128</v>
      </c>
      <c r="E805" s="1">
        <v>964236</v>
      </c>
      <c r="F805" s="11">
        <v>1498</v>
      </c>
      <c r="G805" s="2">
        <f t="shared" si="75"/>
        <v>643.68224299065423</v>
      </c>
      <c r="H805" s="12">
        <f t="shared" si="76"/>
        <v>2.203863093955472</v>
      </c>
      <c r="I805" s="1">
        <f t="shared" si="78"/>
        <v>3301.386914745297</v>
      </c>
      <c r="J805" s="1">
        <f t="shared" si="79"/>
        <v>960934.61308525468</v>
      </c>
      <c r="K805" s="12">
        <f t="shared" si="77"/>
        <v>0.96448694239761612</v>
      </c>
      <c r="L805" s="1">
        <f t="shared" si="80"/>
        <v>926808.88681863353</v>
      </c>
      <c r="M805" s="8"/>
    </row>
    <row r="806" spans="1:13">
      <c r="A806" s="4" t="s">
        <v>789</v>
      </c>
      <c r="B806" s="4">
        <v>411852</v>
      </c>
      <c r="C806" s="4" t="s">
        <v>820</v>
      </c>
      <c r="D806" s="4" t="s">
        <v>1128</v>
      </c>
      <c r="E806" s="1">
        <v>156840</v>
      </c>
      <c r="F806" s="11">
        <v>145</v>
      </c>
      <c r="G806" s="2">
        <f t="shared" si="75"/>
        <v>1081.655172413793</v>
      </c>
      <c r="H806" s="12">
        <f t="shared" si="76"/>
        <v>2.203863093955472</v>
      </c>
      <c r="I806" s="1">
        <f t="shared" si="78"/>
        <v>319.56014862354345</v>
      </c>
      <c r="J806" s="1">
        <f t="shared" si="79"/>
        <v>156520.43985137646</v>
      </c>
      <c r="K806" s="12">
        <f t="shared" si="77"/>
        <v>0.96448694239761612</v>
      </c>
      <c r="L806" s="1">
        <f t="shared" si="80"/>
        <v>150961.92045498407</v>
      </c>
      <c r="M806" s="8"/>
    </row>
    <row r="807" spans="1:13">
      <c r="A807" s="4" t="s">
        <v>789</v>
      </c>
      <c r="B807" s="4">
        <v>412030</v>
      </c>
      <c r="C807" s="4" t="s">
        <v>821</v>
      </c>
      <c r="D807" s="4" t="s">
        <v>1128</v>
      </c>
      <c r="E807" s="1">
        <v>281892</v>
      </c>
      <c r="F807" s="11">
        <v>803</v>
      </c>
      <c r="G807" s="2">
        <f t="shared" si="75"/>
        <v>351.04856787048567</v>
      </c>
      <c r="H807" s="12">
        <f t="shared" si="76"/>
        <v>2.203863093955472</v>
      </c>
      <c r="I807" s="1">
        <f t="shared" si="78"/>
        <v>1769.7020644462441</v>
      </c>
      <c r="J807" s="1">
        <f t="shared" si="79"/>
        <v>280122.29793555377</v>
      </c>
      <c r="K807" s="12">
        <f t="shared" si="77"/>
        <v>0.96448694239761612</v>
      </c>
      <c r="L807" s="1">
        <f t="shared" si="80"/>
        <v>270174.29863325629</v>
      </c>
      <c r="M807" s="8"/>
    </row>
    <row r="808" spans="1:13">
      <c r="A808" s="4" t="s">
        <v>822</v>
      </c>
      <c r="B808" s="4">
        <v>420463</v>
      </c>
      <c r="C808" s="4" t="s">
        <v>823</v>
      </c>
      <c r="D808" s="4" t="s">
        <v>1128</v>
      </c>
      <c r="E808" s="1">
        <v>317784</v>
      </c>
      <c r="F808" s="11">
        <v>1886</v>
      </c>
      <c r="G808" s="2">
        <f t="shared" si="75"/>
        <v>168.49628844114528</v>
      </c>
      <c r="H808" s="12">
        <f t="shared" si="76"/>
        <v>2.203863093955472</v>
      </c>
      <c r="I808" s="1">
        <f t="shared" si="78"/>
        <v>4156.4857952000202</v>
      </c>
      <c r="J808" s="1">
        <f t="shared" si="79"/>
        <v>313627.51420479995</v>
      </c>
      <c r="K808" s="12">
        <f t="shared" si="77"/>
        <v>0.96448694239761612</v>
      </c>
      <c r="L808" s="1">
        <f t="shared" si="80"/>
        <v>302489.64222715242</v>
      </c>
      <c r="M808" s="8"/>
    </row>
    <row r="809" spans="1:13">
      <c r="A809" s="4" t="s">
        <v>822</v>
      </c>
      <c r="B809" s="4">
        <v>421206</v>
      </c>
      <c r="C809" s="4" t="s">
        <v>824</v>
      </c>
      <c r="D809" s="4" t="s">
        <v>1128</v>
      </c>
      <c r="E809" s="1">
        <v>363060</v>
      </c>
      <c r="F809" s="11">
        <v>747</v>
      </c>
      <c r="G809" s="2">
        <f t="shared" si="75"/>
        <v>486.02409638554218</v>
      </c>
      <c r="H809" s="12">
        <f t="shared" si="76"/>
        <v>2.203863093955472</v>
      </c>
      <c r="I809" s="1">
        <f t="shared" si="78"/>
        <v>1646.2857311847376</v>
      </c>
      <c r="J809" s="1">
        <f t="shared" si="79"/>
        <v>361413.71426881524</v>
      </c>
      <c r="K809" s="12">
        <f t="shared" si="77"/>
        <v>0.96448694239761612</v>
      </c>
      <c r="L809" s="1">
        <f t="shared" si="80"/>
        <v>348578.80821569532</v>
      </c>
      <c r="M809" s="8"/>
    </row>
    <row r="810" spans="1:13">
      <c r="A810" s="4" t="s">
        <v>822</v>
      </c>
      <c r="B810" s="4">
        <v>421759</v>
      </c>
      <c r="C810" s="4" t="s">
        <v>825</v>
      </c>
      <c r="D810" s="4" t="s">
        <v>1128</v>
      </c>
      <c r="E810" s="1">
        <v>496296</v>
      </c>
      <c r="F810" s="11">
        <v>1939</v>
      </c>
      <c r="G810" s="2">
        <f t="shared" si="75"/>
        <v>255.95461578133057</v>
      </c>
      <c r="H810" s="12">
        <f t="shared" si="76"/>
        <v>2.203863093955472</v>
      </c>
      <c r="I810" s="1">
        <f t="shared" si="78"/>
        <v>4273.2905391796603</v>
      </c>
      <c r="J810" s="1">
        <f t="shared" si="79"/>
        <v>492022.70946082036</v>
      </c>
      <c r="K810" s="12">
        <f t="shared" si="77"/>
        <v>0.96448694239761612</v>
      </c>
      <c r="L810" s="1">
        <f t="shared" si="80"/>
        <v>474549.47863805725</v>
      </c>
      <c r="M810" s="8"/>
    </row>
    <row r="811" spans="1:13">
      <c r="A811" s="4" t="s">
        <v>822</v>
      </c>
      <c r="B811" s="4">
        <v>421807</v>
      </c>
      <c r="C811" s="4" t="s">
        <v>826</v>
      </c>
      <c r="D811" s="4" t="s">
        <v>1128</v>
      </c>
      <c r="E811" s="1">
        <v>15696</v>
      </c>
      <c r="F811" s="11">
        <v>545</v>
      </c>
      <c r="G811" s="2">
        <f t="shared" si="75"/>
        <v>28.8</v>
      </c>
      <c r="H811" s="12">
        <f t="shared" si="76"/>
        <v>2.203863093955472</v>
      </c>
      <c r="I811" s="1">
        <f t="shared" si="78"/>
        <v>1201.1053862057322</v>
      </c>
      <c r="J811" s="1">
        <f t="shared" si="79"/>
        <v>14494.894613794268</v>
      </c>
      <c r="K811" s="12">
        <f t="shared" si="77"/>
        <v>0.96448694239761612</v>
      </c>
      <c r="L811" s="1">
        <f t="shared" si="80"/>
        <v>13980.136586434108</v>
      </c>
      <c r="M811" s="8"/>
    </row>
    <row r="812" spans="1:13">
      <c r="A812" s="4" t="s">
        <v>822</v>
      </c>
      <c r="B812" s="4">
        <v>421860</v>
      </c>
      <c r="C812" s="4" t="s">
        <v>827</v>
      </c>
      <c r="D812" s="4" t="s">
        <v>1128</v>
      </c>
      <c r="E812" s="1">
        <v>144804</v>
      </c>
      <c r="F812" s="11">
        <v>306</v>
      </c>
      <c r="G812" s="2">
        <f t="shared" si="75"/>
        <v>473.21568627450978</v>
      </c>
      <c r="H812" s="12">
        <f t="shared" si="76"/>
        <v>2.203863093955472</v>
      </c>
      <c r="I812" s="1">
        <f t="shared" si="78"/>
        <v>674.38210675037442</v>
      </c>
      <c r="J812" s="1">
        <f t="shared" si="79"/>
        <v>144129.61789324961</v>
      </c>
      <c r="K812" s="12">
        <f t="shared" si="77"/>
        <v>0.96448694239761612</v>
      </c>
      <c r="L812" s="1">
        <f t="shared" si="80"/>
        <v>139011.13447079706</v>
      </c>
      <c r="M812" s="8"/>
    </row>
    <row r="813" spans="1:13">
      <c r="A813" s="4" t="s">
        <v>822</v>
      </c>
      <c r="B813" s="4">
        <v>421864</v>
      </c>
      <c r="C813" s="4" t="s">
        <v>828</v>
      </c>
      <c r="D813" s="4" t="s">
        <v>1128</v>
      </c>
      <c r="E813" s="1">
        <v>2098542</v>
      </c>
      <c r="F813" s="11">
        <v>5311</v>
      </c>
      <c r="G813" s="2">
        <f t="shared" si="75"/>
        <v>395.13123705516853</v>
      </c>
      <c r="H813" s="12">
        <f t="shared" si="76"/>
        <v>2.203863093955472</v>
      </c>
      <c r="I813" s="1">
        <f t="shared" si="78"/>
        <v>11704.716891997512</v>
      </c>
      <c r="J813" s="1">
        <f t="shared" si="79"/>
        <v>2086837.2831080025</v>
      </c>
      <c r="K813" s="12">
        <f t="shared" si="77"/>
        <v>0.96448694239761612</v>
      </c>
      <c r="L813" s="1">
        <f t="shared" si="80"/>
        <v>2012727.3104661857</v>
      </c>
      <c r="M813" s="8"/>
    </row>
    <row r="814" spans="1:13">
      <c r="A814" s="4" t="s">
        <v>822</v>
      </c>
      <c r="B814" s="4">
        <v>421865</v>
      </c>
      <c r="C814" s="4" t="s">
        <v>829</v>
      </c>
      <c r="D814" s="4" t="s">
        <v>1128</v>
      </c>
      <c r="E814" s="1">
        <v>0</v>
      </c>
      <c r="F814" s="11">
        <v>2969</v>
      </c>
      <c r="G814" s="2">
        <f t="shared" si="75"/>
        <v>0</v>
      </c>
      <c r="H814" s="12">
        <f t="shared" si="76"/>
        <v>2.203863093955472</v>
      </c>
      <c r="I814" s="1">
        <f t="shared" si="78"/>
        <v>0</v>
      </c>
      <c r="J814" s="1">
        <f t="shared" si="79"/>
        <v>0</v>
      </c>
      <c r="K814" s="12">
        <f t="shared" si="77"/>
        <v>0.96448694239761612</v>
      </c>
      <c r="L814" s="1">
        <f t="shared" si="80"/>
        <v>0</v>
      </c>
      <c r="M814" s="8"/>
    </row>
    <row r="815" spans="1:13">
      <c r="A815" s="4" t="s">
        <v>822</v>
      </c>
      <c r="B815" s="4">
        <v>421866</v>
      </c>
      <c r="C815" s="4" t="s">
        <v>830</v>
      </c>
      <c r="D815" s="4" t="s">
        <v>1128</v>
      </c>
      <c r="E815" s="1">
        <v>210486</v>
      </c>
      <c r="F815" s="11">
        <v>1736</v>
      </c>
      <c r="G815" s="2">
        <f t="shared" si="75"/>
        <v>121.24769585253456</v>
      </c>
      <c r="H815" s="12">
        <f t="shared" si="76"/>
        <v>2.203863093955472</v>
      </c>
      <c r="I815" s="1">
        <f t="shared" si="78"/>
        <v>3825.9063311066993</v>
      </c>
      <c r="J815" s="1">
        <f t="shared" si="79"/>
        <v>206660.0936688933</v>
      </c>
      <c r="K815" s="12">
        <f t="shared" si="77"/>
        <v>0.96448694239761612</v>
      </c>
      <c r="L815" s="1">
        <f t="shared" si="80"/>
        <v>199320.96185831583</v>
      </c>
      <c r="M815" s="8"/>
    </row>
    <row r="816" spans="1:13">
      <c r="A816" s="4" t="s">
        <v>822</v>
      </c>
      <c r="B816" s="4">
        <v>421874</v>
      </c>
      <c r="C816" s="4" t="s">
        <v>831</v>
      </c>
      <c r="D816" s="4" t="s">
        <v>1128</v>
      </c>
      <c r="E816" s="1">
        <v>371268</v>
      </c>
      <c r="F816" s="11">
        <v>1725</v>
      </c>
      <c r="G816" s="2">
        <f t="shared" si="75"/>
        <v>215.22782608695653</v>
      </c>
      <c r="H816" s="12">
        <f t="shared" si="76"/>
        <v>2.203863093955472</v>
      </c>
      <c r="I816" s="1">
        <f t="shared" si="78"/>
        <v>3801.6638370731894</v>
      </c>
      <c r="J816" s="1">
        <f t="shared" si="79"/>
        <v>367466.3361629268</v>
      </c>
      <c r="K816" s="12">
        <f t="shared" si="77"/>
        <v>0.96448694239761612</v>
      </c>
      <c r="L816" s="1">
        <f t="shared" si="80"/>
        <v>354416.4829998358</v>
      </c>
      <c r="M816" s="8"/>
    </row>
    <row r="817" spans="1:13">
      <c r="A817" s="4" t="s">
        <v>822</v>
      </c>
      <c r="B817" s="4">
        <v>421876</v>
      </c>
      <c r="C817" s="4" t="s">
        <v>832</v>
      </c>
      <c r="D817" s="4" t="s">
        <v>1128</v>
      </c>
      <c r="E817" s="1">
        <v>119082</v>
      </c>
      <c r="F817" s="11">
        <v>127</v>
      </c>
      <c r="G817" s="2">
        <f t="shared" si="75"/>
        <v>937.65354330708658</v>
      </c>
      <c r="H817" s="12">
        <f t="shared" si="76"/>
        <v>2.203863093955472</v>
      </c>
      <c r="I817" s="1">
        <f t="shared" si="78"/>
        <v>279.89061293234494</v>
      </c>
      <c r="J817" s="1">
        <f t="shared" si="79"/>
        <v>118802.10938706766</v>
      </c>
      <c r="K817" s="12">
        <f t="shared" si="77"/>
        <v>0.96448694239761612</v>
      </c>
      <c r="L817" s="1">
        <f t="shared" si="80"/>
        <v>114583.08323312001</v>
      </c>
      <c r="M817" s="8"/>
    </row>
    <row r="818" spans="1:13">
      <c r="A818" s="4" t="s">
        <v>822</v>
      </c>
      <c r="B818" s="4">
        <v>421882</v>
      </c>
      <c r="C818" s="4" t="s">
        <v>833</v>
      </c>
      <c r="D818" s="4" t="s">
        <v>1128</v>
      </c>
      <c r="E818" s="1">
        <v>0</v>
      </c>
      <c r="F818" s="11">
        <v>11733</v>
      </c>
      <c r="G818" s="2">
        <f t="shared" si="75"/>
        <v>0</v>
      </c>
      <c r="H818" s="12">
        <f t="shared" si="76"/>
        <v>2.203863093955472</v>
      </c>
      <c r="I818" s="1">
        <f t="shared" si="78"/>
        <v>0</v>
      </c>
      <c r="J818" s="1">
        <f t="shared" si="79"/>
        <v>0</v>
      </c>
      <c r="K818" s="12">
        <f t="shared" si="77"/>
        <v>0.96448694239761612</v>
      </c>
      <c r="L818" s="1">
        <f t="shared" si="80"/>
        <v>0</v>
      </c>
      <c r="M818" s="8"/>
    </row>
    <row r="819" spans="1:13">
      <c r="A819" s="4" t="s">
        <v>822</v>
      </c>
      <c r="B819" s="4">
        <v>421886</v>
      </c>
      <c r="C819" s="4" t="s">
        <v>834</v>
      </c>
      <c r="D819" s="4" t="s">
        <v>1128</v>
      </c>
      <c r="E819" s="1">
        <v>210174</v>
      </c>
      <c r="F819" s="11">
        <v>1255</v>
      </c>
      <c r="G819" s="2">
        <f t="shared" si="75"/>
        <v>167.46932270916335</v>
      </c>
      <c r="H819" s="12">
        <f t="shared" si="76"/>
        <v>2.203863093955472</v>
      </c>
      <c r="I819" s="1">
        <f t="shared" si="78"/>
        <v>2765.8481829141174</v>
      </c>
      <c r="J819" s="1">
        <f t="shared" si="79"/>
        <v>207408.15181708589</v>
      </c>
      <c r="K819" s="12">
        <f t="shared" si="77"/>
        <v>0.96448694239761612</v>
      </c>
      <c r="L819" s="1">
        <f t="shared" si="80"/>
        <v>200042.45417440173</v>
      </c>
      <c r="M819" s="8"/>
    </row>
    <row r="820" spans="1:13">
      <c r="A820" s="4" t="s">
        <v>822</v>
      </c>
      <c r="B820" s="4">
        <v>421887</v>
      </c>
      <c r="C820" s="4" t="s">
        <v>835</v>
      </c>
      <c r="D820" s="4" t="s">
        <v>1128</v>
      </c>
      <c r="E820" s="1">
        <v>520950</v>
      </c>
      <c r="F820" s="11">
        <v>1758</v>
      </c>
      <c r="G820" s="2">
        <f t="shared" si="75"/>
        <v>296.33105802047783</v>
      </c>
      <c r="H820" s="12">
        <f t="shared" si="76"/>
        <v>2.203863093955472</v>
      </c>
      <c r="I820" s="1">
        <f t="shared" si="78"/>
        <v>3874.3913191737197</v>
      </c>
      <c r="J820" s="1">
        <f t="shared" si="79"/>
        <v>517075.60868082626</v>
      </c>
      <c r="K820" s="12">
        <f t="shared" si="77"/>
        <v>0.96448694239761612</v>
      </c>
      <c r="L820" s="1">
        <f t="shared" si="80"/>
        <v>498712.67280495638</v>
      </c>
      <c r="M820" s="8"/>
    </row>
    <row r="821" spans="1:13">
      <c r="A821" s="4" t="s">
        <v>822</v>
      </c>
      <c r="B821" s="4">
        <v>421888</v>
      </c>
      <c r="C821" s="4" t="s">
        <v>836</v>
      </c>
      <c r="D821" s="4" t="s">
        <v>1128</v>
      </c>
      <c r="E821" s="1">
        <v>1204770</v>
      </c>
      <c r="F821" s="11">
        <v>10791</v>
      </c>
      <c r="G821" s="2">
        <f t="shared" si="75"/>
        <v>111.64581595774256</v>
      </c>
      <c r="H821" s="12">
        <f t="shared" si="76"/>
        <v>2.203863093955472</v>
      </c>
      <c r="I821" s="1">
        <f t="shared" si="78"/>
        <v>23781.8866468735</v>
      </c>
      <c r="J821" s="1">
        <f t="shared" si="79"/>
        <v>1180988.1133531264</v>
      </c>
      <c r="K821" s="12">
        <f t="shared" si="77"/>
        <v>0.96448694239761612</v>
      </c>
      <c r="L821" s="1">
        <f t="shared" si="80"/>
        <v>1139047.6144558862</v>
      </c>
      <c r="M821" s="8"/>
    </row>
    <row r="822" spans="1:13">
      <c r="A822" s="4" t="s">
        <v>822</v>
      </c>
      <c r="B822" s="4">
        <v>421890</v>
      </c>
      <c r="C822" s="4" t="s">
        <v>837</v>
      </c>
      <c r="D822" s="4" t="s">
        <v>1128</v>
      </c>
      <c r="E822" s="1">
        <v>1032204</v>
      </c>
      <c r="F822" s="11">
        <v>2783</v>
      </c>
      <c r="G822" s="2">
        <f t="shared" si="75"/>
        <v>370.89615522817104</v>
      </c>
      <c r="H822" s="12">
        <f t="shared" si="76"/>
        <v>2.203863093955472</v>
      </c>
      <c r="I822" s="1">
        <f t="shared" si="78"/>
        <v>6133.3509904780785</v>
      </c>
      <c r="J822" s="1">
        <f t="shared" si="79"/>
        <v>1026070.6490095219</v>
      </c>
      <c r="K822" s="12">
        <f t="shared" si="77"/>
        <v>0.96448694239761612</v>
      </c>
      <c r="L822" s="1">
        <f t="shared" si="80"/>
        <v>989631.7429471314</v>
      </c>
      <c r="M822" s="8"/>
    </row>
    <row r="823" spans="1:13">
      <c r="A823" s="4" t="s">
        <v>822</v>
      </c>
      <c r="B823" s="4">
        <v>421893</v>
      </c>
      <c r="C823" s="4" t="s">
        <v>838</v>
      </c>
      <c r="D823" s="4" t="s">
        <v>1128</v>
      </c>
      <c r="E823" s="1">
        <v>12192</v>
      </c>
      <c r="F823" s="11">
        <v>344</v>
      </c>
      <c r="G823" s="2">
        <f t="shared" si="75"/>
        <v>35.441860465116278</v>
      </c>
      <c r="H823" s="12">
        <f t="shared" si="76"/>
        <v>2.203863093955472</v>
      </c>
      <c r="I823" s="1">
        <f t="shared" si="78"/>
        <v>758.12890432068241</v>
      </c>
      <c r="J823" s="1">
        <f t="shared" si="79"/>
        <v>11433.871095679318</v>
      </c>
      <c r="K823" s="12">
        <f t="shared" si="77"/>
        <v>0.96448694239761612</v>
      </c>
      <c r="L823" s="1">
        <f t="shared" si="80"/>
        <v>11027.819372840228</v>
      </c>
      <c r="M823" s="8"/>
    </row>
    <row r="824" spans="1:13">
      <c r="A824" s="4" t="s">
        <v>822</v>
      </c>
      <c r="B824" s="4">
        <v>421900</v>
      </c>
      <c r="C824" s="4" t="s">
        <v>839</v>
      </c>
      <c r="D824" s="4" t="s">
        <v>1128</v>
      </c>
      <c r="E824" s="1">
        <v>48522</v>
      </c>
      <c r="F824" s="11">
        <v>1039</v>
      </c>
      <c r="G824" s="2">
        <f t="shared" si="75"/>
        <v>46.700673724735324</v>
      </c>
      <c r="H824" s="12">
        <f t="shared" si="76"/>
        <v>2.203863093955472</v>
      </c>
      <c r="I824" s="1">
        <f t="shared" si="78"/>
        <v>2289.8137546197354</v>
      </c>
      <c r="J824" s="1">
        <f t="shared" si="79"/>
        <v>46232.186245380268</v>
      </c>
      <c r="K824" s="12">
        <f t="shared" si="77"/>
        <v>0.96448694239761612</v>
      </c>
      <c r="L824" s="1">
        <f t="shared" si="80"/>
        <v>44590.339952163937</v>
      </c>
      <c r="M824" s="8"/>
    </row>
    <row r="825" spans="1:13">
      <c r="A825" s="4" t="s">
        <v>822</v>
      </c>
      <c r="B825" s="4">
        <v>421901</v>
      </c>
      <c r="C825" s="4" t="s">
        <v>840</v>
      </c>
      <c r="D825" s="4" t="s">
        <v>1128</v>
      </c>
      <c r="E825" s="1">
        <v>418710</v>
      </c>
      <c r="F825" s="11">
        <v>4140</v>
      </c>
      <c r="G825" s="2">
        <f t="shared" si="75"/>
        <v>101.1376811594203</v>
      </c>
      <c r="H825" s="12">
        <f t="shared" si="76"/>
        <v>2.203863093955472</v>
      </c>
      <c r="I825" s="1">
        <f t="shared" si="78"/>
        <v>9123.9932089756549</v>
      </c>
      <c r="J825" s="1">
        <f t="shared" si="79"/>
        <v>409586.00679102435</v>
      </c>
      <c r="K825" s="12">
        <f t="shared" si="77"/>
        <v>0.96448694239761612</v>
      </c>
      <c r="L825" s="1">
        <f t="shared" si="80"/>
        <v>395040.35533872433</v>
      </c>
      <c r="M825" s="8"/>
    </row>
    <row r="826" spans="1:13">
      <c r="A826" s="4" t="s">
        <v>822</v>
      </c>
      <c r="B826" s="4">
        <v>421908</v>
      </c>
      <c r="C826" s="4" t="s">
        <v>841</v>
      </c>
      <c r="D826" s="4" t="s">
        <v>1128</v>
      </c>
      <c r="E826" s="1">
        <v>240318</v>
      </c>
      <c r="F826" s="11">
        <v>1207</v>
      </c>
      <c r="G826" s="2">
        <f t="shared" ref="G826:G889" si="81">E826/F826</f>
        <v>199.10356255178127</v>
      </c>
      <c r="H826" s="12">
        <f t="shared" si="76"/>
        <v>2.203863093955472</v>
      </c>
      <c r="I826" s="1">
        <f t="shared" si="78"/>
        <v>2660.0627544042545</v>
      </c>
      <c r="J826" s="1">
        <f t="shared" si="79"/>
        <v>237657.93724559573</v>
      </c>
      <c r="K826" s="12">
        <f t="shared" si="77"/>
        <v>0.96448694239761612</v>
      </c>
      <c r="L826" s="1">
        <f t="shared" si="80"/>
        <v>229217.97723052916</v>
      </c>
      <c r="M826" s="8"/>
    </row>
    <row r="827" spans="1:13">
      <c r="A827" s="4" t="s">
        <v>822</v>
      </c>
      <c r="B827" s="4">
        <v>421912</v>
      </c>
      <c r="C827" s="4" t="s">
        <v>842</v>
      </c>
      <c r="D827" s="4" t="s">
        <v>1128</v>
      </c>
      <c r="E827" s="1">
        <v>713022</v>
      </c>
      <c r="F827" s="11">
        <v>3072</v>
      </c>
      <c r="G827" s="2">
        <f t="shared" si="81"/>
        <v>232.103515625</v>
      </c>
      <c r="H827" s="12">
        <f t="shared" si="76"/>
        <v>2.203863093955472</v>
      </c>
      <c r="I827" s="1">
        <f t="shared" si="78"/>
        <v>6770.2674246312099</v>
      </c>
      <c r="J827" s="1">
        <f t="shared" si="79"/>
        <v>706251.73257536883</v>
      </c>
      <c r="K827" s="12">
        <f t="shared" si="77"/>
        <v>0.96448694239761612</v>
      </c>
      <c r="L827" s="1">
        <f t="shared" si="80"/>
        <v>681170.5741146364</v>
      </c>
      <c r="M827" s="8"/>
    </row>
    <row r="828" spans="1:13">
      <c r="A828" s="4" t="s">
        <v>822</v>
      </c>
      <c r="B828" s="4">
        <v>421914</v>
      </c>
      <c r="C828" s="4" t="s">
        <v>843</v>
      </c>
      <c r="D828" s="4" t="s">
        <v>1128</v>
      </c>
      <c r="E828" s="1">
        <v>160920</v>
      </c>
      <c r="F828" s="11">
        <v>3162</v>
      </c>
      <c r="G828" s="2">
        <f t="shared" si="81"/>
        <v>50.891840607210625</v>
      </c>
      <c r="H828" s="12">
        <f t="shared" si="76"/>
        <v>2.203863093955472</v>
      </c>
      <c r="I828" s="1">
        <f t="shared" si="78"/>
        <v>6968.6151030872024</v>
      </c>
      <c r="J828" s="1">
        <f t="shared" si="79"/>
        <v>153951.38489691279</v>
      </c>
      <c r="K828" s="12">
        <f t="shared" si="77"/>
        <v>0.96448694239761612</v>
      </c>
      <c r="L828" s="1">
        <f t="shared" si="80"/>
        <v>148484.10049710196</v>
      </c>
      <c r="M828" s="8"/>
    </row>
    <row r="829" spans="1:13">
      <c r="A829" s="4" t="s">
        <v>822</v>
      </c>
      <c r="B829" s="4">
        <v>421917</v>
      </c>
      <c r="C829" s="4" t="s">
        <v>844</v>
      </c>
      <c r="D829" s="4" t="s">
        <v>1128</v>
      </c>
      <c r="E829" s="1">
        <v>501618</v>
      </c>
      <c r="F829" s="11">
        <v>2406</v>
      </c>
      <c r="G829" s="2">
        <f t="shared" si="81"/>
        <v>208.4862842892768</v>
      </c>
      <c r="H829" s="12">
        <f t="shared" si="76"/>
        <v>2.203863093955472</v>
      </c>
      <c r="I829" s="1">
        <f t="shared" si="78"/>
        <v>5302.4946040568657</v>
      </c>
      <c r="J829" s="1">
        <f t="shared" si="79"/>
        <v>496315.50539594312</v>
      </c>
      <c r="K829" s="12">
        <f t="shared" si="77"/>
        <v>0.96448694239761612</v>
      </c>
      <c r="L829" s="1">
        <f t="shared" si="80"/>
        <v>478689.8242638607</v>
      </c>
      <c r="M829" s="8"/>
    </row>
    <row r="830" spans="1:13">
      <c r="A830" s="4" t="s">
        <v>822</v>
      </c>
      <c r="B830" s="4">
        <v>421920</v>
      </c>
      <c r="C830" s="4" t="s">
        <v>845</v>
      </c>
      <c r="D830" s="4" t="s">
        <v>1128</v>
      </c>
      <c r="E830" s="1">
        <v>170124</v>
      </c>
      <c r="F830" s="11">
        <v>673</v>
      </c>
      <c r="G830" s="2">
        <f t="shared" si="81"/>
        <v>252.78454680534918</v>
      </c>
      <c r="H830" s="12">
        <f t="shared" si="76"/>
        <v>2.203863093955472</v>
      </c>
      <c r="I830" s="1">
        <f t="shared" si="78"/>
        <v>1483.1998622320327</v>
      </c>
      <c r="J830" s="1">
        <f t="shared" si="79"/>
        <v>168640.80013776798</v>
      </c>
      <c r="K830" s="12">
        <f t="shared" si="77"/>
        <v>0.96448694239761612</v>
      </c>
      <c r="L830" s="1">
        <f t="shared" si="80"/>
        <v>162651.84968836332</v>
      </c>
      <c r="M830" s="8"/>
    </row>
    <row r="831" spans="1:13">
      <c r="A831" s="4" t="s">
        <v>822</v>
      </c>
      <c r="B831" s="4">
        <v>421927</v>
      </c>
      <c r="C831" s="4" t="s">
        <v>846</v>
      </c>
      <c r="D831" s="4" t="s">
        <v>1128</v>
      </c>
      <c r="E831" s="1">
        <v>100140</v>
      </c>
      <c r="F831" s="11">
        <v>312</v>
      </c>
      <c r="G831" s="2">
        <f t="shared" si="81"/>
        <v>320.96153846153845</v>
      </c>
      <c r="H831" s="12">
        <f t="shared" si="76"/>
        <v>2.203863093955472</v>
      </c>
      <c r="I831" s="1">
        <f t="shared" si="78"/>
        <v>687.60528531410728</v>
      </c>
      <c r="J831" s="1">
        <f t="shared" si="79"/>
        <v>99452.394714685899</v>
      </c>
      <c r="K831" s="12">
        <f t="shared" si="77"/>
        <v>0.96448694239761612</v>
      </c>
      <c r="L831" s="1">
        <f t="shared" si="80"/>
        <v>95920.536092488241</v>
      </c>
      <c r="M831" s="8"/>
    </row>
    <row r="832" spans="1:13">
      <c r="A832" s="4" t="s">
        <v>822</v>
      </c>
      <c r="B832" s="4">
        <v>421928</v>
      </c>
      <c r="C832" s="4" t="s">
        <v>847</v>
      </c>
      <c r="D832" s="4" t="s">
        <v>1128</v>
      </c>
      <c r="E832" s="1">
        <v>324</v>
      </c>
      <c r="F832" s="11">
        <v>541</v>
      </c>
      <c r="G832" s="2">
        <f t="shared" si="81"/>
        <v>0.59889094269870613</v>
      </c>
      <c r="H832" s="12">
        <f t="shared" si="76"/>
        <v>2.203863093955472</v>
      </c>
      <c r="I832" s="1">
        <f t="shared" si="78"/>
        <v>324</v>
      </c>
      <c r="J832" s="1">
        <f t="shared" si="79"/>
        <v>0</v>
      </c>
      <c r="K832" s="12">
        <f t="shared" si="77"/>
        <v>0.96448694239761612</v>
      </c>
      <c r="L832" s="1">
        <f t="shared" si="80"/>
        <v>0</v>
      </c>
      <c r="M832" s="8"/>
    </row>
    <row r="833" spans="1:13">
      <c r="A833" s="4" t="s">
        <v>822</v>
      </c>
      <c r="B833" s="4">
        <v>421929</v>
      </c>
      <c r="C833" s="4" t="s">
        <v>848</v>
      </c>
      <c r="D833" s="4" t="s">
        <v>1128</v>
      </c>
      <c r="E833" s="1">
        <v>0</v>
      </c>
      <c r="F833" s="11">
        <v>361</v>
      </c>
      <c r="G833" s="2">
        <f t="shared" si="81"/>
        <v>0</v>
      </c>
      <c r="H833" s="12">
        <f t="shared" si="76"/>
        <v>2.203863093955472</v>
      </c>
      <c r="I833" s="1">
        <f t="shared" si="78"/>
        <v>0</v>
      </c>
      <c r="J833" s="1">
        <f t="shared" si="79"/>
        <v>0</v>
      </c>
      <c r="K833" s="12">
        <f t="shared" si="77"/>
        <v>0.96448694239761612</v>
      </c>
      <c r="L833" s="1">
        <f t="shared" si="80"/>
        <v>0</v>
      </c>
      <c r="M833" s="8"/>
    </row>
    <row r="834" spans="1:13">
      <c r="A834" s="4" t="s">
        <v>822</v>
      </c>
      <c r="B834" s="4">
        <v>421931</v>
      </c>
      <c r="C834" s="4" t="s">
        <v>849</v>
      </c>
      <c r="D834" s="4" t="s">
        <v>1128</v>
      </c>
      <c r="E834" s="1">
        <v>1137186</v>
      </c>
      <c r="F834" s="11">
        <v>6108</v>
      </c>
      <c r="G834" s="2">
        <f t="shared" si="81"/>
        <v>186.17976424361493</v>
      </c>
      <c r="H834" s="12">
        <f t="shared" ref="H834:H897" si="82">$E$1108</f>
        <v>2.203863093955472</v>
      </c>
      <c r="I834" s="1">
        <f t="shared" si="78"/>
        <v>13461.195777880022</v>
      </c>
      <c r="J834" s="1">
        <f t="shared" si="79"/>
        <v>1123724.80422212</v>
      </c>
      <c r="K834" s="12">
        <f t="shared" ref="K834:K897" si="83">$K$1106</f>
        <v>0.96448694239761612</v>
      </c>
      <c r="L834" s="1">
        <f t="shared" si="80"/>
        <v>1083817.9005205522</v>
      </c>
      <c r="M834" s="8"/>
    </row>
    <row r="835" spans="1:13">
      <c r="A835" s="4" t="s">
        <v>822</v>
      </c>
      <c r="B835" s="4">
        <v>421932</v>
      </c>
      <c r="C835" s="4" t="s">
        <v>850</v>
      </c>
      <c r="D835" s="4" t="s">
        <v>1128</v>
      </c>
      <c r="E835" s="1">
        <v>0</v>
      </c>
      <c r="F835" s="11">
        <v>1182</v>
      </c>
      <c r="G835" s="2">
        <f t="shared" si="81"/>
        <v>0</v>
      </c>
      <c r="H835" s="12">
        <f t="shared" si="82"/>
        <v>2.203863093955472</v>
      </c>
      <c r="I835" s="1">
        <f t="shared" ref="I835:I898" si="84">MIN(E835,H835*F835)</f>
        <v>0</v>
      </c>
      <c r="J835" s="1">
        <f t="shared" ref="J835:J898" si="85">E835-I835</f>
        <v>0</v>
      </c>
      <c r="K835" s="12">
        <f t="shared" si="83"/>
        <v>0.96448694239761612</v>
      </c>
      <c r="L835" s="1">
        <f t="shared" ref="L835:L898" si="86">K835*J835</f>
        <v>0</v>
      </c>
      <c r="M835" s="8"/>
    </row>
    <row r="836" spans="1:13">
      <c r="A836" s="4" t="s">
        <v>822</v>
      </c>
      <c r="B836" s="4">
        <v>421934</v>
      </c>
      <c r="C836" s="4" t="s">
        <v>851</v>
      </c>
      <c r="D836" s="4" t="s">
        <v>1128</v>
      </c>
      <c r="E836" s="1">
        <v>0</v>
      </c>
      <c r="F836" s="11">
        <v>545</v>
      </c>
      <c r="G836" s="2">
        <f t="shared" si="81"/>
        <v>0</v>
      </c>
      <c r="H836" s="12">
        <f t="shared" si="82"/>
        <v>2.203863093955472</v>
      </c>
      <c r="I836" s="1">
        <f t="shared" si="84"/>
        <v>0</v>
      </c>
      <c r="J836" s="1">
        <f t="shared" si="85"/>
        <v>0</v>
      </c>
      <c r="K836" s="12">
        <f t="shared" si="83"/>
        <v>0.96448694239761612</v>
      </c>
      <c r="L836" s="1">
        <f t="shared" si="86"/>
        <v>0</v>
      </c>
      <c r="M836" s="8"/>
    </row>
    <row r="837" spans="1:13">
      <c r="A837" s="4" t="s">
        <v>822</v>
      </c>
      <c r="B837" s="4">
        <v>421935</v>
      </c>
      <c r="C837" s="4" t="s">
        <v>852</v>
      </c>
      <c r="D837" s="4" t="s">
        <v>1128</v>
      </c>
      <c r="E837" s="1">
        <v>0</v>
      </c>
      <c r="F837" s="11">
        <v>890</v>
      </c>
      <c r="G837" s="2">
        <f t="shared" si="81"/>
        <v>0</v>
      </c>
      <c r="H837" s="12">
        <f t="shared" si="82"/>
        <v>2.203863093955472</v>
      </c>
      <c r="I837" s="1">
        <f t="shared" si="84"/>
        <v>0</v>
      </c>
      <c r="J837" s="1">
        <f t="shared" si="85"/>
        <v>0</v>
      </c>
      <c r="K837" s="12">
        <f t="shared" si="83"/>
        <v>0.96448694239761612</v>
      </c>
      <c r="L837" s="1">
        <f t="shared" si="86"/>
        <v>0</v>
      </c>
      <c r="M837" s="8"/>
    </row>
    <row r="838" spans="1:13">
      <c r="A838" s="4" t="s">
        <v>822</v>
      </c>
      <c r="B838" s="4">
        <v>421936</v>
      </c>
      <c r="C838" s="4" t="s">
        <v>853</v>
      </c>
      <c r="D838" s="4" t="s">
        <v>1128</v>
      </c>
      <c r="E838" s="1">
        <v>12270</v>
      </c>
      <c r="F838" s="11">
        <v>324</v>
      </c>
      <c r="G838" s="2">
        <f t="shared" si="81"/>
        <v>37.870370370370374</v>
      </c>
      <c r="H838" s="12">
        <f t="shared" si="82"/>
        <v>2.203863093955472</v>
      </c>
      <c r="I838" s="1">
        <f t="shared" si="84"/>
        <v>714.05164244157288</v>
      </c>
      <c r="J838" s="1">
        <f t="shared" si="85"/>
        <v>11555.948357558427</v>
      </c>
      <c r="K838" s="12">
        <f t="shared" si="83"/>
        <v>0.96448694239761612</v>
      </c>
      <c r="L838" s="1">
        <f t="shared" si="86"/>
        <v>11145.561297886281</v>
      </c>
      <c r="M838" s="8"/>
    </row>
    <row r="839" spans="1:13">
      <c r="A839" s="4" t="s">
        <v>822</v>
      </c>
      <c r="B839" s="4">
        <v>421942</v>
      </c>
      <c r="C839" s="4" t="s">
        <v>854</v>
      </c>
      <c r="D839" s="4" t="s">
        <v>1128</v>
      </c>
      <c r="E839" s="1">
        <v>0</v>
      </c>
      <c r="F839" s="11">
        <v>1381</v>
      </c>
      <c r="G839" s="2">
        <f t="shared" si="81"/>
        <v>0</v>
      </c>
      <c r="H839" s="12">
        <f t="shared" si="82"/>
        <v>2.203863093955472</v>
      </c>
      <c r="I839" s="1">
        <f t="shared" si="84"/>
        <v>0</v>
      </c>
      <c r="J839" s="1">
        <f t="shared" si="85"/>
        <v>0</v>
      </c>
      <c r="K839" s="12">
        <f t="shared" si="83"/>
        <v>0.96448694239761612</v>
      </c>
      <c r="L839" s="1">
        <f t="shared" si="86"/>
        <v>0</v>
      </c>
      <c r="M839" s="8"/>
    </row>
    <row r="840" spans="1:13">
      <c r="A840" s="4" t="s">
        <v>822</v>
      </c>
      <c r="B840" s="4">
        <v>421945</v>
      </c>
      <c r="C840" s="4" t="s">
        <v>855</v>
      </c>
      <c r="D840" s="4" t="s">
        <v>1128</v>
      </c>
      <c r="E840" s="1">
        <v>146958</v>
      </c>
      <c r="F840" s="11">
        <v>2327</v>
      </c>
      <c r="G840" s="2">
        <f t="shared" si="81"/>
        <v>63.15341641598625</v>
      </c>
      <c r="H840" s="12">
        <f t="shared" si="82"/>
        <v>2.203863093955472</v>
      </c>
      <c r="I840" s="1">
        <f t="shared" si="84"/>
        <v>5128.3894196343836</v>
      </c>
      <c r="J840" s="1">
        <f t="shared" si="85"/>
        <v>141829.61058036561</v>
      </c>
      <c r="K840" s="12">
        <f t="shared" si="83"/>
        <v>0.96448694239761612</v>
      </c>
      <c r="L840" s="1">
        <f t="shared" si="86"/>
        <v>136792.80745010142</v>
      </c>
      <c r="M840" s="8"/>
    </row>
    <row r="841" spans="1:13">
      <c r="A841" s="4" t="s">
        <v>822</v>
      </c>
      <c r="B841" s="4">
        <v>421949</v>
      </c>
      <c r="C841" s="4" t="s">
        <v>856</v>
      </c>
      <c r="D841" s="4" t="s">
        <v>1128</v>
      </c>
      <c r="E841" s="1">
        <v>657960</v>
      </c>
      <c r="F841" s="11">
        <v>4088</v>
      </c>
      <c r="G841" s="2">
        <f t="shared" si="81"/>
        <v>160.94911937377691</v>
      </c>
      <c r="H841" s="12">
        <f t="shared" si="82"/>
        <v>2.203863093955472</v>
      </c>
      <c r="I841" s="1">
        <f t="shared" si="84"/>
        <v>9009.3923280899689</v>
      </c>
      <c r="J841" s="1">
        <f t="shared" si="85"/>
        <v>648950.60767191008</v>
      </c>
      <c r="K841" s="12">
        <f t="shared" si="83"/>
        <v>0.96448694239761612</v>
      </c>
      <c r="L841" s="1">
        <f t="shared" si="86"/>
        <v>625904.38736055547</v>
      </c>
      <c r="M841" s="8"/>
    </row>
    <row r="842" spans="1:13">
      <c r="A842" s="4" t="s">
        <v>822</v>
      </c>
      <c r="B842" s="4">
        <v>421951</v>
      </c>
      <c r="C842" s="4" t="s">
        <v>857</v>
      </c>
      <c r="D842" s="4" t="s">
        <v>1128</v>
      </c>
      <c r="E842" s="1">
        <v>0</v>
      </c>
      <c r="F842" s="11">
        <v>1031</v>
      </c>
      <c r="G842" s="2">
        <f t="shared" si="81"/>
        <v>0</v>
      </c>
      <c r="H842" s="12">
        <f t="shared" si="82"/>
        <v>2.203863093955472</v>
      </c>
      <c r="I842" s="1">
        <f t="shared" si="84"/>
        <v>0</v>
      </c>
      <c r="J842" s="1">
        <f t="shared" si="85"/>
        <v>0</v>
      </c>
      <c r="K842" s="12">
        <f t="shared" si="83"/>
        <v>0.96448694239761612</v>
      </c>
      <c r="L842" s="1">
        <f t="shared" si="86"/>
        <v>0</v>
      </c>
      <c r="M842" s="8"/>
    </row>
    <row r="843" spans="1:13">
      <c r="A843" s="4" t="s">
        <v>858</v>
      </c>
      <c r="B843" s="4">
        <v>431704</v>
      </c>
      <c r="C843" s="4" t="s">
        <v>859</v>
      </c>
      <c r="D843" s="4" t="s">
        <v>1128</v>
      </c>
      <c r="E843" s="1">
        <v>316686</v>
      </c>
      <c r="F843" s="11">
        <v>926</v>
      </c>
      <c r="G843" s="2">
        <f t="shared" si="81"/>
        <v>341.99352051835854</v>
      </c>
      <c r="H843" s="12">
        <f t="shared" si="82"/>
        <v>2.203863093955472</v>
      </c>
      <c r="I843" s="1">
        <f t="shared" si="84"/>
        <v>2040.777225002767</v>
      </c>
      <c r="J843" s="1">
        <f t="shared" si="85"/>
        <v>314645.22277499724</v>
      </c>
      <c r="K843" s="12">
        <f t="shared" si="83"/>
        <v>0.96448694239761612</v>
      </c>
      <c r="L843" s="1">
        <f t="shared" si="86"/>
        <v>303471.20885427383</v>
      </c>
      <c r="M843" s="8"/>
    </row>
    <row r="844" spans="1:13">
      <c r="A844" s="4" t="s">
        <v>858</v>
      </c>
      <c r="B844" s="4">
        <v>431788</v>
      </c>
      <c r="C844" s="4" t="s">
        <v>860</v>
      </c>
      <c r="D844" s="4" t="s">
        <v>1128</v>
      </c>
      <c r="E844" s="1">
        <v>835566</v>
      </c>
      <c r="F844" s="11">
        <v>935</v>
      </c>
      <c r="G844" s="2">
        <f t="shared" si="81"/>
        <v>893.65347593582885</v>
      </c>
      <c r="H844" s="12">
        <f t="shared" si="82"/>
        <v>2.203863093955472</v>
      </c>
      <c r="I844" s="1">
        <f t="shared" si="84"/>
        <v>2060.6119928483663</v>
      </c>
      <c r="J844" s="1">
        <f t="shared" si="85"/>
        <v>833505.38800715166</v>
      </c>
      <c r="K844" s="12">
        <f t="shared" si="83"/>
        <v>0.96448694239761612</v>
      </c>
      <c r="L844" s="1">
        <f t="shared" si="86"/>
        <v>803905.06315095641</v>
      </c>
      <c r="M844" s="8"/>
    </row>
    <row r="845" spans="1:13">
      <c r="A845" s="4" t="s">
        <v>858</v>
      </c>
      <c r="B845" s="4">
        <v>431831</v>
      </c>
      <c r="C845" s="4" t="s">
        <v>861</v>
      </c>
      <c r="D845" s="4" t="s">
        <v>1128</v>
      </c>
      <c r="E845" s="1">
        <v>286470</v>
      </c>
      <c r="F845" s="11">
        <v>305</v>
      </c>
      <c r="G845" s="2">
        <f t="shared" si="81"/>
        <v>939.24590163934431</v>
      </c>
      <c r="H845" s="12">
        <f t="shared" si="82"/>
        <v>2.203863093955472</v>
      </c>
      <c r="I845" s="1">
        <f t="shared" si="84"/>
        <v>672.178243656419</v>
      </c>
      <c r="J845" s="1">
        <f t="shared" si="85"/>
        <v>285797.82175634359</v>
      </c>
      <c r="K845" s="12">
        <f t="shared" si="83"/>
        <v>0.96448694239761612</v>
      </c>
      <c r="L845" s="1">
        <f t="shared" si="86"/>
        <v>275648.26724967471</v>
      </c>
      <c r="M845" s="8"/>
    </row>
    <row r="846" spans="1:13">
      <c r="A846" s="4" t="s">
        <v>858</v>
      </c>
      <c r="B846" s="4">
        <v>431966</v>
      </c>
      <c r="C846" s="4" t="s">
        <v>862</v>
      </c>
      <c r="D846" s="4" t="s">
        <v>1128</v>
      </c>
      <c r="E846" s="1">
        <v>19638</v>
      </c>
      <c r="F846" s="11">
        <v>774</v>
      </c>
      <c r="G846" s="2">
        <f t="shared" si="81"/>
        <v>25.372093023255815</v>
      </c>
      <c r="H846" s="12">
        <f t="shared" si="82"/>
        <v>2.203863093955472</v>
      </c>
      <c r="I846" s="1">
        <f t="shared" si="84"/>
        <v>1705.7900347215352</v>
      </c>
      <c r="J846" s="1">
        <f t="shared" si="85"/>
        <v>17932.209965278464</v>
      </c>
      <c r="K846" s="12">
        <f t="shared" si="83"/>
        <v>0.96448694239761612</v>
      </c>
      <c r="L846" s="1">
        <f t="shared" si="86"/>
        <v>17295.382359843486</v>
      </c>
      <c r="M846" s="8"/>
    </row>
    <row r="847" spans="1:13">
      <c r="A847" s="4" t="s">
        <v>858</v>
      </c>
      <c r="B847" s="4">
        <v>431968</v>
      </c>
      <c r="C847" s="4" t="s">
        <v>863</v>
      </c>
      <c r="D847" s="4" t="s">
        <v>1128</v>
      </c>
      <c r="E847" s="1">
        <v>0</v>
      </c>
      <c r="F847" s="11">
        <v>1204</v>
      </c>
      <c r="G847" s="2">
        <f t="shared" si="81"/>
        <v>0</v>
      </c>
      <c r="H847" s="12">
        <f t="shared" si="82"/>
        <v>2.203863093955472</v>
      </c>
      <c r="I847" s="1">
        <f t="shared" si="84"/>
        <v>0</v>
      </c>
      <c r="J847" s="1">
        <f t="shared" si="85"/>
        <v>0</v>
      </c>
      <c r="K847" s="12">
        <f t="shared" si="83"/>
        <v>0.96448694239761612</v>
      </c>
      <c r="L847" s="1">
        <f t="shared" si="86"/>
        <v>0</v>
      </c>
      <c r="M847" s="8"/>
    </row>
    <row r="848" spans="1:13">
      <c r="A848" s="4" t="s">
        <v>858</v>
      </c>
      <c r="B848" s="4">
        <v>431969</v>
      </c>
      <c r="C848" s="4" t="s">
        <v>864</v>
      </c>
      <c r="D848" s="4" t="s">
        <v>1128</v>
      </c>
      <c r="E848" s="1">
        <v>1019118</v>
      </c>
      <c r="F848" s="11">
        <v>4226</v>
      </c>
      <c r="G848" s="2">
        <f t="shared" si="81"/>
        <v>241.15428300993847</v>
      </c>
      <c r="H848" s="12">
        <f t="shared" si="82"/>
        <v>2.203863093955472</v>
      </c>
      <c r="I848" s="1">
        <f t="shared" si="84"/>
        <v>9313.5254350558243</v>
      </c>
      <c r="J848" s="1">
        <f t="shared" si="85"/>
        <v>1009804.4745649442</v>
      </c>
      <c r="K848" s="12">
        <f t="shared" si="83"/>
        <v>0.96448694239761612</v>
      </c>
      <c r="L848" s="1">
        <f t="shared" si="86"/>
        <v>973943.23009257426</v>
      </c>
      <c r="M848" s="8"/>
    </row>
    <row r="849" spans="1:13">
      <c r="A849" s="4" t="s">
        <v>858</v>
      </c>
      <c r="B849" s="4">
        <v>431974</v>
      </c>
      <c r="C849" s="4" t="s">
        <v>865</v>
      </c>
      <c r="D849" s="4" t="s">
        <v>1128</v>
      </c>
      <c r="E849" s="1">
        <v>358386</v>
      </c>
      <c r="F849" s="11">
        <v>847</v>
      </c>
      <c r="G849" s="2">
        <f t="shared" si="81"/>
        <v>423.12396694214874</v>
      </c>
      <c r="H849" s="12">
        <f t="shared" si="82"/>
        <v>2.203863093955472</v>
      </c>
      <c r="I849" s="1">
        <f t="shared" si="84"/>
        <v>1866.6720405802848</v>
      </c>
      <c r="J849" s="1">
        <f t="shared" si="85"/>
        <v>356519.32795941969</v>
      </c>
      <c r="K849" s="12">
        <f t="shared" si="83"/>
        <v>0.96448694239761612</v>
      </c>
      <c r="L849" s="1">
        <f t="shared" si="86"/>
        <v>343858.23652923363</v>
      </c>
      <c r="M849" s="8"/>
    </row>
    <row r="850" spans="1:13">
      <c r="A850" s="4" t="s">
        <v>858</v>
      </c>
      <c r="B850" s="4">
        <v>431976</v>
      </c>
      <c r="C850" s="4" t="s">
        <v>866</v>
      </c>
      <c r="D850" s="4" t="s">
        <v>1128</v>
      </c>
      <c r="E850" s="1">
        <v>99186</v>
      </c>
      <c r="F850" s="11">
        <v>1131</v>
      </c>
      <c r="G850" s="2">
        <f t="shared" si="81"/>
        <v>87.697612732095493</v>
      </c>
      <c r="H850" s="12">
        <f t="shared" si="82"/>
        <v>2.203863093955472</v>
      </c>
      <c r="I850" s="1">
        <f t="shared" si="84"/>
        <v>2492.569159263639</v>
      </c>
      <c r="J850" s="1">
        <f t="shared" si="85"/>
        <v>96693.430840736357</v>
      </c>
      <c r="K850" s="12">
        <f t="shared" si="83"/>
        <v>0.96448694239761612</v>
      </c>
      <c r="L850" s="1">
        <f t="shared" si="86"/>
        <v>93259.551461517171</v>
      </c>
      <c r="M850" s="8"/>
    </row>
    <row r="851" spans="1:13">
      <c r="A851" s="4" t="s">
        <v>858</v>
      </c>
      <c r="B851" s="4">
        <v>431977</v>
      </c>
      <c r="C851" s="4" t="s">
        <v>867</v>
      </c>
      <c r="D851" s="4" t="s">
        <v>1128</v>
      </c>
      <c r="E851" s="1">
        <v>815796</v>
      </c>
      <c r="F851" s="11">
        <v>1922</v>
      </c>
      <c r="G851" s="2">
        <f t="shared" si="81"/>
        <v>424.45161290322579</v>
      </c>
      <c r="H851" s="12">
        <f t="shared" si="82"/>
        <v>2.203863093955472</v>
      </c>
      <c r="I851" s="1">
        <f t="shared" si="84"/>
        <v>4235.8248665824167</v>
      </c>
      <c r="J851" s="1">
        <f t="shared" si="85"/>
        <v>811560.17513341759</v>
      </c>
      <c r="K851" s="12">
        <f t="shared" si="83"/>
        <v>0.96448694239761612</v>
      </c>
      <c r="L851" s="1">
        <f t="shared" si="86"/>
        <v>782739.19188610383</v>
      </c>
      <c r="M851" s="8"/>
    </row>
    <row r="852" spans="1:13">
      <c r="A852" s="4" t="s">
        <v>858</v>
      </c>
      <c r="B852" s="4">
        <v>431979</v>
      </c>
      <c r="C852" s="4" t="s">
        <v>868</v>
      </c>
      <c r="D852" s="4" t="s">
        <v>1128</v>
      </c>
      <c r="E852" s="1">
        <v>147936</v>
      </c>
      <c r="F852" s="11">
        <v>2654</v>
      </c>
      <c r="G852" s="2">
        <f t="shared" si="81"/>
        <v>55.740768651092694</v>
      </c>
      <c r="H852" s="12">
        <f t="shared" si="82"/>
        <v>2.203863093955472</v>
      </c>
      <c r="I852" s="1">
        <f t="shared" si="84"/>
        <v>5849.0526513578225</v>
      </c>
      <c r="J852" s="1">
        <f t="shared" si="85"/>
        <v>142086.94734864216</v>
      </c>
      <c r="K852" s="12">
        <f t="shared" si="83"/>
        <v>0.96448694239761612</v>
      </c>
      <c r="L852" s="1">
        <f t="shared" si="86"/>
        <v>137041.00540290296</v>
      </c>
      <c r="M852" s="8"/>
    </row>
    <row r="853" spans="1:13">
      <c r="A853" s="4" t="s">
        <v>858</v>
      </c>
      <c r="B853" s="4">
        <v>431980</v>
      </c>
      <c r="C853" s="4" t="s">
        <v>869</v>
      </c>
      <c r="D853" s="4" t="s">
        <v>1128</v>
      </c>
      <c r="E853" s="1">
        <v>1233384</v>
      </c>
      <c r="F853" s="11">
        <v>6513</v>
      </c>
      <c r="G853" s="2">
        <f t="shared" si="81"/>
        <v>189.37263933671119</v>
      </c>
      <c r="H853" s="12">
        <f t="shared" si="82"/>
        <v>2.203863093955472</v>
      </c>
      <c r="I853" s="1">
        <f t="shared" si="84"/>
        <v>14353.760330931989</v>
      </c>
      <c r="J853" s="1">
        <f t="shared" si="85"/>
        <v>1219030.239669068</v>
      </c>
      <c r="K853" s="12">
        <f t="shared" si="83"/>
        <v>0.96448694239761612</v>
      </c>
      <c r="L853" s="1">
        <f t="shared" si="86"/>
        <v>1175738.7485486525</v>
      </c>
      <c r="M853" s="8"/>
    </row>
    <row r="854" spans="1:13">
      <c r="A854" s="4" t="s">
        <v>858</v>
      </c>
      <c r="B854" s="4">
        <v>431982</v>
      </c>
      <c r="C854" s="4" t="s">
        <v>870</v>
      </c>
      <c r="D854" s="4" t="s">
        <v>1128</v>
      </c>
      <c r="E854" s="1">
        <v>807690</v>
      </c>
      <c r="F854" s="11">
        <v>5862</v>
      </c>
      <c r="G854" s="2">
        <f t="shared" si="81"/>
        <v>137.7840327533265</v>
      </c>
      <c r="H854" s="12">
        <f t="shared" si="82"/>
        <v>2.203863093955472</v>
      </c>
      <c r="I854" s="1">
        <f t="shared" si="84"/>
        <v>12919.045456766977</v>
      </c>
      <c r="J854" s="1">
        <f t="shared" si="85"/>
        <v>794770.95454323303</v>
      </c>
      <c r="K854" s="12">
        <f t="shared" si="83"/>
        <v>0.96448694239761612</v>
      </c>
      <c r="L854" s="1">
        <f t="shared" si="86"/>
        <v>766546.20785383764</v>
      </c>
      <c r="M854" s="8"/>
    </row>
    <row r="855" spans="1:13">
      <c r="A855" s="4" t="s">
        <v>858</v>
      </c>
      <c r="B855" s="4">
        <v>431984</v>
      </c>
      <c r="C855" s="4" t="s">
        <v>871</v>
      </c>
      <c r="D855" s="4" t="s">
        <v>1128</v>
      </c>
      <c r="E855" s="1">
        <v>0</v>
      </c>
      <c r="F855" s="11">
        <v>11727</v>
      </c>
      <c r="G855" s="2">
        <f t="shared" si="81"/>
        <v>0</v>
      </c>
      <c r="H855" s="12">
        <f t="shared" si="82"/>
        <v>2.203863093955472</v>
      </c>
      <c r="I855" s="1">
        <f t="shared" si="84"/>
        <v>0</v>
      </c>
      <c r="J855" s="1">
        <f t="shared" si="85"/>
        <v>0</v>
      </c>
      <c r="K855" s="12">
        <f t="shared" si="83"/>
        <v>0.96448694239761612</v>
      </c>
      <c r="L855" s="1">
        <f t="shared" si="86"/>
        <v>0</v>
      </c>
      <c r="M855" s="8"/>
    </row>
    <row r="856" spans="1:13">
      <c r="A856" s="4" t="s">
        <v>858</v>
      </c>
      <c r="B856" s="4">
        <v>431985</v>
      </c>
      <c r="C856" s="4" t="s">
        <v>872</v>
      </c>
      <c r="D856" s="4" t="s">
        <v>1128</v>
      </c>
      <c r="E856" s="1">
        <v>1296174</v>
      </c>
      <c r="F856" s="11">
        <v>6282</v>
      </c>
      <c r="G856" s="2">
        <f t="shared" si="81"/>
        <v>206.33142311365808</v>
      </c>
      <c r="H856" s="12">
        <f t="shared" si="82"/>
        <v>2.203863093955472</v>
      </c>
      <c r="I856" s="1">
        <f t="shared" si="84"/>
        <v>13844.667956228275</v>
      </c>
      <c r="J856" s="1">
        <f t="shared" si="85"/>
        <v>1282329.3320437716</v>
      </c>
      <c r="K856" s="12">
        <f t="shared" si="83"/>
        <v>0.96448694239761612</v>
      </c>
      <c r="L856" s="1">
        <f t="shared" si="86"/>
        <v>1236789.8966096747</v>
      </c>
      <c r="M856" s="8"/>
    </row>
    <row r="857" spans="1:13">
      <c r="A857" s="4" t="s">
        <v>858</v>
      </c>
      <c r="B857" s="4">
        <v>431988</v>
      </c>
      <c r="C857" s="4" t="s">
        <v>873</v>
      </c>
      <c r="D857" s="4" t="s">
        <v>1128</v>
      </c>
      <c r="E857" s="1">
        <v>1178652</v>
      </c>
      <c r="F857" s="11">
        <v>3110</v>
      </c>
      <c r="G857" s="2">
        <f t="shared" si="81"/>
        <v>378.98778135048229</v>
      </c>
      <c r="H857" s="12">
        <f t="shared" si="82"/>
        <v>2.203863093955472</v>
      </c>
      <c r="I857" s="1">
        <f t="shared" si="84"/>
        <v>6854.0142222015174</v>
      </c>
      <c r="J857" s="1">
        <f t="shared" si="85"/>
        <v>1171797.9857777986</v>
      </c>
      <c r="K857" s="12">
        <f t="shared" si="83"/>
        <v>0.96448694239761612</v>
      </c>
      <c r="L857" s="1">
        <f t="shared" si="86"/>
        <v>1130183.8564105141</v>
      </c>
      <c r="M857" s="8"/>
    </row>
    <row r="858" spans="1:13">
      <c r="A858" s="4" t="s">
        <v>858</v>
      </c>
      <c r="B858" s="4">
        <v>431994</v>
      </c>
      <c r="C858" s="4" t="s">
        <v>874</v>
      </c>
      <c r="D858" s="4" t="s">
        <v>1128</v>
      </c>
      <c r="E858" s="1">
        <v>822924</v>
      </c>
      <c r="F858" s="11">
        <v>2599</v>
      </c>
      <c r="G858" s="2">
        <f t="shared" si="81"/>
        <v>316.63101192766447</v>
      </c>
      <c r="H858" s="12">
        <f t="shared" si="82"/>
        <v>2.203863093955472</v>
      </c>
      <c r="I858" s="1">
        <f t="shared" si="84"/>
        <v>5727.8401811902713</v>
      </c>
      <c r="J858" s="1">
        <f t="shared" si="85"/>
        <v>817196.15981880971</v>
      </c>
      <c r="K858" s="12">
        <f t="shared" si="83"/>
        <v>0.96448694239761612</v>
      </c>
      <c r="L858" s="1">
        <f t="shared" si="86"/>
        <v>788175.02552271739</v>
      </c>
      <c r="M858" s="8"/>
    </row>
    <row r="859" spans="1:13">
      <c r="A859" s="4" t="s">
        <v>858</v>
      </c>
      <c r="B859" s="4">
        <v>431995</v>
      </c>
      <c r="C859" s="4" t="s">
        <v>875</v>
      </c>
      <c r="D859" s="4" t="s">
        <v>1128</v>
      </c>
      <c r="E859" s="1">
        <v>270540</v>
      </c>
      <c r="F859" s="11">
        <v>2583</v>
      </c>
      <c r="G859" s="2">
        <f t="shared" si="81"/>
        <v>104.73867595818815</v>
      </c>
      <c r="H859" s="12">
        <f t="shared" si="82"/>
        <v>2.203863093955472</v>
      </c>
      <c r="I859" s="1">
        <f t="shared" si="84"/>
        <v>5692.5783716869837</v>
      </c>
      <c r="J859" s="1">
        <f t="shared" si="85"/>
        <v>264847.42162831302</v>
      </c>
      <c r="K859" s="12">
        <f t="shared" si="83"/>
        <v>0.96448694239761612</v>
      </c>
      <c r="L859" s="1">
        <f t="shared" si="86"/>
        <v>255441.8798881839</v>
      </c>
      <c r="M859" s="8"/>
    </row>
    <row r="860" spans="1:13">
      <c r="A860" s="4" t="s">
        <v>858</v>
      </c>
      <c r="B860" s="4">
        <v>432006</v>
      </c>
      <c r="C860" s="4" t="s">
        <v>876</v>
      </c>
      <c r="D860" s="4" t="s">
        <v>1128</v>
      </c>
      <c r="E860" s="1">
        <v>698880</v>
      </c>
      <c r="F860" s="11">
        <v>5881</v>
      </c>
      <c r="G860" s="2">
        <f t="shared" si="81"/>
        <v>118.83693249447373</v>
      </c>
      <c r="H860" s="12">
        <f t="shared" si="82"/>
        <v>2.203863093955472</v>
      </c>
      <c r="I860" s="1">
        <f t="shared" si="84"/>
        <v>12960.91885555213</v>
      </c>
      <c r="J860" s="1">
        <f t="shared" si="85"/>
        <v>685919.0811444479</v>
      </c>
      <c r="K860" s="12">
        <f t="shared" si="83"/>
        <v>0.96448694239761612</v>
      </c>
      <c r="L860" s="1">
        <f t="shared" si="86"/>
        <v>661559.99730519089</v>
      </c>
      <c r="M860" s="8"/>
    </row>
    <row r="861" spans="1:13">
      <c r="A861" s="4" t="s">
        <v>858</v>
      </c>
      <c r="B861" s="4">
        <v>432008</v>
      </c>
      <c r="C861" s="4" t="s">
        <v>877</v>
      </c>
      <c r="D861" s="4" t="s">
        <v>1128</v>
      </c>
      <c r="E861" s="1">
        <v>467364</v>
      </c>
      <c r="F861" s="11">
        <v>646</v>
      </c>
      <c r="G861" s="2">
        <f t="shared" si="81"/>
        <v>723.47368421052636</v>
      </c>
      <c r="H861" s="12">
        <f t="shared" si="82"/>
        <v>2.203863093955472</v>
      </c>
      <c r="I861" s="1">
        <f t="shared" si="84"/>
        <v>1423.6955586952349</v>
      </c>
      <c r="J861" s="1">
        <f t="shared" si="85"/>
        <v>465940.30444130476</v>
      </c>
      <c r="K861" s="12">
        <f t="shared" si="83"/>
        <v>0.96448694239761612</v>
      </c>
      <c r="L861" s="1">
        <f t="shared" si="86"/>
        <v>449393.3395704084</v>
      </c>
      <c r="M861" s="8"/>
    </row>
    <row r="862" spans="1:13">
      <c r="A862" s="4" t="s">
        <v>858</v>
      </c>
      <c r="B862" s="4">
        <v>432010</v>
      </c>
      <c r="C862" s="4" t="s">
        <v>878</v>
      </c>
      <c r="D862" s="4" t="s">
        <v>1128</v>
      </c>
      <c r="E862" s="1">
        <v>22002</v>
      </c>
      <c r="F862" s="11">
        <v>1079</v>
      </c>
      <c r="G862" s="2">
        <f t="shared" si="81"/>
        <v>20.391102873030583</v>
      </c>
      <c r="H862" s="12">
        <f t="shared" si="82"/>
        <v>2.203863093955472</v>
      </c>
      <c r="I862" s="1">
        <f t="shared" si="84"/>
        <v>2377.9682783779544</v>
      </c>
      <c r="J862" s="1">
        <f t="shared" si="85"/>
        <v>19624.031721622046</v>
      </c>
      <c r="K862" s="12">
        <f t="shared" si="83"/>
        <v>0.96448694239761612</v>
      </c>
      <c r="L862" s="1">
        <f t="shared" si="86"/>
        <v>18927.122352701073</v>
      </c>
      <c r="M862" s="8"/>
    </row>
    <row r="863" spans="1:13">
      <c r="A863" s="4" t="s">
        <v>858</v>
      </c>
      <c r="B863" s="4">
        <v>432013</v>
      </c>
      <c r="C863" s="4" t="s">
        <v>879</v>
      </c>
      <c r="D863" s="4" t="s">
        <v>1128</v>
      </c>
      <c r="E863" s="1">
        <v>409602</v>
      </c>
      <c r="F863" s="11">
        <v>1110</v>
      </c>
      <c r="G863" s="2">
        <f t="shared" si="81"/>
        <v>369.01081081081082</v>
      </c>
      <c r="H863" s="12">
        <f t="shared" si="82"/>
        <v>2.203863093955472</v>
      </c>
      <c r="I863" s="1">
        <f t="shared" si="84"/>
        <v>2446.2880342905737</v>
      </c>
      <c r="J863" s="1">
        <f t="shared" si="85"/>
        <v>407155.7119657094</v>
      </c>
      <c r="K863" s="12">
        <f t="shared" si="83"/>
        <v>0.96448694239761612</v>
      </c>
      <c r="L863" s="1">
        <f t="shared" si="86"/>
        <v>392696.36771353154</v>
      </c>
      <c r="M863" s="8"/>
    </row>
    <row r="864" spans="1:13">
      <c r="A864" s="4" t="s">
        <v>858</v>
      </c>
      <c r="B864" s="4">
        <v>432014</v>
      </c>
      <c r="C864" s="4" t="s">
        <v>880</v>
      </c>
      <c r="D864" s="4" t="s">
        <v>1128</v>
      </c>
      <c r="E864" s="1">
        <v>16626</v>
      </c>
      <c r="F864" s="11">
        <v>1806</v>
      </c>
      <c r="G864" s="2">
        <f t="shared" si="81"/>
        <v>9.2059800664451821</v>
      </c>
      <c r="H864" s="12">
        <f t="shared" si="82"/>
        <v>2.203863093955472</v>
      </c>
      <c r="I864" s="1">
        <f t="shared" si="84"/>
        <v>3980.1767476835826</v>
      </c>
      <c r="J864" s="1">
        <f t="shared" si="85"/>
        <v>12645.823252316417</v>
      </c>
      <c r="K864" s="12">
        <f t="shared" si="83"/>
        <v>0.96448694239761612</v>
      </c>
      <c r="L864" s="1">
        <f t="shared" si="86"/>
        <v>12196.731402727339</v>
      </c>
      <c r="M864" s="8"/>
    </row>
    <row r="865" spans="1:13">
      <c r="A865" s="4" t="s">
        <v>858</v>
      </c>
      <c r="B865" s="4">
        <v>432016</v>
      </c>
      <c r="C865" s="4" t="s">
        <v>881</v>
      </c>
      <c r="D865" s="4" t="s">
        <v>1128</v>
      </c>
      <c r="E865" s="1">
        <v>2052270</v>
      </c>
      <c r="F865" s="11">
        <v>11375</v>
      </c>
      <c r="G865" s="2">
        <f t="shared" si="81"/>
        <v>180.41934065934066</v>
      </c>
      <c r="H865" s="12">
        <f t="shared" si="82"/>
        <v>2.203863093955472</v>
      </c>
      <c r="I865" s="1">
        <f t="shared" si="84"/>
        <v>25068.942693743495</v>
      </c>
      <c r="J865" s="1">
        <f t="shared" si="85"/>
        <v>2027201.0573062566</v>
      </c>
      <c r="K865" s="12">
        <f t="shared" si="83"/>
        <v>0.96448694239761612</v>
      </c>
      <c r="L865" s="1">
        <f t="shared" si="86"/>
        <v>1955208.9493865261</v>
      </c>
      <c r="M865" s="8"/>
    </row>
    <row r="866" spans="1:13">
      <c r="A866" s="4" t="s">
        <v>858</v>
      </c>
      <c r="B866" s="4">
        <v>432017</v>
      </c>
      <c r="C866" s="4" t="s">
        <v>882</v>
      </c>
      <c r="D866" s="4" t="s">
        <v>1128</v>
      </c>
      <c r="E866" s="1">
        <v>950190</v>
      </c>
      <c r="F866" s="11">
        <v>4838</v>
      </c>
      <c r="G866" s="2">
        <f t="shared" si="81"/>
        <v>196.40140553947913</v>
      </c>
      <c r="H866" s="12">
        <f t="shared" si="82"/>
        <v>2.203863093955472</v>
      </c>
      <c r="I866" s="1">
        <f t="shared" si="84"/>
        <v>10662.289648556574</v>
      </c>
      <c r="J866" s="1">
        <f t="shared" si="85"/>
        <v>939527.71035144338</v>
      </c>
      <c r="K866" s="12">
        <f t="shared" si="83"/>
        <v>0.96448694239761612</v>
      </c>
      <c r="L866" s="1">
        <f t="shared" si="86"/>
        <v>906162.2086546967</v>
      </c>
      <c r="M866" s="8"/>
    </row>
    <row r="867" spans="1:13">
      <c r="A867" s="4" t="s">
        <v>858</v>
      </c>
      <c r="B867" s="4">
        <v>432018</v>
      </c>
      <c r="C867" s="4" t="s">
        <v>883</v>
      </c>
      <c r="D867" s="4" t="s">
        <v>1128</v>
      </c>
      <c r="E867" s="1">
        <v>0</v>
      </c>
      <c r="F867" s="11">
        <v>37480</v>
      </c>
      <c r="G867" s="2">
        <f t="shared" si="81"/>
        <v>0</v>
      </c>
      <c r="H867" s="12">
        <f t="shared" si="82"/>
        <v>2.203863093955472</v>
      </c>
      <c r="I867" s="1">
        <f t="shared" si="84"/>
        <v>0</v>
      </c>
      <c r="J867" s="1">
        <f t="shared" si="85"/>
        <v>0</v>
      </c>
      <c r="K867" s="12">
        <f t="shared" si="83"/>
        <v>0.96448694239761612</v>
      </c>
      <c r="L867" s="1">
        <f t="shared" si="86"/>
        <v>0</v>
      </c>
      <c r="M867" s="8"/>
    </row>
    <row r="868" spans="1:13">
      <c r="A868" s="4" t="s">
        <v>858</v>
      </c>
      <c r="B868" s="4">
        <v>432020</v>
      </c>
      <c r="C868" s="4" t="s">
        <v>884</v>
      </c>
      <c r="D868" s="4" t="s">
        <v>1128</v>
      </c>
      <c r="E868" s="1">
        <v>467442</v>
      </c>
      <c r="F868" s="11">
        <v>1874</v>
      </c>
      <c r="G868" s="2">
        <f t="shared" si="81"/>
        <v>249.43543223052293</v>
      </c>
      <c r="H868" s="12">
        <f t="shared" si="82"/>
        <v>2.203863093955472</v>
      </c>
      <c r="I868" s="1">
        <f t="shared" si="84"/>
        <v>4130.0394380725547</v>
      </c>
      <c r="J868" s="1">
        <f t="shared" si="85"/>
        <v>463311.96056192747</v>
      </c>
      <c r="K868" s="12">
        <f t="shared" si="83"/>
        <v>0.96448694239761612</v>
      </c>
      <c r="L868" s="1">
        <f t="shared" si="86"/>
        <v>446858.33621861832</v>
      </c>
      <c r="M868" s="8"/>
    </row>
    <row r="869" spans="1:13">
      <c r="A869" s="4" t="s">
        <v>858</v>
      </c>
      <c r="B869" s="4">
        <v>432022</v>
      </c>
      <c r="C869" s="4" t="s">
        <v>885</v>
      </c>
      <c r="D869" s="4" t="s">
        <v>1128</v>
      </c>
      <c r="E869" s="1">
        <v>0</v>
      </c>
      <c r="F869" s="11">
        <v>5369</v>
      </c>
      <c r="G869" s="2">
        <f t="shared" si="81"/>
        <v>0</v>
      </c>
      <c r="H869" s="12">
        <f t="shared" si="82"/>
        <v>2.203863093955472</v>
      </c>
      <c r="I869" s="1">
        <f t="shared" si="84"/>
        <v>0</v>
      </c>
      <c r="J869" s="1">
        <f t="shared" si="85"/>
        <v>0</v>
      </c>
      <c r="K869" s="12">
        <f t="shared" si="83"/>
        <v>0.96448694239761612</v>
      </c>
      <c r="L869" s="1">
        <f t="shared" si="86"/>
        <v>0</v>
      </c>
      <c r="M869" s="8"/>
    </row>
    <row r="870" spans="1:13">
      <c r="A870" s="4" t="s">
        <v>858</v>
      </c>
      <c r="B870" s="4">
        <v>432023</v>
      </c>
      <c r="C870" s="4" t="s">
        <v>886</v>
      </c>
      <c r="D870" s="4" t="s">
        <v>1128</v>
      </c>
      <c r="E870" s="1">
        <v>470964</v>
      </c>
      <c r="F870" s="11">
        <v>616</v>
      </c>
      <c r="G870" s="2">
        <f t="shared" si="81"/>
        <v>764.5519480519481</v>
      </c>
      <c r="H870" s="12">
        <f t="shared" si="82"/>
        <v>2.203863093955472</v>
      </c>
      <c r="I870" s="1">
        <f t="shared" si="84"/>
        <v>1357.5796658765707</v>
      </c>
      <c r="J870" s="1">
        <f t="shared" si="85"/>
        <v>469606.42033412342</v>
      </c>
      <c r="K870" s="12">
        <f t="shared" si="83"/>
        <v>0.96448694239761612</v>
      </c>
      <c r="L870" s="1">
        <f t="shared" si="86"/>
        <v>452929.26047834841</v>
      </c>
      <c r="M870" s="8"/>
    </row>
    <row r="871" spans="1:13">
      <c r="A871" s="4" t="s">
        <v>858</v>
      </c>
      <c r="B871" s="4">
        <v>432025</v>
      </c>
      <c r="C871" s="4" t="s">
        <v>887</v>
      </c>
      <c r="D871" s="4" t="s">
        <v>1128</v>
      </c>
      <c r="E871" s="1">
        <v>0</v>
      </c>
      <c r="F871" s="11">
        <v>513</v>
      </c>
      <c r="G871" s="2">
        <f t="shared" si="81"/>
        <v>0</v>
      </c>
      <c r="H871" s="12">
        <f t="shared" si="82"/>
        <v>2.203863093955472</v>
      </c>
      <c r="I871" s="1">
        <f t="shared" si="84"/>
        <v>0</v>
      </c>
      <c r="J871" s="1">
        <f t="shared" si="85"/>
        <v>0</v>
      </c>
      <c r="K871" s="12">
        <f t="shared" si="83"/>
        <v>0.96448694239761612</v>
      </c>
      <c r="L871" s="1">
        <f t="shared" si="86"/>
        <v>0</v>
      </c>
      <c r="M871" s="8"/>
    </row>
    <row r="872" spans="1:13">
      <c r="A872" s="4" t="s">
        <v>858</v>
      </c>
      <c r="B872" s="4">
        <v>432029</v>
      </c>
      <c r="C872" s="4" t="s">
        <v>888</v>
      </c>
      <c r="D872" s="4" t="s">
        <v>1128</v>
      </c>
      <c r="E872" s="1">
        <v>126966</v>
      </c>
      <c r="F872" s="11">
        <v>125</v>
      </c>
      <c r="G872" s="2">
        <f t="shared" si="81"/>
        <v>1015.728</v>
      </c>
      <c r="H872" s="12">
        <f t="shared" si="82"/>
        <v>2.203863093955472</v>
      </c>
      <c r="I872" s="1">
        <f t="shared" si="84"/>
        <v>275.48288674443398</v>
      </c>
      <c r="J872" s="1">
        <f t="shared" si="85"/>
        <v>126690.51711325557</v>
      </c>
      <c r="K872" s="12">
        <f t="shared" si="83"/>
        <v>0.96448694239761612</v>
      </c>
      <c r="L872" s="1">
        <f t="shared" si="86"/>
        <v>122191.34948133673</v>
      </c>
      <c r="M872" s="8"/>
    </row>
    <row r="873" spans="1:13">
      <c r="A873" s="4" t="s">
        <v>858</v>
      </c>
      <c r="B873" s="4">
        <v>432030</v>
      </c>
      <c r="C873" s="4" t="s">
        <v>821</v>
      </c>
      <c r="D873" s="4" t="s">
        <v>1128</v>
      </c>
      <c r="E873" s="1">
        <v>493740</v>
      </c>
      <c r="F873" s="11">
        <v>1589</v>
      </c>
      <c r="G873" s="2">
        <f t="shared" si="81"/>
        <v>310.72372561359344</v>
      </c>
      <c r="H873" s="12">
        <f t="shared" si="82"/>
        <v>2.203863093955472</v>
      </c>
      <c r="I873" s="1">
        <f t="shared" si="84"/>
        <v>3501.938456295245</v>
      </c>
      <c r="J873" s="1">
        <f t="shared" si="85"/>
        <v>490238.06154370477</v>
      </c>
      <c r="K873" s="12">
        <f t="shared" si="83"/>
        <v>0.96448694239761612</v>
      </c>
      <c r="L873" s="1">
        <f t="shared" si="86"/>
        <v>472828.20902522217</v>
      </c>
      <c r="M873" s="8"/>
    </row>
    <row r="874" spans="1:13">
      <c r="A874" s="4" t="s">
        <v>858</v>
      </c>
      <c r="B874" s="4">
        <v>432032</v>
      </c>
      <c r="C874" s="4" t="s">
        <v>889</v>
      </c>
      <c r="D874" s="4" t="s">
        <v>1128</v>
      </c>
      <c r="E874" s="1">
        <v>236700</v>
      </c>
      <c r="F874" s="11">
        <v>1212</v>
      </c>
      <c r="G874" s="2">
        <f t="shared" si="81"/>
        <v>195.29702970297029</v>
      </c>
      <c r="H874" s="12">
        <f t="shared" si="82"/>
        <v>2.203863093955472</v>
      </c>
      <c r="I874" s="1">
        <f t="shared" si="84"/>
        <v>2671.0820698740322</v>
      </c>
      <c r="J874" s="1">
        <f t="shared" si="85"/>
        <v>234028.91793012596</v>
      </c>
      <c r="K874" s="12">
        <f t="shared" si="83"/>
        <v>0.96448694239761612</v>
      </c>
      <c r="L874" s="1">
        <f t="shared" si="86"/>
        <v>225717.83548704983</v>
      </c>
      <c r="M874" s="8"/>
    </row>
    <row r="875" spans="1:13">
      <c r="A875" s="4" t="s">
        <v>858</v>
      </c>
      <c r="B875" s="4">
        <v>432034</v>
      </c>
      <c r="C875" s="4" t="s">
        <v>890</v>
      </c>
      <c r="D875" s="4" t="s">
        <v>1128</v>
      </c>
      <c r="E875" s="1">
        <v>3588</v>
      </c>
      <c r="F875" s="11">
        <v>484</v>
      </c>
      <c r="G875" s="2">
        <f t="shared" si="81"/>
        <v>7.4132231404958677</v>
      </c>
      <c r="H875" s="12">
        <f t="shared" si="82"/>
        <v>2.203863093955472</v>
      </c>
      <c r="I875" s="1">
        <f t="shared" si="84"/>
        <v>1066.6697374744485</v>
      </c>
      <c r="J875" s="1">
        <f t="shared" si="85"/>
        <v>2521.3302625255515</v>
      </c>
      <c r="K875" s="12">
        <f t="shared" si="83"/>
        <v>0.96448694239761612</v>
      </c>
      <c r="L875" s="1">
        <f t="shared" si="86"/>
        <v>2431.790115677848</v>
      </c>
      <c r="M875" s="8"/>
    </row>
    <row r="876" spans="1:13">
      <c r="A876" s="4" t="s">
        <v>858</v>
      </c>
      <c r="B876" s="4">
        <v>432141</v>
      </c>
      <c r="C876" s="4" t="s">
        <v>891</v>
      </c>
      <c r="D876" s="4" t="s">
        <v>1128</v>
      </c>
      <c r="E876" s="1">
        <v>324624</v>
      </c>
      <c r="F876" s="11">
        <v>492</v>
      </c>
      <c r="G876" s="2">
        <f t="shared" si="81"/>
        <v>659.80487804878044</v>
      </c>
      <c r="H876" s="12">
        <f t="shared" si="82"/>
        <v>2.203863093955472</v>
      </c>
      <c r="I876" s="1">
        <f t="shared" si="84"/>
        <v>1084.3006422260921</v>
      </c>
      <c r="J876" s="1">
        <f t="shared" si="85"/>
        <v>323539.69935777393</v>
      </c>
      <c r="K876" s="12">
        <f t="shared" si="83"/>
        <v>0.96448694239761612</v>
      </c>
      <c r="L876" s="1">
        <f t="shared" si="86"/>
        <v>312049.81537782337</v>
      </c>
      <c r="M876" s="8"/>
    </row>
    <row r="877" spans="1:13">
      <c r="A877" s="4" t="s">
        <v>892</v>
      </c>
      <c r="B877" s="4">
        <v>440425</v>
      </c>
      <c r="C877" s="4" t="s">
        <v>893</v>
      </c>
      <c r="D877" s="4" t="s">
        <v>1128</v>
      </c>
      <c r="E877" s="1">
        <v>17880</v>
      </c>
      <c r="F877" s="11">
        <v>531</v>
      </c>
      <c r="G877" s="2">
        <f t="shared" si="81"/>
        <v>33.672316384180789</v>
      </c>
      <c r="H877" s="12">
        <f t="shared" si="82"/>
        <v>2.203863093955472</v>
      </c>
      <c r="I877" s="1">
        <f t="shared" si="84"/>
        <v>1170.2513028903556</v>
      </c>
      <c r="J877" s="1">
        <f t="shared" si="85"/>
        <v>16709.748697109644</v>
      </c>
      <c r="K877" s="12">
        <f t="shared" si="83"/>
        <v>0.96448694239761612</v>
      </c>
      <c r="L877" s="1">
        <f t="shared" si="86"/>
        <v>16116.33442910783</v>
      </c>
      <c r="M877" s="8"/>
    </row>
    <row r="878" spans="1:13">
      <c r="A878" s="4" t="s">
        <v>892</v>
      </c>
      <c r="B878" s="4">
        <v>442038</v>
      </c>
      <c r="C878" s="4" t="s">
        <v>894</v>
      </c>
      <c r="D878" s="4" t="s">
        <v>1128</v>
      </c>
      <c r="E878" s="1">
        <v>375936</v>
      </c>
      <c r="F878" s="11">
        <v>773</v>
      </c>
      <c r="G878" s="2">
        <f t="shared" si="81"/>
        <v>486.33376455368693</v>
      </c>
      <c r="H878" s="12">
        <f t="shared" si="82"/>
        <v>2.203863093955472</v>
      </c>
      <c r="I878" s="1">
        <f t="shared" si="84"/>
        <v>1703.5861716275799</v>
      </c>
      <c r="J878" s="1">
        <f t="shared" si="85"/>
        <v>374232.41382837243</v>
      </c>
      <c r="K878" s="12">
        <f t="shared" si="83"/>
        <v>0.96448694239761612</v>
      </c>
      <c r="L878" s="1">
        <f t="shared" si="86"/>
        <v>360942.27655940625</v>
      </c>
      <c r="M878" s="8"/>
    </row>
    <row r="879" spans="1:13">
      <c r="A879" s="4" t="s">
        <v>892</v>
      </c>
      <c r="B879" s="4">
        <v>442039</v>
      </c>
      <c r="C879" s="4" t="s">
        <v>895</v>
      </c>
      <c r="D879" s="4" t="s">
        <v>1128</v>
      </c>
      <c r="E879" s="1">
        <v>4659804</v>
      </c>
      <c r="F879" s="11">
        <v>5100</v>
      </c>
      <c r="G879" s="2">
        <f t="shared" si="81"/>
        <v>913.68705882352936</v>
      </c>
      <c r="H879" s="12">
        <f t="shared" si="82"/>
        <v>2.203863093955472</v>
      </c>
      <c r="I879" s="1">
        <f t="shared" si="84"/>
        <v>11239.701779172907</v>
      </c>
      <c r="J879" s="1">
        <f t="shared" si="85"/>
        <v>4648564.2982208272</v>
      </c>
      <c r="K879" s="12">
        <f t="shared" si="83"/>
        <v>0.96448694239761612</v>
      </c>
      <c r="L879" s="1">
        <f t="shared" si="86"/>
        <v>4483479.5665297257</v>
      </c>
      <c r="M879" s="8"/>
    </row>
    <row r="880" spans="1:13">
      <c r="A880" s="4" t="s">
        <v>892</v>
      </c>
      <c r="B880" s="4">
        <v>442040</v>
      </c>
      <c r="C880" s="4" t="s">
        <v>896</v>
      </c>
      <c r="D880" s="4" t="s">
        <v>1128</v>
      </c>
      <c r="E880" s="1">
        <v>680028</v>
      </c>
      <c r="F880" s="11">
        <v>3776</v>
      </c>
      <c r="G880" s="2">
        <f t="shared" si="81"/>
        <v>180.09216101694915</v>
      </c>
      <c r="H880" s="12">
        <f t="shared" si="82"/>
        <v>2.203863093955472</v>
      </c>
      <c r="I880" s="1">
        <f t="shared" si="84"/>
        <v>8321.7870427758626</v>
      </c>
      <c r="J880" s="1">
        <f t="shared" si="85"/>
        <v>671706.21295722411</v>
      </c>
      <c r="K880" s="12">
        <f t="shared" si="83"/>
        <v>0.96448694239761612</v>
      </c>
      <c r="L880" s="1">
        <f t="shared" si="86"/>
        <v>647851.87152459507</v>
      </c>
      <c r="M880" s="8"/>
    </row>
    <row r="881" spans="1:13">
      <c r="A881" s="4" t="s">
        <v>892</v>
      </c>
      <c r="B881" s="4">
        <v>442041</v>
      </c>
      <c r="C881" s="4" t="s">
        <v>897</v>
      </c>
      <c r="D881" s="4" t="s">
        <v>1128</v>
      </c>
      <c r="E881" s="1">
        <v>232224</v>
      </c>
      <c r="F881" s="11">
        <v>3721</v>
      </c>
      <c r="G881" s="2">
        <f t="shared" si="81"/>
        <v>62.409029830690677</v>
      </c>
      <c r="H881" s="12">
        <f t="shared" si="82"/>
        <v>2.203863093955472</v>
      </c>
      <c r="I881" s="1">
        <f t="shared" si="84"/>
        <v>8200.5745726083114</v>
      </c>
      <c r="J881" s="1">
        <f t="shared" si="85"/>
        <v>224023.42542739169</v>
      </c>
      <c r="K881" s="12">
        <f t="shared" si="83"/>
        <v>0.96448694239761612</v>
      </c>
      <c r="L881" s="1">
        <f t="shared" si="86"/>
        <v>216067.66861590536</v>
      </c>
      <c r="M881" s="8"/>
    </row>
    <row r="882" spans="1:13">
      <c r="A882" s="4" t="s">
        <v>892</v>
      </c>
      <c r="B882" s="4">
        <v>442043</v>
      </c>
      <c r="C882" s="4" t="s">
        <v>898</v>
      </c>
      <c r="D882" s="4" t="s">
        <v>1128</v>
      </c>
      <c r="E882" s="1">
        <v>23676</v>
      </c>
      <c r="F882" s="11">
        <v>447</v>
      </c>
      <c r="G882" s="2">
        <f t="shared" si="81"/>
        <v>52.966442953020135</v>
      </c>
      <c r="H882" s="12">
        <f t="shared" si="82"/>
        <v>2.203863093955472</v>
      </c>
      <c r="I882" s="1">
        <f t="shared" si="84"/>
        <v>985.12680299809597</v>
      </c>
      <c r="J882" s="1">
        <f t="shared" si="85"/>
        <v>22690.873197001903</v>
      </c>
      <c r="K882" s="12">
        <f t="shared" si="83"/>
        <v>0.96448694239761612</v>
      </c>
      <c r="L882" s="1">
        <f t="shared" si="86"/>
        <v>21885.050910108388</v>
      </c>
      <c r="M882" s="8"/>
    </row>
    <row r="883" spans="1:13">
      <c r="A883" s="4" t="s">
        <v>892</v>
      </c>
      <c r="B883" s="4">
        <v>442046</v>
      </c>
      <c r="C883" s="4" t="s">
        <v>899</v>
      </c>
      <c r="D883" s="4" t="s">
        <v>1128</v>
      </c>
      <c r="E883" s="1">
        <v>432258</v>
      </c>
      <c r="F883" s="11">
        <v>3651</v>
      </c>
      <c r="G883" s="2">
        <f t="shared" si="81"/>
        <v>118.39441248972884</v>
      </c>
      <c r="H883" s="12">
        <f t="shared" si="82"/>
        <v>2.203863093955472</v>
      </c>
      <c r="I883" s="1">
        <f t="shared" si="84"/>
        <v>8046.3041560314277</v>
      </c>
      <c r="J883" s="1">
        <f t="shared" si="85"/>
        <v>424211.6958439686</v>
      </c>
      <c r="K883" s="12">
        <f t="shared" si="83"/>
        <v>0.96448694239761612</v>
      </c>
      <c r="L883" s="1">
        <f t="shared" si="86"/>
        <v>409146.64145385678</v>
      </c>
      <c r="M883" s="8"/>
    </row>
    <row r="884" spans="1:13">
      <c r="A884" s="4" t="s">
        <v>892</v>
      </c>
      <c r="B884" s="4">
        <v>442052</v>
      </c>
      <c r="C884" s="4" t="s">
        <v>900</v>
      </c>
      <c r="D884" s="4" t="s">
        <v>1128</v>
      </c>
      <c r="E884" s="1">
        <v>1722054</v>
      </c>
      <c r="F884" s="11">
        <v>5808</v>
      </c>
      <c r="G884" s="2">
        <f t="shared" si="81"/>
        <v>296.49690082644628</v>
      </c>
      <c r="H884" s="12">
        <f t="shared" si="82"/>
        <v>2.203863093955472</v>
      </c>
      <c r="I884" s="1">
        <f t="shared" si="84"/>
        <v>12800.036849693381</v>
      </c>
      <c r="J884" s="1">
        <f t="shared" si="85"/>
        <v>1709253.9631503066</v>
      </c>
      <c r="K884" s="12">
        <f t="shared" si="83"/>
        <v>0.96448694239761612</v>
      </c>
      <c r="L884" s="1">
        <f t="shared" si="86"/>
        <v>1648553.1286998468</v>
      </c>
      <c r="M884" s="8"/>
    </row>
    <row r="885" spans="1:13">
      <c r="A885" s="4" t="s">
        <v>892</v>
      </c>
      <c r="B885" s="4">
        <v>442057</v>
      </c>
      <c r="C885" s="4" t="s">
        <v>901</v>
      </c>
      <c r="D885" s="4" t="s">
        <v>1128</v>
      </c>
      <c r="E885" s="1">
        <v>971628</v>
      </c>
      <c r="F885" s="11">
        <v>1682</v>
      </c>
      <c r="G885" s="2">
        <f t="shared" si="81"/>
        <v>577.66230677764565</v>
      </c>
      <c r="H885" s="12">
        <f t="shared" si="82"/>
        <v>2.203863093955472</v>
      </c>
      <c r="I885" s="1">
        <f t="shared" si="84"/>
        <v>3706.8977240331037</v>
      </c>
      <c r="J885" s="1">
        <f t="shared" si="85"/>
        <v>967921.1022759669</v>
      </c>
      <c r="K885" s="12">
        <f t="shared" si="83"/>
        <v>0.96448694239761612</v>
      </c>
      <c r="L885" s="1">
        <f t="shared" si="86"/>
        <v>933547.26441627764</v>
      </c>
      <c r="M885" s="8"/>
    </row>
    <row r="886" spans="1:13">
      <c r="A886" s="4" t="s">
        <v>892</v>
      </c>
      <c r="B886" s="4">
        <v>442059</v>
      </c>
      <c r="C886" s="4" t="s">
        <v>902</v>
      </c>
      <c r="D886" s="4" t="s">
        <v>1128</v>
      </c>
      <c r="E886" s="1">
        <v>271158</v>
      </c>
      <c r="F886" s="11">
        <v>5567</v>
      </c>
      <c r="G886" s="2">
        <f t="shared" si="81"/>
        <v>48.708101311298726</v>
      </c>
      <c r="H886" s="12">
        <f t="shared" si="82"/>
        <v>2.203863093955472</v>
      </c>
      <c r="I886" s="1">
        <f t="shared" si="84"/>
        <v>12268.905844050112</v>
      </c>
      <c r="J886" s="1">
        <f t="shared" si="85"/>
        <v>258889.09415594989</v>
      </c>
      <c r="K886" s="12">
        <f t="shared" si="83"/>
        <v>0.96448694239761612</v>
      </c>
      <c r="L886" s="1">
        <f t="shared" si="86"/>
        <v>249695.15084256066</v>
      </c>
      <c r="M886" s="8"/>
    </row>
    <row r="887" spans="1:13">
      <c r="A887" s="4" t="s">
        <v>892</v>
      </c>
      <c r="B887" s="4">
        <v>442060</v>
      </c>
      <c r="C887" s="4" t="s">
        <v>903</v>
      </c>
      <c r="D887" s="4" t="s">
        <v>1128</v>
      </c>
      <c r="E887" s="1">
        <v>403668</v>
      </c>
      <c r="F887" s="11">
        <v>3343</v>
      </c>
      <c r="G887" s="2">
        <f t="shared" si="81"/>
        <v>120.75022434938678</v>
      </c>
      <c r="H887" s="12">
        <f t="shared" si="82"/>
        <v>2.203863093955472</v>
      </c>
      <c r="I887" s="1">
        <f t="shared" si="84"/>
        <v>7367.5143230931426</v>
      </c>
      <c r="J887" s="1">
        <f t="shared" si="85"/>
        <v>396300.48567690689</v>
      </c>
      <c r="K887" s="12">
        <f t="shared" si="83"/>
        <v>0.96448694239761612</v>
      </c>
      <c r="L887" s="1">
        <f t="shared" si="86"/>
        <v>382226.64370121021</v>
      </c>
      <c r="M887" s="8"/>
    </row>
    <row r="888" spans="1:13">
      <c r="A888" s="4" t="s">
        <v>892</v>
      </c>
      <c r="B888" s="4">
        <v>442061</v>
      </c>
      <c r="C888" s="4" t="s">
        <v>904</v>
      </c>
      <c r="D888" s="4" t="s">
        <v>1128</v>
      </c>
      <c r="E888" s="1">
        <v>579924</v>
      </c>
      <c r="F888" s="11">
        <v>1338</v>
      </c>
      <c r="G888" s="2">
        <f t="shared" si="81"/>
        <v>433.42600896860989</v>
      </c>
      <c r="H888" s="12">
        <f t="shared" si="82"/>
        <v>2.203863093955472</v>
      </c>
      <c r="I888" s="1">
        <f t="shared" si="84"/>
        <v>2948.7688197124216</v>
      </c>
      <c r="J888" s="1">
        <f t="shared" si="85"/>
        <v>576975.23118028755</v>
      </c>
      <c r="K888" s="12">
        <f t="shared" si="83"/>
        <v>0.96448694239761612</v>
      </c>
      <c r="L888" s="1">
        <f t="shared" si="86"/>
        <v>556485.07656023325</v>
      </c>
      <c r="M888" s="8"/>
    </row>
    <row r="889" spans="1:13">
      <c r="A889" s="4" t="s">
        <v>892</v>
      </c>
      <c r="B889" s="4">
        <v>442065</v>
      </c>
      <c r="C889" s="4" t="s">
        <v>905</v>
      </c>
      <c r="D889" s="4" t="s">
        <v>1128</v>
      </c>
      <c r="E889" s="1">
        <v>12978</v>
      </c>
      <c r="F889" s="11">
        <v>720</v>
      </c>
      <c r="G889" s="2">
        <f t="shared" si="81"/>
        <v>18.024999999999999</v>
      </c>
      <c r="H889" s="12">
        <f t="shared" si="82"/>
        <v>2.203863093955472</v>
      </c>
      <c r="I889" s="1">
        <f t="shared" si="84"/>
        <v>1586.7814276479398</v>
      </c>
      <c r="J889" s="1">
        <f t="shared" si="85"/>
        <v>11391.21857235206</v>
      </c>
      <c r="K889" s="12">
        <f t="shared" si="83"/>
        <v>0.96448694239761612</v>
      </c>
      <c r="L889" s="1">
        <f t="shared" si="86"/>
        <v>10986.681571030776</v>
      </c>
      <c r="M889" s="8"/>
    </row>
    <row r="890" spans="1:13">
      <c r="A890" s="4" t="s">
        <v>892</v>
      </c>
      <c r="B890" s="4">
        <v>442066</v>
      </c>
      <c r="C890" s="4" t="s">
        <v>906</v>
      </c>
      <c r="D890" s="4" t="s">
        <v>1128</v>
      </c>
      <c r="E890" s="1">
        <v>763464</v>
      </c>
      <c r="F890" s="11">
        <v>743</v>
      </c>
      <c r="G890" s="2">
        <f t="shared" ref="G890:G953" si="87">E890/F890</f>
        <v>1027.5423956931359</v>
      </c>
      <c r="H890" s="12">
        <f t="shared" si="82"/>
        <v>2.203863093955472</v>
      </c>
      <c r="I890" s="1">
        <f t="shared" si="84"/>
        <v>1637.4702788089157</v>
      </c>
      <c r="J890" s="1">
        <f t="shared" si="85"/>
        <v>761826.52972119104</v>
      </c>
      <c r="K890" s="12">
        <f t="shared" si="83"/>
        <v>0.96448694239761612</v>
      </c>
      <c r="L890" s="1">
        <f t="shared" si="86"/>
        <v>734771.7402881782</v>
      </c>
      <c r="M890" s="8"/>
    </row>
    <row r="891" spans="1:13">
      <c r="A891" s="4" t="s">
        <v>892</v>
      </c>
      <c r="B891" s="4">
        <v>442068</v>
      </c>
      <c r="C891" s="4" t="s">
        <v>907</v>
      </c>
      <c r="D891" s="4" t="s">
        <v>1128</v>
      </c>
      <c r="E891" s="1">
        <v>1969002</v>
      </c>
      <c r="F891" s="11">
        <v>18359</v>
      </c>
      <c r="G891" s="2">
        <f t="shared" si="87"/>
        <v>107.24995914810175</v>
      </c>
      <c r="H891" s="12">
        <f t="shared" si="82"/>
        <v>2.203863093955472</v>
      </c>
      <c r="I891" s="1">
        <f t="shared" si="84"/>
        <v>40460.72254192851</v>
      </c>
      <c r="J891" s="1">
        <f t="shared" si="85"/>
        <v>1928541.2774580715</v>
      </c>
      <c r="K891" s="12">
        <f t="shared" si="83"/>
        <v>0.96448694239761612</v>
      </c>
      <c r="L891" s="1">
        <f t="shared" si="86"/>
        <v>1860052.879983128</v>
      </c>
      <c r="M891" s="8"/>
    </row>
    <row r="892" spans="1:13">
      <c r="A892" s="4" t="s">
        <v>892</v>
      </c>
      <c r="B892" s="4">
        <v>442069</v>
      </c>
      <c r="C892" s="4" t="s">
        <v>908</v>
      </c>
      <c r="D892" s="4" t="s">
        <v>1128</v>
      </c>
      <c r="E892" s="1">
        <v>56304</v>
      </c>
      <c r="F892" s="11">
        <v>875</v>
      </c>
      <c r="G892" s="2">
        <f t="shared" si="87"/>
        <v>64.347428571428566</v>
      </c>
      <c r="H892" s="12">
        <f t="shared" si="82"/>
        <v>2.203863093955472</v>
      </c>
      <c r="I892" s="1">
        <f t="shared" si="84"/>
        <v>1928.3802072110379</v>
      </c>
      <c r="J892" s="1">
        <f t="shared" si="85"/>
        <v>54375.619792788959</v>
      </c>
      <c r="K892" s="12">
        <f t="shared" si="83"/>
        <v>0.96448694239761612</v>
      </c>
      <c r="L892" s="1">
        <f t="shared" si="86"/>
        <v>52444.575274922317</v>
      </c>
      <c r="M892" s="8"/>
    </row>
    <row r="893" spans="1:13">
      <c r="A893" s="4" t="s">
        <v>892</v>
      </c>
      <c r="B893" s="4">
        <v>442070</v>
      </c>
      <c r="C893" s="4" t="s">
        <v>909</v>
      </c>
      <c r="D893" s="4" t="s">
        <v>1128</v>
      </c>
      <c r="E893" s="1">
        <v>1141200</v>
      </c>
      <c r="F893" s="11">
        <v>11136</v>
      </c>
      <c r="G893" s="2">
        <f t="shared" si="87"/>
        <v>102.47844827586206</v>
      </c>
      <c r="H893" s="12">
        <f t="shared" si="82"/>
        <v>2.203863093955472</v>
      </c>
      <c r="I893" s="1">
        <f t="shared" si="84"/>
        <v>24542.219414288134</v>
      </c>
      <c r="J893" s="1">
        <f t="shared" si="85"/>
        <v>1116657.7805857118</v>
      </c>
      <c r="K893" s="12">
        <f t="shared" si="83"/>
        <v>0.96448694239761612</v>
      </c>
      <c r="L893" s="1">
        <f t="shared" si="86"/>
        <v>1077001.8485016213</v>
      </c>
      <c r="M893" s="8"/>
    </row>
    <row r="894" spans="1:13">
      <c r="A894" s="4" t="s">
        <v>892</v>
      </c>
      <c r="B894" s="4">
        <v>442071</v>
      </c>
      <c r="C894" s="4" t="s">
        <v>910</v>
      </c>
      <c r="D894" s="4" t="s">
        <v>1128</v>
      </c>
      <c r="E894" s="1">
        <v>1114026</v>
      </c>
      <c r="F894" s="11">
        <v>4307</v>
      </c>
      <c r="G894" s="2">
        <f t="shared" si="87"/>
        <v>258.65474808451359</v>
      </c>
      <c r="H894" s="12">
        <f t="shared" si="82"/>
        <v>2.203863093955472</v>
      </c>
      <c r="I894" s="1">
        <f t="shared" si="84"/>
        <v>9492.0383456662184</v>
      </c>
      <c r="J894" s="1">
        <f t="shared" si="85"/>
        <v>1104533.9616543339</v>
      </c>
      <c r="K894" s="12">
        <f t="shared" si="83"/>
        <v>0.96448694239761612</v>
      </c>
      <c r="L894" s="1">
        <f t="shared" si="86"/>
        <v>1065308.5834503141</v>
      </c>
      <c r="M894" s="8"/>
    </row>
    <row r="895" spans="1:13">
      <c r="A895" s="4" t="s">
        <v>892</v>
      </c>
      <c r="B895" s="4">
        <v>442073</v>
      </c>
      <c r="C895" s="4" t="s">
        <v>911</v>
      </c>
      <c r="D895" s="4" t="s">
        <v>1128</v>
      </c>
      <c r="E895" s="1">
        <v>77820</v>
      </c>
      <c r="F895" s="11">
        <v>87</v>
      </c>
      <c r="G895" s="2">
        <f t="shared" si="87"/>
        <v>894.48275862068965</v>
      </c>
      <c r="H895" s="12">
        <f t="shared" si="82"/>
        <v>2.203863093955472</v>
      </c>
      <c r="I895" s="1">
        <f t="shared" si="84"/>
        <v>191.73608917412605</v>
      </c>
      <c r="J895" s="1">
        <f t="shared" si="85"/>
        <v>77628.263910825874</v>
      </c>
      <c r="K895" s="12">
        <f t="shared" si="83"/>
        <v>0.96448694239761612</v>
      </c>
      <c r="L895" s="1">
        <f t="shared" si="86"/>
        <v>74871.446902987664</v>
      </c>
      <c r="M895" s="8"/>
    </row>
    <row r="896" spans="1:13">
      <c r="A896" s="4" t="s">
        <v>892</v>
      </c>
      <c r="B896" s="4">
        <v>442076</v>
      </c>
      <c r="C896" s="4" t="s">
        <v>912</v>
      </c>
      <c r="D896" s="4" t="s">
        <v>1128</v>
      </c>
      <c r="E896" s="1">
        <v>488718</v>
      </c>
      <c r="F896" s="11">
        <v>2243</v>
      </c>
      <c r="G896" s="2">
        <f t="shared" si="87"/>
        <v>217.88586714222023</v>
      </c>
      <c r="H896" s="12">
        <f t="shared" si="82"/>
        <v>2.203863093955472</v>
      </c>
      <c r="I896" s="1">
        <f t="shared" si="84"/>
        <v>4943.2649197421233</v>
      </c>
      <c r="J896" s="1">
        <f t="shared" si="85"/>
        <v>483774.73508025787</v>
      </c>
      <c r="K896" s="12">
        <f t="shared" si="83"/>
        <v>0.96448694239761612</v>
      </c>
      <c r="L896" s="1">
        <f t="shared" si="86"/>
        <v>466594.41504677467</v>
      </c>
      <c r="M896" s="8"/>
    </row>
    <row r="897" spans="1:13">
      <c r="A897" s="4" t="s">
        <v>892</v>
      </c>
      <c r="B897" s="4">
        <v>442083</v>
      </c>
      <c r="C897" s="4" t="s">
        <v>913</v>
      </c>
      <c r="D897" s="4" t="s">
        <v>1128</v>
      </c>
      <c r="E897" s="1">
        <v>1122612</v>
      </c>
      <c r="F897" s="11">
        <v>34522</v>
      </c>
      <c r="G897" s="2">
        <f t="shared" si="87"/>
        <v>32.518741671977288</v>
      </c>
      <c r="H897" s="12">
        <f t="shared" si="82"/>
        <v>2.203863093955472</v>
      </c>
      <c r="I897" s="1">
        <f t="shared" si="84"/>
        <v>76081.761729530801</v>
      </c>
      <c r="J897" s="1">
        <f t="shared" si="85"/>
        <v>1046530.2382704692</v>
      </c>
      <c r="K897" s="12">
        <f t="shared" si="83"/>
        <v>0.96448694239761612</v>
      </c>
      <c r="L897" s="1">
        <f t="shared" si="86"/>
        <v>1009364.7496361336</v>
      </c>
      <c r="M897" s="8"/>
    </row>
    <row r="898" spans="1:13">
      <c r="A898" s="4" t="s">
        <v>892</v>
      </c>
      <c r="B898" s="4">
        <v>442086</v>
      </c>
      <c r="C898" s="4" t="s">
        <v>914</v>
      </c>
      <c r="D898" s="4" t="s">
        <v>1128</v>
      </c>
      <c r="E898" s="1">
        <v>2468712</v>
      </c>
      <c r="F898" s="11">
        <v>12928</v>
      </c>
      <c r="G898" s="2">
        <f t="shared" si="87"/>
        <v>190.95853960396039</v>
      </c>
      <c r="H898" s="12">
        <f t="shared" ref="H898:H961" si="88">$E$1108</f>
        <v>2.203863093955472</v>
      </c>
      <c r="I898" s="1">
        <f t="shared" si="84"/>
        <v>28491.542078656341</v>
      </c>
      <c r="J898" s="1">
        <f t="shared" si="85"/>
        <v>2440220.4579213439</v>
      </c>
      <c r="K898" s="12">
        <f t="shared" ref="K898:K961" si="89">$K$1106</f>
        <v>0.96448694239761612</v>
      </c>
      <c r="L898" s="1">
        <f t="shared" si="86"/>
        <v>2353560.7682366674</v>
      </c>
      <c r="M898" s="8"/>
    </row>
    <row r="899" spans="1:13">
      <c r="A899" s="4" t="s">
        <v>892</v>
      </c>
      <c r="B899" s="4">
        <v>442090</v>
      </c>
      <c r="C899" s="4" t="s">
        <v>915</v>
      </c>
      <c r="D899" s="4" t="s">
        <v>1128</v>
      </c>
      <c r="E899" s="1">
        <v>1042638</v>
      </c>
      <c r="F899" s="11">
        <v>1751</v>
      </c>
      <c r="G899" s="2">
        <f t="shared" si="87"/>
        <v>595.45288406624786</v>
      </c>
      <c r="H899" s="12">
        <f t="shared" si="88"/>
        <v>2.203863093955472</v>
      </c>
      <c r="I899" s="1">
        <f t="shared" ref="I899:I962" si="90">MIN(E899,H899*F899)</f>
        <v>3858.9642775160314</v>
      </c>
      <c r="J899" s="1">
        <f t="shared" ref="J899:J962" si="91">E899-I899</f>
        <v>1038779.035722484</v>
      </c>
      <c r="K899" s="12">
        <f t="shared" si="89"/>
        <v>0.96448694239761612</v>
      </c>
      <c r="L899" s="1">
        <f t="shared" ref="L899:L962" si="92">K899*J899</f>
        <v>1001888.8159907226</v>
      </c>
      <c r="M899" s="8"/>
    </row>
    <row r="900" spans="1:13">
      <c r="A900" s="4" t="s">
        <v>892</v>
      </c>
      <c r="B900" s="4">
        <v>442091</v>
      </c>
      <c r="C900" s="4" t="s">
        <v>916</v>
      </c>
      <c r="D900" s="4" t="s">
        <v>1128</v>
      </c>
      <c r="E900" s="1">
        <v>996030</v>
      </c>
      <c r="F900" s="11">
        <v>7696</v>
      </c>
      <c r="G900" s="2">
        <f t="shared" si="87"/>
        <v>129.42177754677755</v>
      </c>
      <c r="H900" s="12">
        <f t="shared" si="88"/>
        <v>2.203863093955472</v>
      </c>
      <c r="I900" s="1">
        <f t="shared" si="90"/>
        <v>16960.930371081311</v>
      </c>
      <c r="J900" s="1">
        <f t="shared" si="91"/>
        <v>979069.06962891866</v>
      </c>
      <c r="K900" s="12">
        <f t="shared" si="89"/>
        <v>0.96448694239761612</v>
      </c>
      <c r="L900" s="1">
        <f t="shared" si="92"/>
        <v>944299.33336247446</v>
      </c>
      <c r="M900" s="8"/>
    </row>
    <row r="901" spans="1:13">
      <c r="A901" s="4" t="s">
        <v>892</v>
      </c>
      <c r="B901" s="4">
        <v>442093</v>
      </c>
      <c r="C901" s="4" t="s">
        <v>917</v>
      </c>
      <c r="D901" s="4" t="s">
        <v>1128</v>
      </c>
      <c r="E901" s="1">
        <v>695676</v>
      </c>
      <c r="F901" s="11">
        <v>2061</v>
      </c>
      <c r="G901" s="2">
        <f t="shared" si="87"/>
        <v>337.5429403202329</v>
      </c>
      <c r="H901" s="12">
        <f t="shared" si="88"/>
        <v>2.203863093955472</v>
      </c>
      <c r="I901" s="1">
        <f t="shared" si="90"/>
        <v>4542.1618366422281</v>
      </c>
      <c r="J901" s="1">
        <f t="shared" si="91"/>
        <v>691133.83816335781</v>
      </c>
      <c r="K901" s="12">
        <f t="shared" si="89"/>
        <v>0.96448694239761612</v>
      </c>
      <c r="L901" s="1">
        <f t="shared" si="92"/>
        <v>666589.56235770578</v>
      </c>
      <c r="M901" s="8"/>
    </row>
    <row r="902" spans="1:13">
      <c r="A902" s="4" t="s">
        <v>892</v>
      </c>
      <c r="B902" s="4">
        <v>442103</v>
      </c>
      <c r="C902" s="4" t="s">
        <v>918</v>
      </c>
      <c r="D902" s="4" t="s">
        <v>1128</v>
      </c>
      <c r="E902" s="1">
        <v>340416</v>
      </c>
      <c r="F902" s="11">
        <v>734</v>
      </c>
      <c r="G902" s="2">
        <f t="shared" si="87"/>
        <v>463.78201634877382</v>
      </c>
      <c r="H902" s="12">
        <f t="shared" si="88"/>
        <v>2.203863093955472</v>
      </c>
      <c r="I902" s="1">
        <f t="shared" si="90"/>
        <v>1617.6355109633164</v>
      </c>
      <c r="J902" s="1">
        <f t="shared" si="91"/>
        <v>338798.36448903667</v>
      </c>
      <c r="K902" s="12">
        <f t="shared" si="89"/>
        <v>0.96448694239761612</v>
      </c>
      <c r="L902" s="1">
        <f t="shared" si="92"/>
        <v>326766.59865534405</v>
      </c>
      <c r="M902" s="8"/>
    </row>
    <row r="903" spans="1:13">
      <c r="A903" s="4" t="s">
        <v>892</v>
      </c>
      <c r="B903" s="4">
        <v>442104</v>
      </c>
      <c r="C903" s="4" t="s">
        <v>919</v>
      </c>
      <c r="D903" s="4" t="s">
        <v>1128</v>
      </c>
      <c r="E903" s="1">
        <v>527232</v>
      </c>
      <c r="F903" s="11">
        <v>495</v>
      </c>
      <c r="G903" s="2">
        <f t="shared" si="87"/>
        <v>1065.1151515151514</v>
      </c>
      <c r="H903" s="12">
        <f t="shared" si="88"/>
        <v>2.203863093955472</v>
      </c>
      <c r="I903" s="1">
        <f t="shared" si="90"/>
        <v>1090.9122315079587</v>
      </c>
      <c r="J903" s="1">
        <f t="shared" si="91"/>
        <v>526141.08776849206</v>
      </c>
      <c r="K903" s="12">
        <f t="shared" si="89"/>
        <v>0.96448694239761612</v>
      </c>
      <c r="L903" s="1">
        <f t="shared" si="92"/>
        <v>507456.20901158871</v>
      </c>
      <c r="M903" s="8"/>
    </row>
    <row r="904" spans="1:13">
      <c r="A904" s="4" t="s">
        <v>892</v>
      </c>
      <c r="B904" s="4">
        <v>442105</v>
      </c>
      <c r="C904" s="4" t="s">
        <v>920</v>
      </c>
      <c r="D904" s="4" t="s">
        <v>1128</v>
      </c>
      <c r="E904" s="1">
        <v>616008</v>
      </c>
      <c r="F904" s="11">
        <v>1218</v>
      </c>
      <c r="G904" s="2">
        <f t="shared" si="87"/>
        <v>505.7536945812808</v>
      </c>
      <c r="H904" s="12">
        <f t="shared" si="88"/>
        <v>2.203863093955472</v>
      </c>
      <c r="I904" s="1">
        <f t="shared" si="90"/>
        <v>2684.3052484377649</v>
      </c>
      <c r="J904" s="1">
        <f t="shared" si="91"/>
        <v>613323.6947515622</v>
      </c>
      <c r="K904" s="12">
        <f t="shared" si="89"/>
        <v>0.96448694239761612</v>
      </c>
      <c r="L904" s="1">
        <f t="shared" si="92"/>
        <v>591542.69505094306</v>
      </c>
      <c r="M904" s="8"/>
    </row>
    <row r="905" spans="1:13">
      <c r="A905" s="4" t="s">
        <v>892</v>
      </c>
      <c r="B905" s="4">
        <v>442107</v>
      </c>
      <c r="C905" s="4" t="s">
        <v>921</v>
      </c>
      <c r="D905" s="4" t="s">
        <v>1128</v>
      </c>
      <c r="E905" s="1">
        <v>0</v>
      </c>
      <c r="F905" s="11">
        <v>5693</v>
      </c>
      <c r="G905" s="2">
        <f t="shared" si="87"/>
        <v>0</v>
      </c>
      <c r="H905" s="12">
        <f t="shared" si="88"/>
        <v>2.203863093955472</v>
      </c>
      <c r="I905" s="1">
        <f t="shared" si="90"/>
        <v>0</v>
      </c>
      <c r="J905" s="1">
        <f t="shared" si="91"/>
        <v>0</v>
      </c>
      <c r="K905" s="12">
        <f t="shared" si="89"/>
        <v>0.96448694239761612</v>
      </c>
      <c r="L905" s="1">
        <f t="shared" si="92"/>
        <v>0</v>
      </c>
      <c r="M905" s="8"/>
    </row>
    <row r="906" spans="1:13">
      <c r="A906" s="4" t="s">
        <v>892</v>
      </c>
      <c r="B906" s="4">
        <v>442112</v>
      </c>
      <c r="C906" s="4" t="s">
        <v>922</v>
      </c>
      <c r="D906" s="4" t="s">
        <v>1128</v>
      </c>
      <c r="E906" s="1">
        <v>1125636</v>
      </c>
      <c r="F906" s="11">
        <v>2607</v>
      </c>
      <c r="G906" s="2">
        <f t="shared" si="87"/>
        <v>431.77445339470654</v>
      </c>
      <c r="H906" s="12">
        <f t="shared" si="88"/>
        <v>2.203863093955472</v>
      </c>
      <c r="I906" s="1">
        <f t="shared" si="90"/>
        <v>5745.4710859419156</v>
      </c>
      <c r="J906" s="1">
        <f t="shared" si="91"/>
        <v>1119890.5289140581</v>
      </c>
      <c r="K906" s="12">
        <f t="shared" si="89"/>
        <v>0.96448694239761612</v>
      </c>
      <c r="L906" s="1">
        <f t="shared" si="92"/>
        <v>1080119.7920523691</v>
      </c>
      <c r="M906" s="8"/>
    </row>
    <row r="907" spans="1:13">
      <c r="A907" s="4" t="s">
        <v>892</v>
      </c>
      <c r="B907" s="4">
        <v>442116</v>
      </c>
      <c r="C907" s="4" t="s">
        <v>923</v>
      </c>
      <c r="D907" s="4" t="s">
        <v>1128</v>
      </c>
      <c r="E907" s="1">
        <v>556842</v>
      </c>
      <c r="F907" s="11">
        <v>3381</v>
      </c>
      <c r="G907" s="2">
        <f t="shared" si="87"/>
        <v>164.69742679680567</v>
      </c>
      <c r="H907" s="12">
        <f t="shared" si="88"/>
        <v>2.203863093955472</v>
      </c>
      <c r="I907" s="1">
        <f t="shared" si="90"/>
        <v>7451.261120663451</v>
      </c>
      <c r="J907" s="1">
        <f t="shared" si="91"/>
        <v>549390.73887933651</v>
      </c>
      <c r="K907" s="12">
        <f t="shared" si="89"/>
        <v>0.96448694239761612</v>
      </c>
      <c r="L907" s="1">
        <f t="shared" si="92"/>
        <v>529880.19392329839</v>
      </c>
      <c r="M907" s="8"/>
    </row>
    <row r="908" spans="1:13">
      <c r="A908" s="4" t="s">
        <v>892</v>
      </c>
      <c r="B908" s="4">
        <v>442130</v>
      </c>
      <c r="C908" s="4" t="s">
        <v>924</v>
      </c>
      <c r="D908" s="4" t="s">
        <v>1128</v>
      </c>
      <c r="E908" s="1">
        <v>1027086</v>
      </c>
      <c r="F908" s="11">
        <v>9803</v>
      </c>
      <c r="G908" s="2">
        <f t="shared" si="87"/>
        <v>104.77262062633888</v>
      </c>
      <c r="H908" s="12">
        <f t="shared" si="88"/>
        <v>2.203863093955472</v>
      </c>
      <c r="I908" s="1">
        <f t="shared" si="90"/>
        <v>21604.469910045493</v>
      </c>
      <c r="J908" s="1">
        <f t="shared" si="91"/>
        <v>1005481.5300899545</v>
      </c>
      <c r="K908" s="12">
        <f t="shared" si="89"/>
        <v>0.96448694239761612</v>
      </c>
      <c r="L908" s="1">
        <f t="shared" si="92"/>
        <v>969773.80659373687</v>
      </c>
      <c r="M908" s="8"/>
    </row>
    <row r="909" spans="1:13">
      <c r="A909" s="4" t="s">
        <v>892</v>
      </c>
      <c r="B909" s="4">
        <v>442131</v>
      </c>
      <c r="C909" s="4" t="s">
        <v>925</v>
      </c>
      <c r="D909" s="4" t="s">
        <v>1128</v>
      </c>
      <c r="E909" s="1">
        <v>527742</v>
      </c>
      <c r="F909" s="11">
        <v>2067</v>
      </c>
      <c r="G909" s="2">
        <f t="shared" si="87"/>
        <v>255.31785195936141</v>
      </c>
      <c r="H909" s="12">
        <f t="shared" si="88"/>
        <v>2.203863093955472</v>
      </c>
      <c r="I909" s="1">
        <f t="shared" si="90"/>
        <v>4555.3850152059604</v>
      </c>
      <c r="J909" s="1">
        <f t="shared" si="91"/>
        <v>523186.61498479405</v>
      </c>
      <c r="K909" s="12">
        <f t="shared" si="89"/>
        <v>0.96448694239761612</v>
      </c>
      <c r="L909" s="1">
        <f t="shared" si="92"/>
        <v>504606.65859004285</v>
      </c>
      <c r="M909" s="8"/>
    </row>
    <row r="910" spans="1:13">
      <c r="A910" s="4" t="s">
        <v>892</v>
      </c>
      <c r="B910" s="4">
        <v>442134</v>
      </c>
      <c r="C910" s="4" t="s">
        <v>926</v>
      </c>
      <c r="D910" s="4" t="s">
        <v>1128</v>
      </c>
      <c r="E910" s="1">
        <v>1075650</v>
      </c>
      <c r="F910" s="11">
        <v>1106</v>
      </c>
      <c r="G910" s="2">
        <f t="shared" si="87"/>
        <v>972.55877034358048</v>
      </c>
      <c r="H910" s="12">
        <f t="shared" si="88"/>
        <v>2.203863093955472</v>
      </c>
      <c r="I910" s="1">
        <f t="shared" si="90"/>
        <v>2437.472581914752</v>
      </c>
      <c r="J910" s="1">
        <f t="shared" si="91"/>
        <v>1073212.5274180851</v>
      </c>
      <c r="K910" s="12">
        <f t="shared" si="89"/>
        <v>0.96448694239761612</v>
      </c>
      <c r="L910" s="1">
        <f t="shared" si="92"/>
        <v>1035099.4691122867</v>
      </c>
      <c r="M910" s="8"/>
    </row>
    <row r="911" spans="1:13">
      <c r="A911" s="4" t="s">
        <v>892</v>
      </c>
      <c r="B911" s="4">
        <v>442135</v>
      </c>
      <c r="C911" s="4" t="s">
        <v>927</v>
      </c>
      <c r="D911" s="4" t="s">
        <v>1128</v>
      </c>
      <c r="E911" s="1">
        <v>1061442</v>
      </c>
      <c r="F911" s="11">
        <v>3832</v>
      </c>
      <c r="G911" s="2">
        <f t="shared" si="87"/>
        <v>276.99425887265136</v>
      </c>
      <c r="H911" s="12">
        <f t="shared" si="88"/>
        <v>2.203863093955472</v>
      </c>
      <c r="I911" s="1">
        <f t="shared" si="90"/>
        <v>8445.2033760373688</v>
      </c>
      <c r="J911" s="1">
        <f t="shared" si="91"/>
        <v>1052996.7966239627</v>
      </c>
      <c r="K911" s="12">
        <f t="shared" si="89"/>
        <v>0.96448694239761612</v>
      </c>
      <c r="L911" s="1">
        <f t="shared" si="92"/>
        <v>1015601.6607303302</v>
      </c>
      <c r="M911" s="8"/>
    </row>
    <row r="912" spans="1:13">
      <c r="A912" s="4" t="s">
        <v>892</v>
      </c>
      <c r="B912" s="4">
        <v>442141</v>
      </c>
      <c r="C912" s="4" t="s">
        <v>891</v>
      </c>
      <c r="D912" s="4" t="s">
        <v>1128</v>
      </c>
      <c r="E912" s="1">
        <v>799134</v>
      </c>
      <c r="F912" s="11">
        <v>1576</v>
      </c>
      <c r="G912" s="2">
        <f t="shared" si="87"/>
        <v>507.06472081218271</v>
      </c>
      <c r="H912" s="12">
        <f t="shared" si="88"/>
        <v>2.203863093955472</v>
      </c>
      <c r="I912" s="1">
        <f t="shared" si="90"/>
        <v>3473.288236073824</v>
      </c>
      <c r="J912" s="1">
        <f t="shared" si="91"/>
        <v>795660.7117639262</v>
      </c>
      <c r="K912" s="12">
        <f t="shared" si="89"/>
        <v>0.96448694239761612</v>
      </c>
      <c r="L912" s="1">
        <f t="shared" si="92"/>
        <v>767404.36707510008</v>
      </c>
      <c r="M912" s="8"/>
    </row>
    <row r="913" spans="1:13">
      <c r="A913" s="4" t="s">
        <v>892</v>
      </c>
      <c r="B913" s="4">
        <v>442143</v>
      </c>
      <c r="C913" s="4" t="s">
        <v>928</v>
      </c>
      <c r="D913" s="4" t="s">
        <v>1128</v>
      </c>
      <c r="E913" s="1">
        <v>811500</v>
      </c>
      <c r="F913" s="11">
        <v>3837</v>
      </c>
      <c r="G913" s="2">
        <f t="shared" si="87"/>
        <v>211.49335418295544</v>
      </c>
      <c r="H913" s="12">
        <f t="shared" si="88"/>
        <v>2.203863093955472</v>
      </c>
      <c r="I913" s="1">
        <f t="shared" si="90"/>
        <v>8456.222691507146</v>
      </c>
      <c r="J913" s="1">
        <f t="shared" si="91"/>
        <v>803043.7773084928</v>
      </c>
      <c r="K913" s="12">
        <f t="shared" si="89"/>
        <v>0.96448694239761612</v>
      </c>
      <c r="L913" s="1">
        <f t="shared" si="92"/>
        <v>774525.23738770036</v>
      </c>
      <c r="M913" s="8"/>
    </row>
    <row r="914" spans="1:13">
      <c r="A914" s="4" t="s">
        <v>892</v>
      </c>
      <c r="B914" s="4">
        <v>442150</v>
      </c>
      <c r="C914" s="4" t="s">
        <v>929</v>
      </c>
      <c r="D914" s="4" t="s">
        <v>1128</v>
      </c>
      <c r="E914" s="1">
        <v>0</v>
      </c>
      <c r="F914" s="11">
        <v>755</v>
      </c>
      <c r="G914" s="2">
        <f t="shared" si="87"/>
        <v>0</v>
      </c>
      <c r="H914" s="12">
        <f t="shared" si="88"/>
        <v>2.203863093955472</v>
      </c>
      <c r="I914" s="1">
        <f t="shared" si="90"/>
        <v>0</v>
      </c>
      <c r="J914" s="1">
        <f t="shared" si="91"/>
        <v>0</v>
      </c>
      <c r="K914" s="12">
        <f t="shared" si="89"/>
        <v>0.96448694239761612</v>
      </c>
      <c r="L914" s="1">
        <f t="shared" si="92"/>
        <v>0</v>
      </c>
      <c r="M914" s="8"/>
    </row>
    <row r="915" spans="1:13">
      <c r="A915" s="4" t="s">
        <v>892</v>
      </c>
      <c r="B915" s="4">
        <v>442151</v>
      </c>
      <c r="C915" s="4" t="s">
        <v>930</v>
      </c>
      <c r="D915" s="4" t="s">
        <v>1128</v>
      </c>
      <c r="E915" s="1">
        <v>911832</v>
      </c>
      <c r="F915" s="11">
        <v>5448</v>
      </c>
      <c r="G915" s="2">
        <f t="shared" si="87"/>
        <v>167.37004405286345</v>
      </c>
      <c r="H915" s="12">
        <f t="shared" si="88"/>
        <v>2.203863093955472</v>
      </c>
      <c r="I915" s="1">
        <f t="shared" si="90"/>
        <v>12006.646135869411</v>
      </c>
      <c r="J915" s="1">
        <f t="shared" si="91"/>
        <v>899825.35386413056</v>
      </c>
      <c r="K915" s="12">
        <f t="shared" si="89"/>
        <v>0.96448694239761612</v>
      </c>
      <c r="L915" s="1">
        <f t="shared" si="92"/>
        <v>867869.80424026819</v>
      </c>
      <c r="M915" s="8"/>
    </row>
    <row r="916" spans="1:13">
      <c r="A916" s="4" t="s">
        <v>892</v>
      </c>
      <c r="B916" s="4">
        <v>442159</v>
      </c>
      <c r="C916" s="4" t="s">
        <v>931</v>
      </c>
      <c r="D916" s="4" t="s">
        <v>1128</v>
      </c>
      <c r="E916" s="1">
        <v>3778050</v>
      </c>
      <c r="F916" s="11">
        <v>5337</v>
      </c>
      <c r="G916" s="2">
        <f t="shared" si="87"/>
        <v>707.89769533445758</v>
      </c>
      <c r="H916" s="12">
        <f t="shared" si="88"/>
        <v>2.203863093955472</v>
      </c>
      <c r="I916" s="1">
        <f t="shared" si="90"/>
        <v>11762.017332440353</v>
      </c>
      <c r="J916" s="1">
        <f t="shared" si="91"/>
        <v>3766287.9826675598</v>
      </c>
      <c r="K916" s="12">
        <f t="shared" si="89"/>
        <v>0.96448694239761612</v>
      </c>
      <c r="L916" s="1">
        <f t="shared" si="92"/>
        <v>3632535.5805919203</v>
      </c>
      <c r="M916" s="8"/>
    </row>
    <row r="917" spans="1:13">
      <c r="A917" s="4" t="s">
        <v>892</v>
      </c>
      <c r="B917" s="4">
        <v>442166</v>
      </c>
      <c r="C917" s="4" t="s">
        <v>932</v>
      </c>
      <c r="D917" s="4" t="s">
        <v>1128</v>
      </c>
      <c r="E917" s="1">
        <v>352476</v>
      </c>
      <c r="F917" s="11">
        <v>1590</v>
      </c>
      <c r="G917" s="2">
        <f t="shared" si="87"/>
        <v>221.68301886792452</v>
      </c>
      <c r="H917" s="12">
        <f t="shared" si="88"/>
        <v>2.203863093955472</v>
      </c>
      <c r="I917" s="1">
        <f t="shared" si="90"/>
        <v>3504.1423193892006</v>
      </c>
      <c r="J917" s="1">
        <f t="shared" si="91"/>
        <v>348971.85768061079</v>
      </c>
      <c r="K917" s="12">
        <f t="shared" si="89"/>
        <v>0.96448694239761612</v>
      </c>
      <c r="L917" s="1">
        <f t="shared" si="92"/>
        <v>336578.79999718833</v>
      </c>
      <c r="M917" s="8"/>
    </row>
    <row r="918" spans="1:13">
      <c r="A918" s="4" t="s">
        <v>892</v>
      </c>
      <c r="B918" s="4">
        <v>442168</v>
      </c>
      <c r="C918" s="4" t="s">
        <v>933</v>
      </c>
      <c r="D918" s="4" t="s">
        <v>1128</v>
      </c>
      <c r="E918" s="1">
        <v>1045038</v>
      </c>
      <c r="F918" s="11">
        <v>2118</v>
      </c>
      <c r="G918" s="2">
        <f t="shared" si="87"/>
        <v>493.40793201133147</v>
      </c>
      <c r="H918" s="12">
        <f t="shared" si="88"/>
        <v>2.203863093955472</v>
      </c>
      <c r="I918" s="1">
        <f t="shared" si="90"/>
        <v>4667.7820329976894</v>
      </c>
      <c r="J918" s="1">
        <f t="shared" si="91"/>
        <v>1040370.2179670023</v>
      </c>
      <c r="K918" s="12">
        <f t="shared" si="89"/>
        <v>0.96448694239761612</v>
      </c>
      <c r="L918" s="1">
        <f t="shared" si="92"/>
        <v>1003423.4904885355</v>
      </c>
      <c r="M918" s="8"/>
    </row>
    <row r="919" spans="1:13">
      <c r="A919" s="4" t="s">
        <v>892</v>
      </c>
      <c r="B919" s="4">
        <v>442170</v>
      </c>
      <c r="C919" s="4" t="s">
        <v>934</v>
      </c>
      <c r="D919" s="4" t="s">
        <v>1128</v>
      </c>
      <c r="E919" s="1">
        <v>1118994</v>
      </c>
      <c r="F919" s="11">
        <v>1169</v>
      </c>
      <c r="G919" s="2">
        <f t="shared" si="87"/>
        <v>957.22326775021384</v>
      </c>
      <c r="H919" s="12">
        <f t="shared" si="88"/>
        <v>2.203863093955472</v>
      </c>
      <c r="I919" s="1">
        <f t="shared" si="90"/>
        <v>2576.3159568339465</v>
      </c>
      <c r="J919" s="1">
        <f t="shared" si="91"/>
        <v>1116417.684043166</v>
      </c>
      <c r="K919" s="12">
        <f t="shared" si="89"/>
        <v>0.96448694239761612</v>
      </c>
      <c r="L919" s="1">
        <f t="shared" si="92"/>
        <v>1076770.2785214211</v>
      </c>
      <c r="M919" s="8"/>
    </row>
    <row r="920" spans="1:13">
      <c r="A920" s="4" t="s">
        <v>892</v>
      </c>
      <c r="B920" s="4">
        <v>442262</v>
      </c>
      <c r="C920" s="4" t="s">
        <v>935</v>
      </c>
      <c r="D920" s="4" t="s">
        <v>1128</v>
      </c>
      <c r="E920" s="1">
        <v>0</v>
      </c>
      <c r="F920" s="11">
        <v>521</v>
      </c>
      <c r="G920" s="2">
        <f t="shared" si="87"/>
        <v>0</v>
      </c>
      <c r="H920" s="12">
        <f t="shared" si="88"/>
        <v>2.203863093955472</v>
      </c>
      <c r="I920" s="1">
        <f t="shared" si="90"/>
        <v>0</v>
      </c>
      <c r="J920" s="1">
        <f t="shared" si="91"/>
        <v>0</v>
      </c>
      <c r="K920" s="12">
        <f t="shared" si="89"/>
        <v>0.96448694239761612</v>
      </c>
      <c r="L920" s="1">
        <f t="shared" si="92"/>
        <v>0</v>
      </c>
      <c r="M920" s="8"/>
    </row>
    <row r="921" spans="1:13">
      <c r="A921" s="4" t="s">
        <v>936</v>
      </c>
      <c r="B921" s="4">
        <v>450815</v>
      </c>
      <c r="C921" s="4" t="s">
        <v>937</v>
      </c>
      <c r="D921" s="4" t="s">
        <v>1128</v>
      </c>
      <c r="E921" s="1">
        <v>261162</v>
      </c>
      <c r="F921" s="11">
        <v>1450</v>
      </c>
      <c r="G921" s="2">
        <f t="shared" si="87"/>
        <v>180.11172413793105</v>
      </c>
      <c r="H921" s="12">
        <f t="shared" si="88"/>
        <v>2.203863093955472</v>
      </c>
      <c r="I921" s="1">
        <f t="shared" si="90"/>
        <v>3195.6014862354345</v>
      </c>
      <c r="J921" s="1">
        <f t="shared" si="91"/>
        <v>257966.39851376458</v>
      </c>
      <c r="K921" s="12">
        <f t="shared" si="89"/>
        <v>0.96448694239761612</v>
      </c>
      <c r="L921" s="1">
        <f t="shared" si="92"/>
        <v>248805.22294386575</v>
      </c>
      <c r="M921" s="8"/>
    </row>
    <row r="922" spans="1:13">
      <c r="A922" s="4" t="s">
        <v>936</v>
      </c>
      <c r="B922" s="4">
        <v>452169</v>
      </c>
      <c r="C922" s="4" t="s">
        <v>938</v>
      </c>
      <c r="D922" s="4" t="s">
        <v>1128</v>
      </c>
      <c r="E922" s="1">
        <v>794748</v>
      </c>
      <c r="F922" s="11">
        <v>2549</v>
      </c>
      <c r="G922" s="2">
        <f t="shared" si="87"/>
        <v>311.78815221655549</v>
      </c>
      <c r="H922" s="12">
        <f t="shared" si="88"/>
        <v>2.203863093955472</v>
      </c>
      <c r="I922" s="1">
        <f t="shared" si="90"/>
        <v>5617.6470264924983</v>
      </c>
      <c r="J922" s="1">
        <f t="shared" si="91"/>
        <v>789130.35297350748</v>
      </c>
      <c r="K922" s="12">
        <f t="shared" si="89"/>
        <v>0.96448694239761612</v>
      </c>
      <c r="L922" s="1">
        <f t="shared" si="92"/>
        <v>761105.92129256984</v>
      </c>
      <c r="M922" s="8"/>
    </row>
    <row r="923" spans="1:13">
      <c r="A923" s="4" t="s">
        <v>936</v>
      </c>
      <c r="B923" s="4">
        <v>452171</v>
      </c>
      <c r="C923" s="4" t="s">
        <v>939</v>
      </c>
      <c r="D923" s="4" t="s">
        <v>1128</v>
      </c>
      <c r="E923" s="1">
        <v>18804</v>
      </c>
      <c r="F923" s="11">
        <v>1912</v>
      </c>
      <c r="G923" s="2">
        <f t="shared" si="87"/>
        <v>9.8347280334728033</v>
      </c>
      <c r="H923" s="12">
        <f t="shared" si="88"/>
        <v>2.203863093955472</v>
      </c>
      <c r="I923" s="1">
        <f t="shared" si="90"/>
        <v>4213.7862356428623</v>
      </c>
      <c r="J923" s="1">
        <f t="shared" si="91"/>
        <v>14590.213764357137</v>
      </c>
      <c r="K923" s="12">
        <f t="shared" si="89"/>
        <v>0.96448694239761612</v>
      </c>
      <c r="L923" s="1">
        <f t="shared" si="92"/>
        <v>14072.070662512428</v>
      </c>
      <c r="M923" s="8"/>
    </row>
    <row r="924" spans="1:13">
      <c r="A924" s="4" t="s">
        <v>936</v>
      </c>
      <c r="B924" s="4">
        <v>452173</v>
      </c>
      <c r="C924" s="4" t="s">
        <v>940</v>
      </c>
      <c r="D924" s="4" t="s">
        <v>1128</v>
      </c>
      <c r="E924" s="1">
        <v>831714</v>
      </c>
      <c r="F924" s="11">
        <v>3603</v>
      </c>
      <c r="G924" s="2">
        <f t="shared" si="87"/>
        <v>230.83930058284761</v>
      </c>
      <c r="H924" s="12">
        <f t="shared" si="88"/>
        <v>2.203863093955472</v>
      </c>
      <c r="I924" s="1">
        <f t="shared" si="90"/>
        <v>7940.5187275215658</v>
      </c>
      <c r="J924" s="1">
        <f t="shared" si="91"/>
        <v>823773.48127247847</v>
      </c>
      <c r="K924" s="12">
        <f t="shared" si="89"/>
        <v>0.96448694239761612</v>
      </c>
      <c r="L924" s="1">
        <f t="shared" si="92"/>
        <v>794518.76618073264</v>
      </c>
      <c r="M924" s="8"/>
    </row>
    <row r="925" spans="1:13">
      <c r="A925" s="4" t="s">
        <v>936</v>
      </c>
      <c r="B925" s="4">
        <v>452174</v>
      </c>
      <c r="C925" s="4" t="s">
        <v>941</v>
      </c>
      <c r="D925" s="4" t="s">
        <v>1128</v>
      </c>
      <c r="E925" s="1">
        <v>54696</v>
      </c>
      <c r="F925" s="11">
        <v>1662</v>
      </c>
      <c r="G925" s="2">
        <f t="shared" si="87"/>
        <v>32.909747292418771</v>
      </c>
      <c r="H925" s="12">
        <f t="shared" si="88"/>
        <v>2.203863093955472</v>
      </c>
      <c r="I925" s="1">
        <f t="shared" si="90"/>
        <v>3662.8204621539944</v>
      </c>
      <c r="J925" s="1">
        <f t="shared" si="91"/>
        <v>51033.179537846008</v>
      </c>
      <c r="K925" s="12">
        <f t="shared" si="89"/>
        <v>0.96448694239761612</v>
      </c>
      <c r="L925" s="1">
        <f t="shared" si="92"/>
        <v>49220.835293285687</v>
      </c>
      <c r="M925" s="8"/>
    </row>
    <row r="926" spans="1:13">
      <c r="A926" s="4" t="s">
        <v>936</v>
      </c>
      <c r="B926" s="4">
        <v>452176</v>
      </c>
      <c r="C926" s="4" t="s">
        <v>942</v>
      </c>
      <c r="D926" s="4" t="s">
        <v>1128</v>
      </c>
      <c r="E926" s="1">
        <v>1670832</v>
      </c>
      <c r="F926" s="11">
        <v>5070</v>
      </c>
      <c r="G926" s="2">
        <f t="shared" si="87"/>
        <v>329.55266272189351</v>
      </c>
      <c r="H926" s="12">
        <f t="shared" si="88"/>
        <v>2.203863093955472</v>
      </c>
      <c r="I926" s="1">
        <f t="shared" si="90"/>
        <v>11173.585886354243</v>
      </c>
      <c r="J926" s="1">
        <f t="shared" si="91"/>
        <v>1659658.4141136457</v>
      </c>
      <c r="K926" s="12">
        <f t="shared" si="89"/>
        <v>0.96448694239761612</v>
      </c>
      <c r="L926" s="1">
        <f t="shared" si="92"/>
        <v>1600718.8692529467</v>
      </c>
      <c r="M926" s="8"/>
    </row>
    <row r="927" spans="1:13">
      <c r="A927" s="4" t="s">
        <v>936</v>
      </c>
      <c r="B927" s="4">
        <v>452179</v>
      </c>
      <c r="C927" s="4" t="s">
        <v>943</v>
      </c>
      <c r="D927" s="4" t="s">
        <v>1128</v>
      </c>
      <c r="E927" s="1">
        <v>2914050</v>
      </c>
      <c r="F927" s="11">
        <v>3584</v>
      </c>
      <c r="G927" s="2">
        <f t="shared" si="87"/>
        <v>813.07198660714289</v>
      </c>
      <c r="H927" s="12">
        <f t="shared" si="88"/>
        <v>2.203863093955472</v>
      </c>
      <c r="I927" s="1">
        <f t="shared" si="90"/>
        <v>7898.6453287364111</v>
      </c>
      <c r="J927" s="1">
        <f t="shared" si="91"/>
        <v>2906151.3546712636</v>
      </c>
      <c r="K927" s="12">
        <f t="shared" si="89"/>
        <v>0.96448694239761612</v>
      </c>
      <c r="L927" s="1">
        <f t="shared" si="92"/>
        <v>2802945.0342115769</v>
      </c>
      <c r="M927" s="8"/>
    </row>
    <row r="928" spans="1:13">
      <c r="A928" s="4" t="s">
        <v>936</v>
      </c>
      <c r="B928" s="4">
        <v>452191</v>
      </c>
      <c r="C928" s="4" t="s">
        <v>944</v>
      </c>
      <c r="D928" s="4" t="s">
        <v>1128</v>
      </c>
      <c r="E928" s="1">
        <v>998952</v>
      </c>
      <c r="F928" s="11">
        <v>1318</v>
      </c>
      <c r="G928" s="2">
        <f t="shared" si="87"/>
        <v>757.93019726858881</v>
      </c>
      <c r="H928" s="12">
        <f t="shared" si="88"/>
        <v>2.203863093955472</v>
      </c>
      <c r="I928" s="1">
        <f t="shared" si="90"/>
        <v>2904.6915578333119</v>
      </c>
      <c r="J928" s="1">
        <f t="shared" si="91"/>
        <v>996047.30844216666</v>
      </c>
      <c r="K928" s="12">
        <f t="shared" si="89"/>
        <v>0.96448694239761612</v>
      </c>
      <c r="L928" s="1">
        <f t="shared" si="92"/>
        <v>960674.62300276058</v>
      </c>
      <c r="M928" s="8"/>
    </row>
    <row r="929" spans="1:13">
      <c r="A929" s="4" t="s">
        <v>936</v>
      </c>
      <c r="B929" s="4">
        <v>452200</v>
      </c>
      <c r="C929" s="4" t="s">
        <v>945</v>
      </c>
      <c r="D929" s="4" t="s">
        <v>1128</v>
      </c>
      <c r="E929" s="1">
        <v>613944</v>
      </c>
      <c r="F929" s="11">
        <v>845</v>
      </c>
      <c r="G929" s="2">
        <f t="shared" si="87"/>
        <v>726.56094674556209</v>
      </c>
      <c r="H929" s="12">
        <f t="shared" si="88"/>
        <v>2.203863093955472</v>
      </c>
      <c r="I929" s="1">
        <f t="shared" si="90"/>
        <v>1862.2643143923738</v>
      </c>
      <c r="J929" s="1">
        <f t="shared" si="91"/>
        <v>612081.73568560765</v>
      </c>
      <c r="K929" s="12">
        <f t="shared" si="89"/>
        <v>0.96448694239761612</v>
      </c>
      <c r="L929" s="1">
        <f t="shared" si="92"/>
        <v>590344.84174883761</v>
      </c>
      <c r="M929" s="8"/>
    </row>
    <row r="930" spans="1:13">
      <c r="A930" s="4" t="s">
        <v>936</v>
      </c>
      <c r="B930" s="4">
        <v>452226</v>
      </c>
      <c r="C930" s="4" t="s">
        <v>946</v>
      </c>
      <c r="D930" s="4" t="s">
        <v>1128</v>
      </c>
      <c r="E930" s="1">
        <v>902508</v>
      </c>
      <c r="F930" s="11">
        <v>1323</v>
      </c>
      <c r="G930" s="2">
        <f t="shared" si="87"/>
        <v>682.1678004535147</v>
      </c>
      <c r="H930" s="12">
        <f t="shared" si="88"/>
        <v>2.203863093955472</v>
      </c>
      <c r="I930" s="1">
        <f t="shared" si="90"/>
        <v>2915.7108733030896</v>
      </c>
      <c r="J930" s="1">
        <f t="shared" si="91"/>
        <v>899592.28912669688</v>
      </c>
      <c r="K930" s="12">
        <f t="shared" si="89"/>
        <v>0.96448694239761612</v>
      </c>
      <c r="L930" s="1">
        <f t="shared" si="92"/>
        <v>867645.0163442801</v>
      </c>
      <c r="M930" s="8"/>
    </row>
    <row r="931" spans="1:13">
      <c r="A931" s="4" t="s">
        <v>936</v>
      </c>
      <c r="B931" s="4">
        <v>453334</v>
      </c>
      <c r="C931" s="4" t="s">
        <v>947</v>
      </c>
      <c r="D931" s="4" t="s">
        <v>1128</v>
      </c>
      <c r="E931" s="1">
        <v>841998</v>
      </c>
      <c r="F931" s="11">
        <v>3564</v>
      </c>
      <c r="G931" s="2">
        <f t="shared" si="87"/>
        <v>236.25084175084174</v>
      </c>
      <c r="H931" s="12">
        <f t="shared" si="88"/>
        <v>2.203863093955472</v>
      </c>
      <c r="I931" s="1">
        <f t="shared" si="90"/>
        <v>7854.5680668573023</v>
      </c>
      <c r="J931" s="1">
        <f t="shared" si="91"/>
        <v>834143.43193314271</v>
      </c>
      <c r="K931" s="12">
        <f t="shared" si="89"/>
        <v>0.96448694239761612</v>
      </c>
      <c r="L931" s="1">
        <f t="shared" si="92"/>
        <v>804520.44818625087</v>
      </c>
      <c r="M931" s="8"/>
    </row>
    <row r="932" spans="1:13">
      <c r="A932" s="4" t="s">
        <v>936</v>
      </c>
      <c r="B932" s="4">
        <v>457991</v>
      </c>
      <c r="C932" s="4" t="s">
        <v>948</v>
      </c>
      <c r="D932" s="4" t="s">
        <v>1128</v>
      </c>
      <c r="E932" s="1">
        <v>667356</v>
      </c>
      <c r="F932" s="11">
        <v>3403</v>
      </c>
      <c r="G932" s="2">
        <f t="shared" si="87"/>
        <v>196.10813987657949</v>
      </c>
      <c r="H932" s="12">
        <f t="shared" si="88"/>
        <v>2.203863093955472</v>
      </c>
      <c r="I932" s="1">
        <f t="shared" si="90"/>
        <v>7499.746108730471</v>
      </c>
      <c r="J932" s="1">
        <f t="shared" si="91"/>
        <v>659856.25389126956</v>
      </c>
      <c r="K932" s="12">
        <f t="shared" si="89"/>
        <v>0.96448694239761612</v>
      </c>
      <c r="L932" s="1">
        <f t="shared" si="92"/>
        <v>636422.74073753564</v>
      </c>
      <c r="M932" s="8"/>
    </row>
    <row r="933" spans="1:13">
      <c r="A933" s="4" t="s">
        <v>949</v>
      </c>
      <c r="B933" s="4">
        <v>462178</v>
      </c>
      <c r="C933" s="4" t="s">
        <v>950</v>
      </c>
      <c r="D933" s="4" t="s">
        <v>1128</v>
      </c>
      <c r="E933" s="1">
        <v>90792</v>
      </c>
      <c r="F933" s="11">
        <v>109</v>
      </c>
      <c r="G933" s="2">
        <f t="shared" si="87"/>
        <v>832.95412844036696</v>
      </c>
      <c r="H933" s="12">
        <f t="shared" si="88"/>
        <v>2.203863093955472</v>
      </c>
      <c r="I933" s="1">
        <f t="shared" si="90"/>
        <v>240.22107724114645</v>
      </c>
      <c r="J933" s="1">
        <f t="shared" si="91"/>
        <v>90551.778922758851</v>
      </c>
      <c r="K933" s="12">
        <f t="shared" si="89"/>
        <v>0.96448694239761612</v>
      </c>
      <c r="L933" s="1">
        <f t="shared" si="92"/>
        <v>87336.008381876585</v>
      </c>
      <c r="M933" s="8"/>
    </row>
    <row r="934" spans="1:13">
      <c r="A934" s="4" t="s">
        <v>949</v>
      </c>
      <c r="B934" s="4">
        <v>462181</v>
      </c>
      <c r="C934" s="4" t="s">
        <v>951</v>
      </c>
      <c r="D934" s="4" t="s">
        <v>1128</v>
      </c>
      <c r="E934" s="1">
        <v>209880</v>
      </c>
      <c r="F934" s="11">
        <v>1087</v>
      </c>
      <c r="G934" s="2">
        <f t="shared" si="87"/>
        <v>193.08187672493099</v>
      </c>
      <c r="H934" s="12">
        <f t="shared" si="88"/>
        <v>2.203863093955472</v>
      </c>
      <c r="I934" s="1">
        <f t="shared" si="90"/>
        <v>2395.5991831295983</v>
      </c>
      <c r="J934" s="1">
        <f t="shared" si="91"/>
        <v>207484.40081687039</v>
      </c>
      <c r="K934" s="12">
        <f t="shared" si="89"/>
        <v>0.96448694239761612</v>
      </c>
      <c r="L934" s="1">
        <f t="shared" si="92"/>
        <v>200115.99533906477</v>
      </c>
      <c r="M934" s="8"/>
    </row>
    <row r="935" spans="1:13">
      <c r="A935" s="4" t="s">
        <v>949</v>
      </c>
      <c r="B935" s="4">
        <v>462182</v>
      </c>
      <c r="C935" s="4" t="s">
        <v>952</v>
      </c>
      <c r="D935" s="4" t="s">
        <v>1128</v>
      </c>
      <c r="E935" s="1">
        <v>421920</v>
      </c>
      <c r="F935" s="11">
        <v>673</v>
      </c>
      <c r="G935" s="2">
        <f t="shared" si="87"/>
        <v>626.924219910847</v>
      </c>
      <c r="H935" s="12">
        <f t="shared" si="88"/>
        <v>2.203863093955472</v>
      </c>
      <c r="I935" s="1">
        <f t="shared" si="90"/>
        <v>1483.1998622320327</v>
      </c>
      <c r="J935" s="1">
        <f t="shared" si="91"/>
        <v>420436.80013776798</v>
      </c>
      <c r="K935" s="12">
        <f t="shared" si="89"/>
        <v>0.96448694239761612</v>
      </c>
      <c r="L935" s="1">
        <f t="shared" si="92"/>
        <v>405505.80383631348</v>
      </c>
      <c r="M935" s="8"/>
    </row>
    <row r="936" spans="1:13">
      <c r="A936" s="4" t="s">
        <v>949</v>
      </c>
      <c r="B936" s="4">
        <v>462184</v>
      </c>
      <c r="C936" s="4" t="s">
        <v>953</v>
      </c>
      <c r="D936" s="4" t="s">
        <v>1128</v>
      </c>
      <c r="E936" s="1">
        <v>0</v>
      </c>
      <c r="F936" s="11">
        <v>7299</v>
      </c>
      <c r="G936" s="2">
        <f t="shared" si="87"/>
        <v>0</v>
      </c>
      <c r="H936" s="12">
        <f t="shared" si="88"/>
        <v>2.203863093955472</v>
      </c>
      <c r="I936" s="1">
        <f t="shared" si="90"/>
        <v>0</v>
      </c>
      <c r="J936" s="1">
        <f t="shared" si="91"/>
        <v>0</v>
      </c>
      <c r="K936" s="12">
        <f t="shared" si="89"/>
        <v>0.96448694239761612</v>
      </c>
      <c r="L936" s="1">
        <f t="shared" si="92"/>
        <v>0</v>
      </c>
      <c r="M936" s="8"/>
    </row>
    <row r="937" spans="1:13">
      <c r="A937" s="4" t="s">
        <v>949</v>
      </c>
      <c r="B937" s="4">
        <v>462186</v>
      </c>
      <c r="C937" s="4" t="s">
        <v>954</v>
      </c>
      <c r="D937" s="4" t="s">
        <v>1128</v>
      </c>
      <c r="E937" s="1">
        <v>546522</v>
      </c>
      <c r="F937" s="11">
        <v>3680</v>
      </c>
      <c r="G937" s="2">
        <f t="shared" si="87"/>
        <v>148.51141304347826</v>
      </c>
      <c r="H937" s="12">
        <f t="shared" si="88"/>
        <v>2.203863093955472</v>
      </c>
      <c r="I937" s="1">
        <f t="shared" si="90"/>
        <v>8110.2161857561368</v>
      </c>
      <c r="J937" s="1">
        <f t="shared" si="91"/>
        <v>538411.78381424386</v>
      </c>
      <c r="K937" s="12">
        <f t="shared" si="89"/>
        <v>0.96448694239761612</v>
      </c>
      <c r="L937" s="1">
        <f t="shared" si="92"/>
        <v>519291.13512184634</v>
      </c>
      <c r="M937" s="8"/>
    </row>
    <row r="938" spans="1:13">
      <c r="A938" s="4" t="s">
        <v>949</v>
      </c>
      <c r="B938" s="4">
        <v>462188</v>
      </c>
      <c r="C938" s="4" t="s">
        <v>955</v>
      </c>
      <c r="D938" s="4" t="s">
        <v>1128</v>
      </c>
      <c r="E938" s="1">
        <v>139608</v>
      </c>
      <c r="F938" s="11">
        <v>454</v>
      </c>
      <c r="G938" s="2">
        <f t="shared" si="87"/>
        <v>307.50660792951544</v>
      </c>
      <c r="H938" s="12">
        <f t="shared" si="88"/>
        <v>2.203863093955472</v>
      </c>
      <c r="I938" s="1">
        <f t="shared" si="90"/>
        <v>1000.5538446557842</v>
      </c>
      <c r="J938" s="1">
        <f t="shared" si="91"/>
        <v>138607.44615534422</v>
      </c>
      <c r="K938" s="12">
        <f t="shared" si="89"/>
        <v>0.96448694239761612</v>
      </c>
      <c r="L938" s="1">
        <f t="shared" si="92"/>
        <v>133685.07193591015</v>
      </c>
      <c r="M938" s="8"/>
    </row>
    <row r="939" spans="1:13">
      <c r="A939" s="4" t="s">
        <v>949</v>
      </c>
      <c r="B939" s="4">
        <v>462190</v>
      </c>
      <c r="C939" s="4" t="s">
        <v>956</v>
      </c>
      <c r="D939" s="4" t="s">
        <v>1128</v>
      </c>
      <c r="E939" s="1">
        <v>0</v>
      </c>
      <c r="F939" s="11">
        <v>1143</v>
      </c>
      <c r="G939" s="2">
        <f t="shared" si="87"/>
        <v>0</v>
      </c>
      <c r="H939" s="12">
        <f t="shared" si="88"/>
        <v>2.203863093955472</v>
      </c>
      <c r="I939" s="1">
        <f t="shared" si="90"/>
        <v>0</v>
      </c>
      <c r="J939" s="1">
        <f t="shared" si="91"/>
        <v>0</v>
      </c>
      <c r="K939" s="12">
        <f t="shared" si="89"/>
        <v>0.96448694239761612</v>
      </c>
      <c r="L939" s="1">
        <f t="shared" si="92"/>
        <v>0</v>
      </c>
      <c r="M939" s="8"/>
    </row>
    <row r="940" spans="1:13">
      <c r="A940" s="4" t="s">
        <v>949</v>
      </c>
      <c r="B940" s="4">
        <v>462193</v>
      </c>
      <c r="C940" s="4" t="s">
        <v>957</v>
      </c>
      <c r="D940" s="4" t="s">
        <v>1128</v>
      </c>
      <c r="E940" s="1">
        <v>196266</v>
      </c>
      <c r="F940" s="11">
        <v>1471</v>
      </c>
      <c r="G940" s="2">
        <f t="shared" si="87"/>
        <v>133.42352141400409</v>
      </c>
      <c r="H940" s="12">
        <f t="shared" si="88"/>
        <v>2.203863093955472</v>
      </c>
      <c r="I940" s="1">
        <f t="shared" si="90"/>
        <v>3241.8826112084994</v>
      </c>
      <c r="J940" s="1">
        <f t="shared" si="91"/>
        <v>193024.11738879149</v>
      </c>
      <c r="K940" s="12">
        <f t="shared" si="89"/>
        <v>0.96448694239761612</v>
      </c>
      <c r="L940" s="1">
        <f t="shared" si="92"/>
        <v>186169.24078931403</v>
      </c>
      <c r="M940" s="8"/>
    </row>
    <row r="941" spans="1:13">
      <c r="A941" s="4" t="s">
        <v>949</v>
      </c>
      <c r="B941" s="4">
        <v>462194</v>
      </c>
      <c r="C941" s="4" t="s">
        <v>958</v>
      </c>
      <c r="D941" s="4" t="s">
        <v>1128</v>
      </c>
      <c r="E941" s="1">
        <v>485946</v>
      </c>
      <c r="F941" s="11">
        <v>567</v>
      </c>
      <c r="G941" s="2">
        <f t="shared" si="87"/>
        <v>857.04761904761904</v>
      </c>
      <c r="H941" s="12">
        <f t="shared" si="88"/>
        <v>2.203863093955472</v>
      </c>
      <c r="I941" s="1">
        <f t="shared" si="90"/>
        <v>1249.5903742727526</v>
      </c>
      <c r="J941" s="1">
        <f t="shared" si="91"/>
        <v>484696.40962572728</v>
      </c>
      <c r="K941" s="12">
        <f t="shared" si="89"/>
        <v>0.96448694239761612</v>
      </c>
      <c r="L941" s="1">
        <f t="shared" si="92"/>
        <v>467483.35811102018</v>
      </c>
      <c r="M941" s="8"/>
    </row>
    <row r="942" spans="1:13">
      <c r="A942" s="4" t="s">
        <v>949</v>
      </c>
      <c r="B942" s="4">
        <v>462195</v>
      </c>
      <c r="C942" s="4" t="s">
        <v>959</v>
      </c>
      <c r="D942" s="4" t="s">
        <v>1128</v>
      </c>
      <c r="E942" s="1">
        <v>135684</v>
      </c>
      <c r="F942" s="11">
        <v>150</v>
      </c>
      <c r="G942" s="2">
        <f t="shared" si="87"/>
        <v>904.56</v>
      </c>
      <c r="H942" s="12">
        <f t="shared" si="88"/>
        <v>2.203863093955472</v>
      </c>
      <c r="I942" s="1">
        <f t="shared" si="90"/>
        <v>330.57946409332078</v>
      </c>
      <c r="J942" s="1">
        <f t="shared" si="91"/>
        <v>135353.42053590668</v>
      </c>
      <c r="K942" s="12">
        <f t="shared" si="89"/>
        <v>0.96448694239761612</v>
      </c>
      <c r="L942" s="1">
        <f t="shared" si="92"/>
        <v>130546.60671573534</v>
      </c>
      <c r="M942" s="8"/>
    </row>
    <row r="943" spans="1:13">
      <c r="A943" s="4" t="s">
        <v>949</v>
      </c>
      <c r="B943" s="4">
        <v>462196</v>
      </c>
      <c r="C943" s="4" t="s">
        <v>960</v>
      </c>
      <c r="D943" s="4" t="s">
        <v>1128</v>
      </c>
      <c r="E943" s="1">
        <v>49254</v>
      </c>
      <c r="F943" s="11">
        <v>217</v>
      </c>
      <c r="G943" s="2">
        <f t="shared" si="87"/>
        <v>226.97695852534562</v>
      </c>
      <c r="H943" s="12">
        <f t="shared" si="88"/>
        <v>2.203863093955472</v>
      </c>
      <c r="I943" s="1">
        <f t="shared" si="90"/>
        <v>478.23829138833742</v>
      </c>
      <c r="J943" s="1">
        <f t="shared" si="91"/>
        <v>48775.761708611666</v>
      </c>
      <c r="K943" s="12">
        <f t="shared" si="89"/>
        <v>0.96448694239761612</v>
      </c>
      <c r="L943" s="1">
        <f t="shared" si="92"/>
        <v>47043.585273453587</v>
      </c>
      <c r="M943" s="8"/>
    </row>
    <row r="944" spans="1:13">
      <c r="A944" s="4" t="s">
        <v>949</v>
      </c>
      <c r="B944" s="4">
        <v>462197</v>
      </c>
      <c r="C944" s="4" t="s">
        <v>961</v>
      </c>
      <c r="D944" s="4" t="s">
        <v>1128</v>
      </c>
      <c r="E944" s="1">
        <v>540534</v>
      </c>
      <c r="F944" s="11">
        <v>1543</v>
      </c>
      <c r="G944" s="2">
        <f t="shared" si="87"/>
        <v>350.3136746597537</v>
      </c>
      <c r="H944" s="12">
        <f t="shared" si="88"/>
        <v>2.203863093955472</v>
      </c>
      <c r="I944" s="1">
        <f t="shared" si="90"/>
        <v>3400.5607539732932</v>
      </c>
      <c r="J944" s="1">
        <f t="shared" si="91"/>
        <v>537133.43924602668</v>
      </c>
      <c r="K944" s="12">
        <f t="shared" si="89"/>
        <v>0.96448694239761612</v>
      </c>
      <c r="L944" s="1">
        <f t="shared" si="92"/>
        <v>518058.188477916</v>
      </c>
      <c r="M944" s="8"/>
    </row>
    <row r="945" spans="1:13">
      <c r="A945" s="4" t="s">
        <v>949</v>
      </c>
      <c r="B945" s="4">
        <v>462198</v>
      </c>
      <c r="C945" s="4" t="s">
        <v>962</v>
      </c>
      <c r="D945" s="4" t="s">
        <v>1128</v>
      </c>
      <c r="E945" s="1">
        <v>0</v>
      </c>
      <c r="F945" s="11">
        <v>784</v>
      </c>
      <c r="G945" s="2">
        <f t="shared" si="87"/>
        <v>0</v>
      </c>
      <c r="H945" s="12">
        <f t="shared" si="88"/>
        <v>2.203863093955472</v>
      </c>
      <c r="I945" s="1">
        <f t="shared" si="90"/>
        <v>0</v>
      </c>
      <c r="J945" s="1">
        <f t="shared" si="91"/>
        <v>0</v>
      </c>
      <c r="K945" s="12">
        <f t="shared" si="89"/>
        <v>0.96448694239761612</v>
      </c>
      <c r="L945" s="1">
        <f t="shared" si="92"/>
        <v>0</v>
      </c>
      <c r="M945" s="8"/>
    </row>
    <row r="946" spans="1:13">
      <c r="A946" s="4" t="s">
        <v>949</v>
      </c>
      <c r="B946" s="4">
        <v>462199</v>
      </c>
      <c r="C946" s="4" t="s">
        <v>963</v>
      </c>
      <c r="D946" s="4" t="s">
        <v>1128</v>
      </c>
      <c r="E946" s="1">
        <v>993924</v>
      </c>
      <c r="F946" s="11">
        <v>1068</v>
      </c>
      <c r="G946" s="2">
        <f t="shared" si="87"/>
        <v>930.64044943820227</v>
      </c>
      <c r="H946" s="12">
        <f t="shared" si="88"/>
        <v>2.203863093955472</v>
      </c>
      <c r="I946" s="1">
        <f t="shared" si="90"/>
        <v>2353.725784344444</v>
      </c>
      <c r="J946" s="1">
        <f t="shared" si="91"/>
        <v>991570.27421565552</v>
      </c>
      <c r="K946" s="12">
        <f t="shared" si="89"/>
        <v>0.96448694239761612</v>
      </c>
      <c r="L946" s="1">
        <f t="shared" si="92"/>
        <v>956356.58195062331</v>
      </c>
      <c r="M946" s="8"/>
    </row>
    <row r="947" spans="1:13">
      <c r="A947" s="4" t="s">
        <v>949</v>
      </c>
      <c r="B947" s="4">
        <v>462201</v>
      </c>
      <c r="C947" s="4" t="s">
        <v>964</v>
      </c>
      <c r="D947" s="4" t="s">
        <v>1128</v>
      </c>
      <c r="E947" s="1">
        <v>0</v>
      </c>
      <c r="F947" s="11">
        <v>161</v>
      </c>
      <c r="G947" s="2">
        <f t="shared" si="87"/>
        <v>0</v>
      </c>
      <c r="H947" s="12">
        <f t="shared" si="88"/>
        <v>2.203863093955472</v>
      </c>
      <c r="I947" s="1">
        <f t="shared" si="90"/>
        <v>0</v>
      </c>
      <c r="J947" s="1">
        <f t="shared" si="91"/>
        <v>0</v>
      </c>
      <c r="K947" s="12">
        <f t="shared" si="89"/>
        <v>0.96448694239761612</v>
      </c>
      <c r="L947" s="1">
        <f t="shared" si="92"/>
        <v>0</v>
      </c>
      <c r="M947" s="8"/>
    </row>
    <row r="948" spans="1:13">
      <c r="A948" s="4" t="s">
        <v>949</v>
      </c>
      <c r="B948" s="4">
        <v>462202</v>
      </c>
      <c r="C948" s="4" t="s">
        <v>965</v>
      </c>
      <c r="D948" s="4" t="s">
        <v>1128</v>
      </c>
      <c r="E948" s="1">
        <v>112806</v>
      </c>
      <c r="F948" s="11">
        <v>188</v>
      </c>
      <c r="G948" s="2">
        <f t="shared" si="87"/>
        <v>600.031914893617</v>
      </c>
      <c r="H948" s="12">
        <f t="shared" si="88"/>
        <v>2.203863093955472</v>
      </c>
      <c r="I948" s="1">
        <f t="shared" si="90"/>
        <v>414.32626166362871</v>
      </c>
      <c r="J948" s="1">
        <f t="shared" si="91"/>
        <v>112391.67373833637</v>
      </c>
      <c r="K948" s="12">
        <f t="shared" si="89"/>
        <v>0.96448694239761612</v>
      </c>
      <c r="L948" s="1">
        <f t="shared" si="92"/>
        <v>108400.3017548385</v>
      </c>
      <c r="M948" s="8"/>
    </row>
    <row r="949" spans="1:13">
      <c r="A949" s="4" t="s">
        <v>949</v>
      </c>
      <c r="B949" s="4">
        <v>462203</v>
      </c>
      <c r="C949" s="4" t="s">
        <v>966</v>
      </c>
      <c r="D949" s="4" t="s">
        <v>1128</v>
      </c>
      <c r="E949" s="1">
        <v>704238</v>
      </c>
      <c r="F949" s="11">
        <v>1953</v>
      </c>
      <c r="G949" s="2">
        <f t="shared" si="87"/>
        <v>360.59293394777268</v>
      </c>
      <c r="H949" s="12">
        <f t="shared" si="88"/>
        <v>2.203863093955472</v>
      </c>
      <c r="I949" s="1">
        <f t="shared" si="90"/>
        <v>4304.1446224950369</v>
      </c>
      <c r="J949" s="1">
        <f t="shared" si="91"/>
        <v>699933.85537750495</v>
      </c>
      <c r="K949" s="12">
        <f t="shared" si="89"/>
        <v>0.96448694239761612</v>
      </c>
      <c r="L949" s="1">
        <f t="shared" si="92"/>
        <v>675077.06405362498</v>
      </c>
      <c r="M949" s="8"/>
    </row>
    <row r="950" spans="1:13">
      <c r="A950" s="4" t="s">
        <v>949</v>
      </c>
      <c r="B950" s="4">
        <v>462206</v>
      </c>
      <c r="C950" s="4" t="s">
        <v>967</v>
      </c>
      <c r="D950" s="4" t="s">
        <v>1128</v>
      </c>
      <c r="E950" s="1">
        <v>4866</v>
      </c>
      <c r="F950" s="11">
        <v>60</v>
      </c>
      <c r="G950" s="2">
        <f t="shared" si="87"/>
        <v>81.099999999999994</v>
      </c>
      <c r="H950" s="12">
        <f t="shared" si="88"/>
        <v>2.203863093955472</v>
      </c>
      <c r="I950" s="1">
        <f t="shared" si="90"/>
        <v>132.23178563732833</v>
      </c>
      <c r="J950" s="1">
        <f t="shared" si="91"/>
        <v>4733.7682143626716</v>
      </c>
      <c r="K950" s="12">
        <f t="shared" si="89"/>
        <v>0.96448694239761612</v>
      </c>
      <c r="L950" s="1">
        <f t="shared" si="92"/>
        <v>4565.6576310896762</v>
      </c>
      <c r="M950" s="8"/>
    </row>
    <row r="951" spans="1:13">
      <c r="A951" s="4" t="s">
        <v>949</v>
      </c>
      <c r="B951" s="4">
        <v>462207</v>
      </c>
      <c r="C951" s="4" t="s">
        <v>968</v>
      </c>
      <c r="D951" s="4" t="s">
        <v>1128</v>
      </c>
      <c r="E951" s="1">
        <v>0</v>
      </c>
      <c r="F951" s="11">
        <v>1406</v>
      </c>
      <c r="G951" s="2">
        <f t="shared" si="87"/>
        <v>0</v>
      </c>
      <c r="H951" s="12">
        <f t="shared" si="88"/>
        <v>2.203863093955472</v>
      </c>
      <c r="I951" s="1">
        <f t="shared" si="90"/>
        <v>0</v>
      </c>
      <c r="J951" s="1">
        <f t="shared" si="91"/>
        <v>0</v>
      </c>
      <c r="K951" s="12">
        <f t="shared" si="89"/>
        <v>0.96448694239761612</v>
      </c>
      <c r="L951" s="1">
        <f t="shared" si="92"/>
        <v>0</v>
      </c>
      <c r="M951" s="8"/>
    </row>
    <row r="952" spans="1:13">
      <c r="A952" s="4" t="s">
        <v>949</v>
      </c>
      <c r="B952" s="4">
        <v>462209</v>
      </c>
      <c r="C952" s="4" t="s">
        <v>969</v>
      </c>
      <c r="D952" s="4" t="s">
        <v>1128</v>
      </c>
      <c r="E952" s="1">
        <v>895686</v>
      </c>
      <c r="F952" s="11">
        <v>1466</v>
      </c>
      <c r="G952" s="2">
        <f t="shared" si="87"/>
        <v>610.97271487039563</v>
      </c>
      <c r="H952" s="12">
        <f t="shared" si="88"/>
        <v>2.203863093955472</v>
      </c>
      <c r="I952" s="1">
        <f t="shared" si="90"/>
        <v>3230.8632957387217</v>
      </c>
      <c r="J952" s="1">
        <f t="shared" si="91"/>
        <v>892455.1367042613</v>
      </c>
      <c r="K952" s="12">
        <f t="shared" si="89"/>
        <v>0.96448694239761612</v>
      </c>
      <c r="L952" s="1">
        <f t="shared" si="92"/>
        <v>860761.32602693944</v>
      </c>
      <c r="M952" s="8"/>
    </row>
    <row r="953" spans="1:13">
      <c r="A953" s="4" t="s">
        <v>949</v>
      </c>
      <c r="B953" s="4">
        <v>462210</v>
      </c>
      <c r="C953" s="4" t="s">
        <v>970</v>
      </c>
      <c r="D953" s="4" t="s">
        <v>1128</v>
      </c>
      <c r="E953" s="1">
        <v>4752</v>
      </c>
      <c r="F953" s="11">
        <v>66</v>
      </c>
      <c r="G953" s="2">
        <f t="shared" si="87"/>
        <v>72</v>
      </c>
      <c r="H953" s="12">
        <f t="shared" si="88"/>
        <v>2.203863093955472</v>
      </c>
      <c r="I953" s="1">
        <f t="shared" si="90"/>
        <v>145.45496420106116</v>
      </c>
      <c r="J953" s="1">
        <f t="shared" si="91"/>
        <v>4606.5450357989384</v>
      </c>
      <c r="K953" s="12">
        <f t="shared" si="89"/>
        <v>0.96448694239761612</v>
      </c>
      <c r="L953" s="1">
        <f t="shared" si="92"/>
        <v>4442.9525365946356</v>
      </c>
      <c r="M953" s="8"/>
    </row>
    <row r="954" spans="1:13">
      <c r="A954" s="4" t="s">
        <v>971</v>
      </c>
      <c r="B954" s="4">
        <v>472213</v>
      </c>
      <c r="C954" s="4" t="s">
        <v>972</v>
      </c>
      <c r="D954" s="4" t="s">
        <v>1128</v>
      </c>
      <c r="E954" s="1">
        <v>708540</v>
      </c>
      <c r="F954" s="11">
        <v>3480</v>
      </c>
      <c r="G954" s="2">
        <f t="shared" ref="G954:G1017" si="93">E954/F954</f>
        <v>203.60344827586206</v>
      </c>
      <c r="H954" s="12">
        <f t="shared" si="88"/>
        <v>2.203863093955472</v>
      </c>
      <c r="I954" s="1">
        <f t="shared" si="90"/>
        <v>7669.4435669650429</v>
      </c>
      <c r="J954" s="1">
        <f t="shared" si="91"/>
        <v>700870.55643303494</v>
      </c>
      <c r="K954" s="12">
        <f t="shared" si="89"/>
        <v>0.96448694239761612</v>
      </c>
      <c r="L954" s="1">
        <f t="shared" si="92"/>
        <v>675980.49999061378</v>
      </c>
      <c r="M954" s="8"/>
    </row>
    <row r="955" spans="1:13">
      <c r="A955" s="4" t="s">
        <v>971</v>
      </c>
      <c r="B955" s="4">
        <v>472215</v>
      </c>
      <c r="C955" s="4" t="s">
        <v>973</v>
      </c>
      <c r="D955" s="4" t="s">
        <v>1128</v>
      </c>
      <c r="E955" s="1">
        <v>241686</v>
      </c>
      <c r="F955" s="11">
        <v>1676</v>
      </c>
      <c r="G955" s="2">
        <f t="shared" si="93"/>
        <v>144.20405727923628</v>
      </c>
      <c r="H955" s="12">
        <f t="shared" si="88"/>
        <v>2.203863093955472</v>
      </c>
      <c r="I955" s="1">
        <f t="shared" si="90"/>
        <v>3693.674545469371</v>
      </c>
      <c r="J955" s="1">
        <f t="shared" si="91"/>
        <v>237992.32545453063</v>
      </c>
      <c r="K955" s="12">
        <f t="shared" si="89"/>
        <v>0.96448694239761612</v>
      </c>
      <c r="L955" s="1">
        <f t="shared" si="92"/>
        <v>229540.49029173859</v>
      </c>
      <c r="M955" s="8"/>
    </row>
    <row r="956" spans="1:13">
      <c r="A956" s="4" t="s">
        <v>971</v>
      </c>
      <c r="B956" s="4">
        <v>472218</v>
      </c>
      <c r="C956" s="4" t="s">
        <v>974</v>
      </c>
      <c r="D956" s="4" t="s">
        <v>1128</v>
      </c>
      <c r="E956" s="1">
        <v>465750</v>
      </c>
      <c r="F956" s="11">
        <v>2037</v>
      </c>
      <c r="G956" s="2">
        <f t="shared" si="93"/>
        <v>228.64506627393226</v>
      </c>
      <c r="H956" s="12">
        <f t="shared" si="88"/>
        <v>2.203863093955472</v>
      </c>
      <c r="I956" s="1">
        <f t="shared" si="90"/>
        <v>4489.2691223872962</v>
      </c>
      <c r="J956" s="1">
        <f t="shared" si="91"/>
        <v>461260.73087761272</v>
      </c>
      <c r="K956" s="12">
        <f t="shared" si="89"/>
        <v>0.96448694239761612</v>
      </c>
      <c r="L956" s="1">
        <f t="shared" si="92"/>
        <v>444879.95197223837</v>
      </c>
      <c r="M956" s="8"/>
    </row>
    <row r="957" spans="1:13">
      <c r="A957" s="4" t="s">
        <v>971</v>
      </c>
      <c r="B957" s="4">
        <v>472220</v>
      </c>
      <c r="C957" s="4" t="s">
        <v>975</v>
      </c>
      <c r="D957" s="4" t="s">
        <v>1128</v>
      </c>
      <c r="E957" s="1">
        <v>513990</v>
      </c>
      <c r="F957" s="11">
        <v>1609</v>
      </c>
      <c r="G957" s="2">
        <f t="shared" si="93"/>
        <v>319.44686140459913</v>
      </c>
      <c r="H957" s="12">
        <f t="shared" si="88"/>
        <v>2.203863093955472</v>
      </c>
      <c r="I957" s="1">
        <f t="shared" si="90"/>
        <v>3546.0157181743543</v>
      </c>
      <c r="J957" s="1">
        <f t="shared" si="91"/>
        <v>510443.98428182566</v>
      </c>
      <c r="K957" s="12">
        <f t="shared" si="89"/>
        <v>0.96448694239761612</v>
      </c>
      <c r="L957" s="1">
        <f t="shared" si="92"/>
        <v>492316.55766523484</v>
      </c>
      <c r="M957" s="8"/>
    </row>
    <row r="958" spans="1:13">
      <c r="A958" s="4" t="s">
        <v>971</v>
      </c>
      <c r="B958" s="4">
        <v>472221</v>
      </c>
      <c r="C958" s="4" t="s">
        <v>284</v>
      </c>
      <c r="D958" s="4" t="s">
        <v>1128</v>
      </c>
      <c r="E958" s="1">
        <v>30924</v>
      </c>
      <c r="F958" s="11">
        <v>2627</v>
      </c>
      <c r="G958" s="2">
        <f t="shared" si="93"/>
        <v>11.771602588503997</v>
      </c>
      <c r="H958" s="12">
        <f t="shared" si="88"/>
        <v>2.203863093955472</v>
      </c>
      <c r="I958" s="1">
        <f t="shared" si="90"/>
        <v>5789.5483478210244</v>
      </c>
      <c r="J958" s="1">
        <f t="shared" si="91"/>
        <v>25134.451652178977</v>
      </c>
      <c r="K958" s="12">
        <f t="shared" si="89"/>
        <v>0.96448694239761612</v>
      </c>
      <c r="L958" s="1">
        <f t="shared" si="92"/>
        <v>24241.850422850814</v>
      </c>
      <c r="M958" s="8"/>
    </row>
    <row r="959" spans="1:13">
      <c r="A959" s="4" t="s">
        <v>971</v>
      </c>
      <c r="B959" s="4">
        <v>472226</v>
      </c>
      <c r="C959" s="4" t="s">
        <v>976</v>
      </c>
      <c r="D959" s="4" t="s">
        <v>1128</v>
      </c>
      <c r="E959" s="1">
        <v>402810</v>
      </c>
      <c r="F959" s="11">
        <v>908</v>
      </c>
      <c r="G959" s="2">
        <f t="shared" si="93"/>
        <v>443.62334801762114</v>
      </c>
      <c r="H959" s="12">
        <f t="shared" si="88"/>
        <v>2.203863093955472</v>
      </c>
      <c r="I959" s="1">
        <f t="shared" si="90"/>
        <v>2001.1076893115685</v>
      </c>
      <c r="J959" s="1">
        <f t="shared" si="91"/>
        <v>400808.89231068845</v>
      </c>
      <c r="K959" s="12">
        <f t="shared" si="89"/>
        <v>0.96448694239761612</v>
      </c>
      <c r="L959" s="1">
        <f t="shared" si="92"/>
        <v>386574.94303051126</v>
      </c>
      <c r="M959" s="8"/>
    </row>
    <row r="960" spans="1:13">
      <c r="A960" s="4" t="s">
        <v>971</v>
      </c>
      <c r="B960" s="4">
        <v>472227</v>
      </c>
      <c r="C960" s="4" t="s">
        <v>977</v>
      </c>
      <c r="D960" s="4" t="s">
        <v>1128</v>
      </c>
      <c r="E960" s="1">
        <v>45396</v>
      </c>
      <c r="F960" s="11">
        <v>915</v>
      </c>
      <c r="G960" s="2">
        <f t="shared" si="93"/>
        <v>49.613114754098362</v>
      </c>
      <c r="H960" s="12">
        <f t="shared" si="88"/>
        <v>2.203863093955472</v>
      </c>
      <c r="I960" s="1">
        <f t="shared" si="90"/>
        <v>2016.5347309692568</v>
      </c>
      <c r="J960" s="1">
        <f t="shared" si="91"/>
        <v>43379.465269030741</v>
      </c>
      <c r="K960" s="12">
        <f t="shared" si="89"/>
        <v>0.96448694239761612</v>
      </c>
      <c r="L960" s="1">
        <f t="shared" si="92"/>
        <v>41838.92782017104</v>
      </c>
      <c r="M960" s="8"/>
    </row>
    <row r="961" spans="1:13">
      <c r="A961" s="4" t="s">
        <v>971</v>
      </c>
      <c r="B961" s="4">
        <v>472230</v>
      </c>
      <c r="C961" s="4" t="s">
        <v>978</v>
      </c>
      <c r="D961" s="4" t="s">
        <v>1128</v>
      </c>
      <c r="E961" s="1">
        <v>0</v>
      </c>
      <c r="F961" s="11">
        <v>1632</v>
      </c>
      <c r="G961" s="2">
        <f t="shared" si="93"/>
        <v>0</v>
      </c>
      <c r="H961" s="12">
        <f t="shared" si="88"/>
        <v>2.203863093955472</v>
      </c>
      <c r="I961" s="1">
        <f t="shared" si="90"/>
        <v>0</v>
      </c>
      <c r="J961" s="1">
        <f t="shared" si="91"/>
        <v>0</v>
      </c>
      <c r="K961" s="12">
        <f t="shared" si="89"/>
        <v>0.96448694239761612</v>
      </c>
      <c r="L961" s="1">
        <f t="shared" si="92"/>
        <v>0</v>
      </c>
      <c r="M961" s="8"/>
    </row>
    <row r="962" spans="1:13">
      <c r="A962" s="4" t="s">
        <v>971</v>
      </c>
      <c r="B962" s="4">
        <v>472231</v>
      </c>
      <c r="C962" s="4" t="s">
        <v>979</v>
      </c>
      <c r="D962" s="4" t="s">
        <v>1128</v>
      </c>
      <c r="E962" s="1">
        <v>0</v>
      </c>
      <c r="F962" s="11">
        <v>4343</v>
      </c>
      <c r="G962" s="2">
        <f t="shared" si="93"/>
        <v>0</v>
      </c>
      <c r="H962" s="12">
        <f t="shared" ref="H962:H1025" si="94">$E$1108</f>
        <v>2.203863093955472</v>
      </c>
      <c r="I962" s="1">
        <f t="shared" si="90"/>
        <v>0</v>
      </c>
      <c r="J962" s="1">
        <f t="shared" si="91"/>
        <v>0</v>
      </c>
      <c r="K962" s="12">
        <f t="shared" ref="K962:K1025" si="95">$K$1106</f>
        <v>0.96448694239761612</v>
      </c>
      <c r="L962" s="1">
        <f t="shared" si="92"/>
        <v>0</v>
      </c>
      <c r="M962" s="8"/>
    </row>
    <row r="963" spans="1:13">
      <c r="A963" s="4" t="s">
        <v>971</v>
      </c>
      <c r="B963" s="4">
        <v>472232</v>
      </c>
      <c r="C963" s="4" t="s">
        <v>980</v>
      </c>
      <c r="D963" s="4" t="s">
        <v>1128</v>
      </c>
      <c r="E963" s="1">
        <v>325362</v>
      </c>
      <c r="F963" s="11">
        <v>986</v>
      </c>
      <c r="G963" s="2">
        <f t="shared" si="93"/>
        <v>329.98174442190668</v>
      </c>
      <c r="H963" s="12">
        <f t="shared" si="94"/>
        <v>2.203863093955472</v>
      </c>
      <c r="I963" s="1">
        <f t="shared" ref="I963:I1026" si="96">MIN(E963,H963*F963)</f>
        <v>2173.0090106400953</v>
      </c>
      <c r="J963" s="1">
        <f t="shared" ref="J963:J1026" si="97">E963-I963</f>
        <v>323188.99098935991</v>
      </c>
      <c r="K963" s="12">
        <f t="shared" si="95"/>
        <v>0.96448694239761612</v>
      </c>
      <c r="L963" s="1">
        <f t="shared" ref="L963:L1026" si="98">K963*J963</f>
        <v>311711.56173589843</v>
      </c>
      <c r="M963" s="8"/>
    </row>
    <row r="964" spans="1:13">
      <c r="A964" s="4" t="s">
        <v>971</v>
      </c>
      <c r="B964" s="4">
        <v>472233</v>
      </c>
      <c r="C964" s="4" t="s">
        <v>981</v>
      </c>
      <c r="D964" s="4" t="s">
        <v>1128</v>
      </c>
      <c r="E964" s="1">
        <v>360738</v>
      </c>
      <c r="F964" s="11">
        <v>676</v>
      </c>
      <c r="G964" s="2">
        <f t="shared" si="93"/>
        <v>533.63609467455626</v>
      </c>
      <c r="H964" s="12">
        <f t="shared" si="94"/>
        <v>2.203863093955472</v>
      </c>
      <c r="I964" s="1">
        <f t="shared" si="96"/>
        <v>1489.8114515138991</v>
      </c>
      <c r="J964" s="1">
        <f t="shared" si="97"/>
        <v>359248.1885484861</v>
      </c>
      <c r="K964" s="12">
        <f t="shared" si="95"/>
        <v>0.96448694239761612</v>
      </c>
      <c r="L964" s="1">
        <f t="shared" si="98"/>
        <v>346490.18693501165</v>
      </c>
      <c r="M964" s="8"/>
    </row>
    <row r="965" spans="1:13">
      <c r="A965" s="4" t="s">
        <v>971</v>
      </c>
      <c r="B965" s="4">
        <v>472295</v>
      </c>
      <c r="C965" s="4" t="s">
        <v>982</v>
      </c>
      <c r="D965" s="4" t="s">
        <v>1128</v>
      </c>
      <c r="E965" s="1">
        <v>362496</v>
      </c>
      <c r="F965" s="11">
        <v>4217</v>
      </c>
      <c r="G965" s="2">
        <f t="shared" si="93"/>
        <v>85.960635522883564</v>
      </c>
      <c r="H965" s="12">
        <f t="shared" si="94"/>
        <v>2.203863093955472</v>
      </c>
      <c r="I965" s="1">
        <f t="shared" si="96"/>
        <v>9293.690667210225</v>
      </c>
      <c r="J965" s="1">
        <f t="shared" si="97"/>
        <v>353202.3093327898</v>
      </c>
      <c r="K965" s="12">
        <f t="shared" si="95"/>
        <v>0.96448694239761612</v>
      </c>
      <c r="L965" s="1">
        <f t="shared" si="98"/>
        <v>340659.0153761594</v>
      </c>
      <c r="M965" s="8"/>
    </row>
    <row r="966" spans="1:13">
      <c r="A966" s="4" t="s">
        <v>971</v>
      </c>
      <c r="B966" s="4">
        <v>472423</v>
      </c>
      <c r="C966" s="4" t="s">
        <v>983</v>
      </c>
      <c r="D966" s="4" t="s">
        <v>1128</v>
      </c>
      <c r="E966" s="1">
        <v>43368</v>
      </c>
      <c r="F966" s="11">
        <v>285</v>
      </c>
      <c r="G966" s="2">
        <f t="shared" si="93"/>
        <v>152.16842105263157</v>
      </c>
      <c r="H966" s="12">
        <f t="shared" si="94"/>
        <v>2.203863093955472</v>
      </c>
      <c r="I966" s="1">
        <f t="shared" si="96"/>
        <v>628.10098177730947</v>
      </c>
      <c r="J966" s="1">
        <f t="shared" si="97"/>
        <v>42739.899018222692</v>
      </c>
      <c r="K966" s="12">
        <f t="shared" si="95"/>
        <v>0.96448694239761612</v>
      </c>
      <c r="L966" s="1">
        <f t="shared" si="98"/>
        <v>41222.07452246848</v>
      </c>
      <c r="M966" s="8"/>
    </row>
    <row r="967" spans="1:13">
      <c r="A967" s="4" t="s">
        <v>971</v>
      </c>
      <c r="B967" s="4">
        <v>473333</v>
      </c>
      <c r="C967" s="4" t="s">
        <v>984</v>
      </c>
      <c r="D967" s="4" t="s">
        <v>1128</v>
      </c>
      <c r="E967" s="1">
        <v>351330</v>
      </c>
      <c r="F967" s="11">
        <v>2574</v>
      </c>
      <c r="G967" s="2">
        <f t="shared" si="93"/>
        <v>136.49184149184148</v>
      </c>
      <c r="H967" s="12">
        <f t="shared" si="94"/>
        <v>2.203863093955472</v>
      </c>
      <c r="I967" s="1">
        <f t="shared" si="96"/>
        <v>5672.7436038413853</v>
      </c>
      <c r="J967" s="1">
        <f t="shared" si="97"/>
        <v>345657.2563961586</v>
      </c>
      <c r="K967" s="12">
        <f t="shared" si="95"/>
        <v>0.96448694239761612</v>
      </c>
      <c r="L967" s="1">
        <f t="shared" si="98"/>
        <v>333381.91033907986</v>
      </c>
      <c r="M967" s="8"/>
    </row>
    <row r="968" spans="1:13">
      <c r="A968" s="4" t="s">
        <v>985</v>
      </c>
      <c r="B968" s="4">
        <v>482235</v>
      </c>
      <c r="C968" s="4" t="s">
        <v>986</v>
      </c>
      <c r="D968" s="4" t="s">
        <v>1128</v>
      </c>
      <c r="E968" s="1">
        <v>647220</v>
      </c>
      <c r="F968" s="11">
        <v>5996</v>
      </c>
      <c r="G968" s="2">
        <f t="shared" si="93"/>
        <v>107.94196130753836</v>
      </c>
      <c r="H968" s="12">
        <f t="shared" si="94"/>
        <v>2.203863093955472</v>
      </c>
      <c r="I968" s="1">
        <f t="shared" si="96"/>
        <v>13214.36311135701</v>
      </c>
      <c r="J968" s="1">
        <f t="shared" si="97"/>
        <v>634005.63688864303</v>
      </c>
      <c r="K968" s="12">
        <f t="shared" si="95"/>
        <v>0.96448694239761612</v>
      </c>
      <c r="L968" s="1">
        <f t="shared" si="98"/>
        <v>611490.15818558051</v>
      </c>
      <c r="M968" s="8"/>
    </row>
    <row r="969" spans="1:13">
      <c r="A969" s="4" t="s">
        <v>985</v>
      </c>
      <c r="B969" s="4">
        <v>482241</v>
      </c>
      <c r="C969" s="4" t="s">
        <v>987</v>
      </c>
      <c r="D969" s="4" t="s">
        <v>1128</v>
      </c>
      <c r="E969" s="1">
        <v>49194</v>
      </c>
      <c r="F969" s="11">
        <v>807</v>
      </c>
      <c r="G969" s="2">
        <f t="shared" si="93"/>
        <v>60.959107806691449</v>
      </c>
      <c r="H969" s="12">
        <f t="shared" si="94"/>
        <v>2.203863093955472</v>
      </c>
      <c r="I969" s="1">
        <f t="shared" si="96"/>
        <v>1778.5175168220658</v>
      </c>
      <c r="J969" s="1">
        <f t="shared" si="97"/>
        <v>47415.482483177933</v>
      </c>
      <c r="K969" s="12">
        <f t="shared" si="95"/>
        <v>0.96448694239761612</v>
      </c>
      <c r="L969" s="1">
        <f t="shared" si="98"/>
        <v>45731.613722508009</v>
      </c>
      <c r="M969" s="8"/>
    </row>
    <row r="970" spans="1:13">
      <c r="A970" s="4" t="s">
        <v>985</v>
      </c>
      <c r="B970" s="4">
        <v>482242</v>
      </c>
      <c r="C970" s="4" t="s">
        <v>988</v>
      </c>
      <c r="D970" s="4" t="s">
        <v>1128</v>
      </c>
      <c r="E970" s="1">
        <v>1213446</v>
      </c>
      <c r="F970" s="11">
        <v>2516</v>
      </c>
      <c r="G970" s="2">
        <f t="shared" si="93"/>
        <v>482.29173290937996</v>
      </c>
      <c r="H970" s="12">
        <f t="shared" si="94"/>
        <v>2.203863093955472</v>
      </c>
      <c r="I970" s="1">
        <f t="shared" si="96"/>
        <v>5544.9195443919671</v>
      </c>
      <c r="J970" s="1">
        <f t="shared" si="97"/>
        <v>1207901.080455608</v>
      </c>
      <c r="K970" s="12">
        <f t="shared" si="95"/>
        <v>0.96448694239761612</v>
      </c>
      <c r="L970" s="1">
        <f t="shared" si="98"/>
        <v>1165004.8198074063</v>
      </c>
      <c r="M970" s="8"/>
    </row>
    <row r="971" spans="1:13">
      <c r="A971" s="4" t="s">
        <v>985</v>
      </c>
      <c r="B971" s="4">
        <v>482244</v>
      </c>
      <c r="C971" s="4" t="s">
        <v>989</v>
      </c>
      <c r="D971" s="4" t="s">
        <v>1128</v>
      </c>
      <c r="E971" s="1">
        <v>93834</v>
      </c>
      <c r="F971" s="11">
        <v>861</v>
      </c>
      <c r="G971" s="2">
        <f t="shared" si="93"/>
        <v>108.98257839721255</v>
      </c>
      <c r="H971" s="12">
        <f t="shared" si="94"/>
        <v>2.203863093955472</v>
      </c>
      <c r="I971" s="1">
        <f t="shared" si="96"/>
        <v>1897.5261238956614</v>
      </c>
      <c r="J971" s="1">
        <f t="shared" si="97"/>
        <v>91936.473876104341</v>
      </c>
      <c r="K971" s="12">
        <f t="shared" si="95"/>
        <v>0.96448694239761612</v>
      </c>
      <c r="L971" s="1">
        <f t="shared" si="98"/>
        <v>88671.528583582185</v>
      </c>
      <c r="M971" s="8"/>
    </row>
    <row r="972" spans="1:13">
      <c r="A972" s="4" t="s">
        <v>985</v>
      </c>
      <c r="B972" s="4">
        <v>482246</v>
      </c>
      <c r="C972" s="4" t="s">
        <v>990</v>
      </c>
      <c r="D972" s="4" t="s">
        <v>1128</v>
      </c>
      <c r="E972" s="1">
        <v>494646</v>
      </c>
      <c r="F972" s="11">
        <v>9340</v>
      </c>
      <c r="G972" s="2">
        <f t="shared" si="93"/>
        <v>52.959957173447535</v>
      </c>
      <c r="H972" s="12">
        <f t="shared" si="94"/>
        <v>2.203863093955472</v>
      </c>
      <c r="I972" s="1">
        <f t="shared" si="96"/>
        <v>20584.081297544108</v>
      </c>
      <c r="J972" s="1">
        <f t="shared" si="97"/>
        <v>474061.91870245588</v>
      </c>
      <c r="K972" s="12">
        <f t="shared" si="95"/>
        <v>0.96448694239761612</v>
      </c>
      <c r="L972" s="1">
        <f t="shared" si="98"/>
        <v>457226.53047647892</v>
      </c>
      <c r="M972" s="8"/>
    </row>
    <row r="973" spans="1:13">
      <c r="A973" s="4" t="s">
        <v>985</v>
      </c>
      <c r="B973" s="4">
        <v>482247</v>
      </c>
      <c r="C973" s="4" t="s">
        <v>991</v>
      </c>
      <c r="D973" s="4" t="s">
        <v>1128</v>
      </c>
      <c r="E973" s="1">
        <v>2645544</v>
      </c>
      <c r="F973" s="11">
        <v>10956</v>
      </c>
      <c r="G973" s="2">
        <f t="shared" si="93"/>
        <v>241.46987951807228</v>
      </c>
      <c r="H973" s="12">
        <f t="shared" si="94"/>
        <v>2.203863093955472</v>
      </c>
      <c r="I973" s="1">
        <f t="shared" si="96"/>
        <v>24145.524057376151</v>
      </c>
      <c r="J973" s="1">
        <f t="shared" si="97"/>
        <v>2621398.4759426238</v>
      </c>
      <c r="K973" s="12">
        <f t="shared" si="95"/>
        <v>0.96448694239761612</v>
      </c>
      <c r="L973" s="1">
        <f t="shared" si="98"/>
        <v>2528304.6008676719</v>
      </c>
      <c r="M973" s="8"/>
    </row>
    <row r="974" spans="1:13">
      <c r="A974" s="4" t="s">
        <v>985</v>
      </c>
      <c r="B974" s="4">
        <v>482248</v>
      </c>
      <c r="C974" s="4" t="s">
        <v>992</v>
      </c>
      <c r="D974" s="4" t="s">
        <v>1128</v>
      </c>
      <c r="E974" s="1">
        <v>385566</v>
      </c>
      <c r="F974" s="11">
        <v>1510</v>
      </c>
      <c r="G974" s="2">
        <f t="shared" si="93"/>
        <v>255.34172185430464</v>
      </c>
      <c r="H974" s="12">
        <f t="shared" si="94"/>
        <v>2.203863093955472</v>
      </c>
      <c r="I974" s="1">
        <f t="shared" si="96"/>
        <v>3327.8332718727629</v>
      </c>
      <c r="J974" s="1">
        <f t="shared" si="97"/>
        <v>382238.16672812722</v>
      </c>
      <c r="K974" s="12">
        <f t="shared" si="95"/>
        <v>0.96448694239761612</v>
      </c>
      <c r="L974" s="1">
        <f t="shared" si="98"/>
        <v>368663.72069528163</v>
      </c>
      <c r="M974" s="8"/>
    </row>
    <row r="975" spans="1:13">
      <c r="A975" s="4" t="s">
        <v>985</v>
      </c>
      <c r="B975" s="4">
        <v>482250</v>
      </c>
      <c r="C975" s="4" t="s">
        <v>993</v>
      </c>
      <c r="D975" s="4" t="s">
        <v>1128</v>
      </c>
      <c r="E975" s="1">
        <v>1023432</v>
      </c>
      <c r="F975" s="11">
        <v>4073</v>
      </c>
      <c r="G975" s="2">
        <f t="shared" si="93"/>
        <v>251.27228087404862</v>
      </c>
      <c r="H975" s="12">
        <f t="shared" si="94"/>
        <v>2.203863093955472</v>
      </c>
      <c r="I975" s="1">
        <f t="shared" si="96"/>
        <v>8976.3343816806373</v>
      </c>
      <c r="J975" s="1">
        <f t="shared" si="97"/>
        <v>1014455.6656183194</v>
      </c>
      <c r="K975" s="12">
        <f t="shared" si="95"/>
        <v>0.96448694239761612</v>
      </c>
      <c r="L975" s="1">
        <f t="shared" si="98"/>
        <v>978429.2431301513</v>
      </c>
      <c r="M975" s="8"/>
    </row>
    <row r="976" spans="1:13">
      <c r="A976" s="4" t="s">
        <v>985</v>
      </c>
      <c r="B976" s="4">
        <v>482251</v>
      </c>
      <c r="C976" s="4" t="s">
        <v>994</v>
      </c>
      <c r="D976" s="4" t="s">
        <v>1128</v>
      </c>
      <c r="E976" s="1">
        <v>217950</v>
      </c>
      <c r="F976" s="11">
        <v>3961</v>
      </c>
      <c r="G976" s="2">
        <f t="shared" si="93"/>
        <v>55.023983842464027</v>
      </c>
      <c r="H976" s="12">
        <f t="shared" si="94"/>
        <v>2.203863093955472</v>
      </c>
      <c r="I976" s="1">
        <f t="shared" si="96"/>
        <v>8729.5017151576249</v>
      </c>
      <c r="J976" s="1">
        <f t="shared" si="97"/>
        <v>209220.49828484238</v>
      </c>
      <c r="K976" s="12">
        <f t="shared" si="95"/>
        <v>0.96448694239761612</v>
      </c>
      <c r="L976" s="1">
        <f t="shared" si="98"/>
        <v>201790.43867765332</v>
      </c>
      <c r="M976" s="8"/>
    </row>
    <row r="977" spans="1:13">
      <c r="A977" s="4" t="s">
        <v>985</v>
      </c>
      <c r="B977" s="4">
        <v>482252</v>
      </c>
      <c r="C977" s="4" t="s">
        <v>995</v>
      </c>
      <c r="D977" s="4" t="s">
        <v>1128</v>
      </c>
      <c r="E977" s="1">
        <v>0</v>
      </c>
      <c r="F977" s="11">
        <v>2375</v>
      </c>
      <c r="G977" s="2">
        <f t="shared" si="93"/>
        <v>0</v>
      </c>
      <c r="H977" s="12">
        <f t="shared" si="94"/>
        <v>2.203863093955472</v>
      </c>
      <c r="I977" s="1">
        <f t="shared" si="96"/>
        <v>0</v>
      </c>
      <c r="J977" s="1">
        <f t="shared" si="97"/>
        <v>0</v>
      </c>
      <c r="K977" s="12">
        <f t="shared" si="95"/>
        <v>0.96448694239761612</v>
      </c>
      <c r="L977" s="1">
        <f t="shared" si="98"/>
        <v>0</v>
      </c>
      <c r="M977" s="8"/>
    </row>
    <row r="978" spans="1:13">
      <c r="A978" s="4" t="s">
        <v>985</v>
      </c>
      <c r="B978" s="4">
        <v>482254</v>
      </c>
      <c r="C978" s="4" t="s">
        <v>996</v>
      </c>
      <c r="D978" s="4" t="s">
        <v>1128</v>
      </c>
      <c r="E978" s="1">
        <v>755328</v>
      </c>
      <c r="F978" s="11">
        <v>958</v>
      </c>
      <c r="G978" s="2">
        <f t="shared" si="93"/>
        <v>788.44258872651358</v>
      </c>
      <c r="H978" s="12">
        <f t="shared" si="94"/>
        <v>2.203863093955472</v>
      </c>
      <c r="I978" s="1">
        <f t="shared" si="96"/>
        <v>2111.3008440093422</v>
      </c>
      <c r="J978" s="1">
        <f t="shared" si="97"/>
        <v>753216.69915599062</v>
      </c>
      <c r="K978" s="12">
        <f t="shared" si="95"/>
        <v>0.96448694239761612</v>
      </c>
      <c r="L978" s="1">
        <f t="shared" si="98"/>
        <v>726467.67113178642</v>
      </c>
      <c r="M978" s="8"/>
    </row>
    <row r="979" spans="1:13">
      <c r="A979" s="4" t="s">
        <v>985</v>
      </c>
      <c r="B979" s="4">
        <v>482255</v>
      </c>
      <c r="C979" s="4" t="s">
        <v>997</v>
      </c>
      <c r="D979" s="4" t="s">
        <v>1128</v>
      </c>
      <c r="E979" s="1">
        <v>3141450</v>
      </c>
      <c r="F979" s="11">
        <v>17077</v>
      </c>
      <c r="G979" s="2">
        <f t="shared" si="93"/>
        <v>183.95795514434619</v>
      </c>
      <c r="H979" s="12">
        <f t="shared" si="94"/>
        <v>2.203863093955472</v>
      </c>
      <c r="I979" s="1">
        <f t="shared" si="96"/>
        <v>37635.370055477593</v>
      </c>
      <c r="J979" s="1">
        <f t="shared" si="97"/>
        <v>3103814.6299445224</v>
      </c>
      <c r="K979" s="12">
        <f t="shared" si="95"/>
        <v>0.96448694239761612</v>
      </c>
      <c r="L979" s="1">
        <f t="shared" si="98"/>
        <v>2993588.6822041809</v>
      </c>
      <c r="M979" s="8"/>
    </row>
    <row r="980" spans="1:13">
      <c r="A980" s="4" t="s">
        <v>985</v>
      </c>
      <c r="B980" s="4">
        <v>482257</v>
      </c>
      <c r="C980" s="4" t="s">
        <v>998</v>
      </c>
      <c r="D980" s="4" t="s">
        <v>1128</v>
      </c>
      <c r="E980" s="1">
        <v>3779286</v>
      </c>
      <c r="F980" s="11">
        <v>9583</v>
      </c>
      <c r="G980" s="2">
        <f t="shared" si="93"/>
        <v>394.37399561723885</v>
      </c>
      <c r="H980" s="12">
        <f t="shared" si="94"/>
        <v>2.203863093955472</v>
      </c>
      <c r="I980" s="1">
        <f t="shared" si="96"/>
        <v>21119.620029375288</v>
      </c>
      <c r="J980" s="1">
        <f t="shared" si="97"/>
        <v>3758166.3799706246</v>
      </c>
      <c r="K980" s="12">
        <f t="shared" si="95"/>
        <v>0.96448694239761612</v>
      </c>
      <c r="L980" s="1">
        <f t="shared" si="98"/>
        <v>3624702.4008393851</v>
      </c>
      <c r="M980" s="8"/>
    </row>
    <row r="981" spans="1:13">
      <c r="A981" s="4" t="s">
        <v>985</v>
      </c>
      <c r="B981" s="4">
        <v>483308</v>
      </c>
      <c r="C981" s="4" t="s">
        <v>999</v>
      </c>
      <c r="D981" s="4" t="s">
        <v>1128</v>
      </c>
      <c r="E981" s="1">
        <v>240582</v>
      </c>
      <c r="F981" s="11">
        <v>7421</v>
      </c>
      <c r="G981" s="2">
        <f t="shared" si="93"/>
        <v>32.419080986389972</v>
      </c>
      <c r="H981" s="12">
        <f t="shared" si="94"/>
        <v>2.203863093955472</v>
      </c>
      <c r="I981" s="1">
        <f t="shared" si="96"/>
        <v>16354.868020243557</v>
      </c>
      <c r="J981" s="1">
        <f t="shared" si="97"/>
        <v>224227.13197975644</v>
      </c>
      <c r="K981" s="12">
        <f t="shared" si="95"/>
        <v>0.96448694239761612</v>
      </c>
      <c r="L981" s="1">
        <f t="shared" si="98"/>
        <v>216264.14092574202</v>
      </c>
      <c r="M981" s="8"/>
    </row>
    <row r="982" spans="1:13">
      <c r="A982" s="4" t="s">
        <v>985</v>
      </c>
      <c r="B982" s="4">
        <v>483310</v>
      </c>
      <c r="C982" s="4" t="s">
        <v>1000</v>
      </c>
      <c r="D982" s="4" t="s">
        <v>1128</v>
      </c>
      <c r="E982" s="1">
        <v>3448404</v>
      </c>
      <c r="F982" s="11">
        <v>6736</v>
      </c>
      <c r="G982" s="2">
        <f t="shared" si="93"/>
        <v>511.93646080760095</v>
      </c>
      <c r="H982" s="12">
        <f t="shared" si="94"/>
        <v>2.203863093955472</v>
      </c>
      <c r="I982" s="1">
        <f t="shared" si="96"/>
        <v>14845.221800884059</v>
      </c>
      <c r="J982" s="1">
        <f t="shared" si="97"/>
        <v>3433558.7781991158</v>
      </c>
      <c r="K982" s="12">
        <f t="shared" si="95"/>
        <v>0.96448694239761612</v>
      </c>
      <c r="L982" s="1">
        <f t="shared" si="98"/>
        <v>3311622.6075277599</v>
      </c>
      <c r="M982" s="8"/>
    </row>
    <row r="983" spans="1:13">
      <c r="A983" s="4" t="s">
        <v>1001</v>
      </c>
      <c r="B983" s="4">
        <v>491231</v>
      </c>
      <c r="C983" s="4" t="s">
        <v>1002</v>
      </c>
      <c r="D983" s="4" t="s">
        <v>1128</v>
      </c>
      <c r="E983" s="1">
        <v>570750</v>
      </c>
      <c r="F983" s="11">
        <v>1163</v>
      </c>
      <c r="G983" s="2">
        <f t="shared" si="93"/>
        <v>490.75666380051592</v>
      </c>
      <c r="H983" s="12">
        <f t="shared" si="94"/>
        <v>2.203863093955472</v>
      </c>
      <c r="I983" s="1">
        <f t="shared" si="96"/>
        <v>2563.0927782702138</v>
      </c>
      <c r="J983" s="1">
        <f t="shared" si="97"/>
        <v>568186.90722172975</v>
      </c>
      <c r="K983" s="12">
        <f t="shared" si="95"/>
        <v>0.96448694239761612</v>
      </c>
      <c r="L983" s="1">
        <f t="shared" si="98"/>
        <v>548008.85285664408</v>
      </c>
      <c r="M983" s="8"/>
    </row>
    <row r="984" spans="1:13">
      <c r="A984" s="4" t="s">
        <v>1001</v>
      </c>
      <c r="B984" s="4">
        <v>492066</v>
      </c>
      <c r="C984" s="4" t="s">
        <v>1003</v>
      </c>
      <c r="D984" s="4" t="s">
        <v>1128</v>
      </c>
      <c r="E984" s="1">
        <v>286068</v>
      </c>
      <c r="F984" s="11">
        <v>481</v>
      </c>
      <c r="G984" s="2">
        <f t="shared" si="93"/>
        <v>594.73596673596671</v>
      </c>
      <c r="H984" s="12">
        <f t="shared" si="94"/>
        <v>2.203863093955472</v>
      </c>
      <c r="I984" s="1">
        <f t="shared" si="96"/>
        <v>1060.0581481925819</v>
      </c>
      <c r="J984" s="1">
        <f t="shared" si="97"/>
        <v>285007.94185180741</v>
      </c>
      <c r="K984" s="12">
        <f t="shared" si="95"/>
        <v>0.96448694239761612</v>
      </c>
      <c r="L984" s="1">
        <f t="shared" si="98"/>
        <v>274886.43839568732</v>
      </c>
      <c r="M984" s="8"/>
    </row>
    <row r="985" spans="1:13">
      <c r="A985" s="4" t="s">
        <v>1001</v>
      </c>
      <c r="B985" s="4">
        <v>492176</v>
      </c>
      <c r="C985" s="4" t="s">
        <v>1004</v>
      </c>
      <c r="D985" s="4" t="s">
        <v>1128</v>
      </c>
      <c r="E985" s="1">
        <v>589104</v>
      </c>
      <c r="F985" s="11">
        <v>909</v>
      </c>
      <c r="G985" s="2">
        <f t="shared" si="93"/>
        <v>648.0792079207921</v>
      </c>
      <c r="H985" s="12">
        <f t="shared" si="94"/>
        <v>2.203863093955472</v>
      </c>
      <c r="I985" s="1">
        <f t="shared" si="96"/>
        <v>2003.311552405524</v>
      </c>
      <c r="J985" s="1">
        <f t="shared" si="97"/>
        <v>587100.68844759453</v>
      </c>
      <c r="K985" s="12">
        <f t="shared" si="95"/>
        <v>0.96448694239761612</v>
      </c>
      <c r="L985" s="1">
        <f t="shared" si="98"/>
        <v>566250.94788035587</v>
      </c>
      <c r="M985" s="8"/>
    </row>
    <row r="986" spans="1:13">
      <c r="A986" s="4" t="s">
        <v>1001</v>
      </c>
      <c r="B986" s="4">
        <v>492259</v>
      </c>
      <c r="C986" s="4" t="s">
        <v>1005</v>
      </c>
      <c r="D986" s="4" t="s">
        <v>1128</v>
      </c>
      <c r="E986" s="1">
        <v>546000</v>
      </c>
      <c r="F986" s="11">
        <v>644</v>
      </c>
      <c r="G986" s="2">
        <f t="shared" si="93"/>
        <v>847.82608695652175</v>
      </c>
      <c r="H986" s="12">
        <f t="shared" si="94"/>
        <v>2.203863093955472</v>
      </c>
      <c r="I986" s="1">
        <f t="shared" si="96"/>
        <v>1419.2878325073239</v>
      </c>
      <c r="J986" s="1">
        <f t="shared" si="97"/>
        <v>544580.71216749272</v>
      </c>
      <c r="K986" s="12">
        <f t="shared" si="95"/>
        <v>0.96448694239761612</v>
      </c>
      <c r="L986" s="1">
        <f t="shared" si="98"/>
        <v>525240.98596714134</v>
      </c>
      <c r="M986" s="8"/>
    </row>
    <row r="987" spans="1:13">
      <c r="A987" s="4" t="s">
        <v>1001</v>
      </c>
      <c r="B987" s="4">
        <v>492262</v>
      </c>
      <c r="C987" s="4" t="s">
        <v>1006</v>
      </c>
      <c r="D987" s="4" t="s">
        <v>1128</v>
      </c>
      <c r="E987" s="1">
        <v>3355368</v>
      </c>
      <c r="F987" s="11">
        <v>9103</v>
      </c>
      <c r="G987" s="2">
        <f t="shared" si="93"/>
        <v>368.6002416785675</v>
      </c>
      <c r="H987" s="12">
        <f t="shared" si="94"/>
        <v>2.203863093955472</v>
      </c>
      <c r="I987" s="1">
        <f t="shared" si="96"/>
        <v>20061.765744276661</v>
      </c>
      <c r="J987" s="1">
        <f t="shared" si="97"/>
        <v>3335306.2342557232</v>
      </c>
      <c r="K987" s="12">
        <f t="shared" si="95"/>
        <v>0.96448694239761612</v>
      </c>
      <c r="L987" s="1">
        <f t="shared" si="98"/>
        <v>3216859.3118370096</v>
      </c>
      <c r="M987" s="8"/>
    </row>
    <row r="988" spans="1:13">
      <c r="A988" s="4" t="s">
        <v>1001</v>
      </c>
      <c r="B988" s="4">
        <v>492263</v>
      </c>
      <c r="C988" s="4" t="s">
        <v>1007</v>
      </c>
      <c r="D988" s="4" t="s">
        <v>1128</v>
      </c>
      <c r="E988" s="1">
        <v>1032828</v>
      </c>
      <c r="F988" s="11">
        <v>1672</v>
      </c>
      <c r="G988" s="2">
        <f t="shared" si="93"/>
        <v>617.72009569377985</v>
      </c>
      <c r="H988" s="12">
        <f t="shared" si="94"/>
        <v>2.203863093955472</v>
      </c>
      <c r="I988" s="1">
        <f t="shared" si="96"/>
        <v>3684.8590930935493</v>
      </c>
      <c r="J988" s="1">
        <f t="shared" si="97"/>
        <v>1029143.1409069065</v>
      </c>
      <c r="K988" s="12">
        <f t="shared" si="95"/>
        <v>0.96448694239761612</v>
      </c>
      <c r="L988" s="1">
        <f t="shared" si="98"/>
        <v>992595.12126278121</v>
      </c>
      <c r="M988" s="8"/>
    </row>
    <row r="989" spans="1:13">
      <c r="A989" s="4" t="s">
        <v>1001</v>
      </c>
      <c r="B989" s="4">
        <v>492264</v>
      </c>
      <c r="C989" s="4" t="s">
        <v>1008</v>
      </c>
      <c r="D989" s="4" t="s">
        <v>1128</v>
      </c>
      <c r="E989" s="1">
        <v>1277316</v>
      </c>
      <c r="F989" s="11">
        <v>1527</v>
      </c>
      <c r="G989" s="2">
        <f t="shared" si="93"/>
        <v>836.48722986247549</v>
      </c>
      <c r="H989" s="12">
        <f t="shared" si="94"/>
        <v>2.203863093955472</v>
      </c>
      <c r="I989" s="1">
        <f t="shared" si="96"/>
        <v>3365.2989444700056</v>
      </c>
      <c r="J989" s="1">
        <f t="shared" si="97"/>
        <v>1273950.70105553</v>
      </c>
      <c r="K989" s="12">
        <f t="shared" si="95"/>
        <v>0.96448694239761612</v>
      </c>
      <c r="L989" s="1">
        <f t="shared" si="98"/>
        <v>1228708.8164263477</v>
      </c>
      <c r="M989" s="8"/>
    </row>
    <row r="990" spans="1:13">
      <c r="A990" s="4" t="s">
        <v>1001</v>
      </c>
      <c r="B990" s="4">
        <v>492265</v>
      </c>
      <c r="C990" s="4" t="s">
        <v>1009</v>
      </c>
      <c r="D990" s="4" t="s">
        <v>1128</v>
      </c>
      <c r="E990" s="1">
        <v>859002</v>
      </c>
      <c r="F990" s="11">
        <v>3418</v>
      </c>
      <c r="G990" s="2">
        <f t="shared" si="93"/>
        <v>251.31714452896432</v>
      </c>
      <c r="H990" s="12">
        <f t="shared" si="94"/>
        <v>2.203863093955472</v>
      </c>
      <c r="I990" s="1">
        <f t="shared" si="96"/>
        <v>7532.8040551398035</v>
      </c>
      <c r="J990" s="1">
        <f t="shared" si="97"/>
        <v>851469.19594486023</v>
      </c>
      <c r="K990" s="12">
        <f t="shared" si="95"/>
        <v>0.96448694239761612</v>
      </c>
      <c r="L990" s="1">
        <f t="shared" si="98"/>
        <v>821230.92134261492</v>
      </c>
      <c r="M990" s="8"/>
    </row>
    <row r="991" spans="1:13">
      <c r="A991" s="4" t="s">
        <v>1001</v>
      </c>
      <c r="B991" s="4">
        <v>492268</v>
      </c>
      <c r="C991" s="4" t="s">
        <v>1010</v>
      </c>
      <c r="D991" s="4" t="s">
        <v>1128</v>
      </c>
      <c r="E991" s="1">
        <v>1121952</v>
      </c>
      <c r="F991" s="11">
        <v>5310</v>
      </c>
      <c r="G991" s="2">
        <f t="shared" si="93"/>
        <v>211.29039548022598</v>
      </c>
      <c r="H991" s="12">
        <f t="shared" si="94"/>
        <v>2.203863093955472</v>
      </c>
      <c r="I991" s="1">
        <f t="shared" si="96"/>
        <v>11702.513028903557</v>
      </c>
      <c r="J991" s="1">
        <f t="shared" si="97"/>
        <v>1110249.4869710964</v>
      </c>
      <c r="K991" s="12">
        <f t="shared" si="95"/>
        <v>0.96448694239761612</v>
      </c>
      <c r="L991" s="1">
        <f t="shared" si="98"/>
        <v>1070821.1329872748</v>
      </c>
      <c r="M991" s="8"/>
    </row>
    <row r="992" spans="1:13">
      <c r="A992" s="4" t="s">
        <v>1001</v>
      </c>
      <c r="B992" s="4">
        <v>492270</v>
      </c>
      <c r="C992" s="4" t="s">
        <v>1011</v>
      </c>
      <c r="D992" s="4" t="s">
        <v>1128</v>
      </c>
      <c r="E992" s="1">
        <v>1748778</v>
      </c>
      <c r="F992" s="11">
        <v>2681</v>
      </c>
      <c r="G992" s="2">
        <f t="shared" si="93"/>
        <v>652.28571428571433</v>
      </c>
      <c r="H992" s="12">
        <f t="shared" si="94"/>
        <v>2.203863093955472</v>
      </c>
      <c r="I992" s="1">
        <f t="shared" si="96"/>
        <v>5908.5569548946205</v>
      </c>
      <c r="J992" s="1">
        <f t="shared" si="97"/>
        <v>1742869.4430451053</v>
      </c>
      <c r="K992" s="12">
        <f t="shared" si="95"/>
        <v>0.96448694239761612</v>
      </c>
      <c r="L992" s="1">
        <f t="shared" si="98"/>
        <v>1680974.8201208098</v>
      </c>
      <c r="M992" s="8"/>
    </row>
    <row r="993" spans="1:13">
      <c r="A993" s="4" t="s">
        <v>1001</v>
      </c>
      <c r="B993" s="4">
        <v>492272</v>
      </c>
      <c r="C993" s="4" t="s">
        <v>1012</v>
      </c>
      <c r="D993" s="4" t="s">
        <v>1128</v>
      </c>
      <c r="E993" s="1">
        <v>585765.5763636363</v>
      </c>
      <c r="F993" s="11">
        <v>1296</v>
      </c>
      <c r="G993" s="2">
        <f t="shared" si="93"/>
        <v>451.97961139169468</v>
      </c>
      <c r="H993" s="12">
        <f t="shared" si="94"/>
        <v>2.203863093955472</v>
      </c>
      <c r="I993" s="1">
        <f t="shared" si="96"/>
        <v>2856.2065697662915</v>
      </c>
      <c r="J993" s="1">
        <f t="shared" si="97"/>
        <v>582909.36979387002</v>
      </c>
      <c r="K993" s="12">
        <f t="shared" si="95"/>
        <v>0.96448694239761612</v>
      </c>
      <c r="L993" s="1">
        <f t="shared" si="98"/>
        <v>562208.47576741106</v>
      </c>
      <c r="M993" s="8"/>
    </row>
    <row r="994" spans="1:13">
      <c r="A994" s="4" t="s">
        <v>1001</v>
      </c>
      <c r="B994" s="4">
        <v>493403</v>
      </c>
      <c r="C994" s="4" t="s">
        <v>1013</v>
      </c>
      <c r="D994" s="4" t="s">
        <v>1128</v>
      </c>
      <c r="E994" s="1">
        <v>2618778</v>
      </c>
      <c r="F994" s="11">
        <v>3584</v>
      </c>
      <c r="G994" s="2">
        <f t="shared" si="93"/>
        <v>730.68582589285711</v>
      </c>
      <c r="H994" s="12">
        <f t="shared" si="94"/>
        <v>2.203863093955472</v>
      </c>
      <c r="I994" s="1">
        <f t="shared" si="96"/>
        <v>7898.6453287364111</v>
      </c>
      <c r="J994" s="1">
        <f t="shared" si="97"/>
        <v>2610879.3546712636</v>
      </c>
      <c r="K994" s="12">
        <f t="shared" si="95"/>
        <v>0.96448694239761612</v>
      </c>
      <c r="L994" s="1">
        <f t="shared" si="98"/>
        <v>2518159.0457559479</v>
      </c>
      <c r="M994" s="8"/>
    </row>
    <row r="995" spans="1:13">
      <c r="A995" s="4" t="s">
        <v>1014</v>
      </c>
      <c r="B995" s="4">
        <v>500758</v>
      </c>
      <c r="C995" s="4" t="s">
        <v>1015</v>
      </c>
      <c r="D995" s="4" t="s">
        <v>1128</v>
      </c>
      <c r="E995" s="1">
        <v>231936</v>
      </c>
      <c r="F995" s="11">
        <v>3952</v>
      </c>
      <c r="G995" s="2">
        <f t="shared" si="93"/>
        <v>58.688259109311744</v>
      </c>
      <c r="H995" s="12">
        <f t="shared" si="94"/>
        <v>2.203863093955472</v>
      </c>
      <c r="I995" s="1">
        <f t="shared" si="96"/>
        <v>8709.6669473120255</v>
      </c>
      <c r="J995" s="1">
        <f t="shared" si="97"/>
        <v>223226.33305268799</v>
      </c>
      <c r="K995" s="12">
        <f t="shared" si="95"/>
        <v>0.96448694239761612</v>
      </c>
      <c r="L995" s="1">
        <f t="shared" si="98"/>
        <v>215298.88342861895</v>
      </c>
      <c r="M995" s="8"/>
    </row>
    <row r="996" spans="1:13">
      <c r="A996" s="4" t="s">
        <v>1014</v>
      </c>
      <c r="B996" s="4">
        <v>502277</v>
      </c>
      <c r="C996" s="4" t="s">
        <v>1016</v>
      </c>
      <c r="D996" s="4" t="s">
        <v>1128</v>
      </c>
      <c r="E996" s="1">
        <v>108192</v>
      </c>
      <c r="F996" s="11">
        <v>3059</v>
      </c>
      <c r="G996" s="2">
        <f t="shared" si="93"/>
        <v>35.368421052631582</v>
      </c>
      <c r="H996" s="12">
        <f t="shared" si="94"/>
        <v>2.203863093955472</v>
      </c>
      <c r="I996" s="1">
        <f t="shared" si="96"/>
        <v>6741.6172044097884</v>
      </c>
      <c r="J996" s="1">
        <f t="shared" si="97"/>
        <v>101450.38279559021</v>
      </c>
      <c r="K996" s="12">
        <f t="shared" si="95"/>
        <v>0.96448694239761612</v>
      </c>
      <c r="L996" s="1">
        <f t="shared" si="98"/>
        <v>97847.569507586522</v>
      </c>
      <c r="M996" s="8"/>
    </row>
    <row r="997" spans="1:13">
      <c r="A997" s="4" t="s">
        <v>1014</v>
      </c>
      <c r="B997" s="4">
        <v>502278</v>
      </c>
      <c r="C997" s="4" t="s">
        <v>1017</v>
      </c>
      <c r="D997" s="4" t="s">
        <v>1128</v>
      </c>
      <c r="E997" s="1">
        <v>0</v>
      </c>
      <c r="F997" s="11">
        <v>10445</v>
      </c>
      <c r="G997" s="2">
        <f t="shared" si="93"/>
        <v>0</v>
      </c>
      <c r="H997" s="12">
        <f t="shared" si="94"/>
        <v>2.203863093955472</v>
      </c>
      <c r="I997" s="1">
        <f t="shared" si="96"/>
        <v>0</v>
      </c>
      <c r="J997" s="1">
        <f t="shared" si="97"/>
        <v>0</v>
      </c>
      <c r="K997" s="12">
        <f t="shared" si="95"/>
        <v>0.96448694239761612</v>
      </c>
      <c r="L997" s="1">
        <f t="shared" si="98"/>
        <v>0</v>
      </c>
      <c r="M997" s="8"/>
    </row>
    <row r="998" spans="1:13">
      <c r="A998" s="4" t="s">
        <v>1014</v>
      </c>
      <c r="B998" s="4">
        <v>502279</v>
      </c>
      <c r="C998" s="4" t="s">
        <v>1018</v>
      </c>
      <c r="D998" s="4" t="s">
        <v>1128</v>
      </c>
      <c r="E998" s="1">
        <v>0</v>
      </c>
      <c r="F998" s="11">
        <v>1244</v>
      </c>
      <c r="G998" s="2">
        <f t="shared" si="93"/>
        <v>0</v>
      </c>
      <c r="H998" s="12">
        <f t="shared" si="94"/>
        <v>2.203863093955472</v>
      </c>
      <c r="I998" s="1">
        <f t="shared" si="96"/>
        <v>0</v>
      </c>
      <c r="J998" s="1">
        <f t="shared" si="97"/>
        <v>0</v>
      </c>
      <c r="K998" s="12">
        <f t="shared" si="95"/>
        <v>0.96448694239761612</v>
      </c>
      <c r="L998" s="1">
        <f t="shared" si="98"/>
        <v>0</v>
      </c>
      <c r="M998" s="8"/>
    </row>
    <row r="999" spans="1:13">
      <c r="A999" s="4" t="s">
        <v>1014</v>
      </c>
      <c r="B999" s="4">
        <v>502282</v>
      </c>
      <c r="C999" s="4" t="s">
        <v>1019</v>
      </c>
      <c r="D999" s="4" t="s">
        <v>1128</v>
      </c>
      <c r="E999" s="1">
        <v>0</v>
      </c>
      <c r="F999" s="11">
        <v>2491</v>
      </c>
      <c r="G999" s="2">
        <f t="shared" si="93"/>
        <v>0</v>
      </c>
      <c r="H999" s="12">
        <f t="shared" si="94"/>
        <v>2.203863093955472</v>
      </c>
      <c r="I999" s="1">
        <f t="shared" si="96"/>
        <v>0</v>
      </c>
      <c r="J999" s="1">
        <f t="shared" si="97"/>
        <v>0</v>
      </c>
      <c r="K999" s="12">
        <f t="shared" si="95"/>
        <v>0.96448694239761612</v>
      </c>
      <c r="L999" s="1">
        <f t="shared" si="98"/>
        <v>0</v>
      </c>
      <c r="M999" s="8"/>
    </row>
    <row r="1000" spans="1:13">
      <c r="A1000" s="4" t="s">
        <v>1014</v>
      </c>
      <c r="B1000" s="4">
        <v>502283</v>
      </c>
      <c r="C1000" s="4" t="s">
        <v>1020</v>
      </c>
      <c r="D1000" s="4" t="s">
        <v>1128</v>
      </c>
      <c r="E1000" s="1">
        <v>18156</v>
      </c>
      <c r="F1000" s="11">
        <v>2007</v>
      </c>
      <c r="G1000" s="2">
        <f t="shared" si="93"/>
        <v>9.0463378176382658</v>
      </c>
      <c r="H1000" s="12">
        <f t="shared" si="94"/>
        <v>2.203863093955472</v>
      </c>
      <c r="I1000" s="1">
        <f t="shared" si="96"/>
        <v>4423.153229568632</v>
      </c>
      <c r="J1000" s="1">
        <f t="shared" si="97"/>
        <v>13732.846770431368</v>
      </c>
      <c r="K1000" s="12">
        <f t="shared" si="95"/>
        <v>0.96448694239761612</v>
      </c>
      <c r="L1000" s="1">
        <f t="shared" si="98"/>
        <v>13245.151392028327</v>
      </c>
      <c r="M1000" s="8"/>
    </row>
    <row r="1001" spans="1:13">
      <c r="A1001" s="4" t="s">
        <v>1014</v>
      </c>
      <c r="B1001" s="4">
        <v>502284</v>
      </c>
      <c r="C1001" s="4" t="s">
        <v>1021</v>
      </c>
      <c r="D1001" s="4" t="s">
        <v>1128</v>
      </c>
      <c r="E1001" s="1">
        <v>436704</v>
      </c>
      <c r="F1001" s="11">
        <v>859</v>
      </c>
      <c r="G1001" s="2">
        <f t="shared" si="93"/>
        <v>508.38649592549478</v>
      </c>
      <c r="H1001" s="12">
        <f t="shared" si="94"/>
        <v>2.203863093955472</v>
      </c>
      <c r="I1001" s="1">
        <f t="shared" si="96"/>
        <v>1893.1183977077503</v>
      </c>
      <c r="J1001" s="1">
        <f t="shared" si="97"/>
        <v>434810.88160229224</v>
      </c>
      <c r="K1001" s="12">
        <f t="shared" si="95"/>
        <v>0.96448694239761612</v>
      </c>
      <c r="L1001" s="1">
        <f t="shared" si="98"/>
        <v>419369.4177178067</v>
      </c>
      <c r="M1001" s="8"/>
    </row>
    <row r="1002" spans="1:13">
      <c r="A1002" s="4" t="s">
        <v>1014</v>
      </c>
      <c r="B1002" s="4">
        <v>502286</v>
      </c>
      <c r="C1002" s="4" t="s">
        <v>1022</v>
      </c>
      <c r="D1002" s="4" t="s">
        <v>1128</v>
      </c>
      <c r="E1002" s="1">
        <v>706794</v>
      </c>
      <c r="F1002" s="11">
        <v>10239</v>
      </c>
      <c r="G1002" s="2">
        <f t="shared" si="93"/>
        <v>69.029592733665396</v>
      </c>
      <c r="H1002" s="12">
        <f t="shared" si="94"/>
        <v>2.203863093955472</v>
      </c>
      <c r="I1002" s="1">
        <f t="shared" si="96"/>
        <v>22565.354219010078</v>
      </c>
      <c r="J1002" s="1">
        <f t="shared" si="97"/>
        <v>684228.6457809899</v>
      </c>
      <c r="K1002" s="12">
        <f t="shared" si="95"/>
        <v>0.96448694239761612</v>
      </c>
      <c r="L1002" s="1">
        <f t="shared" si="98"/>
        <v>659929.59447016846</v>
      </c>
      <c r="M1002" s="8"/>
    </row>
    <row r="1003" spans="1:13">
      <c r="A1003" s="4" t="s">
        <v>1014</v>
      </c>
      <c r="B1003" s="4">
        <v>502287</v>
      </c>
      <c r="C1003" s="4" t="s">
        <v>1023</v>
      </c>
      <c r="D1003" s="4" t="s">
        <v>1128</v>
      </c>
      <c r="E1003" s="1">
        <v>539016</v>
      </c>
      <c r="F1003" s="11">
        <v>19111</v>
      </c>
      <c r="G1003" s="2">
        <f t="shared" si="93"/>
        <v>28.20448956098582</v>
      </c>
      <c r="H1003" s="12">
        <f t="shared" si="94"/>
        <v>2.203863093955472</v>
      </c>
      <c r="I1003" s="1">
        <f t="shared" si="96"/>
        <v>42118.027588583027</v>
      </c>
      <c r="J1003" s="1">
        <f t="shared" si="97"/>
        <v>496897.97241141699</v>
      </c>
      <c r="K1003" s="12">
        <f t="shared" si="95"/>
        <v>0.96448694239761612</v>
      </c>
      <c r="L1003" s="1">
        <f t="shared" si="98"/>
        <v>479251.60609466257</v>
      </c>
      <c r="M1003" s="8"/>
    </row>
    <row r="1004" spans="1:13">
      <c r="A1004" s="4" t="s">
        <v>1014</v>
      </c>
      <c r="B1004" s="4">
        <v>502288</v>
      </c>
      <c r="C1004" s="4" t="s">
        <v>1024</v>
      </c>
      <c r="D1004" s="4" t="s">
        <v>1128</v>
      </c>
      <c r="E1004" s="1">
        <v>417036</v>
      </c>
      <c r="F1004" s="11">
        <v>6063</v>
      </c>
      <c r="G1004" s="2">
        <f t="shared" si="93"/>
        <v>68.783770410687779</v>
      </c>
      <c r="H1004" s="12">
        <f t="shared" si="94"/>
        <v>2.203863093955472</v>
      </c>
      <c r="I1004" s="1">
        <f t="shared" si="96"/>
        <v>13362.021938652026</v>
      </c>
      <c r="J1004" s="1">
        <f t="shared" si="97"/>
        <v>403673.97806134797</v>
      </c>
      <c r="K1004" s="12">
        <f t="shared" si="95"/>
        <v>0.96448694239761612</v>
      </c>
      <c r="L1004" s="1">
        <f t="shared" si="98"/>
        <v>389338.28082587186</v>
      </c>
      <c r="M1004" s="8"/>
    </row>
    <row r="1005" spans="1:13">
      <c r="A1005" s="4" t="s">
        <v>1014</v>
      </c>
      <c r="B1005" s="4">
        <v>503032</v>
      </c>
      <c r="C1005" s="4" t="s">
        <v>1025</v>
      </c>
      <c r="D1005" s="4" t="s">
        <v>1128</v>
      </c>
      <c r="E1005" s="1">
        <v>44580</v>
      </c>
      <c r="F1005" s="11">
        <v>776</v>
      </c>
      <c r="G1005" s="2">
        <f t="shared" si="93"/>
        <v>57.448453608247419</v>
      </c>
      <c r="H1005" s="12">
        <f t="shared" si="94"/>
        <v>2.203863093955472</v>
      </c>
      <c r="I1005" s="1">
        <f t="shared" si="96"/>
        <v>1710.1977609094463</v>
      </c>
      <c r="J1005" s="1">
        <f t="shared" si="97"/>
        <v>42869.802239090553</v>
      </c>
      <c r="K1005" s="12">
        <f t="shared" si="95"/>
        <v>0.96448694239761612</v>
      </c>
      <c r="L1005" s="1">
        <f t="shared" si="98"/>
        <v>41347.364482770929</v>
      </c>
      <c r="M1005" s="8"/>
    </row>
    <row r="1006" spans="1:13">
      <c r="A1006" s="4" t="s">
        <v>1026</v>
      </c>
      <c r="B1006" s="4">
        <v>512251</v>
      </c>
      <c r="C1006" s="4" t="s">
        <v>1027</v>
      </c>
      <c r="D1006" s="4" t="s">
        <v>1128</v>
      </c>
      <c r="E1006" s="1">
        <v>1570290</v>
      </c>
      <c r="F1006" s="11">
        <v>13142</v>
      </c>
      <c r="G1006" s="2">
        <f t="shared" si="93"/>
        <v>119.48637954649216</v>
      </c>
      <c r="H1006" s="12">
        <f t="shared" si="94"/>
        <v>2.203863093955472</v>
      </c>
      <c r="I1006" s="1">
        <f t="shared" si="96"/>
        <v>28963.168780762811</v>
      </c>
      <c r="J1006" s="1">
        <f t="shared" si="97"/>
        <v>1541326.8312192373</v>
      </c>
      <c r="K1006" s="12">
        <f t="shared" si="95"/>
        <v>0.96448694239761612</v>
      </c>
      <c r="L1006" s="1">
        <f t="shared" si="98"/>
        <v>1486589.6026780487</v>
      </c>
      <c r="M1006" s="8"/>
    </row>
    <row r="1007" spans="1:13">
      <c r="A1007" s="4" t="s">
        <v>1026</v>
      </c>
      <c r="B1007" s="4">
        <v>512289</v>
      </c>
      <c r="C1007" s="4" t="s">
        <v>1028</v>
      </c>
      <c r="D1007" s="4" t="s">
        <v>1128</v>
      </c>
      <c r="E1007" s="1">
        <v>25986</v>
      </c>
      <c r="F1007" s="11">
        <v>128</v>
      </c>
      <c r="G1007" s="2">
        <f t="shared" si="93"/>
        <v>203.015625</v>
      </c>
      <c r="H1007" s="12">
        <f t="shared" si="94"/>
        <v>2.203863093955472</v>
      </c>
      <c r="I1007" s="1">
        <f t="shared" si="96"/>
        <v>282.09447602630041</v>
      </c>
      <c r="J1007" s="1">
        <f t="shared" si="97"/>
        <v>25703.905523973699</v>
      </c>
      <c r="K1007" s="12">
        <f t="shared" si="95"/>
        <v>0.96448694239761612</v>
      </c>
      <c r="L1007" s="1">
        <f t="shared" si="98"/>
        <v>24791.081246494588</v>
      </c>
      <c r="M1007" s="8"/>
    </row>
    <row r="1008" spans="1:13">
      <c r="A1008" s="4" t="s">
        <v>1026</v>
      </c>
      <c r="B1008" s="4">
        <v>512290</v>
      </c>
      <c r="C1008" s="4" t="s">
        <v>1029</v>
      </c>
      <c r="D1008" s="4" t="s">
        <v>1128</v>
      </c>
      <c r="E1008" s="1">
        <v>187734</v>
      </c>
      <c r="F1008" s="11">
        <v>313</v>
      </c>
      <c r="G1008" s="2">
        <f t="shared" si="93"/>
        <v>599.78913738019173</v>
      </c>
      <c r="H1008" s="12">
        <f t="shared" si="94"/>
        <v>2.203863093955472</v>
      </c>
      <c r="I1008" s="1">
        <f t="shared" si="96"/>
        <v>689.8091484080627</v>
      </c>
      <c r="J1008" s="1">
        <f t="shared" si="97"/>
        <v>187044.19085159193</v>
      </c>
      <c r="K1008" s="12">
        <f t="shared" si="95"/>
        <v>0.96448694239761612</v>
      </c>
      <c r="L1008" s="1">
        <f t="shared" si="98"/>
        <v>180401.67972768805</v>
      </c>
      <c r="M1008" s="8"/>
    </row>
    <row r="1009" spans="1:13">
      <c r="A1009" s="4" t="s">
        <v>1026</v>
      </c>
      <c r="B1009" s="4">
        <v>512291</v>
      </c>
      <c r="C1009" s="4" t="s">
        <v>1030</v>
      </c>
      <c r="D1009" s="4" t="s">
        <v>1128</v>
      </c>
      <c r="E1009" s="1">
        <v>499650</v>
      </c>
      <c r="F1009" s="11">
        <v>2046</v>
      </c>
      <c r="G1009" s="2">
        <f t="shared" si="93"/>
        <v>244.20821114369502</v>
      </c>
      <c r="H1009" s="12">
        <f t="shared" si="94"/>
        <v>2.203863093955472</v>
      </c>
      <c r="I1009" s="1">
        <f t="shared" si="96"/>
        <v>4509.1038902328955</v>
      </c>
      <c r="J1009" s="1">
        <f t="shared" si="97"/>
        <v>495140.89610976708</v>
      </c>
      <c r="K1009" s="12">
        <f t="shared" si="95"/>
        <v>0.96448694239761612</v>
      </c>
      <c r="L1009" s="1">
        <f t="shared" si="98"/>
        <v>477556.92894492496</v>
      </c>
      <c r="M1009" s="8"/>
    </row>
    <row r="1010" spans="1:13">
      <c r="A1010" s="4" t="s">
        <v>1026</v>
      </c>
      <c r="B1010" s="4">
        <v>512295</v>
      </c>
      <c r="C1010" s="4" t="s">
        <v>1031</v>
      </c>
      <c r="D1010" s="4" t="s">
        <v>1128</v>
      </c>
      <c r="E1010" s="1">
        <v>660006</v>
      </c>
      <c r="F1010" s="11">
        <v>3261</v>
      </c>
      <c r="G1010" s="2">
        <f t="shared" si="93"/>
        <v>202.39374425022999</v>
      </c>
      <c r="H1010" s="12">
        <f t="shared" si="94"/>
        <v>2.203863093955472</v>
      </c>
      <c r="I1010" s="1">
        <f t="shared" si="96"/>
        <v>7186.7975493887943</v>
      </c>
      <c r="J1010" s="1">
        <f t="shared" si="97"/>
        <v>652819.20245061116</v>
      </c>
      <c r="K1010" s="12">
        <f t="shared" si="95"/>
        <v>0.96448694239761612</v>
      </c>
      <c r="L1010" s="1">
        <f t="shared" si="98"/>
        <v>629635.59651004034</v>
      </c>
      <c r="M1010" s="8"/>
    </row>
    <row r="1011" spans="1:13">
      <c r="A1011" s="4" t="s">
        <v>1026</v>
      </c>
      <c r="B1011" s="4">
        <v>512296</v>
      </c>
      <c r="C1011" s="4" t="s">
        <v>1032</v>
      </c>
      <c r="D1011" s="4" t="s">
        <v>1128</v>
      </c>
      <c r="E1011" s="1">
        <v>1867752</v>
      </c>
      <c r="F1011" s="11">
        <v>4414</v>
      </c>
      <c r="G1011" s="2">
        <f t="shared" si="93"/>
        <v>423.14272768463979</v>
      </c>
      <c r="H1011" s="12">
        <f t="shared" si="94"/>
        <v>2.203863093955472</v>
      </c>
      <c r="I1011" s="1">
        <f t="shared" si="96"/>
        <v>9727.8516967194537</v>
      </c>
      <c r="J1011" s="1">
        <f t="shared" si="97"/>
        <v>1858024.1483032806</v>
      </c>
      <c r="K1011" s="12">
        <f t="shared" si="95"/>
        <v>0.96448694239761612</v>
      </c>
      <c r="L1011" s="1">
        <f t="shared" si="98"/>
        <v>1792040.0296979658</v>
      </c>
      <c r="M1011" s="8"/>
    </row>
    <row r="1012" spans="1:13">
      <c r="A1012" s="4" t="s">
        <v>1026</v>
      </c>
      <c r="B1012" s="4">
        <v>512297</v>
      </c>
      <c r="C1012" s="4" t="s">
        <v>1033</v>
      </c>
      <c r="D1012" s="4" t="s">
        <v>1128</v>
      </c>
      <c r="E1012" s="1">
        <v>0</v>
      </c>
      <c r="F1012" s="11">
        <v>4234</v>
      </c>
      <c r="G1012" s="2">
        <f t="shared" si="93"/>
        <v>0</v>
      </c>
      <c r="H1012" s="12">
        <f t="shared" si="94"/>
        <v>2.203863093955472</v>
      </c>
      <c r="I1012" s="1">
        <f t="shared" si="96"/>
        <v>0</v>
      </c>
      <c r="J1012" s="1">
        <f t="shared" si="97"/>
        <v>0</v>
      </c>
      <c r="K1012" s="12">
        <f t="shared" si="95"/>
        <v>0.96448694239761612</v>
      </c>
      <c r="L1012" s="1">
        <f t="shared" si="98"/>
        <v>0</v>
      </c>
      <c r="M1012" s="8"/>
    </row>
    <row r="1013" spans="1:13">
      <c r="A1013" s="4" t="s">
        <v>1034</v>
      </c>
      <c r="B1013" s="4">
        <v>520580</v>
      </c>
      <c r="C1013" s="4" t="s">
        <v>1035</v>
      </c>
      <c r="D1013" s="4" t="s">
        <v>1128</v>
      </c>
      <c r="E1013" s="1">
        <v>46068</v>
      </c>
      <c r="F1013" s="11">
        <v>62</v>
      </c>
      <c r="G1013" s="2">
        <f t="shared" si="93"/>
        <v>743.0322580645161</v>
      </c>
      <c r="H1013" s="12">
        <f t="shared" si="94"/>
        <v>2.203863093955472</v>
      </c>
      <c r="I1013" s="1">
        <f t="shared" si="96"/>
        <v>136.63951182523925</v>
      </c>
      <c r="J1013" s="1">
        <f t="shared" si="97"/>
        <v>45931.36048817476</v>
      </c>
      <c r="K1013" s="12">
        <f t="shared" si="95"/>
        <v>0.96448694239761612</v>
      </c>
      <c r="L1013" s="1">
        <f t="shared" si="98"/>
        <v>44300.197437402348</v>
      </c>
      <c r="M1013" s="8"/>
    </row>
    <row r="1014" spans="1:13">
      <c r="A1014" s="4" t="s">
        <v>1034</v>
      </c>
      <c r="B1014" s="4">
        <v>520581</v>
      </c>
      <c r="C1014" s="4" t="s">
        <v>1036</v>
      </c>
      <c r="D1014" s="4" t="s">
        <v>1128</v>
      </c>
      <c r="E1014" s="1">
        <v>110418</v>
      </c>
      <c r="F1014" s="11">
        <v>130</v>
      </c>
      <c r="G1014" s="2">
        <f t="shared" si="93"/>
        <v>849.36923076923074</v>
      </c>
      <c r="H1014" s="12">
        <f t="shared" si="94"/>
        <v>2.203863093955472</v>
      </c>
      <c r="I1014" s="1">
        <f t="shared" si="96"/>
        <v>286.50220221421137</v>
      </c>
      <c r="J1014" s="1">
        <f t="shared" si="97"/>
        <v>110131.49779778579</v>
      </c>
      <c r="K1014" s="12">
        <f t="shared" si="95"/>
        <v>0.96448694239761612</v>
      </c>
      <c r="L1014" s="1">
        <f t="shared" si="98"/>
        <v>106220.39157265621</v>
      </c>
      <c r="M1014" s="8"/>
    </row>
    <row r="1015" spans="1:13">
      <c r="A1015" s="4" t="s">
        <v>1034</v>
      </c>
      <c r="B1015" s="4">
        <v>522404</v>
      </c>
      <c r="C1015" s="4" t="s">
        <v>1037</v>
      </c>
      <c r="D1015" s="4" t="s">
        <v>1128</v>
      </c>
      <c r="E1015" s="1">
        <v>5118</v>
      </c>
      <c r="F1015" s="11">
        <v>964</v>
      </c>
      <c r="G1015" s="2">
        <f t="shared" si="93"/>
        <v>5.309128630705394</v>
      </c>
      <c r="H1015" s="12">
        <f t="shared" si="94"/>
        <v>2.203863093955472</v>
      </c>
      <c r="I1015" s="1">
        <f t="shared" si="96"/>
        <v>2124.5240225730749</v>
      </c>
      <c r="J1015" s="1">
        <f t="shared" si="97"/>
        <v>2993.4759774269251</v>
      </c>
      <c r="K1015" s="12">
        <f t="shared" si="95"/>
        <v>0.96448694239761612</v>
      </c>
      <c r="L1015" s="1">
        <f t="shared" si="98"/>
        <v>2887.1684926092103</v>
      </c>
      <c r="M1015" s="8"/>
    </row>
    <row r="1016" spans="1:13">
      <c r="A1016" s="4" t="s">
        <v>1034</v>
      </c>
      <c r="B1016" s="4">
        <v>522417</v>
      </c>
      <c r="C1016" s="4" t="s">
        <v>1038</v>
      </c>
      <c r="D1016" s="4" t="s">
        <v>1128</v>
      </c>
      <c r="E1016" s="1">
        <v>0</v>
      </c>
      <c r="F1016" s="11">
        <v>72</v>
      </c>
      <c r="G1016" s="2">
        <f t="shared" si="93"/>
        <v>0</v>
      </c>
      <c r="H1016" s="12">
        <f t="shared" si="94"/>
        <v>2.203863093955472</v>
      </c>
      <c r="I1016" s="1">
        <f t="shared" si="96"/>
        <v>0</v>
      </c>
      <c r="J1016" s="1">
        <f t="shared" si="97"/>
        <v>0</v>
      </c>
      <c r="K1016" s="12">
        <f t="shared" si="95"/>
        <v>0.96448694239761612</v>
      </c>
      <c r="L1016" s="1">
        <f t="shared" si="98"/>
        <v>0</v>
      </c>
      <c r="M1016" s="8"/>
    </row>
    <row r="1017" spans="1:13">
      <c r="A1017" s="4" t="s">
        <v>1034</v>
      </c>
      <c r="B1017" s="4">
        <v>522418</v>
      </c>
      <c r="C1017" s="4" t="s">
        <v>1039</v>
      </c>
      <c r="D1017" s="4" t="s">
        <v>1128</v>
      </c>
      <c r="E1017" s="1">
        <v>53196</v>
      </c>
      <c r="F1017" s="11">
        <v>1522</v>
      </c>
      <c r="G1017" s="2">
        <f t="shared" si="93"/>
        <v>34.95137976346912</v>
      </c>
      <c r="H1017" s="12">
        <f t="shared" si="94"/>
        <v>2.203863093955472</v>
      </c>
      <c r="I1017" s="1">
        <f t="shared" si="96"/>
        <v>3354.2796290002284</v>
      </c>
      <c r="J1017" s="1">
        <f t="shared" si="97"/>
        <v>49841.72037099977</v>
      </c>
      <c r="K1017" s="12">
        <f t="shared" si="95"/>
        <v>0.96448694239761612</v>
      </c>
      <c r="L1017" s="1">
        <f t="shared" si="98"/>
        <v>48071.688484462546</v>
      </c>
      <c r="M1017" s="8"/>
    </row>
    <row r="1018" spans="1:13">
      <c r="A1018" s="4" t="s">
        <v>1034</v>
      </c>
      <c r="B1018" s="4">
        <v>522419</v>
      </c>
      <c r="C1018" s="4" t="s">
        <v>1040</v>
      </c>
      <c r="D1018" s="4" t="s">
        <v>1128</v>
      </c>
      <c r="E1018" s="1">
        <v>170124</v>
      </c>
      <c r="F1018" s="11">
        <v>849</v>
      </c>
      <c r="G1018" s="2">
        <f t="shared" ref="G1018:G1081" si="99">E1018/F1018</f>
        <v>200.38162544169612</v>
      </c>
      <c r="H1018" s="12">
        <f t="shared" si="94"/>
        <v>2.203863093955472</v>
      </c>
      <c r="I1018" s="1">
        <f t="shared" si="96"/>
        <v>1871.0797667681957</v>
      </c>
      <c r="J1018" s="1">
        <f t="shared" si="97"/>
        <v>168252.92023323179</v>
      </c>
      <c r="K1018" s="12">
        <f t="shared" si="95"/>
        <v>0.96448694239761612</v>
      </c>
      <c r="L1018" s="1">
        <f t="shared" si="98"/>
        <v>162277.74458521974</v>
      </c>
      <c r="M1018" s="8"/>
    </row>
    <row r="1019" spans="1:13">
      <c r="A1019" s="4" t="s">
        <v>1034</v>
      </c>
      <c r="B1019" s="4">
        <v>522423</v>
      </c>
      <c r="C1019" s="4" t="s">
        <v>1041</v>
      </c>
      <c r="D1019" s="4" t="s">
        <v>1128</v>
      </c>
      <c r="E1019" s="1">
        <v>101922</v>
      </c>
      <c r="F1019" s="11">
        <v>2343</v>
      </c>
      <c r="G1019" s="2">
        <f t="shared" si="99"/>
        <v>43.500640204865554</v>
      </c>
      <c r="H1019" s="12">
        <f t="shared" si="94"/>
        <v>2.203863093955472</v>
      </c>
      <c r="I1019" s="1">
        <f t="shared" si="96"/>
        <v>5163.6512291376712</v>
      </c>
      <c r="J1019" s="1">
        <f t="shared" si="97"/>
        <v>96758.348770862329</v>
      </c>
      <c r="K1019" s="12">
        <f t="shared" si="95"/>
        <v>0.96448694239761612</v>
      </c>
      <c r="L1019" s="1">
        <f t="shared" si="98"/>
        <v>93322.16395745115</v>
      </c>
      <c r="M1019" s="8"/>
    </row>
    <row r="1020" spans="1:13">
      <c r="A1020" s="4" t="s">
        <v>1034</v>
      </c>
      <c r="B1020" s="4">
        <v>522426</v>
      </c>
      <c r="C1020" s="4" t="s">
        <v>1042</v>
      </c>
      <c r="D1020" s="4" t="s">
        <v>1128</v>
      </c>
      <c r="E1020" s="1">
        <v>164916</v>
      </c>
      <c r="F1020" s="11">
        <v>2252</v>
      </c>
      <c r="G1020" s="2">
        <f t="shared" si="99"/>
        <v>73.230905861456478</v>
      </c>
      <c r="H1020" s="12">
        <f t="shared" si="94"/>
        <v>2.203863093955472</v>
      </c>
      <c r="I1020" s="1">
        <f t="shared" si="96"/>
        <v>4963.0996875877227</v>
      </c>
      <c r="J1020" s="1">
        <f t="shared" si="97"/>
        <v>159952.90031241227</v>
      </c>
      <c r="K1020" s="12">
        <f t="shared" si="95"/>
        <v>0.96448694239761612</v>
      </c>
      <c r="L1020" s="1">
        <f t="shared" si="98"/>
        <v>154272.4837499492</v>
      </c>
      <c r="M1020" s="8"/>
    </row>
    <row r="1021" spans="1:13">
      <c r="A1021" s="4" t="s">
        <v>1034</v>
      </c>
      <c r="B1021" s="4">
        <v>522427</v>
      </c>
      <c r="C1021" s="4" t="s">
        <v>1043</v>
      </c>
      <c r="D1021" s="4" t="s">
        <v>1128</v>
      </c>
      <c r="E1021" s="1">
        <v>0</v>
      </c>
      <c r="F1021" s="11">
        <v>4441</v>
      </c>
      <c r="G1021" s="2">
        <f t="shared" si="99"/>
        <v>0</v>
      </c>
      <c r="H1021" s="12">
        <f t="shared" si="94"/>
        <v>2.203863093955472</v>
      </c>
      <c r="I1021" s="1">
        <f t="shared" si="96"/>
        <v>0</v>
      </c>
      <c r="J1021" s="1">
        <f t="shared" si="97"/>
        <v>0</v>
      </c>
      <c r="K1021" s="12">
        <f t="shared" si="95"/>
        <v>0.96448694239761612</v>
      </c>
      <c r="L1021" s="1">
        <f t="shared" si="98"/>
        <v>0</v>
      </c>
      <c r="M1021" s="8"/>
    </row>
    <row r="1022" spans="1:13">
      <c r="A1022" s="4" t="s">
        <v>1034</v>
      </c>
      <c r="B1022" s="4">
        <v>522430</v>
      </c>
      <c r="C1022" s="4" t="s">
        <v>1044</v>
      </c>
      <c r="D1022" s="4" t="s">
        <v>1128</v>
      </c>
      <c r="E1022" s="1">
        <v>0</v>
      </c>
      <c r="F1022" s="11">
        <v>3461</v>
      </c>
      <c r="G1022" s="2">
        <f t="shared" si="99"/>
        <v>0</v>
      </c>
      <c r="H1022" s="12">
        <f t="shared" si="94"/>
        <v>2.203863093955472</v>
      </c>
      <c r="I1022" s="1">
        <f t="shared" si="96"/>
        <v>0</v>
      </c>
      <c r="J1022" s="1">
        <f t="shared" si="97"/>
        <v>0</v>
      </c>
      <c r="K1022" s="12">
        <f t="shared" si="95"/>
        <v>0.96448694239761612</v>
      </c>
      <c r="L1022" s="1">
        <f t="shared" si="98"/>
        <v>0</v>
      </c>
      <c r="M1022" s="8"/>
    </row>
    <row r="1023" spans="1:13">
      <c r="A1023" s="4" t="s">
        <v>1034</v>
      </c>
      <c r="B1023" s="4">
        <v>522431</v>
      </c>
      <c r="C1023" s="4" t="s">
        <v>1045</v>
      </c>
      <c r="D1023" s="4" t="s">
        <v>1128</v>
      </c>
      <c r="E1023" s="1">
        <v>210372</v>
      </c>
      <c r="F1023" s="11">
        <v>2718</v>
      </c>
      <c r="G1023" s="2">
        <f t="shared" si="99"/>
        <v>77.399558498896241</v>
      </c>
      <c r="H1023" s="12">
        <f t="shared" si="94"/>
        <v>2.203863093955472</v>
      </c>
      <c r="I1023" s="1">
        <f t="shared" si="96"/>
        <v>5990.099889370973</v>
      </c>
      <c r="J1023" s="1">
        <f t="shared" si="97"/>
        <v>204381.90011062904</v>
      </c>
      <c r="K1023" s="12">
        <f t="shared" si="95"/>
        <v>0.96448694239761612</v>
      </c>
      <c r="L1023" s="1">
        <f t="shared" si="98"/>
        <v>197123.67391911559</v>
      </c>
      <c r="M1023" s="8"/>
    </row>
    <row r="1024" spans="1:13">
      <c r="A1024" s="4" t="s">
        <v>1034</v>
      </c>
      <c r="B1024" s="4">
        <v>522437</v>
      </c>
      <c r="C1024" s="4" t="s">
        <v>1046</v>
      </c>
      <c r="D1024" s="4" t="s">
        <v>1128</v>
      </c>
      <c r="E1024" s="1">
        <v>137526</v>
      </c>
      <c r="F1024" s="11">
        <v>680</v>
      </c>
      <c r="G1024" s="2">
        <f t="shared" si="99"/>
        <v>202.24411764705883</v>
      </c>
      <c r="H1024" s="12">
        <f t="shared" si="94"/>
        <v>2.203863093955472</v>
      </c>
      <c r="I1024" s="1">
        <f t="shared" si="96"/>
        <v>1498.626903889721</v>
      </c>
      <c r="J1024" s="1">
        <f t="shared" si="97"/>
        <v>136027.37309611027</v>
      </c>
      <c r="K1024" s="12">
        <f t="shared" si="95"/>
        <v>0.96448694239761612</v>
      </c>
      <c r="L1024" s="1">
        <f t="shared" si="98"/>
        <v>131196.62515984714</v>
      </c>
      <c r="M1024" s="8"/>
    </row>
    <row r="1025" spans="1:13">
      <c r="A1025" s="4" t="s">
        <v>1034</v>
      </c>
      <c r="B1025" s="4">
        <v>522442</v>
      </c>
      <c r="C1025" s="4" t="s">
        <v>1047</v>
      </c>
      <c r="D1025" s="4" t="s">
        <v>1128</v>
      </c>
      <c r="E1025" s="1">
        <v>420150</v>
      </c>
      <c r="F1025" s="11">
        <v>549</v>
      </c>
      <c r="G1025" s="2">
        <f t="shared" si="99"/>
        <v>765.3005464480874</v>
      </c>
      <c r="H1025" s="12">
        <f t="shared" si="94"/>
        <v>2.203863093955472</v>
      </c>
      <c r="I1025" s="1">
        <f t="shared" si="96"/>
        <v>1209.9208385815541</v>
      </c>
      <c r="J1025" s="1">
        <f t="shared" si="97"/>
        <v>418940.07916141843</v>
      </c>
      <c r="K1025" s="12">
        <f t="shared" si="95"/>
        <v>0.96448694239761612</v>
      </c>
      <c r="L1025" s="1">
        <f t="shared" si="98"/>
        <v>404062.23599821172</v>
      </c>
      <c r="M1025" s="8"/>
    </row>
    <row r="1026" spans="1:13">
      <c r="A1026" s="4" t="s">
        <v>1034</v>
      </c>
      <c r="B1026" s="4">
        <v>522446</v>
      </c>
      <c r="C1026" s="4" t="s">
        <v>1048</v>
      </c>
      <c r="D1026" s="4" t="s">
        <v>1128</v>
      </c>
      <c r="E1026" s="1">
        <v>118368</v>
      </c>
      <c r="F1026" s="11">
        <v>2664</v>
      </c>
      <c r="G1026" s="2">
        <f t="shared" si="99"/>
        <v>44.432432432432435</v>
      </c>
      <c r="H1026" s="12">
        <f t="shared" ref="H1026:H1089" si="100">$E$1108</f>
        <v>2.203863093955472</v>
      </c>
      <c r="I1026" s="1">
        <f t="shared" si="96"/>
        <v>5871.0912822973769</v>
      </c>
      <c r="J1026" s="1">
        <f t="shared" si="97"/>
        <v>112496.90871770262</v>
      </c>
      <c r="K1026" s="12">
        <f t="shared" ref="K1026:K1089" si="101">$K$1106</f>
        <v>0.96448694239761612</v>
      </c>
      <c r="L1026" s="1">
        <f t="shared" si="98"/>
        <v>108501.79951832072</v>
      </c>
      <c r="M1026" s="8"/>
    </row>
    <row r="1027" spans="1:13">
      <c r="A1027" s="4" t="s">
        <v>1034</v>
      </c>
      <c r="B1027" s="4">
        <v>522447</v>
      </c>
      <c r="C1027" s="4" t="s">
        <v>1049</v>
      </c>
      <c r="D1027" s="4" t="s">
        <v>1128</v>
      </c>
      <c r="E1027" s="1">
        <v>571614</v>
      </c>
      <c r="F1027" s="11">
        <v>1707</v>
      </c>
      <c r="G1027" s="2">
        <f t="shared" si="99"/>
        <v>334.86467486818981</v>
      </c>
      <c r="H1027" s="12">
        <f t="shared" si="100"/>
        <v>2.203863093955472</v>
      </c>
      <c r="I1027" s="1">
        <f t="shared" ref="I1027:I1090" si="102">MIN(E1027,H1027*F1027)</f>
        <v>3761.9943013819907</v>
      </c>
      <c r="J1027" s="1">
        <f t="shared" ref="J1027:J1090" si="103">E1027-I1027</f>
        <v>567852.00569861801</v>
      </c>
      <c r="K1027" s="12">
        <f t="shared" si="101"/>
        <v>0.96448694239761612</v>
      </c>
      <c r="L1027" s="1">
        <f t="shared" ref="L1027:L1090" si="104">K1027*J1027</f>
        <v>547685.84471061372</v>
      </c>
      <c r="M1027" s="8"/>
    </row>
    <row r="1028" spans="1:13">
      <c r="A1028" s="4" t="s">
        <v>1034</v>
      </c>
      <c r="B1028" s="4">
        <v>522451</v>
      </c>
      <c r="C1028" s="4" t="s">
        <v>1050</v>
      </c>
      <c r="D1028" s="4" t="s">
        <v>1128</v>
      </c>
      <c r="E1028" s="1">
        <v>572448</v>
      </c>
      <c r="F1028" s="11">
        <v>1053</v>
      </c>
      <c r="G1028" s="2">
        <f t="shared" si="99"/>
        <v>543.6353276353276</v>
      </c>
      <c r="H1028" s="12">
        <f t="shared" si="100"/>
        <v>2.203863093955472</v>
      </c>
      <c r="I1028" s="1">
        <f t="shared" si="102"/>
        <v>2320.6678379351119</v>
      </c>
      <c r="J1028" s="1">
        <f t="shared" si="103"/>
        <v>570127.33216206485</v>
      </c>
      <c r="K1028" s="12">
        <f t="shared" si="101"/>
        <v>0.96448694239761612</v>
      </c>
      <c r="L1028" s="1">
        <f t="shared" si="104"/>
        <v>549880.36737430003</v>
      </c>
      <c r="M1028" s="8"/>
    </row>
    <row r="1029" spans="1:13">
      <c r="A1029" s="4" t="s">
        <v>1034</v>
      </c>
      <c r="B1029" s="4">
        <v>522452</v>
      </c>
      <c r="C1029" s="4" t="s">
        <v>1051</v>
      </c>
      <c r="D1029" s="4" t="s">
        <v>1128</v>
      </c>
      <c r="E1029" s="1">
        <v>0</v>
      </c>
      <c r="F1029" s="11">
        <v>9961</v>
      </c>
      <c r="G1029" s="2">
        <f t="shared" si="99"/>
        <v>0</v>
      </c>
      <c r="H1029" s="12">
        <f t="shared" si="100"/>
        <v>2.203863093955472</v>
      </c>
      <c r="I1029" s="1">
        <f t="shared" si="102"/>
        <v>0</v>
      </c>
      <c r="J1029" s="1">
        <f t="shared" si="103"/>
        <v>0</v>
      </c>
      <c r="K1029" s="12">
        <f t="shared" si="101"/>
        <v>0.96448694239761612</v>
      </c>
      <c r="L1029" s="1">
        <f t="shared" si="104"/>
        <v>0</v>
      </c>
      <c r="M1029" s="8"/>
    </row>
    <row r="1030" spans="1:13">
      <c r="A1030" s="4" t="s">
        <v>1052</v>
      </c>
      <c r="B1030" s="4">
        <v>532359</v>
      </c>
      <c r="C1030" s="4" t="s">
        <v>1053</v>
      </c>
      <c r="D1030" s="4" t="s">
        <v>1128</v>
      </c>
      <c r="E1030" s="1">
        <v>0</v>
      </c>
      <c r="F1030" s="11">
        <v>3256</v>
      </c>
      <c r="G1030" s="2">
        <f t="shared" si="99"/>
        <v>0</v>
      </c>
      <c r="H1030" s="12">
        <f t="shared" si="100"/>
        <v>2.203863093955472</v>
      </c>
      <c r="I1030" s="1">
        <f t="shared" si="102"/>
        <v>0</v>
      </c>
      <c r="J1030" s="1">
        <f t="shared" si="103"/>
        <v>0</v>
      </c>
      <c r="K1030" s="12">
        <f t="shared" si="101"/>
        <v>0.96448694239761612</v>
      </c>
      <c r="L1030" s="1">
        <f t="shared" si="104"/>
        <v>0</v>
      </c>
      <c r="M1030" s="8"/>
    </row>
    <row r="1031" spans="1:13">
      <c r="A1031" s="4" t="s">
        <v>1052</v>
      </c>
      <c r="B1031" s="4">
        <v>532362</v>
      </c>
      <c r="C1031" s="4" t="s">
        <v>1054</v>
      </c>
      <c r="D1031" s="4" t="s">
        <v>1128</v>
      </c>
      <c r="E1031" s="1">
        <v>0</v>
      </c>
      <c r="F1031" s="11">
        <v>8182</v>
      </c>
      <c r="G1031" s="2">
        <f t="shared" si="99"/>
        <v>0</v>
      </c>
      <c r="H1031" s="12">
        <f t="shared" si="100"/>
        <v>2.203863093955472</v>
      </c>
      <c r="I1031" s="1">
        <f t="shared" si="102"/>
        <v>0</v>
      </c>
      <c r="J1031" s="1">
        <f t="shared" si="103"/>
        <v>0</v>
      </c>
      <c r="K1031" s="12">
        <f t="shared" si="101"/>
        <v>0.96448694239761612</v>
      </c>
      <c r="L1031" s="1">
        <f t="shared" si="104"/>
        <v>0</v>
      </c>
      <c r="M1031" s="8"/>
    </row>
    <row r="1032" spans="1:13">
      <c r="A1032" s="4" t="s">
        <v>1052</v>
      </c>
      <c r="B1032" s="4">
        <v>532363</v>
      </c>
      <c r="C1032" s="4" t="s">
        <v>1055</v>
      </c>
      <c r="D1032" s="4" t="s">
        <v>1128</v>
      </c>
      <c r="E1032" s="1">
        <v>63282</v>
      </c>
      <c r="F1032" s="11">
        <v>2272</v>
      </c>
      <c r="G1032" s="2">
        <f t="shared" si="99"/>
        <v>27.85299295774648</v>
      </c>
      <c r="H1032" s="12">
        <f t="shared" si="100"/>
        <v>2.203863093955472</v>
      </c>
      <c r="I1032" s="1">
        <f t="shared" si="102"/>
        <v>5007.1769494668324</v>
      </c>
      <c r="J1032" s="1">
        <f t="shared" si="103"/>
        <v>58274.823050533167</v>
      </c>
      <c r="K1032" s="12">
        <f t="shared" si="101"/>
        <v>0.96448694239761612</v>
      </c>
      <c r="L1032" s="1">
        <f t="shared" si="104"/>
        <v>56205.305902770851</v>
      </c>
      <c r="M1032" s="8"/>
    </row>
    <row r="1033" spans="1:13">
      <c r="A1033" s="4" t="s">
        <v>1052</v>
      </c>
      <c r="B1033" s="4">
        <v>532364</v>
      </c>
      <c r="C1033" s="4" t="s">
        <v>1056</v>
      </c>
      <c r="D1033" s="4" t="s">
        <v>1128</v>
      </c>
      <c r="E1033" s="1">
        <v>327450</v>
      </c>
      <c r="F1033" s="11">
        <v>969</v>
      </c>
      <c r="G1033" s="2">
        <f t="shared" si="99"/>
        <v>337.92569659442722</v>
      </c>
      <c r="H1033" s="12">
        <f t="shared" si="100"/>
        <v>2.203863093955472</v>
      </c>
      <c r="I1033" s="1">
        <f t="shared" si="102"/>
        <v>2135.5433380428522</v>
      </c>
      <c r="J1033" s="1">
        <f t="shared" si="103"/>
        <v>325314.45666195714</v>
      </c>
      <c r="K1033" s="12">
        <f t="shared" si="101"/>
        <v>0.96448694239761612</v>
      </c>
      <c r="L1033" s="1">
        <f t="shared" si="104"/>
        <v>313761.54562363285</v>
      </c>
      <c r="M1033" s="8"/>
    </row>
    <row r="1034" spans="1:13">
      <c r="A1034" s="4" t="s">
        <v>1052</v>
      </c>
      <c r="B1034" s="4">
        <v>532369</v>
      </c>
      <c r="C1034" s="4" t="s">
        <v>1057</v>
      </c>
      <c r="D1034" s="4" t="s">
        <v>1128</v>
      </c>
      <c r="E1034" s="1">
        <v>209088</v>
      </c>
      <c r="F1034" s="11">
        <v>435</v>
      </c>
      <c r="G1034" s="2">
        <f t="shared" si="99"/>
        <v>480.66206896551722</v>
      </c>
      <c r="H1034" s="12">
        <f t="shared" si="100"/>
        <v>2.203863093955472</v>
      </c>
      <c r="I1034" s="1">
        <f t="shared" si="102"/>
        <v>958.68044587063036</v>
      </c>
      <c r="J1034" s="1">
        <f t="shared" si="103"/>
        <v>208129.31955412938</v>
      </c>
      <c r="K1034" s="12">
        <f t="shared" si="101"/>
        <v>0.96448694239761612</v>
      </c>
      <c r="L1034" s="1">
        <f t="shared" si="104"/>
        <v>200738.01104005863</v>
      </c>
      <c r="M1034" s="8"/>
    </row>
    <row r="1035" spans="1:13">
      <c r="A1035" s="4" t="s">
        <v>1052</v>
      </c>
      <c r="B1035" s="4">
        <v>532371</v>
      </c>
      <c r="C1035" s="4" t="s">
        <v>1058</v>
      </c>
      <c r="D1035" s="4" t="s">
        <v>1128</v>
      </c>
      <c r="E1035" s="1">
        <v>0</v>
      </c>
      <c r="F1035" s="11">
        <v>6876</v>
      </c>
      <c r="G1035" s="2">
        <f t="shared" si="99"/>
        <v>0</v>
      </c>
      <c r="H1035" s="12">
        <f t="shared" si="100"/>
        <v>2.203863093955472</v>
      </c>
      <c r="I1035" s="1">
        <f t="shared" si="102"/>
        <v>0</v>
      </c>
      <c r="J1035" s="1">
        <f t="shared" si="103"/>
        <v>0</v>
      </c>
      <c r="K1035" s="12">
        <f t="shared" si="101"/>
        <v>0.96448694239761612</v>
      </c>
      <c r="L1035" s="1">
        <f t="shared" si="104"/>
        <v>0</v>
      </c>
      <c r="M1035" s="8"/>
    </row>
    <row r="1036" spans="1:13">
      <c r="A1036" s="4" t="s">
        <v>1052</v>
      </c>
      <c r="B1036" s="4">
        <v>532373</v>
      </c>
      <c r="C1036" s="4" t="s">
        <v>1059</v>
      </c>
      <c r="D1036" s="4" t="s">
        <v>1128</v>
      </c>
      <c r="E1036" s="1">
        <v>190002</v>
      </c>
      <c r="F1036" s="11">
        <v>620</v>
      </c>
      <c r="G1036" s="2">
        <f t="shared" si="99"/>
        <v>306.4548387096774</v>
      </c>
      <c r="H1036" s="12">
        <f t="shared" si="100"/>
        <v>2.203863093955472</v>
      </c>
      <c r="I1036" s="1">
        <f t="shared" si="102"/>
        <v>1366.3951182523926</v>
      </c>
      <c r="J1036" s="1">
        <f t="shared" si="103"/>
        <v>188635.6048817476</v>
      </c>
      <c r="K1036" s="12">
        <f t="shared" si="101"/>
        <v>0.96448694239761612</v>
      </c>
      <c r="L1036" s="1">
        <f t="shared" si="104"/>
        <v>181936.57777972156</v>
      </c>
      <c r="M1036" s="8"/>
    </row>
    <row r="1037" spans="1:13">
      <c r="A1037" s="4" t="s">
        <v>1052</v>
      </c>
      <c r="B1037" s="4">
        <v>532375</v>
      </c>
      <c r="C1037" s="4" t="s">
        <v>1060</v>
      </c>
      <c r="D1037" s="4" t="s">
        <v>1128</v>
      </c>
      <c r="E1037" s="1">
        <v>0</v>
      </c>
      <c r="F1037" s="11">
        <v>407</v>
      </c>
      <c r="G1037" s="2">
        <f t="shared" si="99"/>
        <v>0</v>
      </c>
      <c r="H1037" s="12">
        <f t="shared" si="100"/>
        <v>2.203863093955472</v>
      </c>
      <c r="I1037" s="1">
        <f t="shared" si="102"/>
        <v>0</v>
      </c>
      <c r="J1037" s="1">
        <f t="shared" si="103"/>
        <v>0</v>
      </c>
      <c r="K1037" s="12">
        <f t="shared" si="101"/>
        <v>0.96448694239761612</v>
      </c>
      <c r="L1037" s="1">
        <f t="shared" si="104"/>
        <v>0</v>
      </c>
      <c r="M1037" s="8"/>
    </row>
    <row r="1038" spans="1:13">
      <c r="A1038" s="4" t="s">
        <v>1052</v>
      </c>
      <c r="B1038" s="4">
        <v>532376</v>
      </c>
      <c r="C1038" s="4" t="s">
        <v>1061</v>
      </c>
      <c r="D1038" s="4" t="s">
        <v>1128</v>
      </c>
      <c r="E1038" s="1">
        <v>88518</v>
      </c>
      <c r="F1038" s="11">
        <v>226</v>
      </c>
      <c r="G1038" s="2">
        <f t="shared" si="99"/>
        <v>391.6725663716814</v>
      </c>
      <c r="H1038" s="12">
        <f t="shared" si="100"/>
        <v>2.203863093955472</v>
      </c>
      <c r="I1038" s="1">
        <f t="shared" si="102"/>
        <v>498.07305923393665</v>
      </c>
      <c r="J1038" s="1">
        <f t="shared" si="103"/>
        <v>88019.926940766061</v>
      </c>
      <c r="K1038" s="12">
        <f t="shared" si="101"/>
        <v>0.96448694239761612</v>
      </c>
      <c r="L1038" s="1">
        <f t="shared" si="104"/>
        <v>84894.070205161013</v>
      </c>
      <c r="M1038" s="8"/>
    </row>
    <row r="1039" spans="1:13">
      <c r="A1039" s="4" t="s">
        <v>1052</v>
      </c>
      <c r="B1039" s="4">
        <v>532377</v>
      </c>
      <c r="C1039" s="4" t="s">
        <v>1062</v>
      </c>
      <c r="D1039" s="4" t="s">
        <v>1128</v>
      </c>
      <c r="E1039" s="1">
        <v>0</v>
      </c>
      <c r="F1039" s="11">
        <v>583</v>
      </c>
      <c r="G1039" s="2">
        <f t="shared" si="99"/>
        <v>0</v>
      </c>
      <c r="H1039" s="12">
        <f t="shared" si="100"/>
        <v>2.203863093955472</v>
      </c>
      <c r="I1039" s="1">
        <f t="shared" si="102"/>
        <v>0</v>
      </c>
      <c r="J1039" s="1">
        <f t="shared" si="103"/>
        <v>0</v>
      </c>
      <c r="K1039" s="12">
        <f t="shared" si="101"/>
        <v>0.96448694239761612</v>
      </c>
      <c r="L1039" s="1">
        <f t="shared" si="104"/>
        <v>0</v>
      </c>
      <c r="M1039" s="8"/>
    </row>
    <row r="1040" spans="1:13">
      <c r="A1040" s="4" t="s">
        <v>1052</v>
      </c>
      <c r="B1040" s="4">
        <v>532378</v>
      </c>
      <c r="C1040" s="4" t="s">
        <v>1063</v>
      </c>
      <c r="D1040" s="4" t="s">
        <v>1128</v>
      </c>
      <c r="E1040" s="1">
        <v>95880</v>
      </c>
      <c r="F1040" s="11">
        <v>187</v>
      </c>
      <c r="G1040" s="2">
        <f t="shared" si="99"/>
        <v>512.72727272727275</v>
      </c>
      <c r="H1040" s="12">
        <f t="shared" si="100"/>
        <v>2.203863093955472</v>
      </c>
      <c r="I1040" s="1">
        <f t="shared" si="102"/>
        <v>412.12239856967324</v>
      </c>
      <c r="J1040" s="1">
        <f t="shared" si="103"/>
        <v>95467.877601430329</v>
      </c>
      <c r="K1040" s="12">
        <f t="shared" si="101"/>
        <v>0.96448694239761612</v>
      </c>
      <c r="L1040" s="1">
        <f t="shared" si="104"/>
        <v>92077.521364993401</v>
      </c>
      <c r="M1040" s="8"/>
    </row>
    <row r="1041" spans="1:13">
      <c r="A1041" s="4" t="s">
        <v>1052</v>
      </c>
      <c r="B1041" s="4">
        <v>532383</v>
      </c>
      <c r="C1041" s="4" t="s">
        <v>1064</v>
      </c>
      <c r="D1041" s="4" t="s">
        <v>1128</v>
      </c>
      <c r="E1041" s="1">
        <v>1047804</v>
      </c>
      <c r="F1041" s="11">
        <v>3617</v>
      </c>
      <c r="G1041" s="2">
        <f t="shared" si="99"/>
        <v>289.68869228642524</v>
      </c>
      <c r="H1041" s="12">
        <f t="shared" si="100"/>
        <v>2.203863093955472</v>
      </c>
      <c r="I1041" s="1">
        <f t="shared" si="102"/>
        <v>7971.3728108369423</v>
      </c>
      <c r="J1041" s="1">
        <f t="shared" si="103"/>
        <v>1039832.627189163</v>
      </c>
      <c r="K1041" s="12">
        <f t="shared" si="101"/>
        <v>0.96448694239761612</v>
      </c>
      <c r="L1041" s="1">
        <f t="shared" si="104"/>
        <v>1002904.9912029561</v>
      </c>
      <c r="M1041" s="8"/>
    </row>
    <row r="1042" spans="1:13">
      <c r="A1042" s="4" t="s">
        <v>1052</v>
      </c>
      <c r="B1042" s="4">
        <v>532384</v>
      </c>
      <c r="C1042" s="4" t="s">
        <v>1065</v>
      </c>
      <c r="D1042" s="4" t="s">
        <v>1128</v>
      </c>
      <c r="E1042" s="1">
        <v>266304</v>
      </c>
      <c r="F1042" s="11">
        <v>553</v>
      </c>
      <c r="G1042" s="2">
        <f t="shared" si="99"/>
        <v>481.5623869801085</v>
      </c>
      <c r="H1042" s="12">
        <f t="shared" si="100"/>
        <v>2.203863093955472</v>
      </c>
      <c r="I1042" s="1">
        <f t="shared" si="102"/>
        <v>1218.736290957376</v>
      </c>
      <c r="J1042" s="1">
        <f t="shared" si="103"/>
        <v>265085.26370904263</v>
      </c>
      <c r="K1042" s="12">
        <f t="shared" si="101"/>
        <v>0.96448694239761612</v>
      </c>
      <c r="L1042" s="1">
        <f t="shared" si="104"/>
        <v>255671.27546940028</v>
      </c>
      <c r="M1042" s="8"/>
    </row>
    <row r="1043" spans="1:13">
      <c r="A1043" s="4" t="s">
        <v>1052</v>
      </c>
      <c r="B1043" s="4">
        <v>532385</v>
      </c>
      <c r="C1043" s="4" t="s">
        <v>1066</v>
      </c>
      <c r="D1043" s="4" t="s">
        <v>1128</v>
      </c>
      <c r="E1043" s="1">
        <v>88440</v>
      </c>
      <c r="F1043" s="11">
        <v>816</v>
      </c>
      <c r="G1043" s="2">
        <f t="shared" si="99"/>
        <v>108.38235294117646</v>
      </c>
      <c r="H1043" s="12">
        <f t="shared" si="100"/>
        <v>2.203863093955472</v>
      </c>
      <c r="I1043" s="1">
        <f t="shared" si="102"/>
        <v>1798.3522846676651</v>
      </c>
      <c r="J1043" s="1">
        <f t="shared" si="103"/>
        <v>86641.647715332336</v>
      </c>
      <c r="K1043" s="12">
        <f t="shared" si="101"/>
        <v>0.96448694239761612</v>
      </c>
      <c r="L1043" s="1">
        <f t="shared" si="104"/>
        <v>83564.737889252283</v>
      </c>
      <c r="M1043" s="8"/>
    </row>
    <row r="1044" spans="1:13">
      <c r="A1044" s="4" t="s">
        <v>1052</v>
      </c>
      <c r="B1044" s="4">
        <v>532386</v>
      </c>
      <c r="C1044" s="4" t="s">
        <v>1067</v>
      </c>
      <c r="D1044" s="4" t="s">
        <v>1128</v>
      </c>
      <c r="E1044" s="1">
        <v>0</v>
      </c>
      <c r="F1044" s="11">
        <v>1460</v>
      </c>
      <c r="G1044" s="2">
        <f t="shared" si="99"/>
        <v>0</v>
      </c>
      <c r="H1044" s="12">
        <f t="shared" si="100"/>
        <v>2.203863093955472</v>
      </c>
      <c r="I1044" s="1">
        <f t="shared" si="102"/>
        <v>0</v>
      </c>
      <c r="J1044" s="1">
        <f t="shared" si="103"/>
        <v>0</v>
      </c>
      <c r="K1044" s="12">
        <f t="shared" si="101"/>
        <v>0.96448694239761612</v>
      </c>
      <c r="L1044" s="1">
        <f t="shared" si="104"/>
        <v>0</v>
      </c>
      <c r="M1044" s="8"/>
    </row>
    <row r="1045" spans="1:13">
      <c r="A1045" s="4" t="s">
        <v>1052</v>
      </c>
      <c r="B1045" s="4">
        <v>532387</v>
      </c>
      <c r="C1045" s="4" t="s">
        <v>1068</v>
      </c>
      <c r="D1045" s="4" t="s">
        <v>1128</v>
      </c>
      <c r="E1045" s="1">
        <v>0</v>
      </c>
      <c r="F1045" s="11">
        <v>2310</v>
      </c>
      <c r="G1045" s="2">
        <f t="shared" si="99"/>
        <v>0</v>
      </c>
      <c r="H1045" s="12">
        <f t="shared" si="100"/>
        <v>2.203863093955472</v>
      </c>
      <c r="I1045" s="1">
        <f t="shared" si="102"/>
        <v>0</v>
      </c>
      <c r="J1045" s="1">
        <f t="shared" si="103"/>
        <v>0</v>
      </c>
      <c r="K1045" s="12">
        <f t="shared" si="101"/>
        <v>0.96448694239761612</v>
      </c>
      <c r="L1045" s="1">
        <f t="shared" si="104"/>
        <v>0</v>
      </c>
      <c r="M1045" s="8"/>
    </row>
    <row r="1046" spans="1:13">
      <c r="A1046" s="4" t="s">
        <v>1052</v>
      </c>
      <c r="B1046" s="4">
        <v>532388</v>
      </c>
      <c r="C1046" s="4" t="s">
        <v>1069</v>
      </c>
      <c r="D1046" s="4" t="s">
        <v>1128</v>
      </c>
      <c r="E1046" s="1">
        <v>355458</v>
      </c>
      <c r="F1046" s="11">
        <v>374</v>
      </c>
      <c r="G1046" s="2">
        <f t="shared" si="99"/>
        <v>950.42245989304809</v>
      </c>
      <c r="H1046" s="12">
        <f t="shared" si="100"/>
        <v>2.203863093955472</v>
      </c>
      <c r="I1046" s="1">
        <f t="shared" si="102"/>
        <v>824.24479713934647</v>
      </c>
      <c r="J1046" s="1">
        <f t="shared" si="103"/>
        <v>354633.75520286063</v>
      </c>
      <c r="K1046" s="12">
        <f t="shared" si="101"/>
        <v>0.96448694239761612</v>
      </c>
      <c r="L1046" s="1">
        <f t="shared" si="104"/>
        <v>342039.62622659176</v>
      </c>
      <c r="M1046" s="8"/>
    </row>
    <row r="1047" spans="1:13">
      <c r="A1047" s="4" t="s">
        <v>1052</v>
      </c>
      <c r="B1047" s="4">
        <v>532389</v>
      </c>
      <c r="C1047" s="4" t="s">
        <v>1070</v>
      </c>
      <c r="D1047" s="4" t="s">
        <v>1128</v>
      </c>
      <c r="E1047" s="1">
        <v>1033800</v>
      </c>
      <c r="F1047" s="11">
        <v>1362</v>
      </c>
      <c r="G1047" s="2">
        <f t="shared" si="99"/>
        <v>759.03083700440527</v>
      </c>
      <c r="H1047" s="12">
        <f t="shared" si="100"/>
        <v>2.203863093955472</v>
      </c>
      <c r="I1047" s="1">
        <f t="shared" si="102"/>
        <v>3001.6615339673526</v>
      </c>
      <c r="J1047" s="1">
        <f t="shared" si="103"/>
        <v>1030798.3384660326</v>
      </c>
      <c r="K1047" s="12">
        <f t="shared" si="101"/>
        <v>0.96448694239761612</v>
      </c>
      <c r="L1047" s="1">
        <f t="shared" si="104"/>
        <v>994191.53769564687</v>
      </c>
      <c r="M1047" s="8"/>
    </row>
    <row r="1048" spans="1:13">
      <c r="A1048" s="4" t="s">
        <v>1052</v>
      </c>
      <c r="B1048" s="4">
        <v>532390</v>
      </c>
      <c r="C1048" s="4" t="s">
        <v>1071</v>
      </c>
      <c r="D1048" s="4" t="s">
        <v>1128</v>
      </c>
      <c r="E1048" s="1">
        <v>566994</v>
      </c>
      <c r="F1048" s="11">
        <v>600</v>
      </c>
      <c r="G1048" s="2">
        <f t="shared" si="99"/>
        <v>944.99</v>
      </c>
      <c r="H1048" s="12">
        <f t="shared" si="100"/>
        <v>2.203863093955472</v>
      </c>
      <c r="I1048" s="1">
        <f t="shared" si="102"/>
        <v>1322.3178563732831</v>
      </c>
      <c r="J1048" s="1">
        <f t="shared" si="103"/>
        <v>565671.68214362673</v>
      </c>
      <c r="K1048" s="12">
        <f t="shared" si="101"/>
        <v>0.96448694239761612</v>
      </c>
      <c r="L1048" s="1">
        <f t="shared" si="104"/>
        <v>545582.95111162274</v>
      </c>
      <c r="M1048" s="8"/>
    </row>
    <row r="1049" spans="1:13">
      <c r="A1049" s="4" t="s">
        <v>1052</v>
      </c>
      <c r="B1049" s="4">
        <v>532391</v>
      </c>
      <c r="C1049" s="4" t="s">
        <v>1072</v>
      </c>
      <c r="D1049" s="4" t="s">
        <v>1128</v>
      </c>
      <c r="E1049" s="1">
        <v>409002</v>
      </c>
      <c r="F1049" s="11">
        <v>792</v>
      </c>
      <c r="G1049" s="2">
        <f t="shared" si="99"/>
        <v>516.41666666666663</v>
      </c>
      <c r="H1049" s="12">
        <f t="shared" si="100"/>
        <v>2.203863093955472</v>
      </c>
      <c r="I1049" s="1">
        <f t="shared" si="102"/>
        <v>1745.4595704127339</v>
      </c>
      <c r="J1049" s="1">
        <f t="shared" si="103"/>
        <v>407256.54042958724</v>
      </c>
      <c r="K1049" s="12">
        <f t="shared" si="101"/>
        <v>0.96448694239761612</v>
      </c>
      <c r="L1049" s="1">
        <f t="shared" si="104"/>
        <v>392793.61545036372</v>
      </c>
      <c r="M1049" s="8"/>
    </row>
    <row r="1050" spans="1:13">
      <c r="A1050" s="4" t="s">
        <v>1052</v>
      </c>
      <c r="B1050" s="4">
        <v>532392</v>
      </c>
      <c r="C1050" s="4" t="s">
        <v>1073</v>
      </c>
      <c r="D1050" s="4" t="s">
        <v>1128</v>
      </c>
      <c r="E1050" s="1">
        <v>897600</v>
      </c>
      <c r="F1050" s="11">
        <v>907</v>
      </c>
      <c r="G1050" s="2">
        <f t="shared" si="99"/>
        <v>989.63616317530318</v>
      </c>
      <c r="H1050" s="12">
        <f t="shared" si="100"/>
        <v>2.203863093955472</v>
      </c>
      <c r="I1050" s="1">
        <f t="shared" si="102"/>
        <v>1998.9038262176132</v>
      </c>
      <c r="J1050" s="1">
        <f t="shared" si="103"/>
        <v>895601.09617378237</v>
      </c>
      <c r="K1050" s="12">
        <f t="shared" si="101"/>
        <v>0.96448694239761612</v>
      </c>
      <c r="L1050" s="1">
        <f t="shared" si="104"/>
        <v>863795.56285660469</v>
      </c>
      <c r="M1050" s="8"/>
    </row>
    <row r="1051" spans="1:13">
      <c r="A1051" s="4" t="s">
        <v>1052</v>
      </c>
      <c r="B1051" s="4">
        <v>532393</v>
      </c>
      <c r="C1051" s="4" t="s">
        <v>1074</v>
      </c>
      <c r="D1051" s="4" t="s">
        <v>1128</v>
      </c>
      <c r="E1051" s="1">
        <v>574392</v>
      </c>
      <c r="F1051" s="11">
        <v>10594</v>
      </c>
      <c r="G1051" s="2">
        <f t="shared" si="99"/>
        <v>54.218614309986783</v>
      </c>
      <c r="H1051" s="12">
        <f t="shared" si="100"/>
        <v>2.203863093955472</v>
      </c>
      <c r="I1051" s="1">
        <f t="shared" si="102"/>
        <v>23347.725617364271</v>
      </c>
      <c r="J1051" s="1">
        <f t="shared" si="103"/>
        <v>551044.27438263572</v>
      </c>
      <c r="K1051" s="12">
        <f t="shared" si="101"/>
        <v>0.96448694239761612</v>
      </c>
      <c r="L1051" s="1">
        <f t="shared" si="104"/>
        <v>531475.00732502132</v>
      </c>
      <c r="M1051" s="8"/>
    </row>
    <row r="1052" spans="1:13">
      <c r="A1052" s="4" t="s">
        <v>1052</v>
      </c>
      <c r="B1052" s="4">
        <v>532396</v>
      </c>
      <c r="C1052" s="4" t="s">
        <v>1075</v>
      </c>
      <c r="D1052" s="4" t="s">
        <v>1128</v>
      </c>
      <c r="E1052" s="1">
        <v>4782</v>
      </c>
      <c r="F1052" s="11">
        <v>557</v>
      </c>
      <c r="G1052" s="2">
        <f t="shared" si="99"/>
        <v>8.5852782764811497</v>
      </c>
      <c r="H1052" s="12">
        <f t="shared" si="100"/>
        <v>2.203863093955472</v>
      </c>
      <c r="I1052" s="1">
        <f t="shared" si="102"/>
        <v>1227.5517433331979</v>
      </c>
      <c r="J1052" s="1">
        <f t="shared" si="103"/>
        <v>3554.4482566668021</v>
      </c>
      <c r="K1052" s="12">
        <f t="shared" si="101"/>
        <v>0.96448694239761612</v>
      </c>
      <c r="L1052" s="1">
        <f t="shared" si="104"/>
        <v>3428.218930983101</v>
      </c>
      <c r="M1052" s="8"/>
    </row>
    <row r="1053" spans="1:13">
      <c r="A1053" s="4" t="s">
        <v>1052</v>
      </c>
      <c r="B1053" s="4">
        <v>532397</v>
      </c>
      <c r="C1053" s="4" t="s">
        <v>1076</v>
      </c>
      <c r="D1053" s="4" t="s">
        <v>1128</v>
      </c>
      <c r="E1053" s="1">
        <v>651684</v>
      </c>
      <c r="F1053" s="11">
        <v>1513</v>
      </c>
      <c r="G1053" s="2">
        <f t="shared" si="99"/>
        <v>430.72306675479183</v>
      </c>
      <c r="H1053" s="12">
        <f t="shared" si="100"/>
        <v>2.203863093955472</v>
      </c>
      <c r="I1053" s="1">
        <f t="shared" si="102"/>
        <v>3334.4448611546291</v>
      </c>
      <c r="J1053" s="1">
        <f t="shared" si="103"/>
        <v>648349.55513884535</v>
      </c>
      <c r="K1053" s="12">
        <f t="shared" si="101"/>
        <v>0.96448694239761612</v>
      </c>
      <c r="L1053" s="1">
        <f t="shared" si="104"/>
        <v>625324.68004071957</v>
      </c>
      <c r="M1053" s="8"/>
    </row>
    <row r="1054" spans="1:13">
      <c r="A1054" s="4" t="s">
        <v>1052</v>
      </c>
      <c r="B1054" s="4">
        <v>532399</v>
      </c>
      <c r="C1054" s="4" t="s">
        <v>1077</v>
      </c>
      <c r="D1054" s="4" t="s">
        <v>1128</v>
      </c>
      <c r="E1054" s="1">
        <v>622752</v>
      </c>
      <c r="F1054" s="11">
        <v>4399</v>
      </c>
      <c r="G1054" s="2">
        <f t="shared" si="99"/>
        <v>141.56671970902477</v>
      </c>
      <c r="H1054" s="12">
        <f t="shared" si="100"/>
        <v>2.203863093955472</v>
      </c>
      <c r="I1054" s="1">
        <f t="shared" si="102"/>
        <v>9694.793750310122</v>
      </c>
      <c r="J1054" s="1">
        <f t="shared" si="103"/>
        <v>613057.20624968992</v>
      </c>
      <c r="K1054" s="12">
        <f t="shared" si="101"/>
        <v>0.96448694239761612</v>
      </c>
      <c r="L1054" s="1">
        <f t="shared" si="104"/>
        <v>591285.6703705882</v>
      </c>
      <c r="M1054" s="8"/>
    </row>
    <row r="1055" spans="1:13">
      <c r="A1055" s="4" t="s">
        <v>1052</v>
      </c>
      <c r="B1055" s="4">
        <v>532404</v>
      </c>
      <c r="C1055" s="4" t="s">
        <v>1078</v>
      </c>
      <c r="D1055" s="4" t="s">
        <v>1128</v>
      </c>
      <c r="E1055" s="1">
        <v>7584</v>
      </c>
      <c r="F1055" s="11">
        <v>102</v>
      </c>
      <c r="G1055" s="2">
        <f t="shared" si="99"/>
        <v>74.352941176470594</v>
      </c>
      <c r="H1055" s="12">
        <f t="shared" si="100"/>
        <v>2.203863093955472</v>
      </c>
      <c r="I1055" s="1">
        <f t="shared" si="102"/>
        <v>224.79403558345814</v>
      </c>
      <c r="J1055" s="1">
        <f t="shared" si="103"/>
        <v>7359.205964416542</v>
      </c>
      <c r="K1055" s="12">
        <f t="shared" si="101"/>
        <v>0.96448694239761612</v>
      </c>
      <c r="L1055" s="1">
        <f t="shared" si="104"/>
        <v>7097.8580590944102</v>
      </c>
      <c r="M1055" s="8"/>
    </row>
    <row r="1056" spans="1:13">
      <c r="A1056" s="4" t="s">
        <v>1052</v>
      </c>
      <c r="B1056" s="4">
        <v>533336</v>
      </c>
      <c r="C1056" s="4" t="s">
        <v>1079</v>
      </c>
      <c r="D1056" s="4" t="s">
        <v>1128</v>
      </c>
      <c r="E1056" s="1">
        <v>26304</v>
      </c>
      <c r="F1056" s="11">
        <v>200</v>
      </c>
      <c r="G1056" s="2">
        <f t="shared" si="99"/>
        <v>131.52000000000001</v>
      </c>
      <c r="H1056" s="12">
        <f t="shared" si="100"/>
        <v>2.203863093955472</v>
      </c>
      <c r="I1056" s="1">
        <f t="shared" si="102"/>
        <v>440.77261879109437</v>
      </c>
      <c r="J1056" s="1">
        <f t="shared" si="103"/>
        <v>25863.227381208904</v>
      </c>
      <c r="K1056" s="12">
        <f t="shared" si="101"/>
        <v>0.96448694239761612</v>
      </c>
      <c r="L1056" s="1">
        <f t="shared" si="104"/>
        <v>24944.74509743648</v>
      </c>
      <c r="M1056" s="8"/>
    </row>
    <row r="1057" spans="1:13">
      <c r="A1057" s="4" t="s">
        <v>1080</v>
      </c>
      <c r="B1057" s="4">
        <v>542301</v>
      </c>
      <c r="C1057" s="4" t="s">
        <v>1081</v>
      </c>
      <c r="D1057" s="4" t="s">
        <v>1128</v>
      </c>
      <c r="E1057" s="1">
        <v>1107576</v>
      </c>
      <c r="F1057" s="11">
        <v>3614</v>
      </c>
      <c r="G1057" s="2">
        <f t="shared" si="99"/>
        <v>306.46817930271169</v>
      </c>
      <c r="H1057" s="12">
        <f t="shared" si="100"/>
        <v>2.203863093955472</v>
      </c>
      <c r="I1057" s="1">
        <f t="shared" si="102"/>
        <v>7964.7612215550753</v>
      </c>
      <c r="J1057" s="1">
        <f t="shared" si="103"/>
        <v>1099611.2387784449</v>
      </c>
      <c r="K1057" s="12">
        <f t="shared" si="101"/>
        <v>0.96448694239761612</v>
      </c>
      <c r="L1057" s="1">
        <f t="shared" si="104"/>
        <v>1060560.6815154774</v>
      </c>
      <c r="M1057" s="8"/>
    </row>
    <row r="1058" spans="1:13">
      <c r="A1058" s="4" t="s">
        <v>1080</v>
      </c>
      <c r="B1058" s="4">
        <v>542311</v>
      </c>
      <c r="C1058" s="4" t="s">
        <v>1082</v>
      </c>
      <c r="D1058" s="4" t="s">
        <v>1128</v>
      </c>
      <c r="E1058" s="1">
        <v>449532</v>
      </c>
      <c r="F1058" s="11">
        <v>1845</v>
      </c>
      <c r="G1058" s="2">
        <f t="shared" si="99"/>
        <v>243.64878048780488</v>
      </c>
      <c r="H1058" s="12">
        <f t="shared" si="100"/>
        <v>2.203863093955472</v>
      </c>
      <c r="I1058" s="1">
        <f t="shared" si="102"/>
        <v>4066.1274083478456</v>
      </c>
      <c r="J1058" s="1">
        <f t="shared" si="103"/>
        <v>445465.87259165215</v>
      </c>
      <c r="K1058" s="12">
        <f t="shared" si="101"/>
        <v>0.96448694239761612</v>
      </c>
      <c r="L1058" s="1">
        <f t="shared" si="104"/>
        <v>429646.01739840861</v>
      </c>
      <c r="M1058" s="8"/>
    </row>
    <row r="1059" spans="1:13">
      <c r="A1059" s="4" t="s">
        <v>1080</v>
      </c>
      <c r="B1059" s="4">
        <v>542313</v>
      </c>
      <c r="C1059" s="4" t="s">
        <v>1083</v>
      </c>
      <c r="D1059" s="4" t="s">
        <v>1128</v>
      </c>
      <c r="E1059" s="1">
        <v>289920</v>
      </c>
      <c r="F1059" s="11">
        <v>1007</v>
      </c>
      <c r="G1059" s="2">
        <f t="shared" si="99"/>
        <v>287.90466732869913</v>
      </c>
      <c r="H1059" s="12">
        <f t="shared" si="100"/>
        <v>2.203863093955472</v>
      </c>
      <c r="I1059" s="1">
        <f t="shared" si="102"/>
        <v>2219.2901356131601</v>
      </c>
      <c r="J1059" s="1">
        <f t="shared" si="103"/>
        <v>287700.70986438682</v>
      </c>
      <c r="K1059" s="12">
        <f t="shared" si="101"/>
        <v>0.96448694239761612</v>
      </c>
      <c r="L1059" s="1">
        <f t="shared" si="104"/>
        <v>277483.5779827261</v>
      </c>
      <c r="M1059" s="8"/>
    </row>
    <row r="1060" spans="1:13">
      <c r="A1060" s="4" t="s">
        <v>1080</v>
      </c>
      <c r="B1060" s="4">
        <v>542318</v>
      </c>
      <c r="C1060" s="4" t="s">
        <v>1084</v>
      </c>
      <c r="D1060" s="4" t="s">
        <v>1128</v>
      </c>
      <c r="E1060" s="1">
        <v>938766</v>
      </c>
      <c r="F1060" s="11">
        <v>2549</v>
      </c>
      <c r="G1060" s="2">
        <f t="shared" si="99"/>
        <v>368.28795606120048</v>
      </c>
      <c r="H1060" s="12">
        <f t="shared" si="100"/>
        <v>2.203863093955472</v>
      </c>
      <c r="I1060" s="1">
        <f t="shared" si="102"/>
        <v>5617.6470264924983</v>
      </c>
      <c r="J1060" s="1">
        <f t="shared" si="103"/>
        <v>933148.35297350748</v>
      </c>
      <c r="K1060" s="12">
        <f t="shared" si="101"/>
        <v>0.96448694239761612</v>
      </c>
      <c r="L1060" s="1">
        <f t="shared" si="104"/>
        <v>900009.4017627897</v>
      </c>
      <c r="M1060" s="8"/>
    </row>
    <row r="1061" spans="1:13">
      <c r="A1061" s="4" t="s">
        <v>1080</v>
      </c>
      <c r="B1061" s="4">
        <v>542321</v>
      </c>
      <c r="C1061" s="4" t="s">
        <v>1085</v>
      </c>
      <c r="D1061" s="4" t="s">
        <v>1128</v>
      </c>
      <c r="E1061" s="1">
        <v>0</v>
      </c>
      <c r="F1061" s="11">
        <v>2556</v>
      </c>
      <c r="G1061" s="2">
        <f t="shared" si="99"/>
        <v>0</v>
      </c>
      <c r="H1061" s="12">
        <f t="shared" si="100"/>
        <v>2.203863093955472</v>
      </c>
      <c r="I1061" s="1">
        <f t="shared" si="102"/>
        <v>0</v>
      </c>
      <c r="J1061" s="1">
        <f t="shared" si="103"/>
        <v>0</v>
      </c>
      <c r="K1061" s="12">
        <f t="shared" si="101"/>
        <v>0.96448694239761612</v>
      </c>
      <c r="L1061" s="1">
        <f t="shared" si="104"/>
        <v>0</v>
      </c>
      <c r="M1061" s="8"/>
    </row>
    <row r="1062" spans="1:13">
      <c r="A1062" s="4" t="s">
        <v>1080</v>
      </c>
      <c r="B1062" s="4">
        <v>542322</v>
      </c>
      <c r="C1062" s="4" t="s">
        <v>1086</v>
      </c>
      <c r="D1062" s="4" t="s">
        <v>1128</v>
      </c>
      <c r="E1062" s="1">
        <v>0</v>
      </c>
      <c r="F1062" s="11">
        <v>556</v>
      </c>
      <c r="G1062" s="2">
        <f t="shared" si="99"/>
        <v>0</v>
      </c>
      <c r="H1062" s="12">
        <f t="shared" si="100"/>
        <v>2.203863093955472</v>
      </c>
      <c r="I1062" s="1">
        <f t="shared" si="102"/>
        <v>0</v>
      </c>
      <c r="J1062" s="1">
        <f t="shared" si="103"/>
        <v>0</v>
      </c>
      <c r="K1062" s="12">
        <f t="shared" si="101"/>
        <v>0.96448694239761612</v>
      </c>
      <c r="L1062" s="1">
        <f t="shared" si="104"/>
        <v>0</v>
      </c>
      <c r="M1062" s="8"/>
    </row>
    <row r="1063" spans="1:13">
      <c r="A1063" s="4" t="s">
        <v>1080</v>
      </c>
      <c r="B1063" s="4">
        <v>542323</v>
      </c>
      <c r="C1063" s="4" t="s">
        <v>1087</v>
      </c>
      <c r="D1063" s="4" t="s">
        <v>1128</v>
      </c>
      <c r="E1063" s="1">
        <v>41322</v>
      </c>
      <c r="F1063" s="11">
        <v>716</v>
      </c>
      <c r="G1063" s="2">
        <f t="shared" si="99"/>
        <v>57.712290502793294</v>
      </c>
      <c r="H1063" s="12">
        <f t="shared" si="100"/>
        <v>2.203863093955472</v>
      </c>
      <c r="I1063" s="1">
        <f t="shared" si="102"/>
        <v>1577.9659752721179</v>
      </c>
      <c r="J1063" s="1">
        <f t="shared" si="103"/>
        <v>39744.03402472788</v>
      </c>
      <c r="K1063" s="12">
        <f t="shared" si="101"/>
        <v>0.96448694239761612</v>
      </c>
      <c r="L1063" s="1">
        <f t="shared" si="104"/>
        <v>38332.601855056615</v>
      </c>
      <c r="M1063" s="8"/>
    </row>
    <row r="1064" spans="1:13">
      <c r="A1064" s="4" t="s">
        <v>1080</v>
      </c>
      <c r="B1064" s="4">
        <v>542324</v>
      </c>
      <c r="C1064" s="4" t="s">
        <v>1088</v>
      </c>
      <c r="D1064" s="4" t="s">
        <v>1128</v>
      </c>
      <c r="E1064" s="1">
        <v>996822</v>
      </c>
      <c r="F1064" s="11">
        <v>5070</v>
      </c>
      <c r="G1064" s="2">
        <f t="shared" si="99"/>
        <v>196.61183431952662</v>
      </c>
      <c r="H1064" s="12">
        <f t="shared" si="100"/>
        <v>2.203863093955472</v>
      </c>
      <c r="I1064" s="1">
        <f t="shared" si="102"/>
        <v>11173.585886354243</v>
      </c>
      <c r="J1064" s="1">
        <f t="shared" si="103"/>
        <v>985648.41411364579</v>
      </c>
      <c r="K1064" s="12">
        <f t="shared" si="101"/>
        <v>0.96448694239761612</v>
      </c>
      <c r="L1064" s="1">
        <f t="shared" si="104"/>
        <v>950645.02520752954</v>
      </c>
      <c r="M1064" s="8"/>
    </row>
    <row r="1065" spans="1:13">
      <c r="A1065" s="4" t="s">
        <v>1080</v>
      </c>
      <c r="B1065" s="4">
        <v>542332</v>
      </c>
      <c r="C1065" s="4" t="s">
        <v>1089</v>
      </c>
      <c r="D1065" s="4" t="s">
        <v>1128</v>
      </c>
      <c r="E1065" s="1">
        <v>2943798</v>
      </c>
      <c r="F1065" s="11">
        <v>7887</v>
      </c>
      <c r="G1065" s="2">
        <f t="shared" si="99"/>
        <v>373.24686192468619</v>
      </c>
      <c r="H1065" s="12">
        <f t="shared" si="100"/>
        <v>2.203863093955472</v>
      </c>
      <c r="I1065" s="1">
        <f t="shared" si="102"/>
        <v>17381.868222026809</v>
      </c>
      <c r="J1065" s="1">
        <f t="shared" si="103"/>
        <v>2926416.1317779734</v>
      </c>
      <c r="K1065" s="12">
        <f t="shared" si="101"/>
        <v>0.96448694239761612</v>
      </c>
      <c r="L1065" s="1">
        <f t="shared" si="104"/>
        <v>2822490.1471215966</v>
      </c>
      <c r="M1065" s="8"/>
    </row>
    <row r="1066" spans="1:13">
      <c r="A1066" s="4" t="s">
        <v>1080</v>
      </c>
      <c r="B1066" s="4">
        <v>542338</v>
      </c>
      <c r="C1066" s="4" t="s">
        <v>1090</v>
      </c>
      <c r="D1066" s="4" t="s">
        <v>1128</v>
      </c>
      <c r="E1066" s="1">
        <v>1119300</v>
      </c>
      <c r="F1066" s="11">
        <v>18655</v>
      </c>
      <c r="G1066" s="2">
        <f t="shared" si="99"/>
        <v>60</v>
      </c>
      <c r="H1066" s="12">
        <f t="shared" si="100"/>
        <v>2.203863093955472</v>
      </c>
      <c r="I1066" s="1">
        <f t="shared" si="102"/>
        <v>41113.066017739329</v>
      </c>
      <c r="J1066" s="1">
        <f t="shared" si="103"/>
        <v>1078186.9339822608</v>
      </c>
      <c r="K1066" s="12">
        <f t="shared" si="101"/>
        <v>0.96448694239761612</v>
      </c>
      <c r="L1066" s="1">
        <f t="shared" si="104"/>
        <v>1039897.2192896111</v>
      </c>
      <c r="M1066" s="8"/>
    </row>
    <row r="1067" spans="1:13">
      <c r="A1067" s="4" t="s">
        <v>1080</v>
      </c>
      <c r="B1067" s="4">
        <v>542339</v>
      </c>
      <c r="C1067" s="4" t="s">
        <v>1091</v>
      </c>
      <c r="D1067" s="4" t="s">
        <v>1128</v>
      </c>
      <c r="E1067" s="1">
        <v>2897124</v>
      </c>
      <c r="F1067" s="11">
        <v>3920</v>
      </c>
      <c r="G1067" s="2">
        <f t="shared" si="99"/>
        <v>739.0622448979592</v>
      </c>
      <c r="H1067" s="12">
        <f t="shared" si="100"/>
        <v>2.203863093955472</v>
      </c>
      <c r="I1067" s="1">
        <f t="shared" si="102"/>
        <v>8639.1433283054503</v>
      </c>
      <c r="J1067" s="1">
        <f t="shared" si="103"/>
        <v>2888484.8566716947</v>
      </c>
      <c r="K1067" s="12">
        <f t="shared" si="101"/>
        <v>0.96448694239761612</v>
      </c>
      <c r="L1067" s="1">
        <f t="shared" si="104"/>
        <v>2785905.9275730993</v>
      </c>
      <c r="M1067" s="8"/>
    </row>
    <row r="1068" spans="1:13">
      <c r="A1068" s="4" t="s">
        <v>1080</v>
      </c>
      <c r="B1068" s="4">
        <v>542343</v>
      </c>
      <c r="C1068" s="4" t="s">
        <v>1092</v>
      </c>
      <c r="D1068" s="4" t="s">
        <v>1128</v>
      </c>
      <c r="E1068" s="1">
        <v>536982</v>
      </c>
      <c r="F1068" s="11">
        <v>9445</v>
      </c>
      <c r="G1068" s="2">
        <f t="shared" si="99"/>
        <v>56.853573319216515</v>
      </c>
      <c r="H1068" s="12">
        <f t="shared" si="100"/>
        <v>2.203863093955472</v>
      </c>
      <c r="I1068" s="1">
        <f t="shared" si="102"/>
        <v>20815.486922409433</v>
      </c>
      <c r="J1068" s="1">
        <f t="shared" si="103"/>
        <v>516166.51307759056</v>
      </c>
      <c r="K1068" s="12">
        <f t="shared" si="101"/>
        <v>0.96448694239761612</v>
      </c>
      <c r="L1068" s="1">
        <f t="shared" si="104"/>
        <v>497835.86196624447</v>
      </c>
      <c r="M1068" s="8"/>
    </row>
    <row r="1069" spans="1:13">
      <c r="A1069" s="4" t="s">
        <v>1080</v>
      </c>
      <c r="B1069" s="4">
        <v>542346</v>
      </c>
      <c r="C1069" s="4" t="s">
        <v>1093</v>
      </c>
      <c r="D1069" s="4" t="s">
        <v>1128</v>
      </c>
      <c r="E1069" s="1">
        <v>114234</v>
      </c>
      <c r="F1069" s="11">
        <v>243</v>
      </c>
      <c r="G1069" s="2">
        <f t="shared" si="99"/>
        <v>470.09876543209879</v>
      </c>
      <c r="H1069" s="12">
        <f t="shared" si="100"/>
        <v>2.203863093955472</v>
      </c>
      <c r="I1069" s="1">
        <f t="shared" si="102"/>
        <v>535.53873183117969</v>
      </c>
      <c r="J1069" s="1">
        <f t="shared" si="103"/>
        <v>113698.46126816882</v>
      </c>
      <c r="K1069" s="12">
        <f t="shared" si="101"/>
        <v>0.96448694239761612</v>
      </c>
      <c r="L1069" s="1">
        <f t="shared" si="104"/>
        <v>109660.68126384993</v>
      </c>
      <c r="M1069" s="8"/>
    </row>
    <row r="1070" spans="1:13">
      <c r="A1070" s="4" t="s">
        <v>1094</v>
      </c>
      <c r="B1070" s="4">
        <v>552220</v>
      </c>
      <c r="C1070" s="4" t="s">
        <v>1095</v>
      </c>
      <c r="D1070" s="4" t="s">
        <v>1128</v>
      </c>
      <c r="E1070" s="1">
        <v>0</v>
      </c>
      <c r="F1070" s="11">
        <v>497</v>
      </c>
      <c r="G1070" s="2">
        <f t="shared" si="99"/>
        <v>0</v>
      </c>
      <c r="H1070" s="12">
        <f t="shared" si="100"/>
        <v>2.203863093955472</v>
      </c>
      <c r="I1070" s="1">
        <f t="shared" si="102"/>
        <v>0</v>
      </c>
      <c r="J1070" s="1">
        <f t="shared" si="103"/>
        <v>0</v>
      </c>
      <c r="K1070" s="12">
        <f t="shared" si="101"/>
        <v>0.96448694239761612</v>
      </c>
      <c r="L1070" s="1">
        <f t="shared" si="104"/>
        <v>0</v>
      </c>
      <c r="M1070" s="8"/>
    </row>
    <row r="1071" spans="1:13">
      <c r="A1071" s="4" t="s">
        <v>1094</v>
      </c>
      <c r="B1071" s="4">
        <v>552233</v>
      </c>
      <c r="C1071" s="4" t="s">
        <v>1096</v>
      </c>
      <c r="D1071" s="4" t="s">
        <v>1128</v>
      </c>
      <c r="E1071" s="1">
        <v>199152</v>
      </c>
      <c r="F1071" s="11">
        <v>862</v>
      </c>
      <c r="G1071" s="2">
        <f t="shared" si="99"/>
        <v>231.03480278422273</v>
      </c>
      <c r="H1071" s="12">
        <f t="shared" si="100"/>
        <v>2.203863093955472</v>
      </c>
      <c r="I1071" s="1">
        <f t="shared" si="102"/>
        <v>1899.7299869896169</v>
      </c>
      <c r="J1071" s="1">
        <f t="shared" si="103"/>
        <v>197252.27001301039</v>
      </c>
      <c r="K1071" s="12">
        <f t="shared" si="101"/>
        <v>0.96448694239761612</v>
      </c>
      <c r="L1071" s="1">
        <f t="shared" si="104"/>
        <v>190247.23878583737</v>
      </c>
      <c r="M1071" s="8"/>
    </row>
    <row r="1072" spans="1:13">
      <c r="A1072" s="4" t="s">
        <v>1094</v>
      </c>
      <c r="B1072" s="4">
        <v>552284</v>
      </c>
      <c r="C1072" s="4" t="s">
        <v>1097</v>
      </c>
      <c r="D1072" s="4" t="s">
        <v>1128</v>
      </c>
      <c r="E1072" s="1">
        <v>134724</v>
      </c>
      <c r="F1072" s="11">
        <v>147</v>
      </c>
      <c r="G1072" s="2">
        <f t="shared" si="99"/>
        <v>916.48979591836735</v>
      </c>
      <c r="H1072" s="12">
        <f t="shared" si="100"/>
        <v>2.203863093955472</v>
      </c>
      <c r="I1072" s="1">
        <f t="shared" si="102"/>
        <v>323.96787481145441</v>
      </c>
      <c r="J1072" s="1">
        <f t="shared" si="103"/>
        <v>134400.03212518853</v>
      </c>
      <c r="K1072" s="12">
        <f t="shared" si="101"/>
        <v>0.96448694239761612</v>
      </c>
      <c r="L1072" s="1">
        <f t="shared" si="104"/>
        <v>129627.07604256447</v>
      </c>
      <c r="M1072" s="8"/>
    </row>
    <row r="1073" spans="1:13">
      <c r="A1073" s="4" t="s">
        <v>1094</v>
      </c>
      <c r="B1073" s="4">
        <v>552349</v>
      </c>
      <c r="C1073" s="4" t="s">
        <v>1098</v>
      </c>
      <c r="D1073" s="4" t="s">
        <v>1128</v>
      </c>
      <c r="E1073" s="1">
        <v>1003080</v>
      </c>
      <c r="F1073" s="11">
        <v>8099</v>
      </c>
      <c r="G1073" s="2">
        <f t="shared" si="99"/>
        <v>123.85232744783306</v>
      </c>
      <c r="H1073" s="12">
        <f t="shared" si="100"/>
        <v>2.203863093955472</v>
      </c>
      <c r="I1073" s="1">
        <f t="shared" si="102"/>
        <v>17849.087197945366</v>
      </c>
      <c r="J1073" s="1">
        <f t="shared" si="103"/>
        <v>985230.91280205466</v>
      </c>
      <c r="K1073" s="12">
        <f t="shared" si="101"/>
        <v>0.96448694239761612</v>
      </c>
      <c r="L1073" s="1">
        <f t="shared" si="104"/>
        <v>950242.350644066</v>
      </c>
      <c r="M1073" s="8"/>
    </row>
    <row r="1074" spans="1:13">
      <c r="A1074" s="4" t="s">
        <v>1094</v>
      </c>
      <c r="B1074" s="4">
        <v>552351</v>
      </c>
      <c r="C1074" s="4" t="s">
        <v>1099</v>
      </c>
      <c r="D1074" s="4" t="s">
        <v>1128</v>
      </c>
      <c r="E1074" s="1">
        <v>45126</v>
      </c>
      <c r="F1074" s="11">
        <v>2173</v>
      </c>
      <c r="G1074" s="2">
        <f t="shared" si="99"/>
        <v>20.766682006442707</v>
      </c>
      <c r="H1074" s="12">
        <f t="shared" si="100"/>
        <v>2.203863093955472</v>
      </c>
      <c r="I1074" s="1">
        <f t="shared" si="102"/>
        <v>4788.9945031652405</v>
      </c>
      <c r="J1074" s="1">
        <f t="shared" si="103"/>
        <v>40337.005496834761</v>
      </c>
      <c r="K1074" s="12">
        <f t="shared" si="101"/>
        <v>0.96448694239761612</v>
      </c>
      <c r="L1074" s="1">
        <f t="shared" si="104"/>
        <v>38904.51509711799</v>
      </c>
      <c r="M1074" s="8"/>
    </row>
    <row r="1075" spans="1:13">
      <c r="A1075" s="4" t="s">
        <v>1094</v>
      </c>
      <c r="B1075" s="4">
        <v>552353</v>
      </c>
      <c r="C1075" s="4" t="s">
        <v>1100</v>
      </c>
      <c r="D1075" s="4" t="s">
        <v>1128</v>
      </c>
      <c r="E1075" s="1">
        <v>0</v>
      </c>
      <c r="F1075" s="11">
        <v>2767</v>
      </c>
      <c r="G1075" s="2">
        <f t="shared" si="99"/>
        <v>0</v>
      </c>
      <c r="H1075" s="12">
        <f t="shared" si="100"/>
        <v>2.203863093955472</v>
      </c>
      <c r="I1075" s="1">
        <f t="shared" si="102"/>
        <v>0</v>
      </c>
      <c r="J1075" s="1">
        <f t="shared" si="103"/>
        <v>0</v>
      </c>
      <c r="K1075" s="12">
        <f t="shared" si="101"/>
        <v>0.96448694239761612</v>
      </c>
      <c r="L1075" s="1">
        <f t="shared" si="104"/>
        <v>0</v>
      </c>
      <c r="M1075" s="8"/>
    </row>
    <row r="1076" spans="1:13">
      <c r="A1076" s="4" t="s">
        <v>1094</v>
      </c>
      <c r="B1076" s="4">
        <v>552356</v>
      </c>
      <c r="C1076" s="4" t="s">
        <v>1101</v>
      </c>
      <c r="D1076" s="4" t="s">
        <v>1128</v>
      </c>
      <c r="E1076" s="1">
        <v>0</v>
      </c>
      <c r="F1076" s="11">
        <v>8734</v>
      </c>
      <c r="G1076" s="2">
        <f t="shared" si="99"/>
        <v>0</v>
      </c>
      <c r="H1076" s="12">
        <f t="shared" si="100"/>
        <v>2.203863093955472</v>
      </c>
      <c r="I1076" s="1">
        <f t="shared" si="102"/>
        <v>0</v>
      </c>
      <c r="J1076" s="1">
        <f t="shared" si="103"/>
        <v>0</v>
      </c>
      <c r="K1076" s="12">
        <f t="shared" si="101"/>
        <v>0.96448694239761612</v>
      </c>
      <c r="L1076" s="1">
        <f t="shared" si="104"/>
        <v>0</v>
      </c>
      <c r="M1076" s="8"/>
    </row>
    <row r="1077" spans="1:13">
      <c r="A1077" s="4" t="s">
        <v>1094</v>
      </c>
      <c r="B1077" s="4">
        <v>553304</v>
      </c>
      <c r="C1077" s="4" t="s">
        <v>1102</v>
      </c>
      <c r="D1077" s="4" t="s">
        <v>1128</v>
      </c>
      <c r="E1077" s="1">
        <v>438564</v>
      </c>
      <c r="F1077" s="11">
        <v>791</v>
      </c>
      <c r="G1077" s="2">
        <f t="shared" si="99"/>
        <v>554.44247787610618</v>
      </c>
      <c r="H1077" s="12">
        <f t="shared" si="100"/>
        <v>2.203863093955472</v>
      </c>
      <c r="I1077" s="1">
        <f t="shared" si="102"/>
        <v>1743.2557073187784</v>
      </c>
      <c r="J1077" s="1">
        <f t="shared" si="103"/>
        <v>436820.74429268122</v>
      </c>
      <c r="K1077" s="12">
        <f t="shared" si="101"/>
        <v>0.96448694239761612</v>
      </c>
      <c r="L1077" s="1">
        <f t="shared" si="104"/>
        <v>421307.90403869905</v>
      </c>
      <c r="M1077" s="8"/>
    </row>
    <row r="1078" spans="1:13">
      <c r="A1078" s="4" t="s">
        <v>1103</v>
      </c>
      <c r="B1078" s="4">
        <v>610989</v>
      </c>
      <c r="C1078" s="4" t="s">
        <v>1104</v>
      </c>
      <c r="D1078" s="4" t="s">
        <v>1128</v>
      </c>
      <c r="E1078" s="1">
        <v>107790</v>
      </c>
      <c r="F1078" s="11">
        <v>111</v>
      </c>
      <c r="G1078" s="2">
        <f t="shared" si="99"/>
        <v>971.08108108108104</v>
      </c>
      <c r="H1078" s="12">
        <f t="shared" si="100"/>
        <v>2.203863093955472</v>
      </c>
      <c r="I1078" s="1">
        <f t="shared" si="102"/>
        <v>244.6288034290574</v>
      </c>
      <c r="J1078" s="1">
        <f t="shared" si="103"/>
        <v>107545.37119657094</v>
      </c>
      <c r="K1078" s="12">
        <f t="shared" si="101"/>
        <v>0.96448694239761612</v>
      </c>
      <c r="L1078" s="1">
        <f t="shared" si="104"/>
        <v>103726.10623439736</v>
      </c>
      <c r="M1078" s="8"/>
    </row>
    <row r="1079" spans="1:13">
      <c r="A1079" s="4" t="s">
        <v>1103</v>
      </c>
      <c r="B1079" s="4">
        <v>613001</v>
      </c>
      <c r="C1079" s="4" t="s">
        <v>1105</v>
      </c>
      <c r="D1079" s="4" t="s">
        <v>1128</v>
      </c>
      <c r="E1079" s="1">
        <v>669138</v>
      </c>
      <c r="F1079" s="11">
        <v>4078</v>
      </c>
      <c r="G1079" s="2">
        <f t="shared" si="99"/>
        <v>164.08484551250612</v>
      </c>
      <c r="H1079" s="12">
        <f t="shared" si="100"/>
        <v>2.203863093955472</v>
      </c>
      <c r="I1079" s="1">
        <f t="shared" si="102"/>
        <v>8987.3536971504145</v>
      </c>
      <c r="J1079" s="1">
        <f t="shared" si="103"/>
        <v>660150.64630284964</v>
      </c>
      <c r="K1079" s="12">
        <f t="shared" si="101"/>
        <v>0.96448694239761612</v>
      </c>
      <c r="L1079" s="1">
        <f t="shared" si="104"/>
        <v>636706.67837444565</v>
      </c>
      <c r="M1079" s="8"/>
    </row>
    <row r="1080" spans="1:13">
      <c r="A1080" s="4" t="s">
        <v>1103</v>
      </c>
      <c r="B1080" s="4">
        <v>613002</v>
      </c>
      <c r="C1080" s="4" t="s">
        <v>1106</v>
      </c>
      <c r="D1080" s="4" t="s">
        <v>1128</v>
      </c>
      <c r="E1080" s="1">
        <v>0</v>
      </c>
      <c r="F1080" s="11">
        <v>190</v>
      </c>
      <c r="G1080" s="2">
        <f t="shared" si="99"/>
        <v>0</v>
      </c>
      <c r="H1080" s="12">
        <f t="shared" si="100"/>
        <v>2.203863093955472</v>
      </c>
      <c r="I1080" s="1">
        <f t="shared" si="102"/>
        <v>0</v>
      </c>
      <c r="J1080" s="1">
        <f t="shared" si="103"/>
        <v>0</v>
      </c>
      <c r="K1080" s="12">
        <f t="shared" si="101"/>
        <v>0.96448694239761612</v>
      </c>
      <c r="L1080" s="1">
        <f t="shared" si="104"/>
        <v>0</v>
      </c>
      <c r="M1080" s="8"/>
    </row>
    <row r="1081" spans="1:13">
      <c r="A1081" s="4" t="s">
        <v>1103</v>
      </c>
      <c r="B1081" s="4">
        <v>613003</v>
      </c>
      <c r="C1081" s="4" t="s">
        <v>1107</v>
      </c>
      <c r="D1081" s="4" t="s">
        <v>1128</v>
      </c>
      <c r="E1081" s="1">
        <v>249498</v>
      </c>
      <c r="F1081" s="11">
        <v>1379</v>
      </c>
      <c r="G1081" s="2">
        <f t="shared" si="99"/>
        <v>180.92675852066716</v>
      </c>
      <c r="H1081" s="12">
        <f t="shared" si="100"/>
        <v>2.203863093955472</v>
      </c>
      <c r="I1081" s="1">
        <f t="shared" si="102"/>
        <v>3039.1272065645958</v>
      </c>
      <c r="J1081" s="1">
        <f t="shared" si="103"/>
        <v>246458.87279343541</v>
      </c>
      <c r="K1081" s="12">
        <f t="shared" si="101"/>
        <v>0.96448694239761612</v>
      </c>
      <c r="L1081" s="1">
        <f t="shared" si="104"/>
        <v>237706.36464730353</v>
      </c>
      <c r="M1081" s="8"/>
    </row>
    <row r="1082" spans="1:13">
      <c r="A1082" s="4" t="s">
        <v>1103</v>
      </c>
      <c r="B1082" s="4">
        <v>613004</v>
      </c>
      <c r="C1082" s="4" t="s">
        <v>1108</v>
      </c>
      <c r="D1082" s="4" t="s">
        <v>1128</v>
      </c>
      <c r="E1082" s="1">
        <v>65094</v>
      </c>
      <c r="F1082" s="11">
        <v>724</v>
      </c>
      <c r="G1082" s="2">
        <f t="shared" ref="G1082:G1098" si="105">E1082/F1082</f>
        <v>89.908839779005518</v>
      </c>
      <c r="H1082" s="12">
        <f t="shared" si="100"/>
        <v>2.203863093955472</v>
      </c>
      <c r="I1082" s="1">
        <f t="shared" si="102"/>
        <v>1595.5968800237617</v>
      </c>
      <c r="J1082" s="1">
        <f t="shared" si="103"/>
        <v>63498.403119976239</v>
      </c>
      <c r="K1082" s="12">
        <f t="shared" si="101"/>
        <v>0.96448694239761612</v>
      </c>
      <c r="L1082" s="1">
        <f t="shared" si="104"/>
        <v>61243.380672317129</v>
      </c>
      <c r="M1082" s="8"/>
    </row>
    <row r="1083" spans="1:13">
      <c r="A1083" s="4" t="s">
        <v>1103</v>
      </c>
      <c r="B1083" s="4">
        <v>613005</v>
      </c>
      <c r="C1083" s="4" t="s">
        <v>1109</v>
      </c>
      <c r="D1083" s="4" t="s">
        <v>1128</v>
      </c>
      <c r="E1083" s="1">
        <v>5418</v>
      </c>
      <c r="F1083" s="11">
        <v>69</v>
      </c>
      <c r="G1083" s="2">
        <f t="shared" si="105"/>
        <v>78.521739130434781</v>
      </c>
      <c r="H1083" s="12">
        <f t="shared" si="100"/>
        <v>2.203863093955472</v>
      </c>
      <c r="I1083" s="1">
        <f t="shared" si="102"/>
        <v>152.06655348292756</v>
      </c>
      <c r="J1083" s="1">
        <f t="shared" si="103"/>
        <v>5265.9334465170723</v>
      </c>
      <c r="K1083" s="12">
        <f t="shared" si="101"/>
        <v>0.96448694239761612</v>
      </c>
      <c r="L1083" s="1">
        <f t="shared" si="104"/>
        <v>5078.9240487005918</v>
      </c>
      <c r="M1083" s="8"/>
    </row>
    <row r="1084" spans="1:13">
      <c r="A1084" s="4" t="s">
        <v>1103</v>
      </c>
      <c r="B1084" s="4">
        <v>613006</v>
      </c>
      <c r="C1084" s="4" t="s">
        <v>1110</v>
      </c>
      <c r="D1084" s="4" t="s">
        <v>1128</v>
      </c>
      <c r="E1084" s="1">
        <v>2990388</v>
      </c>
      <c r="F1084" s="11">
        <v>3992</v>
      </c>
      <c r="G1084" s="2">
        <f t="shared" si="105"/>
        <v>749.09519038076155</v>
      </c>
      <c r="H1084" s="12">
        <f t="shared" si="100"/>
        <v>2.203863093955472</v>
      </c>
      <c r="I1084" s="1">
        <f t="shared" si="102"/>
        <v>8797.821471070245</v>
      </c>
      <c r="J1084" s="1">
        <f t="shared" si="103"/>
        <v>2981590.1785289296</v>
      </c>
      <c r="K1084" s="12">
        <f t="shared" si="101"/>
        <v>0.96448694239761612</v>
      </c>
      <c r="L1084" s="1">
        <f t="shared" si="104"/>
        <v>2875704.7947721295</v>
      </c>
      <c r="M1084" s="8"/>
    </row>
    <row r="1085" spans="1:13">
      <c r="A1085" s="4" t="s">
        <v>1103</v>
      </c>
      <c r="B1085" s="4">
        <v>613007</v>
      </c>
      <c r="C1085" s="4" t="s">
        <v>1111</v>
      </c>
      <c r="D1085" s="4" t="s">
        <v>1128</v>
      </c>
      <c r="E1085" s="1">
        <v>744360</v>
      </c>
      <c r="F1085" s="11">
        <v>1486</v>
      </c>
      <c r="G1085" s="2">
        <f t="shared" si="105"/>
        <v>500.91520861372811</v>
      </c>
      <c r="H1085" s="12">
        <f t="shared" si="100"/>
        <v>2.203863093955472</v>
      </c>
      <c r="I1085" s="1">
        <f t="shared" si="102"/>
        <v>3274.9405576178315</v>
      </c>
      <c r="J1085" s="1">
        <f t="shared" si="103"/>
        <v>741085.05944238219</v>
      </c>
      <c r="K1085" s="12">
        <f t="shared" si="101"/>
        <v>0.96448694239761612</v>
      </c>
      <c r="L1085" s="1">
        <f t="shared" si="104"/>
        <v>714766.86303813884</v>
      </c>
      <c r="M1085" s="8"/>
    </row>
    <row r="1086" spans="1:13">
      <c r="A1086" s="4" t="s">
        <v>1103</v>
      </c>
      <c r="B1086" s="4">
        <v>613011</v>
      </c>
      <c r="C1086" s="4" t="s">
        <v>1112</v>
      </c>
      <c r="D1086" s="4" t="s">
        <v>1128</v>
      </c>
      <c r="E1086" s="1">
        <v>370986</v>
      </c>
      <c r="F1086" s="11">
        <v>5358</v>
      </c>
      <c r="G1086" s="2">
        <f t="shared" si="105"/>
        <v>69.239641657334829</v>
      </c>
      <c r="H1086" s="12">
        <f t="shared" si="100"/>
        <v>2.203863093955472</v>
      </c>
      <c r="I1086" s="1">
        <f t="shared" si="102"/>
        <v>11808.298457413419</v>
      </c>
      <c r="J1086" s="1">
        <f t="shared" si="103"/>
        <v>359177.70154258655</v>
      </c>
      <c r="K1086" s="12">
        <f t="shared" si="101"/>
        <v>0.96448694239761612</v>
      </c>
      <c r="L1086" s="1">
        <f t="shared" si="104"/>
        <v>346422.20313821285</v>
      </c>
      <c r="M1086" s="8"/>
    </row>
    <row r="1087" spans="1:13">
      <c r="A1087" s="4" t="s">
        <v>1103</v>
      </c>
      <c r="B1087" s="4">
        <v>613013</v>
      </c>
      <c r="C1087" s="4" t="s">
        <v>1113</v>
      </c>
      <c r="D1087" s="4" t="s">
        <v>1128</v>
      </c>
      <c r="E1087" s="1">
        <v>928626</v>
      </c>
      <c r="F1087" s="11">
        <v>5701</v>
      </c>
      <c r="G1087" s="2">
        <f t="shared" si="105"/>
        <v>162.88826521662867</v>
      </c>
      <c r="H1087" s="12">
        <f t="shared" si="100"/>
        <v>2.203863093955472</v>
      </c>
      <c r="I1087" s="1">
        <f t="shared" si="102"/>
        <v>12564.223498640145</v>
      </c>
      <c r="J1087" s="1">
        <f t="shared" si="103"/>
        <v>916061.77650135988</v>
      </c>
      <c r="K1087" s="12">
        <f t="shared" si="101"/>
        <v>0.96448694239761612</v>
      </c>
      <c r="L1087" s="1">
        <f t="shared" si="104"/>
        <v>883529.62186512502</v>
      </c>
      <c r="M1087" s="8"/>
    </row>
    <row r="1088" spans="1:13">
      <c r="A1088" s="4" t="s">
        <v>1103</v>
      </c>
      <c r="B1088" s="4">
        <v>613015</v>
      </c>
      <c r="C1088" s="4" t="s">
        <v>1114</v>
      </c>
      <c r="D1088" s="4" t="s">
        <v>1128</v>
      </c>
      <c r="E1088" s="1">
        <v>1118160</v>
      </c>
      <c r="F1088" s="11">
        <v>36548</v>
      </c>
      <c r="G1088" s="2">
        <f t="shared" si="105"/>
        <v>30.594286965087008</v>
      </c>
      <c r="H1088" s="12">
        <f t="shared" si="100"/>
        <v>2.203863093955472</v>
      </c>
      <c r="I1088" s="1">
        <f t="shared" si="102"/>
        <v>80546.788357884594</v>
      </c>
      <c r="J1088" s="1">
        <f t="shared" si="103"/>
        <v>1037613.2116421154</v>
      </c>
      <c r="K1088" s="12">
        <f t="shared" si="101"/>
        <v>0.96448694239761612</v>
      </c>
      <c r="L1088" s="1">
        <f t="shared" si="104"/>
        <v>1000764.3938880744</v>
      </c>
      <c r="M1088" s="8"/>
    </row>
    <row r="1089" spans="1:13">
      <c r="A1089" s="4" t="s">
        <v>1103</v>
      </c>
      <c r="B1089" s="4">
        <v>613016</v>
      </c>
      <c r="C1089" s="4" t="s">
        <v>1115</v>
      </c>
      <c r="D1089" s="4" t="s">
        <v>1128</v>
      </c>
      <c r="E1089" s="1">
        <v>165936</v>
      </c>
      <c r="F1089" s="11">
        <v>2431</v>
      </c>
      <c r="G1089" s="2">
        <f t="shared" si="105"/>
        <v>68.258329905388734</v>
      </c>
      <c r="H1089" s="12">
        <f t="shared" si="100"/>
        <v>2.203863093955472</v>
      </c>
      <c r="I1089" s="1">
        <f t="shared" si="102"/>
        <v>5357.5911814057526</v>
      </c>
      <c r="J1089" s="1">
        <f t="shared" si="103"/>
        <v>160578.40881859424</v>
      </c>
      <c r="K1089" s="12">
        <f t="shared" si="101"/>
        <v>0.96448694239761612</v>
      </c>
      <c r="L1089" s="1">
        <f t="shared" si="104"/>
        <v>154875.77853652035</v>
      </c>
      <c r="M1089" s="8"/>
    </row>
    <row r="1090" spans="1:13">
      <c r="A1090" s="4" t="s">
        <v>1103</v>
      </c>
      <c r="B1090" s="4">
        <v>613017</v>
      </c>
      <c r="C1090" s="4" t="s">
        <v>1116</v>
      </c>
      <c r="D1090" s="4" t="s">
        <v>1128</v>
      </c>
      <c r="E1090" s="1">
        <v>0</v>
      </c>
      <c r="F1090" s="11">
        <v>8164</v>
      </c>
      <c r="G1090" s="2">
        <f t="shared" si="105"/>
        <v>0</v>
      </c>
      <c r="H1090" s="12">
        <f t="shared" ref="H1090:H1098" si="106">$E$1108</f>
        <v>2.203863093955472</v>
      </c>
      <c r="I1090" s="1">
        <f t="shared" si="102"/>
        <v>0</v>
      </c>
      <c r="J1090" s="1">
        <f t="shared" si="103"/>
        <v>0</v>
      </c>
      <c r="K1090" s="12">
        <f t="shared" ref="K1090:K1098" si="107">$K$1106</f>
        <v>0.96448694239761612</v>
      </c>
      <c r="L1090" s="1">
        <f t="shared" si="104"/>
        <v>0</v>
      </c>
      <c r="M1090" s="8"/>
    </row>
    <row r="1091" spans="1:13">
      <c r="A1091" s="4" t="s">
        <v>1103</v>
      </c>
      <c r="B1091" s="4">
        <v>613018</v>
      </c>
      <c r="C1091" s="4" t="s">
        <v>1117</v>
      </c>
      <c r="D1091" s="4" t="s">
        <v>1128</v>
      </c>
      <c r="E1091" s="1">
        <v>277326</v>
      </c>
      <c r="F1091" s="11">
        <v>1627</v>
      </c>
      <c r="G1091" s="2">
        <f t="shared" si="105"/>
        <v>170.45236631837739</v>
      </c>
      <c r="H1091" s="12">
        <f t="shared" si="106"/>
        <v>2.203863093955472</v>
      </c>
      <c r="I1091" s="1">
        <f t="shared" ref="I1091:I1098" si="108">MIN(E1091,H1091*F1091)</f>
        <v>3585.685253865553</v>
      </c>
      <c r="J1091" s="1">
        <f t="shared" ref="J1091:J1098" si="109">E1091-I1091</f>
        <v>273740.31474613445</v>
      </c>
      <c r="K1091" s="12">
        <f t="shared" si="107"/>
        <v>0.96448694239761612</v>
      </c>
      <c r="L1091" s="1">
        <f t="shared" ref="L1091:L1098" si="110">K1091*J1091</f>
        <v>264018.95918046031</v>
      </c>
      <c r="M1091" s="8"/>
    </row>
    <row r="1092" spans="1:13">
      <c r="A1092" s="4" t="s">
        <v>1103</v>
      </c>
      <c r="B1092" s="4">
        <v>613019</v>
      </c>
      <c r="C1092" s="4" t="s">
        <v>1118</v>
      </c>
      <c r="D1092" s="4" t="s">
        <v>1128</v>
      </c>
      <c r="E1092" s="1">
        <v>453984</v>
      </c>
      <c r="F1092" s="11">
        <v>2467</v>
      </c>
      <c r="G1092" s="2">
        <f t="shared" si="105"/>
        <v>184.02269963518444</v>
      </c>
      <c r="H1092" s="12">
        <f t="shared" si="106"/>
        <v>2.203863093955472</v>
      </c>
      <c r="I1092" s="1">
        <f t="shared" si="108"/>
        <v>5436.9302527881491</v>
      </c>
      <c r="J1092" s="1">
        <f t="shared" si="109"/>
        <v>448547.06974721188</v>
      </c>
      <c r="K1092" s="12">
        <f t="shared" si="107"/>
        <v>0.96448694239761612</v>
      </c>
      <c r="L1092" s="1">
        <f t="shared" si="110"/>
        <v>432617.79182189866</v>
      </c>
      <c r="M1092" s="8"/>
    </row>
    <row r="1093" spans="1:13">
      <c r="A1093" s="4" t="s">
        <v>1103</v>
      </c>
      <c r="B1093" s="4">
        <v>613023</v>
      </c>
      <c r="C1093" s="4" t="s">
        <v>1119</v>
      </c>
      <c r="D1093" s="4" t="s">
        <v>1128</v>
      </c>
      <c r="E1093" s="1">
        <v>839472</v>
      </c>
      <c r="F1093" s="11">
        <v>7382</v>
      </c>
      <c r="G1093" s="2">
        <f t="shared" si="105"/>
        <v>113.7187753996207</v>
      </c>
      <c r="H1093" s="12">
        <f t="shared" si="106"/>
        <v>2.203863093955472</v>
      </c>
      <c r="I1093" s="1">
        <f t="shared" si="108"/>
        <v>16268.917359579294</v>
      </c>
      <c r="J1093" s="1">
        <f t="shared" si="109"/>
        <v>823203.08264042076</v>
      </c>
      <c r="K1093" s="12">
        <f t="shared" si="107"/>
        <v>0.96448694239761612</v>
      </c>
      <c r="L1093" s="1">
        <f t="shared" si="110"/>
        <v>793968.62414815149</v>
      </c>
      <c r="M1093" s="8"/>
    </row>
    <row r="1094" spans="1:13">
      <c r="A1094" s="4" t="s">
        <v>1103</v>
      </c>
      <c r="B1094" s="4">
        <v>613025</v>
      </c>
      <c r="C1094" s="4" t="s">
        <v>1120</v>
      </c>
      <c r="D1094" s="4" t="s">
        <v>1128</v>
      </c>
      <c r="E1094" s="1">
        <v>0</v>
      </c>
      <c r="F1094" s="11">
        <v>414</v>
      </c>
      <c r="G1094" s="2">
        <f t="shared" si="105"/>
        <v>0</v>
      </c>
      <c r="H1094" s="12">
        <f t="shared" si="106"/>
        <v>2.203863093955472</v>
      </c>
      <c r="I1094" s="1">
        <f t="shared" si="108"/>
        <v>0</v>
      </c>
      <c r="J1094" s="1">
        <f t="shared" si="109"/>
        <v>0</v>
      </c>
      <c r="K1094" s="12">
        <f t="shared" si="107"/>
        <v>0.96448694239761612</v>
      </c>
      <c r="L1094" s="1">
        <f t="shared" si="110"/>
        <v>0</v>
      </c>
      <c r="M1094" s="8"/>
    </row>
    <row r="1095" spans="1:13">
      <c r="A1095" s="4" t="s">
        <v>1103</v>
      </c>
      <c r="B1095" s="4">
        <v>613026</v>
      </c>
      <c r="C1095" s="4" t="s">
        <v>1121</v>
      </c>
      <c r="D1095" s="4" t="s">
        <v>1128</v>
      </c>
      <c r="E1095" s="1">
        <v>10572</v>
      </c>
      <c r="F1095" s="11">
        <v>166</v>
      </c>
      <c r="G1095" s="2">
        <f t="shared" si="105"/>
        <v>63.686746987951807</v>
      </c>
      <c r="H1095" s="12">
        <f t="shared" si="106"/>
        <v>2.203863093955472</v>
      </c>
      <c r="I1095" s="1">
        <f t="shared" si="108"/>
        <v>365.84127359660835</v>
      </c>
      <c r="J1095" s="1">
        <f t="shared" si="109"/>
        <v>10206.158726403391</v>
      </c>
      <c r="K1095" s="12">
        <f t="shared" si="107"/>
        <v>0.96448694239761612</v>
      </c>
      <c r="L1095" s="1">
        <f t="shared" si="110"/>
        <v>9843.7068236535542</v>
      </c>
      <c r="M1095" s="8"/>
    </row>
    <row r="1096" spans="1:13">
      <c r="A1096" s="4" t="s">
        <v>1103</v>
      </c>
      <c r="B1096" s="4">
        <v>613028</v>
      </c>
      <c r="C1096" s="4" t="s">
        <v>1122</v>
      </c>
      <c r="D1096" s="4" t="s">
        <v>1128</v>
      </c>
      <c r="E1096" s="1">
        <v>197874</v>
      </c>
      <c r="F1096" s="11">
        <v>225</v>
      </c>
      <c r="G1096" s="2">
        <f t="shared" si="105"/>
        <v>879.44</v>
      </c>
      <c r="H1096" s="12">
        <f t="shared" si="106"/>
        <v>2.203863093955472</v>
      </c>
      <c r="I1096" s="1">
        <f t="shared" si="108"/>
        <v>495.86919613998117</v>
      </c>
      <c r="J1096" s="1">
        <f t="shared" si="109"/>
        <v>197378.13080386003</v>
      </c>
      <c r="K1096" s="12">
        <f t="shared" si="107"/>
        <v>0.96448694239761612</v>
      </c>
      <c r="L1096" s="1">
        <f t="shared" si="110"/>
        <v>190368.6298751717</v>
      </c>
      <c r="M1096" s="8"/>
    </row>
    <row r="1097" spans="1:13">
      <c r="A1097" s="4" t="s">
        <v>1123</v>
      </c>
      <c r="B1097" s="4">
        <v>663800</v>
      </c>
      <c r="C1097" s="4" t="s">
        <v>1124</v>
      </c>
      <c r="D1097" s="4" t="s">
        <v>1128</v>
      </c>
      <c r="E1097" s="1">
        <v>0</v>
      </c>
      <c r="F1097" s="11">
        <v>39245</v>
      </c>
      <c r="G1097" s="2">
        <f t="shared" si="105"/>
        <v>0</v>
      </c>
      <c r="H1097" s="12">
        <f t="shared" si="106"/>
        <v>2.203863093955472</v>
      </c>
      <c r="I1097" s="1">
        <f t="shared" si="108"/>
        <v>0</v>
      </c>
      <c r="J1097" s="1">
        <f t="shared" si="109"/>
        <v>0</v>
      </c>
      <c r="K1097" s="12">
        <f t="shared" si="107"/>
        <v>0.96448694239761612</v>
      </c>
      <c r="L1097" s="1">
        <f t="shared" si="110"/>
        <v>0</v>
      </c>
      <c r="M1097" s="8"/>
    </row>
    <row r="1098" spans="1:13">
      <c r="A1098" s="4" t="s">
        <v>1125</v>
      </c>
      <c r="B1098" s="4">
        <v>673900</v>
      </c>
      <c r="C1098" s="4" t="s">
        <v>1126</v>
      </c>
      <c r="D1098" s="4" t="s">
        <v>1128</v>
      </c>
      <c r="E1098" s="1">
        <v>0</v>
      </c>
      <c r="F1098" s="11">
        <v>8688</v>
      </c>
      <c r="G1098" s="2">
        <f t="shared" si="105"/>
        <v>0</v>
      </c>
      <c r="H1098" s="12">
        <f t="shared" si="106"/>
        <v>2.203863093955472</v>
      </c>
      <c r="I1098" s="1">
        <f t="shared" si="108"/>
        <v>0</v>
      </c>
      <c r="J1098" s="1">
        <f t="shared" si="109"/>
        <v>0</v>
      </c>
      <c r="K1098" s="12">
        <f t="shared" si="107"/>
        <v>0.96448694239761612</v>
      </c>
      <c r="L1098" s="1">
        <f t="shared" si="110"/>
        <v>0</v>
      </c>
      <c r="M1098" s="8"/>
    </row>
    <row r="1099" spans="1:13">
      <c r="A1099" s="4"/>
      <c r="B1099" s="4"/>
      <c r="C1099" s="4"/>
      <c r="D1099" s="4"/>
      <c r="E1099" s="1"/>
      <c r="G1099" s="2"/>
    </row>
    <row r="1100" spans="1:13">
      <c r="A1100" s="4" t="s">
        <v>1180</v>
      </c>
      <c r="B1100" s="4"/>
      <c r="C1100" s="4"/>
      <c r="E1100" s="3">
        <f>SUM(E2:E1099)</f>
        <v>342959791.15272725</v>
      </c>
      <c r="F1100" s="11">
        <v>3784698</v>
      </c>
      <c r="G1100" s="2"/>
      <c r="I1100" s="1">
        <f>SUM(I2:I1099)</f>
        <v>4668141.652839168</v>
      </c>
      <c r="J1100" s="1">
        <f>SUM(J2:J1099)</f>
        <v>338291649.49988806</v>
      </c>
      <c r="L1100" s="1">
        <f>SUM(L2:L1099)</f>
        <v>326277878.66479319</v>
      </c>
    </row>
    <row r="1101" spans="1:13" ht="15" thickBot="1">
      <c r="A1101" s="4"/>
      <c r="B1101" s="4"/>
      <c r="G1101" s="2"/>
    </row>
    <row r="1102" spans="1:13">
      <c r="C1102" s="40" t="s">
        <v>1184</v>
      </c>
      <c r="D1102" s="24"/>
      <c r="E1102" s="25">
        <f>'Demand Calcs'!B14</f>
        <v>0.95135898458573132</v>
      </c>
    </row>
    <row r="1103" spans="1:13" ht="15" thickBot="1">
      <c r="C1103" s="14" t="s">
        <v>1151</v>
      </c>
      <c r="D1103" s="22"/>
      <c r="E1103" s="50">
        <f>E1100</f>
        <v>342959791.15272725</v>
      </c>
      <c r="G1103" s="7"/>
      <c r="H1103" s="8"/>
    </row>
    <row r="1104" spans="1:13">
      <c r="C1104" s="14" t="s">
        <v>1130</v>
      </c>
      <c r="D1104" s="22"/>
      <c r="E1104" s="50">
        <f>E1100*E1102</f>
        <v>326277878.66479307</v>
      </c>
      <c r="H1104" s="7"/>
      <c r="J1104" s="45" t="s">
        <v>1147</v>
      </c>
      <c r="K1104" s="13">
        <f>E1104</f>
        <v>326277878.66479307</v>
      </c>
    </row>
    <row r="1105" spans="3:12" s="97" customFormat="1" ht="28.8">
      <c r="C1105" s="94" t="s">
        <v>1148</v>
      </c>
      <c r="D1105" s="103"/>
      <c r="E1105" s="95">
        <f>E1100-E1104</f>
        <v>16681912.487934172</v>
      </c>
      <c r="F1105" s="104"/>
      <c r="I1105" s="101"/>
      <c r="J1105" s="98" t="s">
        <v>1175</v>
      </c>
      <c r="K1105" s="95">
        <f>J1100</f>
        <v>338291649.49988806</v>
      </c>
      <c r="L1105" s="101"/>
    </row>
    <row r="1106" spans="3:12" ht="29.4" thickBot="1">
      <c r="C1106" s="14" t="s">
        <v>1149</v>
      </c>
      <c r="D1106" s="22"/>
      <c r="E1106" s="15">
        <f>E1105/2</f>
        <v>8340956.2439670861</v>
      </c>
      <c r="H1106" s="30"/>
      <c r="J1106" s="108" t="s">
        <v>1179</v>
      </c>
      <c r="K1106" s="47">
        <f>K1104/K1105</f>
        <v>0.96448694239761612</v>
      </c>
      <c r="L1106" s="36"/>
    </row>
    <row r="1107" spans="3:12">
      <c r="C1107" s="14" t="s">
        <v>1150</v>
      </c>
      <c r="D1107" s="22"/>
      <c r="E1107" s="41">
        <f>F1100</f>
        <v>3784698</v>
      </c>
      <c r="H1107" s="30"/>
    </row>
    <row r="1108" spans="3:12" ht="15" thickBot="1">
      <c r="C1108" s="16" t="s">
        <v>1177</v>
      </c>
      <c r="D1108" s="42"/>
      <c r="E1108" s="43">
        <f>E1106/E1107</f>
        <v>2.203863093955472</v>
      </c>
      <c r="H1108" s="30"/>
    </row>
    <row r="1109" spans="3:12">
      <c r="H1109" s="30"/>
    </row>
    <row r="1111" spans="3:12">
      <c r="F1111" s="8"/>
      <c r="G1111" s="6"/>
    </row>
    <row r="1112" spans="3:12">
      <c r="E1112" s="6"/>
      <c r="F1112" s="7"/>
      <c r="G1112" s="6"/>
    </row>
    <row r="1113" spans="3:12">
      <c r="E1113" s="6"/>
      <c r="F1113" s="7"/>
      <c r="G1113" s="6"/>
    </row>
    <row r="1114" spans="3:12">
      <c r="E1114" s="6"/>
      <c r="F1114"/>
      <c r="G1114" s="6"/>
      <c r="H1114" s="33"/>
    </row>
    <row r="1120" spans="3:12">
      <c r="H1120" s="7"/>
    </row>
    <row r="1121" spans="8:8">
      <c r="H1121" s="7"/>
    </row>
    <row r="1122" spans="8:8">
      <c r="H1122" s="7"/>
    </row>
  </sheetData>
  <autoFilter ref="A1:L1098"/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8"/>
  <sheetViews>
    <sheetView zoomScaleNormal="100" workbookViewId="0">
      <pane ySplit="1" topLeftCell="A2" activePane="bottomLeft" state="frozen"/>
      <selection activeCell="J4" sqref="J4"/>
      <selection pane="bottomLeft" activeCell="A2" sqref="A2"/>
    </sheetView>
  </sheetViews>
  <sheetFormatPr defaultRowHeight="14.4"/>
  <cols>
    <col min="3" max="3" width="41.88671875" customWidth="1"/>
    <col min="4" max="4" width="16.5546875" bestFit="1" customWidth="1"/>
    <col min="5" max="5" width="14.5546875" bestFit="1" customWidth="1"/>
    <col min="6" max="6" width="16.109375" bestFit="1" customWidth="1"/>
    <col min="7" max="7" width="11.109375" bestFit="1" customWidth="1"/>
    <col min="8" max="9" width="16.5546875" style="30" customWidth="1"/>
    <col min="10" max="10" width="14.5546875" style="30" customWidth="1"/>
    <col min="11" max="11" width="11.6640625" customWidth="1"/>
    <col min="12" max="12" width="16.5546875" customWidth="1"/>
  </cols>
  <sheetData>
    <row r="1" spans="1:12" ht="57.6">
      <c r="A1" s="71" t="s">
        <v>0</v>
      </c>
      <c r="B1" s="71" t="s">
        <v>1</v>
      </c>
      <c r="C1" s="71" t="s">
        <v>2</v>
      </c>
      <c r="D1" s="71" t="s">
        <v>1127</v>
      </c>
      <c r="E1" s="84" t="s">
        <v>1139</v>
      </c>
      <c r="F1" s="84" t="s">
        <v>1138</v>
      </c>
      <c r="G1" s="85" t="s">
        <v>1140</v>
      </c>
      <c r="H1" s="84" t="s">
        <v>1173</v>
      </c>
      <c r="I1" s="86" t="s">
        <v>1174</v>
      </c>
      <c r="J1" s="85" t="s">
        <v>1175</v>
      </c>
      <c r="K1" s="87" t="s">
        <v>1178</v>
      </c>
      <c r="L1" s="85" t="s">
        <v>1176</v>
      </c>
    </row>
    <row r="2" spans="1:12">
      <c r="A2" s="4" t="s">
        <v>7</v>
      </c>
      <c r="B2" s="4">
        <v>100002</v>
      </c>
      <c r="C2" s="4" t="s">
        <v>8</v>
      </c>
      <c r="D2" s="4" t="s">
        <v>1128</v>
      </c>
      <c r="E2" s="1">
        <v>0</v>
      </c>
      <c r="F2" s="5">
        <v>0</v>
      </c>
      <c r="G2" s="2">
        <f t="shared" ref="G2:G65" si="0">IFERROR(E2/F2,0)</f>
        <v>0</v>
      </c>
      <c r="H2" s="3">
        <f t="shared" ref="H2:H65" si="1">$D$1108</f>
        <v>7.189595181355625E-2</v>
      </c>
      <c r="I2" s="1">
        <f t="shared" ref="I2:I65" si="2">MIN(E2,F2*H2)</f>
        <v>0</v>
      </c>
      <c r="J2" s="1">
        <f t="shared" ref="J2:J65" si="3">E2-I2</f>
        <v>0</v>
      </c>
      <c r="K2" s="51">
        <f t="shared" ref="K2:K65" si="4">$I$1106</f>
        <v>0.95423970694257421</v>
      </c>
      <c r="L2" s="7">
        <f t="shared" ref="L2:L65" si="5">K2*J2</f>
        <v>0</v>
      </c>
    </row>
    <row r="3" spans="1:12">
      <c r="A3" s="4" t="s">
        <v>7</v>
      </c>
      <c r="B3" s="4">
        <v>100003</v>
      </c>
      <c r="C3" s="4" t="s">
        <v>9</v>
      </c>
      <c r="D3" s="4" t="s">
        <v>1128</v>
      </c>
      <c r="E3" s="1">
        <v>0</v>
      </c>
      <c r="F3" s="5">
        <v>0</v>
      </c>
      <c r="G3" s="2">
        <f t="shared" si="0"/>
        <v>0</v>
      </c>
      <c r="H3" s="3">
        <f t="shared" si="1"/>
        <v>7.189595181355625E-2</v>
      </c>
      <c r="I3" s="1">
        <f t="shared" si="2"/>
        <v>0</v>
      </c>
      <c r="J3" s="1">
        <f t="shared" si="3"/>
        <v>0</v>
      </c>
      <c r="K3" s="51">
        <f t="shared" si="4"/>
        <v>0.95423970694257421</v>
      </c>
      <c r="L3" s="7">
        <f t="shared" si="5"/>
        <v>0</v>
      </c>
    </row>
    <row r="4" spans="1:12">
      <c r="A4" s="4" t="s">
        <v>7</v>
      </c>
      <c r="B4" s="4">
        <v>100005</v>
      </c>
      <c r="C4" s="4" t="s">
        <v>10</v>
      </c>
      <c r="D4" s="4" t="s">
        <v>1128</v>
      </c>
      <c r="E4" s="1">
        <v>0</v>
      </c>
      <c r="F4" s="5">
        <v>379</v>
      </c>
      <c r="G4" s="2">
        <f t="shared" si="0"/>
        <v>0</v>
      </c>
      <c r="H4" s="3">
        <f t="shared" si="1"/>
        <v>7.189595181355625E-2</v>
      </c>
      <c r="I4" s="1">
        <f t="shared" si="2"/>
        <v>0</v>
      </c>
      <c r="J4" s="1">
        <f t="shared" si="3"/>
        <v>0</v>
      </c>
      <c r="K4" s="51">
        <f t="shared" si="4"/>
        <v>0.95423970694257421</v>
      </c>
      <c r="L4" s="7">
        <f t="shared" si="5"/>
        <v>0</v>
      </c>
    </row>
    <row r="5" spans="1:12">
      <c r="A5" s="4" t="s">
        <v>7</v>
      </c>
      <c r="B5" s="4">
        <v>100007</v>
      </c>
      <c r="C5" s="4" t="s">
        <v>11</v>
      </c>
      <c r="D5" s="4" t="s">
        <v>1128</v>
      </c>
      <c r="E5" s="1">
        <v>0</v>
      </c>
      <c r="F5" s="5">
        <v>0</v>
      </c>
      <c r="G5" s="2">
        <f t="shared" si="0"/>
        <v>0</v>
      </c>
      <c r="H5" s="3">
        <f t="shared" si="1"/>
        <v>7.189595181355625E-2</v>
      </c>
      <c r="I5" s="1">
        <f t="shared" si="2"/>
        <v>0</v>
      </c>
      <c r="J5" s="1">
        <f t="shared" si="3"/>
        <v>0</v>
      </c>
      <c r="K5" s="51">
        <f t="shared" si="4"/>
        <v>0.95423970694257421</v>
      </c>
      <c r="L5" s="7">
        <f t="shared" si="5"/>
        <v>0</v>
      </c>
    </row>
    <row r="6" spans="1:12">
      <c r="A6" s="4" t="s">
        <v>7</v>
      </c>
      <c r="B6" s="4">
        <v>100010</v>
      </c>
      <c r="C6" s="4" t="s">
        <v>12</v>
      </c>
      <c r="D6" s="4" t="s">
        <v>1128</v>
      </c>
      <c r="E6" s="1">
        <v>0</v>
      </c>
      <c r="F6" s="5">
        <v>1830</v>
      </c>
      <c r="G6" s="2">
        <f t="shared" si="0"/>
        <v>0</v>
      </c>
      <c r="H6" s="3">
        <f t="shared" si="1"/>
        <v>7.189595181355625E-2</v>
      </c>
      <c r="I6" s="1">
        <f t="shared" si="2"/>
        <v>0</v>
      </c>
      <c r="J6" s="1">
        <f t="shared" si="3"/>
        <v>0</v>
      </c>
      <c r="K6" s="51">
        <f t="shared" si="4"/>
        <v>0.95423970694257421</v>
      </c>
      <c r="L6" s="7">
        <f t="shared" si="5"/>
        <v>0</v>
      </c>
    </row>
    <row r="7" spans="1:12">
      <c r="A7" s="4" t="s">
        <v>7</v>
      </c>
      <c r="B7" s="4">
        <v>100011</v>
      </c>
      <c r="C7" s="4" t="s">
        <v>13</v>
      </c>
      <c r="D7" s="4" t="s">
        <v>1128</v>
      </c>
      <c r="E7" s="1">
        <v>0</v>
      </c>
      <c r="F7" s="5">
        <v>0</v>
      </c>
      <c r="G7" s="2">
        <f t="shared" si="0"/>
        <v>0</v>
      </c>
      <c r="H7" s="3">
        <f t="shared" si="1"/>
        <v>7.189595181355625E-2</v>
      </c>
      <c r="I7" s="1">
        <f t="shared" si="2"/>
        <v>0</v>
      </c>
      <c r="J7" s="1">
        <f t="shared" si="3"/>
        <v>0</v>
      </c>
      <c r="K7" s="51">
        <f t="shared" si="4"/>
        <v>0.95423970694257421</v>
      </c>
      <c r="L7" s="7">
        <f t="shared" si="5"/>
        <v>0</v>
      </c>
    </row>
    <row r="8" spans="1:12">
      <c r="A8" s="4" t="s">
        <v>7</v>
      </c>
      <c r="B8" s="4">
        <v>100019</v>
      </c>
      <c r="C8" s="4" t="s">
        <v>14</v>
      </c>
      <c r="D8" s="4" t="s">
        <v>1128</v>
      </c>
      <c r="E8" s="1">
        <v>0</v>
      </c>
      <c r="F8" s="5">
        <v>0</v>
      </c>
      <c r="G8" s="2">
        <f t="shared" si="0"/>
        <v>0</v>
      </c>
      <c r="H8" s="3">
        <f t="shared" si="1"/>
        <v>7.189595181355625E-2</v>
      </c>
      <c r="I8" s="1">
        <f t="shared" si="2"/>
        <v>0</v>
      </c>
      <c r="J8" s="1">
        <f t="shared" si="3"/>
        <v>0</v>
      </c>
      <c r="K8" s="51">
        <f t="shared" si="4"/>
        <v>0.95423970694257421</v>
      </c>
      <c r="L8" s="7">
        <f t="shared" si="5"/>
        <v>0</v>
      </c>
    </row>
    <row r="9" spans="1:12">
      <c r="A9" s="4" t="s">
        <v>7</v>
      </c>
      <c r="B9" s="4">
        <v>100020</v>
      </c>
      <c r="C9" s="4" t="s">
        <v>15</v>
      </c>
      <c r="D9" s="4" t="s">
        <v>1128</v>
      </c>
      <c r="E9" s="1">
        <v>0</v>
      </c>
      <c r="F9" s="5">
        <v>2754</v>
      </c>
      <c r="G9" s="2">
        <f t="shared" si="0"/>
        <v>0</v>
      </c>
      <c r="H9" s="3">
        <f t="shared" si="1"/>
        <v>7.189595181355625E-2</v>
      </c>
      <c r="I9" s="1">
        <f t="shared" si="2"/>
        <v>0</v>
      </c>
      <c r="J9" s="1">
        <f t="shared" si="3"/>
        <v>0</v>
      </c>
      <c r="K9" s="51">
        <f t="shared" si="4"/>
        <v>0.95423970694257421</v>
      </c>
      <c r="L9" s="7">
        <f t="shared" si="5"/>
        <v>0</v>
      </c>
    </row>
    <row r="10" spans="1:12">
      <c r="A10" s="4" t="s">
        <v>7</v>
      </c>
      <c r="B10" s="4">
        <v>100022</v>
      </c>
      <c r="C10" s="4" t="s">
        <v>16</v>
      </c>
      <c r="D10" s="4" t="s">
        <v>1128</v>
      </c>
      <c r="E10" s="1">
        <v>0</v>
      </c>
      <c r="F10" s="5">
        <v>3593</v>
      </c>
      <c r="G10" s="2">
        <f t="shared" si="0"/>
        <v>0</v>
      </c>
      <c r="H10" s="3">
        <f t="shared" si="1"/>
        <v>7.189595181355625E-2</v>
      </c>
      <c r="I10" s="1">
        <f t="shared" si="2"/>
        <v>0</v>
      </c>
      <c r="J10" s="1">
        <f t="shared" si="3"/>
        <v>0</v>
      </c>
      <c r="K10" s="51">
        <f t="shared" si="4"/>
        <v>0.95423970694257421</v>
      </c>
      <c r="L10" s="7">
        <f t="shared" si="5"/>
        <v>0</v>
      </c>
    </row>
    <row r="11" spans="1:12">
      <c r="A11" s="4" t="s">
        <v>7</v>
      </c>
      <c r="B11" s="4">
        <v>100024</v>
      </c>
      <c r="C11" s="4" t="s">
        <v>17</v>
      </c>
      <c r="D11" s="4" t="s">
        <v>1128</v>
      </c>
      <c r="E11" s="1">
        <v>0</v>
      </c>
      <c r="F11" s="5">
        <v>0</v>
      </c>
      <c r="G11" s="2">
        <f t="shared" si="0"/>
        <v>0</v>
      </c>
      <c r="H11" s="3">
        <f t="shared" si="1"/>
        <v>7.189595181355625E-2</v>
      </c>
      <c r="I11" s="1">
        <f t="shared" si="2"/>
        <v>0</v>
      </c>
      <c r="J11" s="1">
        <f t="shared" si="3"/>
        <v>0</v>
      </c>
      <c r="K11" s="51">
        <f t="shared" si="4"/>
        <v>0.95423970694257421</v>
      </c>
      <c r="L11" s="7">
        <f t="shared" si="5"/>
        <v>0</v>
      </c>
    </row>
    <row r="12" spans="1:12">
      <c r="A12" s="4" t="s">
        <v>7</v>
      </c>
      <c r="B12" s="4">
        <v>100027</v>
      </c>
      <c r="C12" s="4" t="s">
        <v>18</v>
      </c>
      <c r="D12" s="4" t="s">
        <v>1128</v>
      </c>
      <c r="E12" s="1">
        <v>21762</v>
      </c>
      <c r="F12" s="5">
        <v>1074</v>
      </c>
      <c r="G12" s="2">
        <f t="shared" si="0"/>
        <v>20.262569832402235</v>
      </c>
      <c r="H12" s="3">
        <f t="shared" si="1"/>
        <v>7.189595181355625E-2</v>
      </c>
      <c r="I12" s="1">
        <f t="shared" si="2"/>
        <v>77.216252247759414</v>
      </c>
      <c r="J12" s="1">
        <f t="shared" si="3"/>
        <v>21684.783747752241</v>
      </c>
      <c r="K12" s="51">
        <f t="shared" si="4"/>
        <v>0.95423970694257421</v>
      </c>
      <c r="L12" s="7">
        <f t="shared" si="5"/>
        <v>20692.481688568194</v>
      </c>
    </row>
    <row r="13" spans="1:12">
      <c r="A13" s="4" t="s">
        <v>7</v>
      </c>
      <c r="B13" s="4">
        <v>100029</v>
      </c>
      <c r="C13" s="4" t="s">
        <v>19</v>
      </c>
      <c r="D13" s="4" t="s">
        <v>1128</v>
      </c>
      <c r="E13" s="1">
        <v>0</v>
      </c>
      <c r="F13" s="5">
        <v>0</v>
      </c>
      <c r="G13" s="2">
        <f t="shared" si="0"/>
        <v>0</v>
      </c>
      <c r="H13" s="3">
        <f t="shared" si="1"/>
        <v>7.189595181355625E-2</v>
      </c>
      <c r="I13" s="1">
        <f t="shared" si="2"/>
        <v>0</v>
      </c>
      <c r="J13" s="1">
        <f t="shared" si="3"/>
        <v>0</v>
      </c>
      <c r="K13" s="51">
        <f t="shared" si="4"/>
        <v>0.95423970694257421</v>
      </c>
      <c r="L13" s="7">
        <f t="shared" si="5"/>
        <v>0</v>
      </c>
    </row>
    <row r="14" spans="1:12">
      <c r="A14" s="4" t="s">
        <v>7</v>
      </c>
      <c r="B14" s="4">
        <v>100031</v>
      </c>
      <c r="C14" s="4" t="s">
        <v>20</v>
      </c>
      <c r="D14" s="4" t="s">
        <v>1128</v>
      </c>
      <c r="E14" s="1">
        <v>0</v>
      </c>
      <c r="F14" s="5">
        <v>902</v>
      </c>
      <c r="G14" s="2">
        <f t="shared" si="0"/>
        <v>0</v>
      </c>
      <c r="H14" s="3">
        <f t="shared" si="1"/>
        <v>7.189595181355625E-2</v>
      </c>
      <c r="I14" s="1">
        <f t="shared" si="2"/>
        <v>0</v>
      </c>
      <c r="J14" s="1">
        <f t="shared" si="3"/>
        <v>0</v>
      </c>
      <c r="K14" s="51">
        <f t="shared" si="4"/>
        <v>0.95423970694257421</v>
      </c>
      <c r="L14" s="7">
        <f t="shared" si="5"/>
        <v>0</v>
      </c>
    </row>
    <row r="15" spans="1:12">
      <c r="A15" s="4" t="s">
        <v>7</v>
      </c>
      <c r="B15" s="4">
        <v>100034</v>
      </c>
      <c r="C15" s="4" t="s">
        <v>21</v>
      </c>
      <c r="D15" s="4" t="s">
        <v>1128</v>
      </c>
      <c r="E15" s="1">
        <v>0</v>
      </c>
      <c r="F15" s="5">
        <v>1782</v>
      </c>
      <c r="G15" s="2">
        <f t="shared" si="0"/>
        <v>0</v>
      </c>
      <c r="H15" s="3">
        <f t="shared" si="1"/>
        <v>7.189595181355625E-2</v>
      </c>
      <c r="I15" s="1">
        <f t="shared" si="2"/>
        <v>0</v>
      </c>
      <c r="J15" s="1">
        <f t="shared" si="3"/>
        <v>0</v>
      </c>
      <c r="K15" s="51">
        <f t="shared" si="4"/>
        <v>0.95423970694257421</v>
      </c>
      <c r="L15" s="7">
        <f t="shared" si="5"/>
        <v>0</v>
      </c>
    </row>
    <row r="16" spans="1:12">
      <c r="A16" s="4" t="s">
        <v>7</v>
      </c>
      <c r="B16" s="4">
        <v>103315</v>
      </c>
      <c r="C16" s="4" t="s">
        <v>22</v>
      </c>
      <c r="D16" s="4" t="s">
        <v>1128</v>
      </c>
      <c r="E16" s="1">
        <v>0</v>
      </c>
      <c r="F16" s="5">
        <v>2954</v>
      </c>
      <c r="G16" s="2">
        <f t="shared" si="0"/>
        <v>0</v>
      </c>
      <c r="H16" s="3">
        <f t="shared" si="1"/>
        <v>7.189595181355625E-2</v>
      </c>
      <c r="I16" s="1">
        <f t="shared" si="2"/>
        <v>0</v>
      </c>
      <c r="J16" s="1">
        <f t="shared" si="3"/>
        <v>0</v>
      </c>
      <c r="K16" s="51">
        <f t="shared" si="4"/>
        <v>0.95423970694257421</v>
      </c>
      <c r="L16" s="7">
        <f t="shared" si="5"/>
        <v>0</v>
      </c>
    </row>
    <row r="17" spans="1:12">
      <c r="A17" s="4" t="s">
        <v>23</v>
      </c>
      <c r="B17" s="4">
        <v>110036</v>
      </c>
      <c r="C17" s="4" t="s">
        <v>24</v>
      </c>
      <c r="D17" s="4" t="s">
        <v>1128</v>
      </c>
      <c r="E17" s="1">
        <v>0</v>
      </c>
      <c r="F17" s="5">
        <v>0</v>
      </c>
      <c r="G17" s="2">
        <f t="shared" si="0"/>
        <v>0</v>
      </c>
      <c r="H17" s="3">
        <f t="shared" si="1"/>
        <v>7.189595181355625E-2</v>
      </c>
      <c r="I17" s="1">
        <f t="shared" si="2"/>
        <v>0</v>
      </c>
      <c r="J17" s="1">
        <f t="shared" si="3"/>
        <v>0</v>
      </c>
      <c r="K17" s="51">
        <f t="shared" si="4"/>
        <v>0.95423970694257421</v>
      </c>
      <c r="L17" s="7">
        <f t="shared" si="5"/>
        <v>0</v>
      </c>
    </row>
    <row r="18" spans="1:12">
      <c r="A18" s="4" t="s">
        <v>23</v>
      </c>
      <c r="B18" s="4">
        <v>110037</v>
      </c>
      <c r="C18" s="4" t="s">
        <v>25</v>
      </c>
      <c r="D18" s="4" t="s">
        <v>1128</v>
      </c>
      <c r="E18" s="1">
        <v>0</v>
      </c>
      <c r="F18" s="5">
        <v>810</v>
      </c>
      <c r="G18" s="2">
        <f t="shared" si="0"/>
        <v>0</v>
      </c>
      <c r="H18" s="3">
        <f t="shared" si="1"/>
        <v>7.189595181355625E-2</v>
      </c>
      <c r="I18" s="1">
        <f t="shared" si="2"/>
        <v>0</v>
      </c>
      <c r="J18" s="1">
        <f t="shared" si="3"/>
        <v>0</v>
      </c>
      <c r="K18" s="51">
        <f t="shared" si="4"/>
        <v>0.95423970694257421</v>
      </c>
      <c r="L18" s="7">
        <f t="shared" si="5"/>
        <v>0</v>
      </c>
    </row>
    <row r="19" spans="1:12">
      <c r="A19" s="4" t="s">
        <v>26</v>
      </c>
      <c r="B19" s="4">
        <v>120038</v>
      </c>
      <c r="C19" s="4" t="s">
        <v>27</v>
      </c>
      <c r="D19" s="4" t="s">
        <v>1128</v>
      </c>
      <c r="E19" s="1">
        <v>0</v>
      </c>
      <c r="F19" s="5">
        <v>561</v>
      </c>
      <c r="G19" s="2">
        <f t="shared" si="0"/>
        <v>0</v>
      </c>
      <c r="H19" s="3">
        <f t="shared" si="1"/>
        <v>7.189595181355625E-2</v>
      </c>
      <c r="I19" s="1">
        <f t="shared" si="2"/>
        <v>0</v>
      </c>
      <c r="J19" s="1">
        <f t="shared" si="3"/>
        <v>0</v>
      </c>
      <c r="K19" s="51">
        <f t="shared" si="4"/>
        <v>0.95423970694257421</v>
      </c>
      <c r="L19" s="7">
        <f t="shared" si="5"/>
        <v>0</v>
      </c>
    </row>
    <row r="20" spans="1:12">
      <c r="A20" s="4" t="s">
        <v>26</v>
      </c>
      <c r="B20" s="4">
        <v>120039</v>
      </c>
      <c r="C20" s="4" t="s">
        <v>28</v>
      </c>
      <c r="D20" s="4" t="s">
        <v>1128</v>
      </c>
      <c r="E20" s="1">
        <v>0</v>
      </c>
      <c r="F20" s="5">
        <v>0</v>
      </c>
      <c r="G20" s="2">
        <f t="shared" si="0"/>
        <v>0</v>
      </c>
      <c r="H20" s="3">
        <f t="shared" si="1"/>
        <v>7.189595181355625E-2</v>
      </c>
      <c r="I20" s="1">
        <f t="shared" si="2"/>
        <v>0</v>
      </c>
      <c r="J20" s="1">
        <f t="shared" si="3"/>
        <v>0</v>
      </c>
      <c r="K20" s="51">
        <f t="shared" si="4"/>
        <v>0.95423970694257421</v>
      </c>
      <c r="L20" s="7">
        <f t="shared" si="5"/>
        <v>0</v>
      </c>
    </row>
    <row r="21" spans="1:12">
      <c r="A21" s="4" t="s">
        <v>26</v>
      </c>
      <c r="B21" s="4">
        <v>120042</v>
      </c>
      <c r="C21" s="4" t="s">
        <v>29</v>
      </c>
      <c r="D21" s="4" t="s">
        <v>1128</v>
      </c>
      <c r="E21" s="1">
        <v>0</v>
      </c>
      <c r="F21" s="5">
        <v>0</v>
      </c>
      <c r="G21" s="2">
        <f t="shared" si="0"/>
        <v>0</v>
      </c>
      <c r="H21" s="3">
        <f t="shared" si="1"/>
        <v>7.189595181355625E-2</v>
      </c>
      <c r="I21" s="1">
        <f t="shared" si="2"/>
        <v>0</v>
      </c>
      <c r="J21" s="1">
        <f t="shared" si="3"/>
        <v>0</v>
      </c>
      <c r="K21" s="51">
        <f t="shared" si="4"/>
        <v>0.95423970694257421</v>
      </c>
      <c r="L21" s="7">
        <f t="shared" si="5"/>
        <v>0</v>
      </c>
    </row>
    <row r="22" spans="1:12">
      <c r="A22" s="4" t="s">
        <v>26</v>
      </c>
      <c r="B22" s="4">
        <v>120043</v>
      </c>
      <c r="C22" s="4" t="s">
        <v>30</v>
      </c>
      <c r="D22" s="4" t="s">
        <v>1128</v>
      </c>
      <c r="E22" s="1">
        <v>0</v>
      </c>
      <c r="F22" s="5">
        <v>0</v>
      </c>
      <c r="G22" s="2">
        <f t="shared" si="0"/>
        <v>0</v>
      </c>
      <c r="H22" s="3">
        <f t="shared" si="1"/>
        <v>7.189595181355625E-2</v>
      </c>
      <c r="I22" s="1">
        <f t="shared" si="2"/>
        <v>0</v>
      </c>
      <c r="J22" s="1">
        <f t="shared" si="3"/>
        <v>0</v>
      </c>
      <c r="K22" s="51">
        <f t="shared" si="4"/>
        <v>0.95423970694257421</v>
      </c>
      <c r="L22" s="7">
        <f t="shared" si="5"/>
        <v>0</v>
      </c>
    </row>
    <row r="23" spans="1:12">
      <c r="A23" s="4" t="s">
        <v>26</v>
      </c>
      <c r="B23" s="4">
        <v>120045</v>
      </c>
      <c r="C23" s="4" t="s">
        <v>31</v>
      </c>
      <c r="D23" s="4" t="s">
        <v>1128</v>
      </c>
      <c r="E23" s="1">
        <v>0</v>
      </c>
      <c r="F23" s="5">
        <v>5865</v>
      </c>
      <c r="G23" s="2">
        <f t="shared" si="0"/>
        <v>0</v>
      </c>
      <c r="H23" s="3">
        <f t="shared" si="1"/>
        <v>7.189595181355625E-2</v>
      </c>
      <c r="I23" s="1">
        <f t="shared" si="2"/>
        <v>0</v>
      </c>
      <c r="J23" s="1">
        <f t="shared" si="3"/>
        <v>0</v>
      </c>
      <c r="K23" s="51">
        <f t="shared" si="4"/>
        <v>0.95423970694257421</v>
      </c>
      <c r="L23" s="7">
        <f t="shared" si="5"/>
        <v>0</v>
      </c>
    </row>
    <row r="24" spans="1:12">
      <c r="A24" s="4" t="s">
        <v>26</v>
      </c>
      <c r="B24" s="4">
        <v>120047</v>
      </c>
      <c r="C24" s="4" t="s">
        <v>32</v>
      </c>
      <c r="D24" s="4" t="s">
        <v>1128</v>
      </c>
      <c r="E24" s="1">
        <v>0</v>
      </c>
      <c r="F24" s="5">
        <v>5599</v>
      </c>
      <c r="G24" s="2">
        <f t="shared" si="0"/>
        <v>0</v>
      </c>
      <c r="H24" s="3">
        <f t="shared" si="1"/>
        <v>7.189595181355625E-2</v>
      </c>
      <c r="I24" s="1">
        <f t="shared" si="2"/>
        <v>0</v>
      </c>
      <c r="J24" s="1">
        <f t="shared" si="3"/>
        <v>0</v>
      </c>
      <c r="K24" s="51">
        <f t="shared" si="4"/>
        <v>0.95423970694257421</v>
      </c>
      <c r="L24" s="7">
        <f t="shared" si="5"/>
        <v>0</v>
      </c>
    </row>
    <row r="25" spans="1:12">
      <c r="A25" s="4" t="s">
        <v>26</v>
      </c>
      <c r="B25" s="4">
        <v>120049</v>
      </c>
      <c r="C25" s="4" t="s">
        <v>33</v>
      </c>
      <c r="D25" s="4" t="s">
        <v>1128</v>
      </c>
      <c r="E25" s="1">
        <v>0</v>
      </c>
      <c r="F25" s="5">
        <v>0</v>
      </c>
      <c r="G25" s="2">
        <f t="shared" si="0"/>
        <v>0</v>
      </c>
      <c r="H25" s="3">
        <f t="shared" si="1"/>
        <v>7.189595181355625E-2</v>
      </c>
      <c r="I25" s="1">
        <f t="shared" si="2"/>
        <v>0</v>
      </c>
      <c r="J25" s="1">
        <f t="shared" si="3"/>
        <v>0</v>
      </c>
      <c r="K25" s="51">
        <f t="shared" si="4"/>
        <v>0.95423970694257421</v>
      </c>
      <c r="L25" s="7">
        <f t="shared" si="5"/>
        <v>0</v>
      </c>
    </row>
    <row r="26" spans="1:12">
      <c r="A26" s="4" t="s">
        <v>26</v>
      </c>
      <c r="B26" s="4">
        <v>120050</v>
      </c>
      <c r="C26" s="4" t="s">
        <v>34</v>
      </c>
      <c r="D26" s="4" t="s">
        <v>1128</v>
      </c>
      <c r="E26" s="1">
        <v>0</v>
      </c>
      <c r="F26" s="5">
        <v>2042</v>
      </c>
      <c r="G26" s="2">
        <f t="shared" si="0"/>
        <v>0</v>
      </c>
      <c r="H26" s="3">
        <f t="shared" si="1"/>
        <v>7.189595181355625E-2</v>
      </c>
      <c r="I26" s="1">
        <f t="shared" si="2"/>
        <v>0</v>
      </c>
      <c r="J26" s="1">
        <f t="shared" si="3"/>
        <v>0</v>
      </c>
      <c r="K26" s="51">
        <f t="shared" si="4"/>
        <v>0.95423970694257421</v>
      </c>
      <c r="L26" s="7">
        <f t="shared" si="5"/>
        <v>0</v>
      </c>
    </row>
    <row r="27" spans="1:12">
      <c r="A27" s="4" t="s">
        <v>26</v>
      </c>
      <c r="B27" s="4">
        <v>123321</v>
      </c>
      <c r="C27" s="4" t="s">
        <v>35</v>
      </c>
      <c r="D27" s="4" t="s">
        <v>1128</v>
      </c>
      <c r="E27" s="1">
        <v>0</v>
      </c>
      <c r="F27" s="5">
        <v>6925</v>
      </c>
      <c r="G27" s="2">
        <f t="shared" si="0"/>
        <v>0</v>
      </c>
      <c r="H27" s="3">
        <f t="shared" si="1"/>
        <v>7.189595181355625E-2</v>
      </c>
      <c r="I27" s="1">
        <f t="shared" si="2"/>
        <v>0</v>
      </c>
      <c r="J27" s="1">
        <f t="shared" si="3"/>
        <v>0</v>
      </c>
      <c r="K27" s="51">
        <f t="shared" si="4"/>
        <v>0.95423970694257421</v>
      </c>
      <c r="L27" s="7">
        <f t="shared" si="5"/>
        <v>0</v>
      </c>
    </row>
    <row r="28" spans="1:12">
      <c r="A28" s="4" t="s">
        <v>36</v>
      </c>
      <c r="B28" s="4">
        <v>140053</v>
      </c>
      <c r="C28" s="4" t="s">
        <v>37</v>
      </c>
      <c r="D28" s="4" t="s">
        <v>1128</v>
      </c>
      <c r="E28" s="1">
        <v>0</v>
      </c>
      <c r="F28" s="5">
        <v>819</v>
      </c>
      <c r="G28" s="2">
        <f t="shared" si="0"/>
        <v>0</v>
      </c>
      <c r="H28" s="3">
        <f t="shared" si="1"/>
        <v>7.189595181355625E-2</v>
      </c>
      <c r="I28" s="1">
        <f t="shared" si="2"/>
        <v>0</v>
      </c>
      <c r="J28" s="1">
        <f t="shared" si="3"/>
        <v>0</v>
      </c>
      <c r="K28" s="51">
        <f t="shared" si="4"/>
        <v>0.95423970694257421</v>
      </c>
      <c r="L28" s="7">
        <f t="shared" si="5"/>
        <v>0</v>
      </c>
    </row>
    <row r="29" spans="1:12">
      <c r="A29" s="4" t="s">
        <v>36</v>
      </c>
      <c r="B29" s="4">
        <v>140058</v>
      </c>
      <c r="C29" s="4" t="s">
        <v>38</v>
      </c>
      <c r="D29" s="4" t="s">
        <v>1128</v>
      </c>
      <c r="E29" s="1">
        <v>0</v>
      </c>
      <c r="F29" s="5">
        <v>3096</v>
      </c>
      <c r="G29" s="2">
        <f t="shared" si="0"/>
        <v>0</v>
      </c>
      <c r="H29" s="3">
        <f t="shared" si="1"/>
        <v>7.189595181355625E-2</v>
      </c>
      <c r="I29" s="1">
        <f t="shared" si="2"/>
        <v>0</v>
      </c>
      <c r="J29" s="1">
        <f t="shared" si="3"/>
        <v>0</v>
      </c>
      <c r="K29" s="51">
        <f t="shared" si="4"/>
        <v>0.95423970694257421</v>
      </c>
      <c r="L29" s="7">
        <f t="shared" si="5"/>
        <v>0</v>
      </c>
    </row>
    <row r="30" spans="1:12">
      <c r="A30" s="4" t="s">
        <v>36</v>
      </c>
      <c r="B30" s="4">
        <v>140061</v>
      </c>
      <c r="C30" s="4" t="s">
        <v>39</v>
      </c>
      <c r="D30" s="4" t="s">
        <v>1128</v>
      </c>
      <c r="E30" s="1">
        <v>0</v>
      </c>
      <c r="F30" s="5">
        <v>2057</v>
      </c>
      <c r="G30" s="2">
        <f t="shared" si="0"/>
        <v>0</v>
      </c>
      <c r="H30" s="3">
        <f t="shared" si="1"/>
        <v>7.189595181355625E-2</v>
      </c>
      <c r="I30" s="1">
        <f t="shared" si="2"/>
        <v>0</v>
      </c>
      <c r="J30" s="1">
        <f t="shared" si="3"/>
        <v>0</v>
      </c>
      <c r="K30" s="51">
        <f t="shared" si="4"/>
        <v>0.95423970694257421</v>
      </c>
      <c r="L30" s="7">
        <f t="shared" si="5"/>
        <v>0</v>
      </c>
    </row>
    <row r="31" spans="1:12">
      <c r="A31" s="4" t="s">
        <v>36</v>
      </c>
      <c r="B31" s="4">
        <v>140062</v>
      </c>
      <c r="C31" s="4" t="s">
        <v>40</v>
      </c>
      <c r="D31" s="4" t="s">
        <v>1128</v>
      </c>
      <c r="E31" s="1">
        <v>0</v>
      </c>
      <c r="F31" s="5">
        <v>0</v>
      </c>
      <c r="G31" s="2">
        <f t="shared" si="0"/>
        <v>0</v>
      </c>
      <c r="H31" s="3">
        <f t="shared" si="1"/>
        <v>7.189595181355625E-2</v>
      </c>
      <c r="I31" s="1">
        <f t="shared" si="2"/>
        <v>0</v>
      </c>
      <c r="J31" s="1">
        <f t="shared" si="3"/>
        <v>0</v>
      </c>
      <c r="K31" s="51">
        <f t="shared" si="4"/>
        <v>0.95423970694257421</v>
      </c>
      <c r="L31" s="7">
        <f t="shared" si="5"/>
        <v>0</v>
      </c>
    </row>
    <row r="32" spans="1:12">
      <c r="A32" s="4" t="s">
        <v>36</v>
      </c>
      <c r="B32" s="4">
        <v>140064</v>
      </c>
      <c r="C32" s="4" t="s">
        <v>41</v>
      </c>
      <c r="D32" s="4" t="s">
        <v>1128</v>
      </c>
      <c r="E32" s="1">
        <v>0</v>
      </c>
      <c r="F32" s="5">
        <v>0</v>
      </c>
      <c r="G32" s="2">
        <f t="shared" si="0"/>
        <v>0</v>
      </c>
      <c r="H32" s="3">
        <f t="shared" si="1"/>
        <v>7.189595181355625E-2</v>
      </c>
      <c r="I32" s="1">
        <f t="shared" si="2"/>
        <v>0</v>
      </c>
      <c r="J32" s="1">
        <f t="shared" si="3"/>
        <v>0</v>
      </c>
      <c r="K32" s="51">
        <f t="shared" si="4"/>
        <v>0.95423970694257421</v>
      </c>
      <c r="L32" s="7">
        <f t="shared" si="5"/>
        <v>0</v>
      </c>
    </row>
    <row r="33" spans="1:12">
      <c r="A33" s="4" t="s">
        <v>36</v>
      </c>
      <c r="B33" s="4">
        <v>140068</v>
      </c>
      <c r="C33" s="4" t="s">
        <v>42</v>
      </c>
      <c r="D33" s="4" t="s">
        <v>1128</v>
      </c>
      <c r="E33" s="1">
        <v>0</v>
      </c>
      <c r="F33" s="5">
        <v>1538</v>
      </c>
      <c r="G33" s="2">
        <f t="shared" si="0"/>
        <v>0</v>
      </c>
      <c r="H33" s="3">
        <f t="shared" si="1"/>
        <v>7.189595181355625E-2</v>
      </c>
      <c r="I33" s="1">
        <f t="shared" si="2"/>
        <v>0</v>
      </c>
      <c r="J33" s="1">
        <f t="shared" si="3"/>
        <v>0</v>
      </c>
      <c r="K33" s="51">
        <f t="shared" si="4"/>
        <v>0.95423970694257421</v>
      </c>
      <c r="L33" s="7">
        <f t="shared" si="5"/>
        <v>0</v>
      </c>
    </row>
    <row r="34" spans="1:12">
      <c r="A34" s="4" t="s">
        <v>36</v>
      </c>
      <c r="B34" s="4">
        <v>140069</v>
      </c>
      <c r="C34" s="4" t="s">
        <v>43</v>
      </c>
      <c r="D34" s="4" t="s">
        <v>1128</v>
      </c>
      <c r="E34" s="1">
        <v>0</v>
      </c>
      <c r="F34" s="5">
        <v>0</v>
      </c>
      <c r="G34" s="2">
        <f t="shared" si="0"/>
        <v>0</v>
      </c>
      <c r="H34" s="3">
        <f t="shared" si="1"/>
        <v>7.189595181355625E-2</v>
      </c>
      <c r="I34" s="1">
        <f t="shared" si="2"/>
        <v>0</v>
      </c>
      <c r="J34" s="1">
        <f t="shared" si="3"/>
        <v>0</v>
      </c>
      <c r="K34" s="51">
        <f t="shared" si="4"/>
        <v>0.95423970694257421</v>
      </c>
      <c r="L34" s="7">
        <f t="shared" si="5"/>
        <v>0</v>
      </c>
    </row>
    <row r="35" spans="1:12">
      <c r="A35" s="4" t="s">
        <v>36</v>
      </c>
      <c r="B35" s="4">
        <v>147332</v>
      </c>
      <c r="C35" s="4" t="s">
        <v>44</v>
      </c>
      <c r="D35" s="4" t="s">
        <v>1128</v>
      </c>
      <c r="E35" s="1">
        <v>0</v>
      </c>
      <c r="F35" s="5">
        <v>15851</v>
      </c>
      <c r="G35" s="2">
        <f t="shared" si="0"/>
        <v>0</v>
      </c>
      <c r="H35" s="3">
        <f t="shared" si="1"/>
        <v>7.189595181355625E-2</v>
      </c>
      <c r="I35" s="1">
        <f t="shared" si="2"/>
        <v>0</v>
      </c>
      <c r="J35" s="1">
        <f t="shared" si="3"/>
        <v>0</v>
      </c>
      <c r="K35" s="51">
        <f t="shared" si="4"/>
        <v>0.95423970694257421</v>
      </c>
      <c r="L35" s="7">
        <f t="shared" si="5"/>
        <v>0</v>
      </c>
    </row>
    <row r="36" spans="1:12">
      <c r="A36" s="4" t="s">
        <v>45</v>
      </c>
      <c r="B36" s="4">
        <v>150071</v>
      </c>
      <c r="C36" s="4" t="s">
        <v>46</v>
      </c>
      <c r="D36" s="4" t="s">
        <v>1128</v>
      </c>
      <c r="E36" s="1">
        <v>0</v>
      </c>
      <c r="F36" s="5">
        <v>2597</v>
      </c>
      <c r="G36" s="2">
        <f t="shared" si="0"/>
        <v>0</v>
      </c>
      <c r="H36" s="3">
        <f t="shared" si="1"/>
        <v>7.189595181355625E-2</v>
      </c>
      <c r="I36" s="1">
        <f t="shared" si="2"/>
        <v>0</v>
      </c>
      <c r="J36" s="1">
        <f t="shared" si="3"/>
        <v>0</v>
      </c>
      <c r="K36" s="51">
        <f t="shared" si="4"/>
        <v>0.95423970694257421</v>
      </c>
      <c r="L36" s="7">
        <f t="shared" si="5"/>
        <v>0</v>
      </c>
    </row>
    <row r="37" spans="1:12">
      <c r="A37" s="4" t="s">
        <v>45</v>
      </c>
      <c r="B37" s="4">
        <v>150076</v>
      </c>
      <c r="C37" s="4" t="s">
        <v>47</v>
      </c>
      <c r="D37" s="4" t="s">
        <v>1128</v>
      </c>
      <c r="E37" s="1">
        <v>0</v>
      </c>
      <c r="F37" s="5">
        <v>803</v>
      </c>
      <c r="G37" s="2">
        <f t="shared" si="0"/>
        <v>0</v>
      </c>
      <c r="H37" s="3">
        <f t="shared" si="1"/>
        <v>7.189595181355625E-2</v>
      </c>
      <c r="I37" s="1">
        <f t="shared" si="2"/>
        <v>0</v>
      </c>
      <c r="J37" s="1">
        <f t="shared" si="3"/>
        <v>0</v>
      </c>
      <c r="K37" s="51">
        <f t="shared" si="4"/>
        <v>0.95423970694257421</v>
      </c>
      <c r="L37" s="7">
        <f t="shared" si="5"/>
        <v>0</v>
      </c>
    </row>
    <row r="38" spans="1:12">
      <c r="A38" s="4" t="s">
        <v>45</v>
      </c>
      <c r="B38" s="4">
        <v>150077</v>
      </c>
      <c r="C38" s="4" t="s">
        <v>48</v>
      </c>
      <c r="D38" s="4" t="s">
        <v>1128</v>
      </c>
      <c r="E38" s="1">
        <v>0</v>
      </c>
      <c r="F38" s="5">
        <v>0</v>
      </c>
      <c r="G38" s="2">
        <f t="shared" si="0"/>
        <v>0</v>
      </c>
      <c r="H38" s="3">
        <f t="shared" si="1"/>
        <v>7.189595181355625E-2</v>
      </c>
      <c r="I38" s="1">
        <f t="shared" si="2"/>
        <v>0</v>
      </c>
      <c r="J38" s="1">
        <f t="shared" si="3"/>
        <v>0</v>
      </c>
      <c r="K38" s="51">
        <f t="shared" si="4"/>
        <v>0.95423970694257421</v>
      </c>
      <c r="L38" s="7">
        <f t="shared" si="5"/>
        <v>0</v>
      </c>
    </row>
    <row r="39" spans="1:12">
      <c r="A39" s="4" t="s">
        <v>45</v>
      </c>
      <c r="B39" s="4">
        <v>150079</v>
      </c>
      <c r="C39" s="4" t="s">
        <v>49</v>
      </c>
      <c r="D39" s="4" t="s">
        <v>1128</v>
      </c>
      <c r="E39" s="1">
        <v>0</v>
      </c>
      <c r="F39" s="5">
        <v>0</v>
      </c>
      <c r="G39" s="2">
        <f t="shared" si="0"/>
        <v>0</v>
      </c>
      <c r="H39" s="3">
        <f t="shared" si="1"/>
        <v>7.189595181355625E-2</v>
      </c>
      <c r="I39" s="1">
        <f t="shared" si="2"/>
        <v>0</v>
      </c>
      <c r="J39" s="1">
        <f t="shared" si="3"/>
        <v>0</v>
      </c>
      <c r="K39" s="51">
        <f t="shared" si="4"/>
        <v>0.95423970694257421</v>
      </c>
      <c r="L39" s="7">
        <f t="shared" si="5"/>
        <v>0</v>
      </c>
    </row>
    <row r="40" spans="1:12">
      <c r="A40" s="4" t="s">
        <v>45</v>
      </c>
      <c r="B40" s="4">
        <v>150081</v>
      </c>
      <c r="C40" s="4" t="s">
        <v>50</v>
      </c>
      <c r="D40" s="4" t="s">
        <v>1128</v>
      </c>
      <c r="E40" s="1">
        <v>0</v>
      </c>
      <c r="F40" s="5">
        <v>739</v>
      </c>
      <c r="G40" s="2">
        <f t="shared" si="0"/>
        <v>0</v>
      </c>
      <c r="H40" s="3">
        <f t="shared" si="1"/>
        <v>7.189595181355625E-2</v>
      </c>
      <c r="I40" s="1">
        <f t="shared" si="2"/>
        <v>0</v>
      </c>
      <c r="J40" s="1">
        <f t="shared" si="3"/>
        <v>0</v>
      </c>
      <c r="K40" s="51">
        <f t="shared" si="4"/>
        <v>0.95423970694257421</v>
      </c>
      <c r="L40" s="7">
        <f t="shared" si="5"/>
        <v>0</v>
      </c>
    </row>
    <row r="41" spans="1:12">
      <c r="A41" s="4" t="s">
        <v>45</v>
      </c>
      <c r="B41" s="4">
        <v>150085</v>
      </c>
      <c r="C41" s="4" t="s">
        <v>51</v>
      </c>
      <c r="D41" s="4" t="s">
        <v>1128</v>
      </c>
      <c r="E41" s="1">
        <v>0</v>
      </c>
      <c r="F41" s="5">
        <v>0</v>
      </c>
      <c r="G41" s="2">
        <f t="shared" si="0"/>
        <v>0</v>
      </c>
      <c r="H41" s="3">
        <f t="shared" si="1"/>
        <v>7.189595181355625E-2</v>
      </c>
      <c r="I41" s="1">
        <f t="shared" si="2"/>
        <v>0</v>
      </c>
      <c r="J41" s="1">
        <f t="shared" si="3"/>
        <v>0</v>
      </c>
      <c r="K41" s="51">
        <f t="shared" si="4"/>
        <v>0.95423970694257421</v>
      </c>
      <c r="L41" s="7">
        <f t="shared" si="5"/>
        <v>0</v>
      </c>
    </row>
    <row r="42" spans="1:12">
      <c r="A42" s="4" t="s">
        <v>45</v>
      </c>
      <c r="B42" s="4">
        <v>150088</v>
      </c>
      <c r="C42" s="4" t="s">
        <v>52</v>
      </c>
      <c r="D42" s="4" t="s">
        <v>1128</v>
      </c>
      <c r="E42" s="1">
        <v>0</v>
      </c>
      <c r="F42" s="5">
        <v>3085</v>
      </c>
      <c r="G42" s="2">
        <f t="shared" si="0"/>
        <v>0</v>
      </c>
      <c r="H42" s="3">
        <f t="shared" si="1"/>
        <v>7.189595181355625E-2</v>
      </c>
      <c r="I42" s="1">
        <f t="shared" si="2"/>
        <v>0</v>
      </c>
      <c r="J42" s="1">
        <f t="shared" si="3"/>
        <v>0</v>
      </c>
      <c r="K42" s="51">
        <f t="shared" si="4"/>
        <v>0.95423970694257421</v>
      </c>
      <c r="L42" s="7">
        <f t="shared" si="5"/>
        <v>0</v>
      </c>
    </row>
    <row r="43" spans="1:12">
      <c r="A43" s="4" t="s">
        <v>45</v>
      </c>
      <c r="B43" s="4">
        <v>150089</v>
      </c>
      <c r="C43" s="4" t="s">
        <v>53</v>
      </c>
      <c r="D43" s="4" t="s">
        <v>1128</v>
      </c>
      <c r="E43" s="1">
        <v>0</v>
      </c>
      <c r="F43" s="5">
        <v>0</v>
      </c>
      <c r="G43" s="2">
        <f t="shared" si="0"/>
        <v>0</v>
      </c>
      <c r="H43" s="3">
        <f t="shared" si="1"/>
        <v>7.189595181355625E-2</v>
      </c>
      <c r="I43" s="1">
        <f t="shared" si="2"/>
        <v>0</v>
      </c>
      <c r="J43" s="1">
        <f t="shared" si="3"/>
        <v>0</v>
      </c>
      <c r="K43" s="51">
        <f t="shared" si="4"/>
        <v>0.95423970694257421</v>
      </c>
      <c r="L43" s="7">
        <f t="shared" si="5"/>
        <v>0</v>
      </c>
    </row>
    <row r="44" spans="1:12">
      <c r="A44" s="4" t="s">
        <v>45</v>
      </c>
      <c r="B44" s="4">
        <v>150091</v>
      </c>
      <c r="C44" s="4" t="s">
        <v>54</v>
      </c>
      <c r="D44" s="4" t="s">
        <v>1128</v>
      </c>
      <c r="E44" s="1">
        <v>0</v>
      </c>
      <c r="F44" s="5">
        <v>4884</v>
      </c>
      <c r="G44" s="2">
        <f t="shared" si="0"/>
        <v>0</v>
      </c>
      <c r="H44" s="3">
        <f t="shared" si="1"/>
        <v>7.189595181355625E-2</v>
      </c>
      <c r="I44" s="1">
        <f t="shared" si="2"/>
        <v>0</v>
      </c>
      <c r="J44" s="1">
        <f t="shared" si="3"/>
        <v>0</v>
      </c>
      <c r="K44" s="51">
        <f t="shared" si="4"/>
        <v>0.95423970694257421</v>
      </c>
      <c r="L44" s="7">
        <f t="shared" si="5"/>
        <v>0</v>
      </c>
    </row>
    <row r="45" spans="1:12">
      <c r="A45" s="4" t="s">
        <v>45</v>
      </c>
      <c r="B45" s="4">
        <v>150092</v>
      </c>
      <c r="C45" s="4" t="s">
        <v>55</v>
      </c>
      <c r="D45" s="4" t="s">
        <v>1128</v>
      </c>
      <c r="E45" s="1">
        <v>0</v>
      </c>
      <c r="F45" s="5">
        <v>0</v>
      </c>
      <c r="G45" s="2">
        <f t="shared" si="0"/>
        <v>0</v>
      </c>
      <c r="H45" s="3">
        <f t="shared" si="1"/>
        <v>7.189595181355625E-2</v>
      </c>
      <c r="I45" s="1">
        <f t="shared" si="2"/>
        <v>0</v>
      </c>
      <c r="J45" s="1">
        <f t="shared" si="3"/>
        <v>0</v>
      </c>
      <c r="K45" s="51">
        <f t="shared" si="4"/>
        <v>0.95423970694257421</v>
      </c>
      <c r="L45" s="7">
        <f t="shared" si="5"/>
        <v>0</v>
      </c>
    </row>
    <row r="46" spans="1:12">
      <c r="A46" s="4" t="s">
        <v>45</v>
      </c>
      <c r="B46" s="4">
        <v>150093</v>
      </c>
      <c r="C46" s="4" t="s">
        <v>56</v>
      </c>
      <c r="D46" s="4" t="s">
        <v>1128</v>
      </c>
      <c r="E46" s="1">
        <v>0</v>
      </c>
      <c r="F46" s="5">
        <v>0</v>
      </c>
      <c r="G46" s="2">
        <f t="shared" si="0"/>
        <v>0</v>
      </c>
      <c r="H46" s="3">
        <f t="shared" si="1"/>
        <v>7.189595181355625E-2</v>
      </c>
      <c r="I46" s="1">
        <f t="shared" si="2"/>
        <v>0</v>
      </c>
      <c r="J46" s="1">
        <f t="shared" si="3"/>
        <v>0</v>
      </c>
      <c r="K46" s="51">
        <f t="shared" si="4"/>
        <v>0.95423970694257421</v>
      </c>
      <c r="L46" s="7">
        <f t="shared" si="5"/>
        <v>0</v>
      </c>
    </row>
    <row r="47" spans="1:12">
      <c r="A47" s="4" t="s">
        <v>45</v>
      </c>
      <c r="B47" s="4">
        <v>150095</v>
      </c>
      <c r="C47" s="4" t="s">
        <v>57</v>
      </c>
      <c r="D47" s="4" t="s">
        <v>1128</v>
      </c>
      <c r="E47" s="1">
        <v>0</v>
      </c>
      <c r="F47" s="5">
        <v>0</v>
      </c>
      <c r="G47" s="2">
        <f t="shared" si="0"/>
        <v>0</v>
      </c>
      <c r="H47" s="3">
        <f t="shared" si="1"/>
        <v>7.189595181355625E-2</v>
      </c>
      <c r="I47" s="1">
        <f t="shared" si="2"/>
        <v>0</v>
      </c>
      <c r="J47" s="1">
        <f t="shared" si="3"/>
        <v>0</v>
      </c>
      <c r="K47" s="51">
        <f t="shared" si="4"/>
        <v>0.95423970694257421</v>
      </c>
      <c r="L47" s="7">
        <f t="shared" si="5"/>
        <v>0</v>
      </c>
    </row>
    <row r="48" spans="1:12">
      <c r="A48" s="4" t="s">
        <v>45</v>
      </c>
      <c r="B48" s="4">
        <v>150097</v>
      </c>
      <c r="C48" s="4" t="s">
        <v>58</v>
      </c>
      <c r="D48" s="4" t="s">
        <v>1128</v>
      </c>
      <c r="E48" s="1">
        <v>0</v>
      </c>
      <c r="F48" s="5">
        <v>0</v>
      </c>
      <c r="G48" s="2">
        <f t="shared" si="0"/>
        <v>0</v>
      </c>
      <c r="H48" s="3">
        <f t="shared" si="1"/>
        <v>7.189595181355625E-2</v>
      </c>
      <c r="I48" s="1">
        <f t="shared" si="2"/>
        <v>0</v>
      </c>
      <c r="J48" s="1">
        <f t="shared" si="3"/>
        <v>0</v>
      </c>
      <c r="K48" s="51">
        <f t="shared" si="4"/>
        <v>0.95423970694257421</v>
      </c>
      <c r="L48" s="7">
        <f t="shared" si="5"/>
        <v>0</v>
      </c>
    </row>
    <row r="49" spans="1:12">
      <c r="A49" s="4" t="s">
        <v>45</v>
      </c>
      <c r="B49" s="4">
        <v>150099</v>
      </c>
      <c r="C49" s="4" t="s">
        <v>59</v>
      </c>
      <c r="D49" s="4" t="s">
        <v>1128</v>
      </c>
      <c r="E49" s="1">
        <v>0</v>
      </c>
      <c r="F49" s="5">
        <v>0</v>
      </c>
      <c r="G49" s="2">
        <f t="shared" si="0"/>
        <v>0</v>
      </c>
      <c r="H49" s="3">
        <f t="shared" si="1"/>
        <v>7.189595181355625E-2</v>
      </c>
      <c r="I49" s="1">
        <f t="shared" si="2"/>
        <v>0</v>
      </c>
      <c r="J49" s="1">
        <f t="shared" si="3"/>
        <v>0</v>
      </c>
      <c r="K49" s="51">
        <f t="shared" si="4"/>
        <v>0.95423970694257421</v>
      </c>
      <c r="L49" s="7">
        <f t="shared" si="5"/>
        <v>0</v>
      </c>
    </row>
    <row r="50" spans="1:12">
      <c r="A50" s="4" t="s">
        <v>45</v>
      </c>
      <c r="B50" s="4">
        <v>150104</v>
      </c>
      <c r="C50" s="4" t="s">
        <v>60</v>
      </c>
      <c r="D50" s="4" t="s">
        <v>1128</v>
      </c>
      <c r="E50" s="1">
        <v>0</v>
      </c>
      <c r="F50" s="5">
        <v>0</v>
      </c>
      <c r="G50" s="2">
        <f t="shared" si="0"/>
        <v>0</v>
      </c>
      <c r="H50" s="3">
        <f t="shared" si="1"/>
        <v>7.189595181355625E-2</v>
      </c>
      <c r="I50" s="1">
        <f t="shared" si="2"/>
        <v>0</v>
      </c>
      <c r="J50" s="1">
        <f t="shared" si="3"/>
        <v>0</v>
      </c>
      <c r="K50" s="51">
        <f t="shared" si="4"/>
        <v>0.95423970694257421</v>
      </c>
      <c r="L50" s="7">
        <f t="shared" si="5"/>
        <v>0</v>
      </c>
    </row>
    <row r="51" spans="1:12">
      <c r="A51" s="4" t="s">
        <v>45</v>
      </c>
      <c r="B51" s="4">
        <v>150105</v>
      </c>
      <c r="C51" s="4" t="s">
        <v>61</v>
      </c>
      <c r="D51" s="4" t="s">
        <v>1128</v>
      </c>
      <c r="E51" s="1">
        <v>0</v>
      </c>
      <c r="F51" s="5">
        <v>0</v>
      </c>
      <c r="G51" s="2">
        <f t="shared" si="0"/>
        <v>0</v>
      </c>
      <c r="H51" s="3">
        <f t="shared" si="1"/>
        <v>7.189595181355625E-2</v>
      </c>
      <c r="I51" s="1">
        <f t="shared" si="2"/>
        <v>0</v>
      </c>
      <c r="J51" s="1">
        <f t="shared" si="3"/>
        <v>0</v>
      </c>
      <c r="K51" s="51">
        <f t="shared" si="4"/>
        <v>0.95423970694257421</v>
      </c>
      <c r="L51" s="7">
        <f t="shared" si="5"/>
        <v>0</v>
      </c>
    </row>
    <row r="52" spans="1:12">
      <c r="A52" s="4" t="s">
        <v>45</v>
      </c>
      <c r="B52" s="4">
        <v>150107</v>
      </c>
      <c r="C52" s="4" t="s">
        <v>62</v>
      </c>
      <c r="D52" s="4" t="s">
        <v>1128</v>
      </c>
      <c r="E52" s="1">
        <v>0</v>
      </c>
      <c r="F52" s="5">
        <v>0</v>
      </c>
      <c r="G52" s="2">
        <f t="shared" si="0"/>
        <v>0</v>
      </c>
      <c r="H52" s="3">
        <f t="shared" si="1"/>
        <v>7.189595181355625E-2</v>
      </c>
      <c r="I52" s="1">
        <f t="shared" si="2"/>
        <v>0</v>
      </c>
      <c r="J52" s="1">
        <f t="shared" si="3"/>
        <v>0</v>
      </c>
      <c r="K52" s="51">
        <f t="shared" si="4"/>
        <v>0.95423970694257421</v>
      </c>
      <c r="L52" s="7">
        <f t="shared" si="5"/>
        <v>0</v>
      </c>
    </row>
    <row r="53" spans="1:12">
      <c r="A53" s="4" t="s">
        <v>45</v>
      </c>
      <c r="B53" s="4">
        <v>150108</v>
      </c>
      <c r="C53" s="4" t="s">
        <v>63</v>
      </c>
      <c r="D53" s="4" t="s">
        <v>1128</v>
      </c>
      <c r="E53" s="1">
        <v>0</v>
      </c>
      <c r="F53" s="5">
        <v>0</v>
      </c>
      <c r="G53" s="2">
        <f t="shared" si="0"/>
        <v>0</v>
      </c>
      <c r="H53" s="3">
        <f t="shared" si="1"/>
        <v>7.189595181355625E-2</v>
      </c>
      <c r="I53" s="1">
        <f t="shared" si="2"/>
        <v>0</v>
      </c>
      <c r="J53" s="1">
        <f t="shared" si="3"/>
        <v>0</v>
      </c>
      <c r="K53" s="51">
        <f t="shared" si="4"/>
        <v>0.95423970694257421</v>
      </c>
      <c r="L53" s="7">
        <f t="shared" si="5"/>
        <v>0</v>
      </c>
    </row>
    <row r="54" spans="1:12">
      <c r="A54" s="4" t="s">
        <v>45</v>
      </c>
      <c r="B54" s="4">
        <v>150111</v>
      </c>
      <c r="C54" s="4" t="s">
        <v>64</v>
      </c>
      <c r="D54" s="4" t="s">
        <v>1128</v>
      </c>
      <c r="E54" s="1">
        <v>0</v>
      </c>
      <c r="F54" s="5">
        <v>0</v>
      </c>
      <c r="G54" s="2">
        <f t="shared" si="0"/>
        <v>0</v>
      </c>
      <c r="H54" s="3">
        <f t="shared" si="1"/>
        <v>7.189595181355625E-2</v>
      </c>
      <c r="I54" s="1">
        <f t="shared" si="2"/>
        <v>0</v>
      </c>
      <c r="J54" s="1">
        <f t="shared" si="3"/>
        <v>0</v>
      </c>
      <c r="K54" s="51">
        <f t="shared" si="4"/>
        <v>0.95423970694257421</v>
      </c>
      <c r="L54" s="7">
        <f t="shared" si="5"/>
        <v>0</v>
      </c>
    </row>
    <row r="55" spans="1:12">
      <c r="A55" s="4" t="s">
        <v>45</v>
      </c>
      <c r="B55" s="4">
        <v>150112</v>
      </c>
      <c r="C55" s="4" t="s">
        <v>65</v>
      </c>
      <c r="D55" s="4" t="s">
        <v>1128</v>
      </c>
      <c r="E55" s="1">
        <v>0</v>
      </c>
      <c r="F55" s="5">
        <v>1871</v>
      </c>
      <c r="G55" s="2">
        <f t="shared" si="0"/>
        <v>0</v>
      </c>
      <c r="H55" s="3">
        <f t="shared" si="1"/>
        <v>7.189595181355625E-2</v>
      </c>
      <c r="I55" s="1">
        <f t="shared" si="2"/>
        <v>0</v>
      </c>
      <c r="J55" s="1">
        <f t="shared" si="3"/>
        <v>0</v>
      </c>
      <c r="K55" s="51">
        <f t="shared" si="4"/>
        <v>0.95423970694257421</v>
      </c>
      <c r="L55" s="7">
        <f t="shared" si="5"/>
        <v>0</v>
      </c>
    </row>
    <row r="56" spans="1:12">
      <c r="A56" s="4" t="s">
        <v>45</v>
      </c>
      <c r="B56" s="4">
        <v>150114</v>
      </c>
      <c r="C56" s="4" t="s">
        <v>66</v>
      </c>
      <c r="D56" s="4" t="s">
        <v>1128</v>
      </c>
      <c r="E56" s="1">
        <v>0</v>
      </c>
      <c r="F56" s="5">
        <v>313</v>
      </c>
      <c r="G56" s="2">
        <f t="shared" si="0"/>
        <v>0</v>
      </c>
      <c r="H56" s="3">
        <f t="shared" si="1"/>
        <v>7.189595181355625E-2</v>
      </c>
      <c r="I56" s="1">
        <f t="shared" si="2"/>
        <v>0</v>
      </c>
      <c r="J56" s="1">
        <f t="shared" si="3"/>
        <v>0</v>
      </c>
      <c r="K56" s="51">
        <f t="shared" si="4"/>
        <v>0.95423970694257421</v>
      </c>
      <c r="L56" s="7">
        <f t="shared" si="5"/>
        <v>0</v>
      </c>
    </row>
    <row r="57" spans="1:12">
      <c r="A57" s="4" t="s">
        <v>45</v>
      </c>
      <c r="B57" s="4">
        <v>150116</v>
      </c>
      <c r="C57" s="4" t="s">
        <v>67</v>
      </c>
      <c r="D57" s="4" t="s">
        <v>1128</v>
      </c>
      <c r="E57" s="1">
        <v>0</v>
      </c>
      <c r="F57" s="5">
        <v>0</v>
      </c>
      <c r="G57" s="2">
        <f t="shared" si="0"/>
        <v>0</v>
      </c>
      <c r="H57" s="3">
        <f t="shared" si="1"/>
        <v>7.189595181355625E-2</v>
      </c>
      <c r="I57" s="1">
        <f t="shared" si="2"/>
        <v>0</v>
      </c>
      <c r="J57" s="1">
        <f t="shared" si="3"/>
        <v>0</v>
      </c>
      <c r="K57" s="51">
        <f t="shared" si="4"/>
        <v>0.95423970694257421</v>
      </c>
      <c r="L57" s="7">
        <f t="shared" si="5"/>
        <v>0</v>
      </c>
    </row>
    <row r="58" spans="1:12">
      <c r="A58" s="4" t="s">
        <v>45</v>
      </c>
      <c r="B58" s="4">
        <v>150118</v>
      </c>
      <c r="C58" s="4" t="s">
        <v>68</v>
      </c>
      <c r="D58" s="4" t="s">
        <v>1128</v>
      </c>
      <c r="E58" s="1">
        <v>0</v>
      </c>
      <c r="F58" s="5">
        <v>0</v>
      </c>
      <c r="G58" s="2">
        <f t="shared" si="0"/>
        <v>0</v>
      </c>
      <c r="H58" s="3">
        <f t="shared" si="1"/>
        <v>7.189595181355625E-2</v>
      </c>
      <c r="I58" s="1">
        <f t="shared" si="2"/>
        <v>0</v>
      </c>
      <c r="J58" s="1">
        <f t="shared" si="3"/>
        <v>0</v>
      </c>
      <c r="K58" s="51">
        <f t="shared" si="4"/>
        <v>0.95423970694257421</v>
      </c>
      <c r="L58" s="7">
        <f t="shared" si="5"/>
        <v>0</v>
      </c>
    </row>
    <row r="59" spans="1:12">
      <c r="A59" s="4" t="s">
        <v>45</v>
      </c>
      <c r="B59" s="4">
        <v>150125</v>
      </c>
      <c r="C59" s="4" t="s">
        <v>69</v>
      </c>
      <c r="D59" s="4" t="s">
        <v>1128</v>
      </c>
      <c r="E59" s="1">
        <v>0</v>
      </c>
      <c r="F59" s="5">
        <v>0</v>
      </c>
      <c r="G59" s="2">
        <f t="shared" si="0"/>
        <v>0</v>
      </c>
      <c r="H59" s="3">
        <f t="shared" si="1"/>
        <v>7.189595181355625E-2</v>
      </c>
      <c r="I59" s="1">
        <f t="shared" si="2"/>
        <v>0</v>
      </c>
      <c r="J59" s="1">
        <f t="shared" si="3"/>
        <v>0</v>
      </c>
      <c r="K59" s="51">
        <f t="shared" si="4"/>
        <v>0.95423970694257421</v>
      </c>
      <c r="L59" s="7">
        <f t="shared" si="5"/>
        <v>0</v>
      </c>
    </row>
    <row r="60" spans="1:12">
      <c r="A60" s="4" t="s">
        <v>45</v>
      </c>
      <c r="B60" s="4">
        <v>150129</v>
      </c>
      <c r="C60" s="4" t="s">
        <v>70</v>
      </c>
      <c r="D60" s="4" t="s">
        <v>1128</v>
      </c>
      <c r="E60" s="1">
        <v>0</v>
      </c>
      <c r="F60" s="5">
        <v>1933</v>
      </c>
      <c r="G60" s="2">
        <f t="shared" si="0"/>
        <v>0</v>
      </c>
      <c r="H60" s="3">
        <f t="shared" si="1"/>
        <v>7.189595181355625E-2</v>
      </c>
      <c r="I60" s="1">
        <f t="shared" si="2"/>
        <v>0</v>
      </c>
      <c r="J60" s="1">
        <f t="shared" si="3"/>
        <v>0</v>
      </c>
      <c r="K60" s="51">
        <f t="shared" si="4"/>
        <v>0.95423970694257421</v>
      </c>
      <c r="L60" s="7">
        <f t="shared" si="5"/>
        <v>0</v>
      </c>
    </row>
    <row r="61" spans="1:12">
      <c r="A61" s="4" t="s">
        <v>45</v>
      </c>
      <c r="B61" s="4">
        <v>150131</v>
      </c>
      <c r="C61" s="4" t="s">
        <v>71</v>
      </c>
      <c r="D61" s="4" t="s">
        <v>1128</v>
      </c>
      <c r="E61" s="1">
        <v>0</v>
      </c>
      <c r="F61" s="5">
        <v>0</v>
      </c>
      <c r="G61" s="2">
        <f t="shared" si="0"/>
        <v>0</v>
      </c>
      <c r="H61" s="3">
        <f t="shared" si="1"/>
        <v>7.189595181355625E-2</v>
      </c>
      <c r="I61" s="1">
        <f t="shared" si="2"/>
        <v>0</v>
      </c>
      <c r="J61" s="1">
        <f t="shared" si="3"/>
        <v>0</v>
      </c>
      <c r="K61" s="51">
        <f t="shared" si="4"/>
        <v>0.95423970694257421</v>
      </c>
      <c r="L61" s="7">
        <f t="shared" si="5"/>
        <v>0</v>
      </c>
    </row>
    <row r="62" spans="1:12">
      <c r="A62" s="4" t="s">
        <v>45</v>
      </c>
      <c r="B62" s="4">
        <v>150133</v>
      </c>
      <c r="C62" s="4" t="s">
        <v>72</v>
      </c>
      <c r="D62" s="4" t="s">
        <v>1128</v>
      </c>
      <c r="E62" s="1">
        <v>0</v>
      </c>
      <c r="F62" s="5">
        <v>0</v>
      </c>
      <c r="G62" s="2">
        <f t="shared" si="0"/>
        <v>0</v>
      </c>
      <c r="H62" s="3">
        <f t="shared" si="1"/>
        <v>7.189595181355625E-2</v>
      </c>
      <c r="I62" s="1">
        <f t="shared" si="2"/>
        <v>0</v>
      </c>
      <c r="J62" s="1">
        <f t="shared" si="3"/>
        <v>0</v>
      </c>
      <c r="K62" s="51">
        <f t="shared" si="4"/>
        <v>0.95423970694257421</v>
      </c>
      <c r="L62" s="7">
        <f t="shared" si="5"/>
        <v>0</v>
      </c>
    </row>
    <row r="63" spans="1:12">
      <c r="A63" s="4" t="s">
        <v>45</v>
      </c>
      <c r="B63" s="4">
        <v>150135</v>
      </c>
      <c r="C63" s="4" t="s">
        <v>73</v>
      </c>
      <c r="D63" s="4" t="s">
        <v>1128</v>
      </c>
      <c r="E63" s="1">
        <v>0</v>
      </c>
      <c r="F63" s="5">
        <v>0</v>
      </c>
      <c r="G63" s="2">
        <f t="shared" si="0"/>
        <v>0</v>
      </c>
      <c r="H63" s="3">
        <f t="shared" si="1"/>
        <v>7.189595181355625E-2</v>
      </c>
      <c r="I63" s="1">
        <f t="shared" si="2"/>
        <v>0</v>
      </c>
      <c r="J63" s="1">
        <f t="shared" si="3"/>
        <v>0</v>
      </c>
      <c r="K63" s="51">
        <f t="shared" si="4"/>
        <v>0.95423970694257421</v>
      </c>
      <c r="L63" s="7">
        <f t="shared" si="5"/>
        <v>0</v>
      </c>
    </row>
    <row r="64" spans="1:12">
      <c r="A64" s="4" t="s">
        <v>74</v>
      </c>
      <c r="B64" s="4">
        <v>160135</v>
      </c>
      <c r="C64" s="4" t="s">
        <v>75</v>
      </c>
      <c r="D64" s="4" t="s">
        <v>1128</v>
      </c>
      <c r="E64" s="1">
        <v>0</v>
      </c>
      <c r="F64" s="5">
        <v>3770</v>
      </c>
      <c r="G64" s="2">
        <f t="shared" si="0"/>
        <v>0</v>
      </c>
      <c r="H64" s="3">
        <f t="shared" si="1"/>
        <v>7.189595181355625E-2</v>
      </c>
      <c r="I64" s="1">
        <f t="shared" si="2"/>
        <v>0</v>
      </c>
      <c r="J64" s="1">
        <f t="shared" si="3"/>
        <v>0</v>
      </c>
      <c r="K64" s="51">
        <f t="shared" si="4"/>
        <v>0.95423970694257421</v>
      </c>
      <c r="L64" s="7">
        <f t="shared" si="5"/>
        <v>0</v>
      </c>
    </row>
    <row r="65" spans="1:12">
      <c r="A65" s="4" t="s">
        <v>76</v>
      </c>
      <c r="B65" s="4">
        <v>170156</v>
      </c>
      <c r="C65" s="4" t="s">
        <v>77</v>
      </c>
      <c r="D65" s="4" t="s">
        <v>1128</v>
      </c>
      <c r="E65" s="1">
        <v>0</v>
      </c>
      <c r="F65" s="5">
        <v>0</v>
      </c>
      <c r="G65" s="2">
        <f t="shared" si="0"/>
        <v>0</v>
      </c>
      <c r="H65" s="3">
        <f t="shared" si="1"/>
        <v>7.189595181355625E-2</v>
      </c>
      <c r="I65" s="1">
        <f t="shared" si="2"/>
        <v>0</v>
      </c>
      <c r="J65" s="1">
        <f t="shared" si="3"/>
        <v>0</v>
      </c>
      <c r="K65" s="51">
        <f t="shared" si="4"/>
        <v>0.95423970694257421</v>
      </c>
      <c r="L65" s="7">
        <f t="shared" si="5"/>
        <v>0</v>
      </c>
    </row>
    <row r="66" spans="1:12">
      <c r="A66" s="4" t="s">
        <v>76</v>
      </c>
      <c r="B66" s="4">
        <v>170171</v>
      </c>
      <c r="C66" s="4" t="s">
        <v>78</v>
      </c>
      <c r="D66" s="4" t="s">
        <v>1128</v>
      </c>
      <c r="E66" s="1">
        <v>0</v>
      </c>
      <c r="F66" s="5">
        <v>0</v>
      </c>
      <c r="G66" s="2">
        <f t="shared" ref="G66:G129" si="6">IFERROR(E66/F66,0)</f>
        <v>0</v>
      </c>
      <c r="H66" s="3">
        <f t="shared" ref="H66:H129" si="7">$D$1108</f>
        <v>7.189595181355625E-2</v>
      </c>
      <c r="I66" s="1">
        <f t="shared" ref="I66:I129" si="8">MIN(E66,F66*H66)</f>
        <v>0</v>
      </c>
      <c r="J66" s="1">
        <f t="shared" ref="J66:J129" si="9">E66-I66</f>
        <v>0</v>
      </c>
      <c r="K66" s="51">
        <f t="shared" ref="K66:K129" si="10">$I$1106</f>
        <v>0.95423970694257421</v>
      </c>
      <c r="L66" s="7">
        <f t="shared" ref="L66:L129" si="11">K66*J66</f>
        <v>0</v>
      </c>
    </row>
    <row r="67" spans="1:12">
      <c r="A67" s="4" t="s">
        <v>76</v>
      </c>
      <c r="B67" s="4">
        <v>170175</v>
      </c>
      <c r="C67" s="4" t="s">
        <v>79</v>
      </c>
      <c r="D67" s="4" t="s">
        <v>1128</v>
      </c>
      <c r="E67" s="1">
        <v>0</v>
      </c>
      <c r="F67" s="5">
        <v>0</v>
      </c>
      <c r="G67" s="2">
        <f t="shared" si="6"/>
        <v>0</v>
      </c>
      <c r="H67" s="3">
        <f t="shared" si="7"/>
        <v>7.189595181355625E-2</v>
      </c>
      <c r="I67" s="1">
        <f t="shared" si="8"/>
        <v>0</v>
      </c>
      <c r="J67" s="1">
        <f t="shared" si="9"/>
        <v>0</v>
      </c>
      <c r="K67" s="51">
        <f t="shared" si="10"/>
        <v>0.95423970694257421</v>
      </c>
      <c r="L67" s="7">
        <f t="shared" si="11"/>
        <v>0</v>
      </c>
    </row>
    <row r="68" spans="1:12">
      <c r="A68" s="4" t="s">
        <v>76</v>
      </c>
      <c r="B68" s="4">
        <v>170177</v>
      </c>
      <c r="C68" s="4" t="s">
        <v>80</v>
      </c>
      <c r="D68" s="4" t="s">
        <v>1128</v>
      </c>
      <c r="E68" s="1">
        <v>0</v>
      </c>
      <c r="F68" s="5">
        <v>1935</v>
      </c>
      <c r="G68" s="2">
        <f t="shared" si="6"/>
        <v>0</v>
      </c>
      <c r="H68" s="3">
        <f t="shared" si="7"/>
        <v>7.189595181355625E-2</v>
      </c>
      <c r="I68" s="1">
        <f t="shared" si="8"/>
        <v>0</v>
      </c>
      <c r="J68" s="1">
        <f t="shared" si="9"/>
        <v>0</v>
      </c>
      <c r="K68" s="51">
        <f t="shared" si="10"/>
        <v>0.95423970694257421</v>
      </c>
      <c r="L68" s="7">
        <f t="shared" si="11"/>
        <v>0</v>
      </c>
    </row>
    <row r="69" spans="1:12">
      <c r="A69" s="4" t="s">
        <v>76</v>
      </c>
      <c r="B69" s="4">
        <v>170179</v>
      </c>
      <c r="C69" s="4" t="s">
        <v>81</v>
      </c>
      <c r="D69" s="4" t="s">
        <v>1128</v>
      </c>
      <c r="E69" s="1">
        <v>0</v>
      </c>
      <c r="F69" s="5">
        <v>4073</v>
      </c>
      <c r="G69" s="2">
        <f t="shared" si="6"/>
        <v>0</v>
      </c>
      <c r="H69" s="3">
        <f t="shared" si="7"/>
        <v>7.189595181355625E-2</v>
      </c>
      <c r="I69" s="1">
        <f t="shared" si="8"/>
        <v>0</v>
      </c>
      <c r="J69" s="1">
        <f t="shared" si="9"/>
        <v>0</v>
      </c>
      <c r="K69" s="51">
        <f t="shared" si="10"/>
        <v>0.95423970694257421</v>
      </c>
      <c r="L69" s="7">
        <f t="shared" si="11"/>
        <v>0</v>
      </c>
    </row>
    <row r="70" spans="1:12">
      <c r="A70" s="4" t="s">
        <v>76</v>
      </c>
      <c r="B70" s="4">
        <v>170183</v>
      </c>
      <c r="C70" s="4" t="s">
        <v>82</v>
      </c>
      <c r="D70" s="4" t="s">
        <v>1128</v>
      </c>
      <c r="E70" s="1">
        <v>0</v>
      </c>
      <c r="F70" s="5">
        <v>0</v>
      </c>
      <c r="G70" s="2">
        <f t="shared" si="6"/>
        <v>0</v>
      </c>
      <c r="H70" s="3">
        <f t="shared" si="7"/>
        <v>7.189595181355625E-2</v>
      </c>
      <c r="I70" s="1">
        <f t="shared" si="8"/>
        <v>0</v>
      </c>
      <c r="J70" s="1">
        <f t="shared" si="9"/>
        <v>0</v>
      </c>
      <c r="K70" s="51">
        <f t="shared" si="10"/>
        <v>0.95423970694257421</v>
      </c>
      <c r="L70" s="7">
        <f t="shared" si="11"/>
        <v>0</v>
      </c>
    </row>
    <row r="71" spans="1:12">
      <c r="A71" s="4" t="s">
        <v>76</v>
      </c>
      <c r="B71" s="4">
        <v>170189</v>
      </c>
      <c r="C71" s="4" t="s">
        <v>83</v>
      </c>
      <c r="D71" s="4" t="s">
        <v>1128</v>
      </c>
      <c r="E71" s="1">
        <v>0</v>
      </c>
      <c r="F71" s="5">
        <v>1413</v>
      </c>
      <c r="G71" s="2">
        <f t="shared" si="6"/>
        <v>0</v>
      </c>
      <c r="H71" s="3">
        <f t="shared" si="7"/>
        <v>7.189595181355625E-2</v>
      </c>
      <c r="I71" s="1">
        <f t="shared" si="8"/>
        <v>0</v>
      </c>
      <c r="J71" s="1">
        <f t="shared" si="9"/>
        <v>0</v>
      </c>
      <c r="K71" s="51">
        <f t="shared" si="10"/>
        <v>0.95423970694257421</v>
      </c>
      <c r="L71" s="7">
        <f t="shared" si="11"/>
        <v>0</v>
      </c>
    </row>
    <row r="72" spans="1:12">
      <c r="A72" s="4" t="s">
        <v>76</v>
      </c>
      <c r="B72" s="4">
        <v>170191</v>
      </c>
      <c r="C72" s="4" t="s">
        <v>84</v>
      </c>
      <c r="D72" s="4" t="s">
        <v>1128</v>
      </c>
      <c r="E72" s="1">
        <v>0</v>
      </c>
      <c r="F72" s="5">
        <v>0</v>
      </c>
      <c r="G72" s="2">
        <f t="shared" si="6"/>
        <v>0</v>
      </c>
      <c r="H72" s="3">
        <f t="shared" si="7"/>
        <v>7.189595181355625E-2</v>
      </c>
      <c r="I72" s="1">
        <f t="shared" si="8"/>
        <v>0</v>
      </c>
      <c r="J72" s="1">
        <f t="shared" si="9"/>
        <v>0</v>
      </c>
      <c r="K72" s="51">
        <f t="shared" si="10"/>
        <v>0.95423970694257421</v>
      </c>
      <c r="L72" s="7">
        <f t="shared" si="11"/>
        <v>0</v>
      </c>
    </row>
    <row r="73" spans="1:12">
      <c r="A73" s="4" t="s">
        <v>76</v>
      </c>
      <c r="B73" s="4">
        <v>170192</v>
      </c>
      <c r="C73" s="4" t="s">
        <v>85</v>
      </c>
      <c r="D73" s="4" t="s">
        <v>1128</v>
      </c>
      <c r="E73" s="1">
        <v>0</v>
      </c>
      <c r="F73" s="5">
        <v>0</v>
      </c>
      <c r="G73" s="2">
        <f t="shared" si="6"/>
        <v>0</v>
      </c>
      <c r="H73" s="3">
        <f t="shared" si="7"/>
        <v>7.189595181355625E-2</v>
      </c>
      <c r="I73" s="1">
        <f t="shared" si="8"/>
        <v>0</v>
      </c>
      <c r="J73" s="1">
        <f t="shared" si="9"/>
        <v>0</v>
      </c>
      <c r="K73" s="51">
        <f t="shared" si="10"/>
        <v>0.95423970694257421</v>
      </c>
      <c r="L73" s="7">
        <f t="shared" si="11"/>
        <v>0</v>
      </c>
    </row>
    <row r="74" spans="1:12">
      <c r="A74" s="4" t="s">
        <v>76</v>
      </c>
      <c r="B74" s="4">
        <v>170195</v>
      </c>
      <c r="C74" s="4" t="s">
        <v>86</v>
      </c>
      <c r="D74" s="4" t="s">
        <v>1128</v>
      </c>
      <c r="E74" s="1">
        <v>0</v>
      </c>
      <c r="F74" s="5">
        <v>0</v>
      </c>
      <c r="G74" s="2">
        <f t="shared" si="6"/>
        <v>0</v>
      </c>
      <c r="H74" s="3">
        <f t="shared" si="7"/>
        <v>7.189595181355625E-2</v>
      </c>
      <c r="I74" s="1">
        <f t="shared" si="8"/>
        <v>0</v>
      </c>
      <c r="J74" s="1">
        <f t="shared" si="9"/>
        <v>0</v>
      </c>
      <c r="K74" s="51">
        <f t="shared" si="10"/>
        <v>0.95423970694257421</v>
      </c>
      <c r="L74" s="7">
        <f t="shared" si="11"/>
        <v>0</v>
      </c>
    </row>
    <row r="75" spans="1:12">
      <c r="A75" s="4" t="s">
        <v>76</v>
      </c>
      <c r="B75" s="4">
        <v>170196</v>
      </c>
      <c r="C75" s="4" t="s">
        <v>87</v>
      </c>
      <c r="D75" s="4" t="s">
        <v>1128</v>
      </c>
      <c r="E75" s="1">
        <v>0</v>
      </c>
      <c r="F75" s="5">
        <v>5069</v>
      </c>
      <c r="G75" s="2">
        <f t="shared" si="6"/>
        <v>0</v>
      </c>
      <c r="H75" s="3">
        <f t="shared" si="7"/>
        <v>7.189595181355625E-2</v>
      </c>
      <c r="I75" s="1">
        <f t="shared" si="8"/>
        <v>0</v>
      </c>
      <c r="J75" s="1">
        <f t="shared" si="9"/>
        <v>0</v>
      </c>
      <c r="K75" s="51">
        <f t="shared" si="10"/>
        <v>0.95423970694257421</v>
      </c>
      <c r="L75" s="7">
        <f t="shared" si="11"/>
        <v>0</v>
      </c>
    </row>
    <row r="76" spans="1:12">
      <c r="A76" s="4" t="s">
        <v>76</v>
      </c>
      <c r="B76" s="4">
        <v>170197</v>
      </c>
      <c r="C76" s="4" t="s">
        <v>88</v>
      </c>
      <c r="D76" s="4" t="s">
        <v>1128</v>
      </c>
      <c r="E76" s="1">
        <v>0</v>
      </c>
      <c r="F76" s="5">
        <v>0</v>
      </c>
      <c r="G76" s="2">
        <f t="shared" si="6"/>
        <v>0</v>
      </c>
      <c r="H76" s="3">
        <f t="shared" si="7"/>
        <v>7.189595181355625E-2</v>
      </c>
      <c r="I76" s="1">
        <f t="shared" si="8"/>
        <v>0</v>
      </c>
      <c r="J76" s="1">
        <f t="shared" si="9"/>
        <v>0</v>
      </c>
      <c r="K76" s="51">
        <f t="shared" si="10"/>
        <v>0.95423970694257421</v>
      </c>
      <c r="L76" s="7">
        <f t="shared" si="11"/>
        <v>0</v>
      </c>
    </row>
    <row r="77" spans="1:12">
      <c r="A77" s="4" t="s">
        <v>76</v>
      </c>
      <c r="B77" s="4">
        <v>170200</v>
      </c>
      <c r="C77" s="4" t="s">
        <v>89</v>
      </c>
      <c r="D77" s="4" t="s">
        <v>1128</v>
      </c>
      <c r="E77" s="1">
        <v>0</v>
      </c>
      <c r="F77" s="5">
        <v>0</v>
      </c>
      <c r="G77" s="2">
        <f t="shared" si="6"/>
        <v>0</v>
      </c>
      <c r="H77" s="3">
        <f t="shared" si="7"/>
        <v>7.189595181355625E-2</v>
      </c>
      <c r="I77" s="1">
        <f t="shared" si="8"/>
        <v>0</v>
      </c>
      <c r="J77" s="1">
        <f t="shared" si="9"/>
        <v>0</v>
      </c>
      <c r="K77" s="51">
        <f t="shared" si="10"/>
        <v>0.95423970694257421</v>
      </c>
      <c r="L77" s="7">
        <f t="shared" si="11"/>
        <v>0</v>
      </c>
    </row>
    <row r="78" spans="1:12">
      <c r="A78" s="4" t="s">
        <v>76</v>
      </c>
      <c r="B78" s="4">
        <v>170205</v>
      </c>
      <c r="C78" s="4" t="s">
        <v>90</v>
      </c>
      <c r="D78" s="4" t="s">
        <v>1128</v>
      </c>
      <c r="E78" s="1">
        <v>0</v>
      </c>
      <c r="F78" s="5">
        <v>0</v>
      </c>
      <c r="G78" s="2">
        <f t="shared" si="6"/>
        <v>0</v>
      </c>
      <c r="H78" s="3">
        <f t="shared" si="7"/>
        <v>7.189595181355625E-2</v>
      </c>
      <c r="I78" s="1">
        <f t="shared" si="8"/>
        <v>0</v>
      </c>
      <c r="J78" s="1">
        <f t="shared" si="9"/>
        <v>0</v>
      </c>
      <c r="K78" s="51">
        <f t="shared" si="10"/>
        <v>0.95423970694257421</v>
      </c>
      <c r="L78" s="7">
        <f t="shared" si="11"/>
        <v>0</v>
      </c>
    </row>
    <row r="79" spans="1:12">
      <c r="A79" s="4" t="s">
        <v>76</v>
      </c>
      <c r="B79" s="4">
        <v>170206</v>
      </c>
      <c r="C79" s="4" t="s">
        <v>91</v>
      </c>
      <c r="D79" s="4" t="s">
        <v>1128</v>
      </c>
      <c r="E79" s="1">
        <v>0</v>
      </c>
      <c r="F79" s="5">
        <v>954</v>
      </c>
      <c r="G79" s="2">
        <f t="shared" si="6"/>
        <v>0</v>
      </c>
      <c r="H79" s="3">
        <f t="shared" si="7"/>
        <v>7.189595181355625E-2</v>
      </c>
      <c r="I79" s="1">
        <f t="shared" si="8"/>
        <v>0</v>
      </c>
      <c r="J79" s="1">
        <f t="shared" si="9"/>
        <v>0</v>
      </c>
      <c r="K79" s="51">
        <f t="shared" si="10"/>
        <v>0.95423970694257421</v>
      </c>
      <c r="L79" s="7">
        <f t="shared" si="11"/>
        <v>0</v>
      </c>
    </row>
    <row r="80" spans="1:12">
      <c r="A80" s="4" t="s">
        <v>76</v>
      </c>
      <c r="B80" s="4">
        <v>170210</v>
      </c>
      <c r="C80" s="4" t="s">
        <v>92</v>
      </c>
      <c r="D80" s="4" t="s">
        <v>1128</v>
      </c>
      <c r="E80" s="1">
        <v>0</v>
      </c>
      <c r="F80" s="5">
        <v>0</v>
      </c>
      <c r="G80" s="2">
        <f t="shared" si="6"/>
        <v>0</v>
      </c>
      <c r="H80" s="3">
        <f t="shared" si="7"/>
        <v>7.189595181355625E-2</v>
      </c>
      <c r="I80" s="1">
        <f t="shared" si="8"/>
        <v>0</v>
      </c>
      <c r="J80" s="1">
        <f t="shared" si="9"/>
        <v>0</v>
      </c>
      <c r="K80" s="51">
        <f t="shared" si="10"/>
        <v>0.95423970694257421</v>
      </c>
      <c r="L80" s="7">
        <f t="shared" si="11"/>
        <v>0</v>
      </c>
    </row>
    <row r="81" spans="1:12">
      <c r="A81" s="4" t="s">
        <v>76</v>
      </c>
      <c r="B81" s="4">
        <v>170215</v>
      </c>
      <c r="C81" s="4" t="s">
        <v>93</v>
      </c>
      <c r="D81" s="4" t="s">
        <v>1128</v>
      </c>
      <c r="E81" s="1">
        <v>22428</v>
      </c>
      <c r="F81" s="5">
        <v>623</v>
      </c>
      <c r="G81" s="2">
        <f t="shared" si="6"/>
        <v>36</v>
      </c>
      <c r="H81" s="3">
        <f t="shared" si="7"/>
        <v>7.189595181355625E-2</v>
      </c>
      <c r="I81" s="1">
        <f t="shared" si="8"/>
        <v>44.791177979845543</v>
      </c>
      <c r="J81" s="1">
        <f t="shared" si="9"/>
        <v>22383.208822020155</v>
      </c>
      <c r="K81" s="51">
        <f t="shared" si="10"/>
        <v>0.95423970694257421</v>
      </c>
      <c r="L81" s="7">
        <f t="shared" si="11"/>
        <v>21358.946626758956</v>
      </c>
    </row>
    <row r="82" spans="1:12">
      <c r="A82" s="4" t="s">
        <v>76</v>
      </c>
      <c r="B82" s="4">
        <v>170277</v>
      </c>
      <c r="C82" s="4" t="s">
        <v>94</v>
      </c>
      <c r="D82" s="4" t="s">
        <v>1128</v>
      </c>
      <c r="E82" s="1">
        <v>0</v>
      </c>
      <c r="F82" s="5">
        <v>0</v>
      </c>
      <c r="G82" s="2">
        <f t="shared" si="6"/>
        <v>0</v>
      </c>
      <c r="H82" s="3">
        <f t="shared" si="7"/>
        <v>7.189595181355625E-2</v>
      </c>
      <c r="I82" s="1">
        <f t="shared" si="8"/>
        <v>0</v>
      </c>
      <c r="J82" s="1">
        <f t="shared" si="9"/>
        <v>0</v>
      </c>
      <c r="K82" s="51">
        <f t="shared" si="10"/>
        <v>0.95423970694257421</v>
      </c>
      <c r="L82" s="7">
        <f t="shared" si="11"/>
        <v>0</v>
      </c>
    </row>
    <row r="83" spans="1:12">
      <c r="A83" s="4" t="s">
        <v>95</v>
      </c>
      <c r="B83" s="4">
        <v>180216</v>
      </c>
      <c r="C83" s="4" t="s">
        <v>96</v>
      </c>
      <c r="D83" s="4" t="s">
        <v>1128</v>
      </c>
      <c r="E83" s="1">
        <v>0</v>
      </c>
      <c r="F83" s="5">
        <v>4739</v>
      </c>
      <c r="G83" s="2">
        <f t="shared" si="6"/>
        <v>0</v>
      </c>
      <c r="H83" s="3">
        <f t="shared" si="7"/>
        <v>7.189595181355625E-2</v>
      </c>
      <c r="I83" s="1">
        <f t="shared" si="8"/>
        <v>0</v>
      </c>
      <c r="J83" s="1">
        <f t="shared" si="9"/>
        <v>0</v>
      </c>
      <c r="K83" s="51">
        <f t="shared" si="10"/>
        <v>0.95423970694257421</v>
      </c>
      <c r="L83" s="7">
        <f t="shared" si="11"/>
        <v>0</v>
      </c>
    </row>
    <row r="84" spans="1:12">
      <c r="A84" s="4" t="s">
        <v>97</v>
      </c>
      <c r="B84" s="4">
        <v>190217</v>
      </c>
      <c r="C84" s="4" t="s">
        <v>98</v>
      </c>
      <c r="D84" s="4" t="s">
        <v>1128</v>
      </c>
      <c r="E84" s="1">
        <v>0</v>
      </c>
      <c r="F84" s="5">
        <v>0</v>
      </c>
      <c r="G84" s="2">
        <f t="shared" si="6"/>
        <v>0</v>
      </c>
      <c r="H84" s="3">
        <f t="shared" si="7"/>
        <v>7.189595181355625E-2</v>
      </c>
      <c r="I84" s="1">
        <f t="shared" si="8"/>
        <v>0</v>
      </c>
      <c r="J84" s="1">
        <f t="shared" si="9"/>
        <v>0</v>
      </c>
      <c r="K84" s="51">
        <f t="shared" si="10"/>
        <v>0.95423970694257421</v>
      </c>
      <c r="L84" s="7">
        <f t="shared" si="11"/>
        <v>0</v>
      </c>
    </row>
    <row r="85" spans="1:12">
      <c r="A85" s="4" t="s">
        <v>97</v>
      </c>
      <c r="B85" s="4">
        <v>190219</v>
      </c>
      <c r="C85" s="4" t="s">
        <v>99</v>
      </c>
      <c r="D85" s="4" t="s">
        <v>1128</v>
      </c>
      <c r="E85" s="1">
        <v>0</v>
      </c>
      <c r="F85" s="5">
        <v>3281</v>
      </c>
      <c r="G85" s="2">
        <f t="shared" si="6"/>
        <v>0</v>
      </c>
      <c r="H85" s="3">
        <f t="shared" si="7"/>
        <v>7.189595181355625E-2</v>
      </c>
      <c r="I85" s="1">
        <f t="shared" si="8"/>
        <v>0</v>
      </c>
      <c r="J85" s="1">
        <f t="shared" si="9"/>
        <v>0</v>
      </c>
      <c r="K85" s="51">
        <f t="shared" si="10"/>
        <v>0.95423970694257421</v>
      </c>
      <c r="L85" s="7">
        <f t="shared" si="11"/>
        <v>0</v>
      </c>
    </row>
    <row r="86" spans="1:12">
      <c r="A86" s="4" t="s">
        <v>97</v>
      </c>
      <c r="B86" s="4">
        <v>190220</v>
      </c>
      <c r="C86" s="4" t="s">
        <v>100</v>
      </c>
      <c r="D86" s="4" t="s">
        <v>1128</v>
      </c>
      <c r="E86" s="1">
        <v>0</v>
      </c>
      <c r="F86" s="5">
        <v>0</v>
      </c>
      <c r="G86" s="2">
        <f t="shared" si="6"/>
        <v>0</v>
      </c>
      <c r="H86" s="3">
        <f t="shared" si="7"/>
        <v>7.189595181355625E-2</v>
      </c>
      <c r="I86" s="1">
        <f t="shared" si="8"/>
        <v>0</v>
      </c>
      <c r="J86" s="1">
        <f t="shared" si="9"/>
        <v>0</v>
      </c>
      <c r="K86" s="51">
        <f t="shared" si="10"/>
        <v>0.95423970694257421</v>
      </c>
      <c r="L86" s="7">
        <f t="shared" si="11"/>
        <v>0</v>
      </c>
    </row>
    <row r="87" spans="1:12">
      <c r="A87" s="4" t="s">
        <v>97</v>
      </c>
      <c r="B87" s="4">
        <v>190225</v>
      </c>
      <c r="C87" s="4" t="s">
        <v>101</v>
      </c>
      <c r="D87" s="4" t="s">
        <v>1128</v>
      </c>
      <c r="E87" s="1">
        <v>0</v>
      </c>
      <c r="F87" s="5">
        <v>0</v>
      </c>
      <c r="G87" s="2">
        <f t="shared" si="6"/>
        <v>0</v>
      </c>
      <c r="H87" s="3">
        <f t="shared" si="7"/>
        <v>7.189595181355625E-2</v>
      </c>
      <c r="I87" s="1">
        <f t="shared" si="8"/>
        <v>0</v>
      </c>
      <c r="J87" s="1">
        <f t="shared" si="9"/>
        <v>0</v>
      </c>
      <c r="K87" s="51">
        <f t="shared" si="10"/>
        <v>0.95423970694257421</v>
      </c>
      <c r="L87" s="7">
        <f t="shared" si="11"/>
        <v>0</v>
      </c>
    </row>
    <row r="88" spans="1:12">
      <c r="A88" s="4" t="s">
        <v>97</v>
      </c>
      <c r="B88" s="4">
        <v>190226</v>
      </c>
      <c r="C88" s="4" t="s">
        <v>102</v>
      </c>
      <c r="D88" s="4" t="s">
        <v>1128</v>
      </c>
      <c r="E88" s="1">
        <v>0</v>
      </c>
      <c r="F88" s="5">
        <v>0</v>
      </c>
      <c r="G88" s="2">
        <f t="shared" si="6"/>
        <v>0</v>
      </c>
      <c r="H88" s="3">
        <f t="shared" si="7"/>
        <v>7.189595181355625E-2</v>
      </c>
      <c r="I88" s="1">
        <f t="shared" si="8"/>
        <v>0</v>
      </c>
      <c r="J88" s="1">
        <f t="shared" si="9"/>
        <v>0</v>
      </c>
      <c r="K88" s="51">
        <f t="shared" si="10"/>
        <v>0.95423970694257421</v>
      </c>
      <c r="L88" s="7">
        <f t="shared" si="11"/>
        <v>0</v>
      </c>
    </row>
    <row r="89" spans="1:12">
      <c r="A89" s="4" t="s">
        <v>97</v>
      </c>
      <c r="B89" s="4">
        <v>190237</v>
      </c>
      <c r="C89" s="4" t="s">
        <v>103</v>
      </c>
      <c r="D89" s="4" t="s">
        <v>1128</v>
      </c>
      <c r="E89" s="1">
        <v>0</v>
      </c>
      <c r="F89" s="5">
        <v>0</v>
      </c>
      <c r="G89" s="2">
        <f t="shared" si="6"/>
        <v>0</v>
      </c>
      <c r="H89" s="3">
        <f t="shared" si="7"/>
        <v>7.189595181355625E-2</v>
      </c>
      <c r="I89" s="1">
        <f t="shared" si="8"/>
        <v>0</v>
      </c>
      <c r="J89" s="1">
        <f t="shared" si="9"/>
        <v>0</v>
      </c>
      <c r="K89" s="51">
        <f t="shared" si="10"/>
        <v>0.95423970694257421</v>
      </c>
      <c r="L89" s="7">
        <f t="shared" si="11"/>
        <v>0</v>
      </c>
    </row>
    <row r="90" spans="1:12">
      <c r="A90" s="4" t="s">
        <v>97</v>
      </c>
      <c r="B90" s="4">
        <v>190238</v>
      </c>
      <c r="C90" s="4" t="s">
        <v>104</v>
      </c>
      <c r="D90" s="4" t="s">
        <v>1128</v>
      </c>
      <c r="E90" s="1">
        <v>0</v>
      </c>
      <c r="F90" s="5">
        <v>0</v>
      </c>
      <c r="G90" s="2">
        <f t="shared" si="6"/>
        <v>0</v>
      </c>
      <c r="H90" s="3">
        <f t="shared" si="7"/>
        <v>7.189595181355625E-2</v>
      </c>
      <c r="I90" s="1">
        <f t="shared" si="8"/>
        <v>0</v>
      </c>
      <c r="J90" s="1">
        <f t="shared" si="9"/>
        <v>0</v>
      </c>
      <c r="K90" s="51">
        <f t="shared" si="10"/>
        <v>0.95423970694257421</v>
      </c>
      <c r="L90" s="7">
        <f t="shared" si="11"/>
        <v>0</v>
      </c>
    </row>
    <row r="91" spans="1:12">
      <c r="A91" s="4" t="s">
        <v>97</v>
      </c>
      <c r="B91" s="4">
        <v>190239</v>
      </c>
      <c r="C91" s="4" t="s">
        <v>105</v>
      </c>
      <c r="D91" s="4" t="s">
        <v>1128</v>
      </c>
      <c r="E91" s="1">
        <v>0</v>
      </c>
      <c r="F91" s="5">
        <v>662</v>
      </c>
      <c r="G91" s="2">
        <f t="shared" si="6"/>
        <v>0</v>
      </c>
      <c r="H91" s="3">
        <f t="shared" si="7"/>
        <v>7.189595181355625E-2</v>
      </c>
      <c r="I91" s="1">
        <f t="shared" si="8"/>
        <v>0</v>
      </c>
      <c r="J91" s="1">
        <f t="shared" si="9"/>
        <v>0</v>
      </c>
      <c r="K91" s="51">
        <f t="shared" si="10"/>
        <v>0.95423970694257421</v>
      </c>
      <c r="L91" s="7">
        <f t="shared" si="11"/>
        <v>0</v>
      </c>
    </row>
    <row r="92" spans="1:12">
      <c r="A92" s="4" t="s">
        <v>97</v>
      </c>
      <c r="B92" s="4">
        <v>190243</v>
      </c>
      <c r="C92" s="4" t="s">
        <v>106</v>
      </c>
      <c r="D92" s="4" t="s">
        <v>1128</v>
      </c>
      <c r="E92" s="1">
        <v>0</v>
      </c>
      <c r="F92" s="5">
        <v>0</v>
      </c>
      <c r="G92" s="2">
        <f t="shared" si="6"/>
        <v>0</v>
      </c>
      <c r="H92" s="3">
        <f t="shared" si="7"/>
        <v>7.189595181355625E-2</v>
      </c>
      <c r="I92" s="1">
        <f t="shared" si="8"/>
        <v>0</v>
      </c>
      <c r="J92" s="1">
        <f t="shared" si="9"/>
        <v>0</v>
      </c>
      <c r="K92" s="51">
        <f t="shared" si="10"/>
        <v>0.95423970694257421</v>
      </c>
      <c r="L92" s="7">
        <f t="shared" si="11"/>
        <v>0</v>
      </c>
    </row>
    <row r="93" spans="1:12">
      <c r="A93" s="4" t="s">
        <v>97</v>
      </c>
      <c r="B93" s="4">
        <v>190248</v>
      </c>
      <c r="C93" s="4" t="s">
        <v>107</v>
      </c>
      <c r="D93" s="4" t="s">
        <v>1128</v>
      </c>
      <c r="E93" s="1">
        <v>0</v>
      </c>
      <c r="F93" s="5">
        <v>5382</v>
      </c>
      <c r="G93" s="2">
        <f t="shared" si="6"/>
        <v>0</v>
      </c>
      <c r="H93" s="3">
        <f t="shared" si="7"/>
        <v>7.189595181355625E-2</v>
      </c>
      <c r="I93" s="1">
        <f t="shared" si="8"/>
        <v>0</v>
      </c>
      <c r="J93" s="1">
        <f t="shared" si="9"/>
        <v>0</v>
      </c>
      <c r="K93" s="51">
        <f t="shared" si="10"/>
        <v>0.95423970694257421</v>
      </c>
      <c r="L93" s="7">
        <f t="shared" si="11"/>
        <v>0</v>
      </c>
    </row>
    <row r="94" spans="1:12">
      <c r="A94" s="4" t="s">
        <v>97</v>
      </c>
      <c r="B94" s="4">
        <v>190249</v>
      </c>
      <c r="C94" s="4" t="s">
        <v>108</v>
      </c>
      <c r="D94" s="4" t="s">
        <v>1128</v>
      </c>
      <c r="E94" s="1">
        <v>0</v>
      </c>
      <c r="F94" s="5">
        <v>6857</v>
      </c>
      <c r="G94" s="2">
        <f t="shared" si="6"/>
        <v>0</v>
      </c>
      <c r="H94" s="3">
        <f t="shared" si="7"/>
        <v>7.189595181355625E-2</v>
      </c>
      <c r="I94" s="1">
        <f t="shared" si="8"/>
        <v>0</v>
      </c>
      <c r="J94" s="1">
        <f t="shared" si="9"/>
        <v>0</v>
      </c>
      <c r="K94" s="51">
        <f t="shared" si="10"/>
        <v>0.95423970694257421</v>
      </c>
      <c r="L94" s="7">
        <f t="shared" si="11"/>
        <v>0</v>
      </c>
    </row>
    <row r="95" spans="1:12">
      <c r="A95" s="4" t="s">
        <v>97</v>
      </c>
      <c r="B95" s="4">
        <v>190250</v>
      </c>
      <c r="C95" s="4" t="s">
        <v>109</v>
      </c>
      <c r="D95" s="4" t="s">
        <v>1128</v>
      </c>
      <c r="E95" s="1">
        <v>0</v>
      </c>
      <c r="F95" s="5">
        <v>0</v>
      </c>
      <c r="G95" s="2">
        <f t="shared" si="6"/>
        <v>0</v>
      </c>
      <c r="H95" s="3">
        <f t="shared" si="7"/>
        <v>7.189595181355625E-2</v>
      </c>
      <c r="I95" s="1">
        <f t="shared" si="8"/>
        <v>0</v>
      </c>
      <c r="J95" s="1">
        <f t="shared" si="9"/>
        <v>0</v>
      </c>
      <c r="K95" s="51">
        <f t="shared" si="10"/>
        <v>0.95423970694257421</v>
      </c>
      <c r="L95" s="7">
        <f t="shared" si="11"/>
        <v>0</v>
      </c>
    </row>
    <row r="96" spans="1:12">
      <c r="A96" s="4" t="s">
        <v>97</v>
      </c>
      <c r="B96" s="4">
        <v>190253</v>
      </c>
      <c r="C96" s="4" t="s">
        <v>110</v>
      </c>
      <c r="D96" s="4" t="s">
        <v>1128</v>
      </c>
      <c r="E96" s="1">
        <v>0</v>
      </c>
      <c r="F96" s="5">
        <v>1773</v>
      </c>
      <c r="G96" s="2">
        <f t="shared" si="6"/>
        <v>0</v>
      </c>
      <c r="H96" s="3">
        <f t="shared" si="7"/>
        <v>7.189595181355625E-2</v>
      </c>
      <c r="I96" s="1">
        <f t="shared" si="8"/>
        <v>0</v>
      </c>
      <c r="J96" s="1">
        <f t="shared" si="9"/>
        <v>0</v>
      </c>
      <c r="K96" s="51">
        <f t="shared" si="10"/>
        <v>0.95423970694257421</v>
      </c>
      <c r="L96" s="7">
        <f t="shared" si="11"/>
        <v>0</v>
      </c>
    </row>
    <row r="97" spans="1:12">
      <c r="A97" s="4" t="s">
        <v>97</v>
      </c>
      <c r="B97" s="4">
        <v>193029</v>
      </c>
      <c r="C97" s="4" t="s">
        <v>111</v>
      </c>
      <c r="D97" s="4" t="s">
        <v>1128</v>
      </c>
      <c r="E97" s="1">
        <v>0</v>
      </c>
      <c r="F97" s="5">
        <v>0</v>
      </c>
      <c r="G97" s="2">
        <f t="shared" si="6"/>
        <v>0</v>
      </c>
      <c r="H97" s="3">
        <f t="shared" si="7"/>
        <v>7.189595181355625E-2</v>
      </c>
      <c r="I97" s="1">
        <f t="shared" si="8"/>
        <v>0</v>
      </c>
      <c r="J97" s="1">
        <f t="shared" si="9"/>
        <v>0</v>
      </c>
      <c r="K97" s="51">
        <f t="shared" si="10"/>
        <v>0.95423970694257421</v>
      </c>
      <c r="L97" s="7">
        <f t="shared" si="11"/>
        <v>0</v>
      </c>
    </row>
    <row r="98" spans="1:12">
      <c r="A98" s="4" t="s">
        <v>97</v>
      </c>
      <c r="B98" s="4">
        <v>197251</v>
      </c>
      <c r="C98" s="4" t="s">
        <v>112</v>
      </c>
      <c r="D98" s="4" t="s">
        <v>1128</v>
      </c>
      <c r="E98" s="1">
        <v>0</v>
      </c>
      <c r="F98" s="5">
        <v>0</v>
      </c>
      <c r="G98" s="2">
        <f t="shared" si="6"/>
        <v>0</v>
      </c>
      <c r="H98" s="3">
        <f t="shared" si="7"/>
        <v>7.189595181355625E-2</v>
      </c>
      <c r="I98" s="1">
        <f t="shared" si="8"/>
        <v>0</v>
      </c>
      <c r="J98" s="1">
        <f t="shared" si="9"/>
        <v>0</v>
      </c>
      <c r="K98" s="51">
        <f t="shared" si="10"/>
        <v>0.95423970694257421</v>
      </c>
      <c r="L98" s="7">
        <f t="shared" si="11"/>
        <v>0</v>
      </c>
    </row>
    <row r="99" spans="1:12">
      <c r="A99" s="4" t="s">
        <v>113</v>
      </c>
      <c r="B99" s="4">
        <v>200256</v>
      </c>
      <c r="C99" s="4" t="s">
        <v>114</v>
      </c>
      <c r="D99" s="4" t="s">
        <v>1128</v>
      </c>
      <c r="E99" s="1">
        <v>0</v>
      </c>
      <c r="F99" s="5">
        <v>2198</v>
      </c>
      <c r="G99" s="2">
        <f t="shared" si="6"/>
        <v>0</v>
      </c>
      <c r="H99" s="3">
        <f t="shared" si="7"/>
        <v>7.189595181355625E-2</v>
      </c>
      <c r="I99" s="1">
        <f t="shared" si="8"/>
        <v>0</v>
      </c>
      <c r="J99" s="1">
        <f t="shared" si="9"/>
        <v>0</v>
      </c>
      <c r="K99" s="51">
        <f t="shared" si="10"/>
        <v>0.95423970694257421</v>
      </c>
      <c r="L99" s="7">
        <f t="shared" si="11"/>
        <v>0</v>
      </c>
    </row>
    <row r="100" spans="1:12">
      <c r="A100" s="4" t="s">
        <v>113</v>
      </c>
      <c r="B100" s="4">
        <v>200257</v>
      </c>
      <c r="C100" s="4" t="s">
        <v>115</v>
      </c>
      <c r="D100" s="4" t="s">
        <v>1128</v>
      </c>
      <c r="E100" s="1">
        <v>20124</v>
      </c>
      <c r="F100" s="5">
        <v>1173</v>
      </c>
      <c r="G100" s="2">
        <f t="shared" si="6"/>
        <v>17.156010230179028</v>
      </c>
      <c r="H100" s="3">
        <f t="shared" si="7"/>
        <v>7.189595181355625E-2</v>
      </c>
      <c r="I100" s="1">
        <f t="shared" si="8"/>
        <v>84.333951477301483</v>
      </c>
      <c r="J100" s="1">
        <f t="shared" si="9"/>
        <v>20039.6660485227</v>
      </c>
      <c r="K100" s="51">
        <f t="shared" si="10"/>
        <v>0.95423970694257421</v>
      </c>
      <c r="L100" s="7">
        <f t="shared" si="11"/>
        <v>19122.645057369355</v>
      </c>
    </row>
    <row r="101" spans="1:12">
      <c r="A101" s="4" t="s">
        <v>113</v>
      </c>
      <c r="B101" s="4">
        <v>200258</v>
      </c>
      <c r="C101" s="4" t="s">
        <v>116</v>
      </c>
      <c r="D101" s="4" t="s">
        <v>1128</v>
      </c>
      <c r="E101" s="1">
        <v>0</v>
      </c>
      <c r="F101" s="5">
        <v>902</v>
      </c>
      <c r="G101" s="2">
        <f t="shared" si="6"/>
        <v>0</v>
      </c>
      <c r="H101" s="3">
        <f t="shared" si="7"/>
        <v>7.189595181355625E-2</v>
      </c>
      <c r="I101" s="1">
        <f t="shared" si="8"/>
        <v>0</v>
      </c>
      <c r="J101" s="1">
        <f t="shared" si="9"/>
        <v>0</v>
      </c>
      <c r="K101" s="51">
        <f t="shared" si="10"/>
        <v>0.95423970694257421</v>
      </c>
      <c r="L101" s="7">
        <f t="shared" si="11"/>
        <v>0</v>
      </c>
    </row>
    <row r="102" spans="1:12">
      <c r="A102" s="4" t="s">
        <v>113</v>
      </c>
      <c r="B102" s="4">
        <v>200259</v>
      </c>
      <c r="C102" s="4" t="s">
        <v>117</v>
      </c>
      <c r="D102" s="4" t="s">
        <v>1128</v>
      </c>
      <c r="E102" s="1">
        <v>0</v>
      </c>
      <c r="F102" s="5">
        <v>0</v>
      </c>
      <c r="G102" s="2">
        <f t="shared" si="6"/>
        <v>0</v>
      </c>
      <c r="H102" s="3">
        <f t="shared" si="7"/>
        <v>7.189595181355625E-2</v>
      </c>
      <c r="I102" s="1">
        <f t="shared" si="8"/>
        <v>0</v>
      </c>
      <c r="J102" s="1">
        <f t="shared" si="9"/>
        <v>0</v>
      </c>
      <c r="K102" s="51">
        <f t="shared" si="10"/>
        <v>0.95423970694257421</v>
      </c>
      <c r="L102" s="7">
        <f t="shared" si="11"/>
        <v>0</v>
      </c>
    </row>
    <row r="103" spans="1:12">
      <c r="A103" s="4" t="s">
        <v>113</v>
      </c>
      <c r="B103" s="4">
        <v>200267</v>
      </c>
      <c r="C103" s="4" t="s">
        <v>118</v>
      </c>
      <c r="D103" s="4" t="s">
        <v>1128</v>
      </c>
      <c r="E103" s="1">
        <v>0</v>
      </c>
      <c r="F103" s="5">
        <v>0</v>
      </c>
      <c r="G103" s="2">
        <f t="shared" si="6"/>
        <v>0</v>
      </c>
      <c r="H103" s="3">
        <f t="shared" si="7"/>
        <v>7.189595181355625E-2</v>
      </c>
      <c r="I103" s="1">
        <f t="shared" si="8"/>
        <v>0</v>
      </c>
      <c r="J103" s="1">
        <f t="shared" si="9"/>
        <v>0</v>
      </c>
      <c r="K103" s="51">
        <f t="shared" si="10"/>
        <v>0.95423970694257421</v>
      </c>
      <c r="L103" s="7">
        <f t="shared" si="11"/>
        <v>0</v>
      </c>
    </row>
    <row r="104" spans="1:12">
      <c r="A104" s="4" t="s">
        <v>113</v>
      </c>
      <c r="B104" s="4">
        <v>200277</v>
      </c>
      <c r="C104" s="4" t="s">
        <v>119</v>
      </c>
      <c r="D104" s="4" t="s">
        <v>1128</v>
      </c>
      <c r="E104" s="1">
        <v>0</v>
      </c>
      <c r="F104" s="5">
        <v>2066</v>
      </c>
      <c r="G104" s="2">
        <f t="shared" si="6"/>
        <v>0</v>
      </c>
      <c r="H104" s="3">
        <f t="shared" si="7"/>
        <v>7.189595181355625E-2</v>
      </c>
      <c r="I104" s="1">
        <f t="shared" si="8"/>
        <v>0</v>
      </c>
      <c r="J104" s="1">
        <f t="shared" si="9"/>
        <v>0</v>
      </c>
      <c r="K104" s="51">
        <f t="shared" si="10"/>
        <v>0.95423970694257421</v>
      </c>
      <c r="L104" s="7">
        <f t="shared" si="11"/>
        <v>0</v>
      </c>
    </row>
    <row r="105" spans="1:12">
      <c r="A105" s="4" t="s">
        <v>120</v>
      </c>
      <c r="B105" s="4">
        <v>210330</v>
      </c>
      <c r="C105" s="4" t="s">
        <v>121</v>
      </c>
      <c r="D105" s="4" t="s">
        <v>1128</v>
      </c>
      <c r="E105" s="1">
        <v>0</v>
      </c>
      <c r="F105" s="5">
        <v>0</v>
      </c>
      <c r="G105" s="2">
        <f t="shared" si="6"/>
        <v>0</v>
      </c>
      <c r="H105" s="3">
        <f t="shared" si="7"/>
        <v>7.189595181355625E-2</v>
      </c>
      <c r="I105" s="1">
        <f t="shared" si="8"/>
        <v>0</v>
      </c>
      <c r="J105" s="1">
        <f t="shared" si="9"/>
        <v>0</v>
      </c>
      <c r="K105" s="51">
        <f t="shared" si="10"/>
        <v>0.95423970694257421</v>
      </c>
      <c r="L105" s="7">
        <f t="shared" si="11"/>
        <v>0</v>
      </c>
    </row>
    <row r="106" spans="1:12">
      <c r="A106" s="4" t="s">
        <v>120</v>
      </c>
      <c r="B106" s="4">
        <v>210331</v>
      </c>
      <c r="C106" s="4" t="s">
        <v>122</v>
      </c>
      <c r="D106" s="4" t="s">
        <v>1128</v>
      </c>
      <c r="E106" s="1">
        <v>47196</v>
      </c>
      <c r="F106" s="5">
        <v>2242</v>
      </c>
      <c r="G106" s="2">
        <f t="shared" si="6"/>
        <v>21.050847457627118</v>
      </c>
      <c r="H106" s="3">
        <f t="shared" si="7"/>
        <v>7.189595181355625E-2</v>
      </c>
      <c r="I106" s="1">
        <f t="shared" si="8"/>
        <v>161.1907239659931</v>
      </c>
      <c r="J106" s="1">
        <f t="shared" si="9"/>
        <v>47034.809276034008</v>
      </c>
      <c r="K106" s="51">
        <f t="shared" si="10"/>
        <v>0.95423970694257421</v>
      </c>
      <c r="L106" s="7">
        <f t="shared" si="11"/>
        <v>44882.482619662565</v>
      </c>
    </row>
    <row r="107" spans="1:12">
      <c r="A107" s="4" t="s">
        <v>120</v>
      </c>
      <c r="B107" s="4">
        <v>210335</v>
      </c>
      <c r="C107" s="4" t="s">
        <v>123</v>
      </c>
      <c r="D107" s="4" t="s">
        <v>1128</v>
      </c>
      <c r="E107" s="1">
        <v>0</v>
      </c>
      <c r="F107" s="5">
        <v>0</v>
      </c>
      <c r="G107" s="2">
        <f t="shared" si="6"/>
        <v>0</v>
      </c>
      <c r="H107" s="3">
        <f t="shared" si="7"/>
        <v>7.189595181355625E-2</v>
      </c>
      <c r="I107" s="1">
        <f t="shared" si="8"/>
        <v>0</v>
      </c>
      <c r="J107" s="1">
        <f t="shared" si="9"/>
        <v>0</v>
      </c>
      <c r="K107" s="51">
        <f t="shared" si="10"/>
        <v>0.95423970694257421</v>
      </c>
      <c r="L107" s="7">
        <f t="shared" si="11"/>
        <v>0</v>
      </c>
    </row>
    <row r="108" spans="1:12">
      <c r="A108" s="4" t="s">
        <v>120</v>
      </c>
      <c r="B108" s="4">
        <v>210338</v>
      </c>
      <c r="C108" s="4" t="s">
        <v>124</v>
      </c>
      <c r="D108" s="4" t="s">
        <v>1128</v>
      </c>
      <c r="E108" s="1">
        <v>0</v>
      </c>
      <c r="F108" s="5">
        <v>0</v>
      </c>
      <c r="G108" s="2">
        <f t="shared" si="6"/>
        <v>0</v>
      </c>
      <c r="H108" s="3">
        <f t="shared" si="7"/>
        <v>7.189595181355625E-2</v>
      </c>
      <c r="I108" s="1">
        <f t="shared" si="8"/>
        <v>0</v>
      </c>
      <c r="J108" s="1">
        <f t="shared" si="9"/>
        <v>0</v>
      </c>
      <c r="K108" s="51">
        <f t="shared" si="10"/>
        <v>0.95423970694257421</v>
      </c>
      <c r="L108" s="7">
        <f t="shared" si="11"/>
        <v>0</v>
      </c>
    </row>
    <row r="109" spans="1:12">
      <c r="A109" s="4" t="s">
        <v>125</v>
      </c>
      <c r="B109" s="4">
        <v>220324</v>
      </c>
      <c r="C109" s="4" t="s">
        <v>126</v>
      </c>
      <c r="D109" s="4" t="s">
        <v>1128</v>
      </c>
      <c r="E109" s="1">
        <v>0</v>
      </c>
      <c r="F109" s="5">
        <v>1601</v>
      </c>
      <c r="G109" s="2">
        <f t="shared" si="6"/>
        <v>0</v>
      </c>
      <c r="H109" s="3">
        <f t="shared" si="7"/>
        <v>7.189595181355625E-2</v>
      </c>
      <c r="I109" s="1">
        <f t="shared" si="8"/>
        <v>0</v>
      </c>
      <c r="J109" s="1">
        <f t="shared" si="9"/>
        <v>0</v>
      </c>
      <c r="K109" s="51">
        <f t="shared" si="10"/>
        <v>0.95423970694257421</v>
      </c>
      <c r="L109" s="7">
        <f t="shared" si="11"/>
        <v>0</v>
      </c>
    </row>
    <row r="110" spans="1:12">
      <c r="A110" s="4" t="s">
        <v>125</v>
      </c>
      <c r="B110" s="4">
        <v>220338</v>
      </c>
      <c r="C110" s="4" t="s">
        <v>127</v>
      </c>
      <c r="D110" s="4" t="s">
        <v>1128</v>
      </c>
      <c r="E110" s="1">
        <v>0</v>
      </c>
      <c r="F110" s="5">
        <v>445</v>
      </c>
      <c r="G110" s="2">
        <f t="shared" si="6"/>
        <v>0</v>
      </c>
      <c r="H110" s="3">
        <f t="shared" si="7"/>
        <v>7.189595181355625E-2</v>
      </c>
      <c r="I110" s="1">
        <f t="shared" si="8"/>
        <v>0</v>
      </c>
      <c r="J110" s="1">
        <f t="shared" si="9"/>
        <v>0</v>
      </c>
      <c r="K110" s="51">
        <f t="shared" si="10"/>
        <v>0.95423970694257421</v>
      </c>
      <c r="L110" s="7">
        <f t="shared" si="11"/>
        <v>0</v>
      </c>
    </row>
    <row r="111" spans="1:12">
      <c r="A111" s="4" t="s">
        <v>125</v>
      </c>
      <c r="B111" s="4">
        <v>220344</v>
      </c>
      <c r="C111" s="4" t="s">
        <v>128</v>
      </c>
      <c r="D111" s="4" t="s">
        <v>1128</v>
      </c>
      <c r="E111" s="1">
        <v>0</v>
      </c>
      <c r="F111" s="5">
        <v>0</v>
      </c>
      <c r="G111" s="2">
        <f t="shared" si="6"/>
        <v>0</v>
      </c>
      <c r="H111" s="3">
        <f t="shared" si="7"/>
        <v>7.189595181355625E-2</v>
      </c>
      <c r="I111" s="1">
        <f t="shared" si="8"/>
        <v>0</v>
      </c>
      <c r="J111" s="1">
        <f t="shared" si="9"/>
        <v>0</v>
      </c>
      <c r="K111" s="51">
        <f t="shared" si="10"/>
        <v>0.95423970694257421</v>
      </c>
      <c r="L111" s="7">
        <f t="shared" si="11"/>
        <v>0</v>
      </c>
    </row>
    <row r="112" spans="1:12">
      <c r="A112" s="4" t="s">
        <v>125</v>
      </c>
      <c r="B112" s="4">
        <v>220346</v>
      </c>
      <c r="C112" s="4" t="s">
        <v>129</v>
      </c>
      <c r="D112" s="4" t="s">
        <v>1128</v>
      </c>
      <c r="E112" s="1">
        <v>0</v>
      </c>
      <c r="F112" s="5">
        <v>9450</v>
      </c>
      <c r="G112" s="2">
        <f t="shared" si="6"/>
        <v>0</v>
      </c>
      <c r="H112" s="3">
        <f t="shared" si="7"/>
        <v>7.189595181355625E-2</v>
      </c>
      <c r="I112" s="1">
        <f t="shared" si="8"/>
        <v>0</v>
      </c>
      <c r="J112" s="1">
        <f t="shared" si="9"/>
        <v>0</v>
      </c>
      <c r="K112" s="51">
        <f t="shared" si="10"/>
        <v>0.95423970694257421</v>
      </c>
      <c r="L112" s="7">
        <f t="shared" si="11"/>
        <v>0</v>
      </c>
    </row>
    <row r="113" spans="1:12">
      <c r="A113" s="4" t="s">
        <v>125</v>
      </c>
      <c r="B113" s="4">
        <v>220347</v>
      </c>
      <c r="C113" s="4" t="s">
        <v>130</v>
      </c>
      <c r="D113" s="4" t="s">
        <v>1128</v>
      </c>
      <c r="E113" s="1">
        <v>0</v>
      </c>
      <c r="F113" s="5">
        <v>4104</v>
      </c>
      <c r="G113" s="2">
        <f t="shared" si="6"/>
        <v>0</v>
      </c>
      <c r="H113" s="3">
        <f t="shared" si="7"/>
        <v>7.189595181355625E-2</v>
      </c>
      <c r="I113" s="1">
        <f t="shared" si="8"/>
        <v>0</v>
      </c>
      <c r="J113" s="1">
        <f t="shared" si="9"/>
        <v>0</v>
      </c>
      <c r="K113" s="51">
        <f t="shared" si="10"/>
        <v>0.95423970694257421</v>
      </c>
      <c r="L113" s="7">
        <f t="shared" si="11"/>
        <v>0</v>
      </c>
    </row>
    <row r="114" spans="1:12">
      <c r="A114" s="4" t="s">
        <v>125</v>
      </c>
      <c r="B114" s="4">
        <v>220348</v>
      </c>
      <c r="C114" s="4" t="s">
        <v>131</v>
      </c>
      <c r="D114" s="4" t="s">
        <v>1128</v>
      </c>
      <c r="E114" s="1">
        <v>0</v>
      </c>
      <c r="F114" s="5">
        <v>8141</v>
      </c>
      <c r="G114" s="2">
        <f t="shared" si="6"/>
        <v>0</v>
      </c>
      <c r="H114" s="3">
        <f t="shared" si="7"/>
        <v>7.189595181355625E-2</v>
      </c>
      <c r="I114" s="1">
        <f t="shared" si="8"/>
        <v>0</v>
      </c>
      <c r="J114" s="1">
        <f t="shared" si="9"/>
        <v>0</v>
      </c>
      <c r="K114" s="51">
        <f t="shared" si="10"/>
        <v>0.95423970694257421</v>
      </c>
      <c r="L114" s="7">
        <f t="shared" si="11"/>
        <v>0</v>
      </c>
    </row>
    <row r="115" spans="1:12">
      <c r="A115" s="4" t="s">
        <v>125</v>
      </c>
      <c r="B115" s="4">
        <v>220351</v>
      </c>
      <c r="C115" s="4" t="s">
        <v>132</v>
      </c>
      <c r="D115" s="4" t="s">
        <v>1128</v>
      </c>
      <c r="E115" s="1">
        <v>322218</v>
      </c>
      <c r="F115" s="5">
        <v>15274</v>
      </c>
      <c r="G115" s="2">
        <f t="shared" si="6"/>
        <v>21.095849155427523</v>
      </c>
      <c r="H115" s="3">
        <f t="shared" si="7"/>
        <v>7.189595181355625E-2</v>
      </c>
      <c r="I115" s="1">
        <f t="shared" si="8"/>
        <v>1098.1387680002581</v>
      </c>
      <c r="J115" s="1">
        <f t="shared" si="9"/>
        <v>321119.86123199976</v>
      </c>
      <c r="K115" s="51">
        <f t="shared" si="10"/>
        <v>0.95423970694257421</v>
      </c>
      <c r="L115" s="7">
        <f t="shared" si="11"/>
        <v>306425.32227546355</v>
      </c>
    </row>
    <row r="116" spans="1:12">
      <c r="A116" s="4" t="s">
        <v>125</v>
      </c>
      <c r="B116" s="4">
        <v>220354</v>
      </c>
      <c r="C116" s="4" t="s">
        <v>133</v>
      </c>
      <c r="D116" s="4" t="s">
        <v>1128</v>
      </c>
      <c r="E116" s="1">
        <v>0</v>
      </c>
      <c r="F116" s="5">
        <v>3590</v>
      </c>
      <c r="G116" s="2">
        <f t="shared" si="6"/>
        <v>0</v>
      </c>
      <c r="H116" s="3">
        <f t="shared" si="7"/>
        <v>7.189595181355625E-2</v>
      </c>
      <c r="I116" s="1">
        <f t="shared" si="8"/>
        <v>0</v>
      </c>
      <c r="J116" s="1">
        <f t="shared" si="9"/>
        <v>0</v>
      </c>
      <c r="K116" s="51">
        <f t="shared" si="10"/>
        <v>0.95423970694257421</v>
      </c>
      <c r="L116" s="7">
        <f t="shared" si="11"/>
        <v>0</v>
      </c>
    </row>
    <row r="117" spans="1:12">
      <c r="A117" s="4" t="s">
        <v>125</v>
      </c>
      <c r="B117" s="4">
        <v>220355</v>
      </c>
      <c r="C117" s="4" t="s">
        <v>134</v>
      </c>
      <c r="D117" s="4" t="s">
        <v>1128</v>
      </c>
      <c r="E117" s="1">
        <v>0</v>
      </c>
      <c r="F117" s="5">
        <v>2520</v>
      </c>
      <c r="G117" s="2">
        <f t="shared" si="6"/>
        <v>0</v>
      </c>
      <c r="H117" s="3">
        <f t="shared" si="7"/>
        <v>7.189595181355625E-2</v>
      </c>
      <c r="I117" s="1">
        <f t="shared" si="8"/>
        <v>0</v>
      </c>
      <c r="J117" s="1">
        <f t="shared" si="9"/>
        <v>0</v>
      </c>
      <c r="K117" s="51">
        <f t="shared" si="10"/>
        <v>0.95423970694257421</v>
      </c>
      <c r="L117" s="7">
        <f t="shared" si="11"/>
        <v>0</v>
      </c>
    </row>
    <row r="118" spans="1:12">
      <c r="A118" s="4" t="s">
        <v>125</v>
      </c>
      <c r="B118" s="4">
        <v>220358</v>
      </c>
      <c r="C118" s="4" t="s">
        <v>135</v>
      </c>
      <c r="D118" s="4" t="s">
        <v>1128</v>
      </c>
      <c r="E118" s="1">
        <v>0</v>
      </c>
      <c r="F118" s="5">
        <v>3804</v>
      </c>
      <c r="G118" s="2">
        <f t="shared" si="6"/>
        <v>0</v>
      </c>
      <c r="H118" s="3">
        <f t="shared" si="7"/>
        <v>7.189595181355625E-2</v>
      </c>
      <c r="I118" s="1">
        <f t="shared" si="8"/>
        <v>0</v>
      </c>
      <c r="J118" s="1">
        <f t="shared" si="9"/>
        <v>0</v>
      </c>
      <c r="K118" s="51">
        <f t="shared" si="10"/>
        <v>0.95423970694257421</v>
      </c>
      <c r="L118" s="7">
        <f t="shared" si="11"/>
        <v>0</v>
      </c>
    </row>
    <row r="119" spans="1:12">
      <c r="A119" s="4" t="s">
        <v>125</v>
      </c>
      <c r="B119" s="4">
        <v>220360</v>
      </c>
      <c r="C119" s="4" t="s">
        <v>136</v>
      </c>
      <c r="D119" s="4" t="s">
        <v>1128</v>
      </c>
      <c r="E119" s="1">
        <v>0</v>
      </c>
      <c r="F119" s="5">
        <v>8756</v>
      </c>
      <c r="G119" s="2">
        <f t="shared" si="6"/>
        <v>0</v>
      </c>
      <c r="H119" s="3">
        <f t="shared" si="7"/>
        <v>7.189595181355625E-2</v>
      </c>
      <c r="I119" s="1">
        <f t="shared" si="8"/>
        <v>0</v>
      </c>
      <c r="J119" s="1">
        <f t="shared" si="9"/>
        <v>0</v>
      </c>
      <c r="K119" s="51">
        <f t="shared" si="10"/>
        <v>0.95423970694257421</v>
      </c>
      <c r="L119" s="7">
        <f t="shared" si="11"/>
        <v>0</v>
      </c>
    </row>
    <row r="120" spans="1:12">
      <c r="A120" s="4" t="s">
        <v>125</v>
      </c>
      <c r="B120" s="4">
        <v>220365</v>
      </c>
      <c r="C120" s="4" t="s">
        <v>137</v>
      </c>
      <c r="D120" s="4" t="s">
        <v>1128</v>
      </c>
      <c r="E120" s="1">
        <v>0</v>
      </c>
      <c r="F120" s="5">
        <v>574</v>
      </c>
      <c r="G120" s="2">
        <f t="shared" si="6"/>
        <v>0</v>
      </c>
      <c r="H120" s="3">
        <f t="shared" si="7"/>
        <v>7.189595181355625E-2</v>
      </c>
      <c r="I120" s="1">
        <f t="shared" si="8"/>
        <v>0</v>
      </c>
      <c r="J120" s="1">
        <f t="shared" si="9"/>
        <v>0</v>
      </c>
      <c r="K120" s="51">
        <f t="shared" si="10"/>
        <v>0.95423970694257421</v>
      </c>
      <c r="L120" s="7">
        <f t="shared" si="11"/>
        <v>0</v>
      </c>
    </row>
    <row r="121" spans="1:12">
      <c r="A121" s="4" t="s">
        <v>125</v>
      </c>
      <c r="B121" s="4">
        <v>220368</v>
      </c>
      <c r="C121" s="4" t="s">
        <v>138</v>
      </c>
      <c r="D121" s="4" t="s">
        <v>1128</v>
      </c>
      <c r="E121" s="1">
        <v>0</v>
      </c>
      <c r="F121" s="5">
        <v>6124</v>
      </c>
      <c r="G121" s="2">
        <f t="shared" si="6"/>
        <v>0</v>
      </c>
      <c r="H121" s="3">
        <f t="shared" si="7"/>
        <v>7.189595181355625E-2</v>
      </c>
      <c r="I121" s="1">
        <f t="shared" si="8"/>
        <v>0</v>
      </c>
      <c r="J121" s="1">
        <f t="shared" si="9"/>
        <v>0</v>
      </c>
      <c r="K121" s="51">
        <f t="shared" si="10"/>
        <v>0.95423970694257421</v>
      </c>
      <c r="L121" s="7">
        <f t="shared" si="11"/>
        <v>0</v>
      </c>
    </row>
    <row r="122" spans="1:12">
      <c r="A122" s="4" t="s">
        <v>125</v>
      </c>
      <c r="B122" s="4">
        <v>220369</v>
      </c>
      <c r="C122" s="4" t="s">
        <v>139</v>
      </c>
      <c r="D122" s="4" t="s">
        <v>1128</v>
      </c>
      <c r="E122" s="1">
        <v>0</v>
      </c>
      <c r="F122" s="5">
        <v>0</v>
      </c>
      <c r="G122" s="2">
        <f t="shared" si="6"/>
        <v>0</v>
      </c>
      <c r="H122" s="3">
        <f t="shared" si="7"/>
        <v>7.189595181355625E-2</v>
      </c>
      <c r="I122" s="1">
        <f t="shared" si="8"/>
        <v>0</v>
      </c>
      <c r="J122" s="1">
        <f t="shared" si="9"/>
        <v>0</v>
      </c>
      <c r="K122" s="51">
        <f t="shared" si="10"/>
        <v>0.95423970694257421</v>
      </c>
      <c r="L122" s="7">
        <f t="shared" si="11"/>
        <v>0</v>
      </c>
    </row>
    <row r="123" spans="1:12">
      <c r="A123" s="4" t="s">
        <v>125</v>
      </c>
      <c r="B123" s="4">
        <v>220371</v>
      </c>
      <c r="C123" s="4" t="s">
        <v>140</v>
      </c>
      <c r="D123" s="4" t="s">
        <v>1128</v>
      </c>
      <c r="E123" s="1">
        <v>0</v>
      </c>
      <c r="F123" s="5">
        <v>5108</v>
      </c>
      <c r="G123" s="2">
        <f t="shared" si="6"/>
        <v>0</v>
      </c>
      <c r="H123" s="3">
        <f t="shared" si="7"/>
        <v>7.189595181355625E-2</v>
      </c>
      <c r="I123" s="1">
        <f t="shared" si="8"/>
        <v>0</v>
      </c>
      <c r="J123" s="1">
        <f t="shared" si="9"/>
        <v>0</v>
      </c>
      <c r="K123" s="51">
        <f t="shared" si="10"/>
        <v>0.95423970694257421</v>
      </c>
      <c r="L123" s="7">
        <f t="shared" si="11"/>
        <v>0</v>
      </c>
    </row>
    <row r="124" spans="1:12">
      <c r="A124" s="4" t="s">
        <v>125</v>
      </c>
      <c r="B124" s="4">
        <v>220375</v>
      </c>
      <c r="C124" s="4" t="s">
        <v>141</v>
      </c>
      <c r="D124" s="4" t="s">
        <v>1128</v>
      </c>
      <c r="E124" s="1">
        <v>0</v>
      </c>
      <c r="F124" s="5">
        <v>0</v>
      </c>
      <c r="G124" s="2">
        <f t="shared" si="6"/>
        <v>0</v>
      </c>
      <c r="H124" s="3">
        <f t="shared" si="7"/>
        <v>7.189595181355625E-2</v>
      </c>
      <c r="I124" s="1">
        <f t="shared" si="8"/>
        <v>0</v>
      </c>
      <c r="J124" s="1">
        <f t="shared" si="9"/>
        <v>0</v>
      </c>
      <c r="K124" s="51">
        <f t="shared" si="10"/>
        <v>0.95423970694257421</v>
      </c>
      <c r="L124" s="7">
        <f t="shared" si="11"/>
        <v>0</v>
      </c>
    </row>
    <row r="125" spans="1:12">
      <c r="A125" s="4" t="s">
        <v>125</v>
      </c>
      <c r="B125" s="4">
        <v>220376</v>
      </c>
      <c r="C125" s="4" t="s">
        <v>142</v>
      </c>
      <c r="D125" s="4" t="s">
        <v>1128</v>
      </c>
      <c r="E125" s="1">
        <v>0</v>
      </c>
      <c r="F125" s="5">
        <v>2943</v>
      </c>
      <c r="G125" s="2">
        <f t="shared" si="6"/>
        <v>0</v>
      </c>
      <c r="H125" s="3">
        <f t="shared" si="7"/>
        <v>7.189595181355625E-2</v>
      </c>
      <c r="I125" s="1">
        <f t="shared" si="8"/>
        <v>0</v>
      </c>
      <c r="J125" s="1">
        <f t="shared" si="9"/>
        <v>0</v>
      </c>
      <c r="K125" s="51">
        <f t="shared" si="10"/>
        <v>0.95423970694257421</v>
      </c>
      <c r="L125" s="7">
        <f t="shared" si="11"/>
        <v>0</v>
      </c>
    </row>
    <row r="126" spans="1:12">
      <c r="A126" s="4" t="s">
        <v>125</v>
      </c>
      <c r="B126" s="4">
        <v>220377</v>
      </c>
      <c r="C126" s="4" t="s">
        <v>143</v>
      </c>
      <c r="D126" s="4" t="s">
        <v>1128</v>
      </c>
      <c r="E126" s="1">
        <v>0</v>
      </c>
      <c r="F126" s="5">
        <v>9204</v>
      </c>
      <c r="G126" s="2">
        <f t="shared" si="6"/>
        <v>0</v>
      </c>
      <c r="H126" s="3">
        <f t="shared" si="7"/>
        <v>7.189595181355625E-2</v>
      </c>
      <c r="I126" s="1">
        <f t="shared" si="8"/>
        <v>0</v>
      </c>
      <c r="J126" s="1">
        <f t="shared" si="9"/>
        <v>0</v>
      </c>
      <c r="K126" s="51">
        <f t="shared" si="10"/>
        <v>0.95423970694257421</v>
      </c>
      <c r="L126" s="7">
        <f t="shared" si="11"/>
        <v>0</v>
      </c>
    </row>
    <row r="127" spans="1:12">
      <c r="A127" s="4" t="s">
        <v>125</v>
      </c>
      <c r="B127" s="4">
        <v>220378</v>
      </c>
      <c r="C127" s="4" t="s">
        <v>144</v>
      </c>
      <c r="D127" s="4" t="s">
        <v>1128</v>
      </c>
      <c r="E127" s="1">
        <v>88080</v>
      </c>
      <c r="F127" s="5">
        <v>6289</v>
      </c>
      <c r="G127" s="2">
        <f t="shared" si="6"/>
        <v>14.005406264906981</v>
      </c>
      <c r="H127" s="3">
        <f t="shared" si="7"/>
        <v>7.189595181355625E-2</v>
      </c>
      <c r="I127" s="1">
        <f t="shared" si="8"/>
        <v>452.15364095545527</v>
      </c>
      <c r="J127" s="1">
        <f t="shared" si="9"/>
        <v>87627.846359044546</v>
      </c>
      <c r="K127" s="51">
        <f t="shared" si="10"/>
        <v>0.95423970694257421</v>
      </c>
      <c r="L127" s="7">
        <f t="shared" si="11"/>
        <v>83617.97042966359</v>
      </c>
    </row>
    <row r="128" spans="1:12">
      <c r="A128" s="4" t="s">
        <v>125</v>
      </c>
      <c r="B128" s="4">
        <v>220379</v>
      </c>
      <c r="C128" s="4" t="s">
        <v>145</v>
      </c>
      <c r="D128" s="4" t="s">
        <v>1128</v>
      </c>
      <c r="E128" s="1">
        <v>0</v>
      </c>
      <c r="F128" s="5">
        <v>5712</v>
      </c>
      <c r="G128" s="2">
        <f t="shared" si="6"/>
        <v>0</v>
      </c>
      <c r="H128" s="3">
        <f t="shared" si="7"/>
        <v>7.189595181355625E-2</v>
      </c>
      <c r="I128" s="1">
        <f t="shared" si="8"/>
        <v>0</v>
      </c>
      <c r="J128" s="1">
        <f t="shared" si="9"/>
        <v>0</v>
      </c>
      <c r="K128" s="51">
        <f t="shared" si="10"/>
        <v>0.95423970694257421</v>
      </c>
      <c r="L128" s="7">
        <f t="shared" si="11"/>
        <v>0</v>
      </c>
    </row>
    <row r="129" spans="1:12">
      <c r="A129" s="4" t="s">
        <v>125</v>
      </c>
      <c r="B129" s="4">
        <v>220380</v>
      </c>
      <c r="C129" s="4" t="s">
        <v>146</v>
      </c>
      <c r="D129" s="4" t="s">
        <v>1128</v>
      </c>
      <c r="E129" s="1">
        <v>0</v>
      </c>
      <c r="F129" s="5">
        <v>0</v>
      </c>
      <c r="G129" s="2">
        <f t="shared" si="6"/>
        <v>0</v>
      </c>
      <c r="H129" s="3">
        <f t="shared" si="7"/>
        <v>7.189595181355625E-2</v>
      </c>
      <c r="I129" s="1">
        <f t="shared" si="8"/>
        <v>0</v>
      </c>
      <c r="J129" s="1">
        <f t="shared" si="9"/>
        <v>0</v>
      </c>
      <c r="K129" s="51">
        <f t="shared" si="10"/>
        <v>0.95423970694257421</v>
      </c>
      <c r="L129" s="7">
        <f t="shared" si="11"/>
        <v>0</v>
      </c>
    </row>
    <row r="130" spans="1:12">
      <c r="A130" s="4" t="s">
        <v>125</v>
      </c>
      <c r="B130" s="4">
        <v>220381</v>
      </c>
      <c r="C130" s="4" t="s">
        <v>147</v>
      </c>
      <c r="D130" s="4" t="s">
        <v>1128</v>
      </c>
      <c r="E130" s="1">
        <v>0</v>
      </c>
      <c r="F130" s="5">
        <v>0</v>
      </c>
      <c r="G130" s="2">
        <f t="shared" ref="G130:G193" si="12">IFERROR(E130/F130,0)</f>
        <v>0</v>
      </c>
      <c r="H130" s="3">
        <f t="shared" ref="H130:H193" si="13">$D$1108</f>
        <v>7.189595181355625E-2</v>
      </c>
      <c r="I130" s="1">
        <f t="shared" ref="I130:I193" si="14">MIN(E130,F130*H130)</f>
        <v>0</v>
      </c>
      <c r="J130" s="1">
        <f t="shared" ref="J130:J193" si="15">E130-I130</f>
        <v>0</v>
      </c>
      <c r="K130" s="51">
        <f t="shared" ref="K130:K193" si="16">$I$1106</f>
        <v>0.95423970694257421</v>
      </c>
      <c r="L130" s="7">
        <f t="shared" ref="L130:L193" si="17">K130*J130</f>
        <v>0</v>
      </c>
    </row>
    <row r="131" spans="1:12">
      <c r="A131" s="4" t="s">
        <v>125</v>
      </c>
      <c r="B131" s="4">
        <v>220382</v>
      </c>
      <c r="C131" s="4" t="s">
        <v>148</v>
      </c>
      <c r="D131" s="4" t="s">
        <v>1128</v>
      </c>
      <c r="E131" s="1">
        <v>0</v>
      </c>
      <c r="F131" s="5">
        <v>8478</v>
      </c>
      <c r="G131" s="2">
        <f t="shared" si="12"/>
        <v>0</v>
      </c>
      <c r="H131" s="3">
        <f t="shared" si="13"/>
        <v>7.189595181355625E-2</v>
      </c>
      <c r="I131" s="1">
        <f t="shared" si="14"/>
        <v>0</v>
      </c>
      <c r="J131" s="1">
        <f t="shared" si="15"/>
        <v>0</v>
      </c>
      <c r="K131" s="51">
        <f t="shared" si="16"/>
        <v>0.95423970694257421</v>
      </c>
      <c r="L131" s="7">
        <f t="shared" si="17"/>
        <v>0</v>
      </c>
    </row>
    <row r="132" spans="1:12">
      <c r="A132" s="4" t="s">
        <v>125</v>
      </c>
      <c r="B132" s="4">
        <v>220389</v>
      </c>
      <c r="C132" s="4" t="s">
        <v>149</v>
      </c>
      <c r="D132" s="4" t="s">
        <v>1128</v>
      </c>
      <c r="E132" s="1">
        <v>0</v>
      </c>
      <c r="F132" s="5">
        <v>3586</v>
      </c>
      <c r="G132" s="2">
        <f t="shared" si="12"/>
        <v>0</v>
      </c>
      <c r="H132" s="3">
        <f t="shared" si="13"/>
        <v>7.189595181355625E-2</v>
      </c>
      <c r="I132" s="1">
        <f t="shared" si="14"/>
        <v>0</v>
      </c>
      <c r="J132" s="1">
        <f t="shared" si="15"/>
        <v>0</v>
      </c>
      <c r="K132" s="51">
        <f t="shared" si="16"/>
        <v>0.95423970694257421</v>
      </c>
      <c r="L132" s="7">
        <f t="shared" si="17"/>
        <v>0</v>
      </c>
    </row>
    <row r="133" spans="1:12">
      <c r="A133" s="4" t="s">
        <v>125</v>
      </c>
      <c r="B133" s="4">
        <v>220392</v>
      </c>
      <c r="C133" s="4" t="s">
        <v>150</v>
      </c>
      <c r="D133" s="4" t="s">
        <v>1128</v>
      </c>
      <c r="E133" s="1">
        <v>0</v>
      </c>
      <c r="F133" s="5">
        <v>0</v>
      </c>
      <c r="G133" s="2">
        <f t="shared" si="12"/>
        <v>0</v>
      </c>
      <c r="H133" s="3">
        <f t="shared" si="13"/>
        <v>7.189595181355625E-2</v>
      </c>
      <c r="I133" s="1">
        <f t="shared" si="14"/>
        <v>0</v>
      </c>
      <c r="J133" s="1">
        <f t="shared" si="15"/>
        <v>0</v>
      </c>
      <c r="K133" s="51">
        <f t="shared" si="16"/>
        <v>0.95423970694257421</v>
      </c>
      <c r="L133" s="7">
        <f t="shared" si="17"/>
        <v>0</v>
      </c>
    </row>
    <row r="134" spans="1:12">
      <c r="A134" s="4" t="s">
        <v>125</v>
      </c>
      <c r="B134" s="4">
        <v>220394</v>
      </c>
      <c r="C134" s="4" t="s">
        <v>151</v>
      </c>
      <c r="D134" s="4" t="s">
        <v>1128</v>
      </c>
      <c r="E134" s="1">
        <v>0</v>
      </c>
      <c r="F134" s="5">
        <v>7595</v>
      </c>
      <c r="G134" s="2">
        <f t="shared" si="12"/>
        <v>0</v>
      </c>
      <c r="H134" s="3">
        <f t="shared" si="13"/>
        <v>7.189595181355625E-2</v>
      </c>
      <c r="I134" s="1">
        <f t="shared" si="14"/>
        <v>0</v>
      </c>
      <c r="J134" s="1">
        <f t="shared" si="15"/>
        <v>0</v>
      </c>
      <c r="K134" s="51">
        <f t="shared" si="16"/>
        <v>0.95423970694257421</v>
      </c>
      <c r="L134" s="7">
        <f t="shared" si="17"/>
        <v>0</v>
      </c>
    </row>
    <row r="135" spans="1:12">
      <c r="A135" s="4" t="s">
        <v>152</v>
      </c>
      <c r="B135" s="4">
        <v>230468</v>
      </c>
      <c r="C135" s="4" t="s">
        <v>153</v>
      </c>
      <c r="D135" s="4" t="s">
        <v>1128</v>
      </c>
      <c r="E135" s="1">
        <v>0</v>
      </c>
      <c r="F135" s="5">
        <v>0</v>
      </c>
      <c r="G135" s="2">
        <f t="shared" si="12"/>
        <v>0</v>
      </c>
      <c r="H135" s="3">
        <f t="shared" si="13"/>
        <v>7.189595181355625E-2</v>
      </c>
      <c r="I135" s="1">
        <f t="shared" si="14"/>
        <v>0</v>
      </c>
      <c r="J135" s="1">
        <f t="shared" si="15"/>
        <v>0</v>
      </c>
      <c r="K135" s="51">
        <f t="shared" si="16"/>
        <v>0.95423970694257421</v>
      </c>
      <c r="L135" s="7">
        <f t="shared" si="17"/>
        <v>0</v>
      </c>
    </row>
    <row r="136" spans="1:12">
      <c r="A136" s="4" t="s">
        <v>152</v>
      </c>
      <c r="B136" s="4">
        <v>230469</v>
      </c>
      <c r="C136" s="4" t="s">
        <v>154</v>
      </c>
      <c r="D136" s="4" t="s">
        <v>1128</v>
      </c>
      <c r="E136" s="1">
        <v>0</v>
      </c>
      <c r="F136" s="5">
        <v>851</v>
      </c>
      <c r="G136" s="2">
        <f t="shared" si="12"/>
        <v>0</v>
      </c>
      <c r="H136" s="3">
        <f t="shared" si="13"/>
        <v>7.189595181355625E-2</v>
      </c>
      <c r="I136" s="1">
        <f t="shared" si="14"/>
        <v>0</v>
      </c>
      <c r="J136" s="1">
        <f t="shared" si="15"/>
        <v>0</v>
      </c>
      <c r="K136" s="51">
        <f t="shared" si="16"/>
        <v>0.95423970694257421</v>
      </c>
      <c r="L136" s="7">
        <f t="shared" si="17"/>
        <v>0</v>
      </c>
    </row>
    <row r="137" spans="1:12">
      <c r="A137" s="4" t="s">
        <v>152</v>
      </c>
      <c r="B137" s="4">
        <v>230473</v>
      </c>
      <c r="C137" s="4" t="s">
        <v>155</v>
      </c>
      <c r="D137" s="4" t="s">
        <v>1128</v>
      </c>
      <c r="E137" s="1">
        <v>0</v>
      </c>
      <c r="F137" s="5">
        <v>13907</v>
      </c>
      <c r="G137" s="2">
        <f t="shared" si="12"/>
        <v>0</v>
      </c>
      <c r="H137" s="3">
        <f t="shared" si="13"/>
        <v>7.189595181355625E-2</v>
      </c>
      <c r="I137" s="1">
        <f t="shared" si="14"/>
        <v>0</v>
      </c>
      <c r="J137" s="1">
        <f t="shared" si="15"/>
        <v>0</v>
      </c>
      <c r="K137" s="51">
        <f t="shared" si="16"/>
        <v>0.95423970694257421</v>
      </c>
      <c r="L137" s="7">
        <f t="shared" si="17"/>
        <v>0</v>
      </c>
    </row>
    <row r="138" spans="1:12">
      <c r="A138" s="4" t="s">
        <v>152</v>
      </c>
      <c r="B138" s="4">
        <v>230478</v>
      </c>
      <c r="C138" s="4" t="s">
        <v>156</v>
      </c>
      <c r="D138" s="4" t="s">
        <v>1128</v>
      </c>
      <c r="E138" s="1">
        <v>0</v>
      </c>
      <c r="F138" s="5">
        <v>0</v>
      </c>
      <c r="G138" s="2">
        <f t="shared" si="12"/>
        <v>0</v>
      </c>
      <c r="H138" s="3">
        <f t="shared" si="13"/>
        <v>7.189595181355625E-2</v>
      </c>
      <c r="I138" s="1">
        <f t="shared" si="14"/>
        <v>0</v>
      </c>
      <c r="J138" s="1">
        <f t="shared" si="15"/>
        <v>0</v>
      </c>
      <c r="K138" s="51">
        <f t="shared" si="16"/>
        <v>0.95423970694257421</v>
      </c>
      <c r="L138" s="7">
        <f t="shared" si="17"/>
        <v>0</v>
      </c>
    </row>
    <row r="139" spans="1:12">
      <c r="A139" s="4" t="s">
        <v>152</v>
      </c>
      <c r="B139" s="4">
        <v>230491</v>
      </c>
      <c r="C139" s="4" t="s">
        <v>157</v>
      </c>
      <c r="D139" s="4" t="s">
        <v>1128</v>
      </c>
      <c r="E139" s="1">
        <v>0</v>
      </c>
      <c r="F139" s="5">
        <v>0</v>
      </c>
      <c r="G139" s="2">
        <f t="shared" si="12"/>
        <v>0</v>
      </c>
      <c r="H139" s="3">
        <f t="shared" si="13"/>
        <v>7.189595181355625E-2</v>
      </c>
      <c r="I139" s="1">
        <f t="shared" si="14"/>
        <v>0</v>
      </c>
      <c r="J139" s="1">
        <f t="shared" si="15"/>
        <v>0</v>
      </c>
      <c r="K139" s="51">
        <f t="shared" si="16"/>
        <v>0.95423970694257421</v>
      </c>
      <c r="L139" s="7">
        <f t="shared" si="17"/>
        <v>0</v>
      </c>
    </row>
    <row r="140" spans="1:12">
      <c r="A140" s="4" t="s">
        <v>152</v>
      </c>
      <c r="B140" s="4">
        <v>230494</v>
      </c>
      <c r="C140" s="4" t="s">
        <v>158</v>
      </c>
      <c r="D140" s="4" t="s">
        <v>1128</v>
      </c>
      <c r="E140" s="1">
        <v>0</v>
      </c>
      <c r="F140" s="5">
        <v>0</v>
      </c>
      <c r="G140" s="2">
        <f t="shared" si="12"/>
        <v>0</v>
      </c>
      <c r="H140" s="3">
        <f t="shared" si="13"/>
        <v>7.189595181355625E-2</v>
      </c>
      <c r="I140" s="1">
        <f t="shared" si="14"/>
        <v>0</v>
      </c>
      <c r="J140" s="1">
        <f t="shared" si="15"/>
        <v>0</v>
      </c>
      <c r="K140" s="51">
        <f t="shared" si="16"/>
        <v>0.95423970694257421</v>
      </c>
      <c r="L140" s="7">
        <f t="shared" si="17"/>
        <v>0</v>
      </c>
    </row>
    <row r="141" spans="1:12">
      <c r="A141" s="4" t="s">
        <v>152</v>
      </c>
      <c r="B141" s="4">
        <v>230496</v>
      </c>
      <c r="C141" s="4" t="s">
        <v>159</v>
      </c>
      <c r="D141" s="4" t="s">
        <v>1128</v>
      </c>
      <c r="E141" s="1">
        <v>0</v>
      </c>
      <c r="F141" s="5">
        <v>0</v>
      </c>
      <c r="G141" s="2">
        <f t="shared" si="12"/>
        <v>0</v>
      </c>
      <c r="H141" s="3">
        <f t="shared" si="13"/>
        <v>7.189595181355625E-2</v>
      </c>
      <c r="I141" s="1">
        <f t="shared" si="14"/>
        <v>0</v>
      </c>
      <c r="J141" s="1">
        <f t="shared" si="15"/>
        <v>0</v>
      </c>
      <c r="K141" s="51">
        <f t="shared" si="16"/>
        <v>0.95423970694257421</v>
      </c>
      <c r="L141" s="7">
        <f t="shared" si="17"/>
        <v>0</v>
      </c>
    </row>
    <row r="142" spans="1:12">
      <c r="A142" s="4" t="s">
        <v>152</v>
      </c>
      <c r="B142" s="4">
        <v>230497</v>
      </c>
      <c r="C142" s="4" t="s">
        <v>160</v>
      </c>
      <c r="D142" s="4" t="s">
        <v>1128</v>
      </c>
      <c r="E142" s="1">
        <v>0</v>
      </c>
      <c r="F142" s="5">
        <v>0</v>
      </c>
      <c r="G142" s="2">
        <f t="shared" si="12"/>
        <v>0</v>
      </c>
      <c r="H142" s="3">
        <f t="shared" si="13"/>
        <v>7.189595181355625E-2</v>
      </c>
      <c r="I142" s="1">
        <f t="shared" si="14"/>
        <v>0</v>
      </c>
      <c r="J142" s="1">
        <f t="shared" si="15"/>
        <v>0</v>
      </c>
      <c r="K142" s="51">
        <f t="shared" si="16"/>
        <v>0.95423970694257421</v>
      </c>
      <c r="L142" s="7">
        <f t="shared" si="17"/>
        <v>0</v>
      </c>
    </row>
    <row r="143" spans="1:12">
      <c r="A143" s="4" t="s">
        <v>152</v>
      </c>
      <c r="B143" s="4">
        <v>230498</v>
      </c>
      <c r="C143" s="4" t="s">
        <v>161</v>
      </c>
      <c r="D143" s="4" t="s">
        <v>1128</v>
      </c>
      <c r="E143" s="1">
        <v>0</v>
      </c>
      <c r="F143" s="5">
        <v>0</v>
      </c>
      <c r="G143" s="2">
        <f t="shared" si="12"/>
        <v>0</v>
      </c>
      <c r="H143" s="3">
        <f t="shared" si="13"/>
        <v>7.189595181355625E-2</v>
      </c>
      <c r="I143" s="1">
        <f t="shared" si="14"/>
        <v>0</v>
      </c>
      <c r="J143" s="1">
        <f t="shared" si="15"/>
        <v>0</v>
      </c>
      <c r="K143" s="51">
        <f t="shared" si="16"/>
        <v>0.95423970694257421</v>
      </c>
      <c r="L143" s="7">
        <f t="shared" si="17"/>
        <v>0</v>
      </c>
    </row>
    <row r="144" spans="1:12">
      <c r="A144" s="4" t="s">
        <v>152</v>
      </c>
      <c r="B144" s="4">
        <v>230500</v>
      </c>
      <c r="C144" s="4" t="s">
        <v>162</v>
      </c>
      <c r="D144" s="4" t="s">
        <v>1128</v>
      </c>
      <c r="E144" s="1">
        <v>0</v>
      </c>
      <c r="F144" s="5">
        <v>0</v>
      </c>
      <c r="G144" s="2">
        <f t="shared" si="12"/>
        <v>0</v>
      </c>
      <c r="H144" s="3">
        <f t="shared" si="13"/>
        <v>7.189595181355625E-2</v>
      </c>
      <c r="I144" s="1">
        <f t="shared" si="14"/>
        <v>0</v>
      </c>
      <c r="J144" s="1">
        <f t="shared" si="15"/>
        <v>0</v>
      </c>
      <c r="K144" s="51">
        <f t="shared" si="16"/>
        <v>0.95423970694257421</v>
      </c>
      <c r="L144" s="7">
        <f t="shared" si="17"/>
        <v>0</v>
      </c>
    </row>
    <row r="145" spans="1:12">
      <c r="A145" s="4" t="s">
        <v>152</v>
      </c>
      <c r="B145" s="4">
        <v>230501</v>
      </c>
      <c r="C145" s="4" t="s">
        <v>163</v>
      </c>
      <c r="D145" s="4" t="s">
        <v>1128</v>
      </c>
      <c r="E145" s="1">
        <v>0</v>
      </c>
      <c r="F145" s="5">
        <v>0</v>
      </c>
      <c r="G145" s="2">
        <f t="shared" si="12"/>
        <v>0</v>
      </c>
      <c r="H145" s="3">
        <f t="shared" si="13"/>
        <v>7.189595181355625E-2</v>
      </c>
      <c r="I145" s="1">
        <f t="shared" si="14"/>
        <v>0</v>
      </c>
      <c r="J145" s="1">
        <f t="shared" si="15"/>
        <v>0</v>
      </c>
      <c r="K145" s="51">
        <f t="shared" si="16"/>
        <v>0.95423970694257421</v>
      </c>
      <c r="L145" s="7">
        <f t="shared" si="17"/>
        <v>0</v>
      </c>
    </row>
    <row r="146" spans="1:12">
      <c r="A146" s="4" t="s">
        <v>152</v>
      </c>
      <c r="B146" s="4">
        <v>230502</v>
      </c>
      <c r="C146" s="4" t="s">
        <v>164</v>
      </c>
      <c r="D146" s="4" t="s">
        <v>1128</v>
      </c>
      <c r="E146" s="1">
        <v>0</v>
      </c>
      <c r="F146" s="5">
        <v>0</v>
      </c>
      <c r="G146" s="2">
        <f t="shared" si="12"/>
        <v>0</v>
      </c>
      <c r="H146" s="3">
        <f t="shared" si="13"/>
        <v>7.189595181355625E-2</v>
      </c>
      <c r="I146" s="1">
        <f t="shared" si="14"/>
        <v>0</v>
      </c>
      <c r="J146" s="1">
        <f t="shared" si="15"/>
        <v>0</v>
      </c>
      <c r="K146" s="51">
        <f t="shared" si="16"/>
        <v>0.95423970694257421</v>
      </c>
      <c r="L146" s="7">
        <f t="shared" si="17"/>
        <v>0</v>
      </c>
    </row>
    <row r="147" spans="1:12">
      <c r="A147" s="4" t="s">
        <v>152</v>
      </c>
      <c r="B147" s="4">
        <v>230503</v>
      </c>
      <c r="C147" s="4" t="s">
        <v>165</v>
      </c>
      <c r="D147" s="4" t="s">
        <v>1128</v>
      </c>
      <c r="E147" s="1">
        <v>0</v>
      </c>
      <c r="F147" s="5">
        <v>0</v>
      </c>
      <c r="G147" s="2">
        <f t="shared" si="12"/>
        <v>0</v>
      </c>
      <c r="H147" s="3">
        <f t="shared" si="13"/>
        <v>7.189595181355625E-2</v>
      </c>
      <c r="I147" s="1">
        <f t="shared" si="14"/>
        <v>0</v>
      </c>
      <c r="J147" s="1">
        <f t="shared" si="15"/>
        <v>0</v>
      </c>
      <c r="K147" s="51">
        <f t="shared" si="16"/>
        <v>0.95423970694257421</v>
      </c>
      <c r="L147" s="7">
        <f t="shared" si="17"/>
        <v>0</v>
      </c>
    </row>
    <row r="148" spans="1:12">
      <c r="A148" s="4" t="s">
        <v>152</v>
      </c>
      <c r="B148" s="4">
        <v>230505</v>
      </c>
      <c r="C148" s="4" t="s">
        <v>166</v>
      </c>
      <c r="D148" s="4" t="s">
        <v>1128</v>
      </c>
      <c r="E148" s="1">
        <v>0</v>
      </c>
      <c r="F148" s="5">
        <v>0</v>
      </c>
      <c r="G148" s="2">
        <f t="shared" si="12"/>
        <v>0</v>
      </c>
      <c r="H148" s="3">
        <f t="shared" si="13"/>
        <v>7.189595181355625E-2</v>
      </c>
      <c r="I148" s="1">
        <f t="shared" si="14"/>
        <v>0</v>
      </c>
      <c r="J148" s="1">
        <f t="shared" si="15"/>
        <v>0</v>
      </c>
      <c r="K148" s="51">
        <f t="shared" si="16"/>
        <v>0.95423970694257421</v>
      </c>
      <c r="L148" s="7">
        <f t="shared" si="17"/>
        <v>0</v>
      </c>
    </row>
    <row r="149" spans="1:12">
      <c r="A149" s="4" t="s">
        <v>152</v>
      </c>
      <c r="B149" s="4">
        <v>230510</v>
      </c>
      <c r="C149" s="4" t="s">
        <v>167</v>
      </c>
      <c r="D149" s="4" t="s">
        <v>1128</v>
      </c>
      <c r="E149" s="1">
        <v>364062</v>
      </c>
      <c r="F149" s="5">
        <v>8979</v>
      </c>
      <c r="G149" s="2">
        <f t="shared" si="12"/>
        <v>40.545940527898431</v>
      </c>
      <c r="H149" s="3">
        <f t="shared" si="13"/>
        <v>7.189595181355625E-2</v>
      </c>
      <c r="I149" s="1">
        <f t="shared" si="14"/>
        <v>645.55375133392158</v>
      </c>
      <c r="J149" s="1">
        <f t="shared" si="15"/>
        <v>363416.44624866609</v>
      </c>
      <c r="K149" s="51">
        <f t="shared" si="16"/>
        <v>0.95423970694257421</v>
      </c>
      <c r="L149" s="7">
        <f t="shared" si="17"/>
        <v>346786.40316643892</v>
      </c>
    </row>
    <row r="150" spans="1:12">
      <c r="A150" s="4" t="s">
        <v>152</v>
      </c>
      <c r="B150" s="4">
        <v>230511</v>
      </c>
      <c r="C150" s="4" t="s">
        <v>168</v>
      </c>
      <c r="D150" s="4" t="s">
        <v>1128</v>
      </c>
      <c r="E150" s="1">
        <v>0</v>
      </c>
      <c r="F150" s="5">
        <v>0</v>
      </c>
      <c r="G150" s="2">
        <f t="shared" si="12"/>
        <v>0</v>
      </c>
      <c r="H150" s="3">
        <f t="shared" si="13"/>
        <v>7.189595181355625E-2</v>
      </c>
      <c r="I150" s="1">
        <f t="shared" si="14"/>
        <v>0</v>
      </c>
      <c r="J150" s="1">
        <f t="shared" si="15"/>
        <v>0</v>
      </c>
      <c r="K150" s="51">
        <f t="shared" si="16"/>
        <v>0.95423970694257421</v>
      </c>
      <c r="L150" s="7">
        <f t="shared" si="17"/>
        <v>0</v>
      </c>
    </row>
    <row r="151" spans="1:12">
      <c r="A151" s="4" t="s">
        <v>169</v>
      </c>
      <c r="B151" s="4">
        <v>240512</v>
      </c>
      <c r="C151" s="4" t="s">
        <v>170</v>
      </c>
      <c r="D151" s="4" t="s">
        <v>1128</v>
      </c>
      <c r="E151" s="1">
        <v>0</v>
      </c>
      <c r="F151" s="5">
        <v>16063</v>
      </c>
      <c r="G151" s="2">
        <f t="shared" si="12"/>
        <v>0</v>
      </c>
      <c r="H151" s="3">
        <f t="shared" si="13"/>
        <v>7.189595181355625E-2</v>
      </c>
      <c r="I151" s="1">
        <f t="shared" si="14"/>
        <v>0</v>
      </c>
      <c r="J151" s="1">
        <f t="shared" si="15"/>
        <v>0</v>
      </c>
      <c r="K151" s="51">
        <f t="shared" si="16"/>
        <v>0.95423970694257421</v>
      </c>
      <c r="L151" s="7">
        <f t="shared" si="17"/>
        <v>0</v>
      </c>
    </row>
    <row r="152" spans="1:12">
      <c r="A152" s="4" t="s">
        <v>169</v>
      </c>
      <c r="B152" s="4">
        <v>240515</v>
      </c>
      <c r="C152" s="4" t="s">
        <v>171</v>
      </c>
      <c r="D152" s="4" t="s">
        <v>1128</v>
      </c>
      <c r="E152" s="1">
        <v>0</v>
      </c>
      <c r="F152" s="5">
        <v>0</v>
      </c>
      <c r="G152" s="2">
        <f t="shared" si="12"/>
        <v>0</v>
      </c>
      <c r="H152" s="3">
        <f t="shared" si="13"/>
        <v>7.189595181355625E-2</v>
      </c>
      <c r="I152" s="1">
        <f t="shared" si="14"/>
        <v>0</v>
      </c>
      <c r="J152" s="1">
        <f t="shared" si="15"/>
        <v>0</v>
      </c>
      <c r="K152" s="51">
        <f t="shared" si="16"/>
        <v>0.95423970694257421</v>
      </c>
      <c r="L152" s="7">
        <f t="shared" si="17"/>
        <v>0</v>
      </c>
    </row>
    <row r="153" spans="1:12">
      <c r="A153" s="4" t="s">
        <v>169</v>
      </c>
      <c r="B153" s="4">
        <v>240516</v>
      </c>
      <c r="C153" s="4" t="s">
        <v>172</v>
      </c>
      <c r="D153" s="4" t="s">
        <v>1128</v>
      </c>
      <c r="E153" s="1">
        <v>0</v>
      </c>
      <c r="F153" s="5">
        <v>0</v>
      </c>
      <c r="G153" s="2">
        <f t="shared" si="12"/>
        <v>0</v>
      </c>
      <c r="H153" s="3">
        <f t="shared" si="13"/>
        <v>7.189595181355625E-2</v>
      </c>
      <c r="I153" s="1">
        <f t="shared" si="14"/>
        <v>0</v>
      </c>
      <c r="J153" s="1">
        <f t="shared" si="15"/>
        <v>0</v>
      </c>
      <c r="K153" s="51">
        <f t="shared" si="16"/>
        <v>0.95423970694257421</v>
      </c>
      <c r="L153" s="7">
        <f t="shared" si="17"/>
        <v>0</v>
      </c>
    </row>
    <row r="154" spans="1:12">
      <c r="A154" s="4" t="s">
        <v>169</v>
      </c>
      <c r="B154" s="4">
        <v>240520</v>
      </c>
      <c r="C154" s="4" t="s">
        <v>173</v>
      </c>
      <c r="D154" s="4" t="s">
        <v>1128</v>
      </c>
      <c r="E154" s="1">
        <v>0</v>
      </c>
      <c r="F154" s="5">
        <v>36762</v>
      </c>
      <c r="G154" s="2">
        <f t="shared" si="12"/>
        <v>0</v>
      </c>
      <c r="H154" s="3">
        <f t="shared" si="13"/>
        <v>7.189595181355625E-2</v>
      </c>
      <c r="I154" s="1">
        <f t="shared" si="14"/>
        <v>0</v>
      </c>
      <c r="J154" s="1">
        <f t="shared" si="15"/>
        <v>0</v>
      </c>
      <c r="K154" s="51">
        <f t="shared" si="16"/>
        <v>0.95423970694257421</v>
      </c>
      <c r="L154" s="7">
        <f t="shared" si="17"/>
        <v>0</v>
      </c>
    </row>
    <row r="155" spans="1:12">
      <c r="A155" s="4" t="s">
        <v>169</v>
      </c>
      <c r="B155" s="4">
        <v>240521</v>
      </c>
      <c r="C155" s="4" t="s">
        <v>174</v>
      </c>
      <c r="D155" s="4" t="s">
        <v>1128</v>
      </c>
      <c r="E155" s="1">
        <v>0</v>
      </c>
      <c r="F155" s="5">
        <v>17171</v>
      </c>
      <c r="G155" s="2">
        <f t="shared" si="12"/>
        <v>0</v>
      </c>
      <c r="H155" s="3">
        <f t="shared" si="13"/>
        <v>7.189595181355625E-2</v>
      </c>
      <c r="I155" s="1">
        <f t="shared" si="14"/>
        <v>0</v>
      </c>
      <c r="J155" s="1">
        <f t="shared" si="15"/>
        <v>0</v>
      </c>
      <c r="K155" s="51">
        <f t="shared" si="16"/>
        <v>0.95423970694257421</v>
      </c>
      <c r="L155" s="7">
        <f t="shared" si="17"/>
        <v>0</v>
      </c>
    </row>
    <row r="156" spans="1:12">
      <c r="A156" s="4" t="s">
        <v>169</v>
      </c>
      <c r="B156" s="4">
        <v>240523</v>
      </c>
      <c r="C156" s="4" t="s">
        <v>175</v>
      </c>
      <c r="D156" s="4" t="s">
        <v>1128</v>
      </c>
      <c r="E156" s="1">
        <v>0</v>
      </c>
      <c r="F156" s="5">
        <v>0</v>
      </c>
      <c r="G156" s="2">
        <f t="shared" si="12"/>
        <v>0</v>
      </c>
      <c r="H156" s="3">
        <f t="shared" si="13"/>
        <v>7.189595181355625E-2</v>
      </c>
      <c r="I156" s="1">
        <f t="shared" si="14"/>
        <v>0</v>
      </c>
      <c r="J156" s="1">
        <f t="shared" si="15"/>
        <v>0</v>
      </c>
      <c r="K156" s="51">
        <f t="shared" si="16"/>
        <v>0.95423970694257421</v>
      </c>
      <c r="L156" s="7">
        <f t="shared" si="17"/>
        <v>0</v>
      </c>
    </row>
    <row r="157" spans="1:12">
      <c r="A157" s="4" t="s">
        <v>169</v>
      </c>
      <c r="B157" s="4">
        <v>240527</v>
      </c>
      <c r="C157" s="4" t="s">
        <v>176</v>
      </c>
      <c r="D157" s="4" t="s">
        <v>1128</v>
      </c>
      <c r="E157" s="1">
        <v>0</v>
      </c>
      <c r="F157" s="5">
        <v>0</v>
      </c>
      <c r="G157" s="2">
        <f t="shared" si="12"/>
        <v>0</v>
      </c>
      <c r="H157" s="3">
        <f t="shared" si="13"/>
        <v>7.189595181355625E-2</v>
      </c>
      <c r="I157" s="1">
        <f t="shared" si="14"/>
        <v>0</v>
      </c>
      <c r="J157" s="1">
        <f t="shared" si="15"/>
        <v>0</v>
      </c>
      <c r="K157" s="51">
        <f t="shared" si="16"/>
        <v>0.95423970694257421</v>
      </c>
      <c r="L157" s="7">
        <f t="shared" si="17"/>
        <v>0</v>
      </c>
    </row>
    <row r="158" spans="1:12">
      <c r="A158" s="4" t="s">
        <v>169</v>
      </c>
      <c r="B158" s="4">
        <v>240528</v>
      </c>
      <c r="C158" s="4" t="s">
        <v>177</v>
      </c>
      <c r="D158" s="4" t="s">
        <v>1128</v>
      </c>
      <c r="E158" s="1">
        <v>0</v>
      </c>
      <c r="F158" s="5">
        <v>57755</v>
      </c>
      <c r="G158" s="2">
        <f t="shared" si="12"/>
        <v>0</v>
      </c>
      <c r="H158" s="3">
        <f t="shared" si="13"/>
        <v>7.189595181355625E-2</v>
      </c>
      <c r="I158" s="1">
        <f t="shared" si="14"/>
        <v>0</v>
      </c>
      <c r="J158" s="1">
        <f t="shared" si="15"/>
        <v>0</v>
      </c>
      <c r="K158" s="51">
        <f t="shared" si="16"/>
        <v>0.95423970694257421</v>
      </c>
      <c r="L158" s="7">
        <f t="shared" si="17"/>
        <v>0</v>
      </c>
    </row>
    <row r="159" spans="1:12">
      <c r="A159" s="4" t="s">
        <v>169</v>
      </c>
      <c r="B159" s="4">
        <v>240531</v>
      </c>
      <c r="C159" s="4" t="s">
        <v>178</v>
      </c>
      <c r="D159" s="4" t="s">
        <v>1128</v>
      </c>
      <c r="E159" s="1">
        <v>0</v>
      </c>
      <c r="F159" s="5">
        <v>0</v>
      </c>
      <c r="G159" s="2">
        <f t="shared" si="12"/>
        <v>0</v>
      </c>
      <c r="H159" s="3">
        <f t="shared" si="13"/>
        <v>7.189595181355625E-2</v>
      </c>
      <c r="I159" s="1">
        <f t="shared" si="14"/>
        <v>0</v>
      </c>
      <c r="J159" s="1">
        <f t="shared" si="15"/>
        <v>0</v>
      </c>
      <c r="K159" s="51">
        <f t="shared" si="16"/>
        <v>0.95423970694257421</v>
      </c>
      <c r="L159" s="7">
        <f t="shared" si="17"/>
        <v>0</v>
      </c>
    </row>
    <row r="160" spans="1:12">
      <c r="A160" s="4" t="s">
        <v>169</v>
      </c>
      <c r="B160" s="4">
        <v>240532</v>
      </c>
      <c r="C160" s="4" t="s">
        <v>179</v>
      </c>
      <c r="D160" s="4" t="s">
        <v>1128</v>
      </c>
      <c r="E160" s="1">
        <v>0</v>
      </c>
      <c r="F160" s="5">
        <v>0</v>
      </c>
      <c r="G160" s="2">
        <f t="shared" si="12"/>
        <v>0</v>
      </c>
      <c r="H160" s="3">
        <f t="shared" si="13"/>
        <v>7.189595181355625E-2</v>
      </c>
      <c r="I160" s="1">
        <f t="shared" si="14"/>
        <v>0</v>
      </c>
      <c r="J160" s="1">
        <f t="shared" si="15"/>
        <v>0</v>
      </c>
      <c r="K160" s="51">
        <f t="shared" si="16"/>
        <v>0.95423970694257421</v>
      </c>
      <c r="L160" s="7">
        <f t="shared" si="17"/>
        <v>0</v>
      </c>
    </row>
    <row r="161" spans="1:12">
      <c r="A161" s="4" t="s">
        <v>169</v>
      </c>
      <c r="B161" s="4">
        <v>240533</v>
      </c>
      <c r="C161" s="4" t="s">
        <v>180</v>
      </c>
      <c r="D161" s="4" t="s">
        <v>1128</v>
      </c>
      <c r="E161" s="1">
        <v>0</v>
      </c>
      <c r="F161" s="5">
        <v>1287</v>
      </c>
      <c r="G161" s="2">
        <f t="shared" si="12"/>
        <v>0</v>
      </c>
      <c r="H161" s="3">
        <f t="shared" si="13"/>
        <v>7.189595181355625E-2</v>
      </c>
      <c r="I161" s="1">
        <f t="shared" si="14"/>
        <v>0</v>
      </c>
      <c r="J161" s="1">
        <f t="shared" si="15"/>
        <v>0</v>
      </c>
      <c r="K161" s="51">
        <f t="shared" si="16"/>
        <v>0.95423970694257421</v>
      </c>
      <c r="L161" s="7">
        <f t="shared" si="17"/>
        <v>0</v>
      </c>
    </row>
    <row r="162" spans="1:12">
      <c r="A162" s="4" t="s">
        <v>169</v>
      </c>
      <c r="B162" s="4">
        <v>240535</v>
      </c>
      <c r="C162" s="4" t="s">
        <v>181</v>
      </c>
      <c r="D162" s="4" t="s">
        <v>1128</v>
      </c>
      <c r="E162" s="1">
        <v>0</v>
      </c>
      <c r="F162" s="5">
        <v>0</v>
      </c>
      <c r="G162" s="2">
        <f t="shared" si="12"/>
        <v>0</v>
      </c>
      <c r="H162" s="3">
        <f t="shared" si="13"/>
        <v>7.189595181355625E-2</v>
      </c>
      <c r="I162" s="1">
        <f t="shared" si="14"/>
        <v>0</v>
      </c>
      <c r="J162" s="1">
        <f t="shared" si="15"/>
        <v>0</v>
      </c>
      <c r="K162" s="51">
        <f t="shared" si="16"/>
        <v>0.95423970694257421</v>
      </c>
      <c r="L162" s="7">
        <f t="shared" si="17"/>
        <v>0</v>
      </c>
    </row>
    <row r="163" spans="1:12">
      <c r="A163" s="4" t="s">
        <v>169</v>
      </c>
      <c r="B163" s="4">
        <v>240536</v>
      </c>
      <c r="C163" s="4" t="s">
        <v>182</v>
      </c>
      <c r="D163" s="4" t="s">
        <v>1128</v>
      </c>
      <c r="E163" s="1">
        <v>0</v>
      </c>
      <c r="F163" s="5">
        <v>10533</v>
      </c>
      <c r="G163" s="2">
        <f t="shared" si="12"/>
        <v>0</v>
      </c>
      <c r="H163" s="3">
        <f t="shared" si="13"/>
        <v>7.189595181355625E-2</v>
      </c>
      <c r="I163" s="1">
        <f t="shared" si="14"/>
        <v>0</v>
      </c>
      <c r="J163" s="1">
        <f t="shared" si="15"/>
        <v>0</v>
      </c>
      <c r="K163" s="51">
        <f t="shared" si="16"/>
        <v>0.95423970694257421</v>
      </c>
      <c r="L163" s="7">
        <f t="shared" si="17"/>
        <v>0</v>
      </c>
    </row>
    <row r="164" spans="1:12">
      <c r="A164" s="4" t="s">
        <v>169</v>
      </c>
      <c r="B164" s="4">
        <v>240538</v>
      </c>
      <c r="C164" s="4" t="s">
        <v>183</v>
      </c>
      <c r="D164" s="4" t="s">
        <v>1128</v>
      </c>
      <c r="E164" s="1">
        <v>0</v>
      </c>
      <c r="F164" s="5">
        <v>9460</v>
      </c>
      <c r="G164" s="2">
        <f t="shared" si="12"/>
        <v>0</v>
      </c>
      <c r="H164" s="3">
        <f t="shared" si="13"/>
        <v>7.189595181355625E-2</v>
      </c>
      <c r="I164" s="1">
        <f t="shared" si="14"/>
        <v>0</v>
      </c>
      <c r="J164" s="1">
        <f t="shared" si="15"/>
        <v>0</v>
      </c>
      <c r="K164" s="51">
        <f t="shared" si="16"/>
        <v>0.95423970694257421</v>
      </c>
      <c r="L164" s="7">
        <f t="shared" si="17"/>
        <v>0</v>
      </c>
    </row>
    <row r="165" spans="1:12">
      <c r="A165" s="4" t="s">
        <v>169</v>
      </c>
      <c r="B165" s="4">
        <v>240539</v>
      </c>
      <c r="C165" s="4" t="s">
        <v>184</v>
      </c>
      <c r="D165" s="4" t="s">
        <v>1128</v>
      </c>
      <c r="E165" s="1">
        <v>0</v>
      </c>
      <c r="F165" s="5">
        <v>11499</v>
      </c>
      <c r="G165" s="2">
        <f t="shared" si="12"/>
        <v>0</v>
      </c>
      <c r="H165" s="3">
        <f t="shared" si="13"/>
        <v>7.189595181355625E-2</v>
      </c>
      <c r="I165" s="1">
        <f t="shared" si="14"/>
        <v>0</v>
      </c>
      <c r="J165" s="1">
        <f t="shared" si="15"/>
        <v>0</v>
      </c>
      <c r="K165" s="51">
        <f t="shared" si="16"/>
        <v>0.95423970694257421</v>
      </c>
      <c r="L165" s="7">
        <f t="shared" si="17"/>
        <v>0</v>
      </c>
    </row>
    <row r="166" spans="1:12">
      <c r="A166" s="4" t="s">
        <v>169</v>
      </c>
      <c r="B166" s="4">
        <v>240541</v>
      </c>
      <c r="C166" s="4" t="s">
        <v>185</v>
      </c>
      <c r="D166" s="4" t="s">
        <v>1128</v>
      </c>
      <c r="E166" s="1">
        <v>0</v>
      </c>
      <c r="F166" s="5">
        <v>0</v>
      </c>
      <c r="G166" s="2">
        <f t="shared" si="12"/>
        <v>0</v>
      </c>
      <c r="H166" s="3">
        <f t="shared" si="13"/>
        <v>7.189595181355625E-2</v>
      </c>
      <c r="I166" s="1">
        <f t="shared" si="14"/>
        <v>0</v>
      </c>
      <c r="J166" s="1">
        <f t="shared" si="15"/>
        <v>0</v>
      </c>
      <c r="K166" s="51">
        <f t="shared" si="16"/>
        <v>0.95423970694257421</v>
      </c>
      <c r="L166" s="7">
        <f t="shared" si="17"/>
        <v>0</v>
      </c>
    </row>
    <row r="167" spans="1:12">
      <c r="A167" s="4" t="s">
        <v>169</v>
      </c>
      <c r="B167" s="4">
        <v>240542</v>
      </c>
      <c r="C167" s="4" t="s">
        <v>186</v>
      </c>
      <c r="D167" s="4" t="s">
        <v>1128</v>
      </c>
      <c r="E167" s="1">
        <v>0</v>
      </c>
      <c r="F167" s="5">
        <v>29341</v>
      </c>
      <c r="G167" s="2">
        <f t="shared" si="12"/>
        <v>0</v>
      </c>
      <c r="H167" s="3">
        <f t="shared" si="13"/>
        <v>7.189595181355625E-2</v>
      </c>
      <c r="I167" s="1">
        <f t="shared" si="14"/>
        <v>0</v>
      </c>
      <c r="J167" s="1">
        <f t="shared" si="15"/>
        <v>0</v>
      </c>
      <c r="K167" s="51">
        <f t="shared" si="16"/>
        <v>0.95423970694257421</v>
      </c>
      <c r="L167" s="7">
        <f t="shared" si="17"/>
        <v>0</v>
      </c>
    </row>
    <row r="168" spans="1:12">
      <c r="A168" s="4" t="s">
        <v>169</v>
      </c>
      <c r="B168" s="4">
        <v>240544</v>
      </c>
      <c r="C168" s="4" t="s">
        <v>187</v>
      </c>
      <c r="D168" s="4" t="s">
        <v>1128</v>
      </c>
      <c r="E168" s="1">
        <v>0</v>
      </c>
      <c r="F168" s="5">
        <v>2833</v>
      </c>
      <c r="G168" s="2">
        <f t="shared" si="12"/>
        <v>0</v>
      </c>
      <c r="H168" s="3">
        <f t="shared" si="13"/>
        <v>7.189595181355625E-2</v>
      </c>
      <c r="I168" s="1">
        <f t="shared" si="14"/>
        <v>0</v>
      </c>
      <c r="J168" s="1">
        <f t="shared" si="15"/>
        <v>0</v>
      </c>
      <c r="K168" s="51">
        <f t="shared" si="16"/>
        <v>0.95423970694257421</v>
      </c>
      <c r="L168" s="7">
        <f t="shared" si="17"/>
        <v>0</v>
      </c>
    </row>
    <row r="169" spans="1:12">
      <c r="A169" s="4" t="s">
        <v>169</v>
      </c>
      <c r="B169" s="4">
        <v>240546</v>
      </c>
      <c r="C169" s="4" t="s">
        <v>188</v>
      </c>
      <c r="D169" s="4" t="s">
        <v>1128</v>
      </c>
      <c r="E169" s="1">
        <v>0</v>
      </c>
      <c r="F169" s="5">
        <v>0</v>
      </c>
      <c r="G169" s="2">
        <f t="shared" si="12"/>
        <v>0</v>
      </c>
      <c r="H169" s="3">
        <f t="shared" si="13"/>
        <v>7.189595181355625E-2</v>
      </c>
      <c r="I169" s="1">
        <f t="shared" si="14"/>
        <v>0</v>
      </c>
      <c r="J169" s="1">
        <f t="shared" si="15"/>
        <v>0</v>
      </c>
      <c r="K169" s="51">
        <f t="shared" si="16"/>
        <v>0.95423970694257421</v>
      </c>
      <c r="L169" s="7">
        <f t="shared" si="17"/>
        <v>0</v>
      </c>
    </row>
    <row r="170" spans="1:12">
      <c r="A170" s="4" t="s">
        <v>169</v>
      </c>
      <c r="B170" s="4">
        <v>240550</v>
      </c>
      <c r="C170" s="4" t="s">
        <v>189</v>
      </c>
      <c r="D170" s="4" t="s">
        <v>1128</v>
      </c>
      <c r="E170" s="1">
        <v>204942</v>
      </c>
      <c r="F170" s="5">
        <v>10265</v>
      </c>
      <c r="G170" s="2">
        <f t="shared" si="12"/>
        <v>19.965124208475402</v>
      </c>
      <c r="H170" s="3">
        <f t="shared" si="13"/>
        <v>7.189595181355625E-2</v>
      </c>
      <c r="I170" s="1">
        <f t="shared" si="14"/>
        <v>738.01194536615492</v>
      </c>
      <c r="J170" s="1">
        <f t="shared" si="15"/>
        <v>204203.98805463384</v>
      </c>
      <c r="K170" s="51">
        <f t="shared" si="16"/>
        <v>0.95423970694257421</v>
      </c>
      <c r="L170" s="7">
        <f t="shared" si="17"/>
        <v>194859.55371775871</v>
      </c>
    </row>
    <row r="171" spans="1:12">
      <c r="A171" s="4" t="s">
        <v>169</v>
      </c>
      <c r="B171" s="4">
        <v>240551</v>
      </c>
      <c r="C171" s="4" t="s">
        <v>190</v>
      </c>
      <c r="D171" s="4" t="s">
        <v>1128</v>
      </c>
      <c r="E171" s="1">
        <v>0</v>
      </c>
      <c r="F171" s="5">
        <v>0</v>
      </c>
      <c r="G171" s="2">
        <f t="shared" si="12"/>
        <v>0</v>
      </c>
      <c r="H171" s="3">
        <f t="shared" si="13"/>
        <v>7.189595181355625E-2</v>
      </c>
      <c r="I171" s="1">
        <f t="shared" si="14"/>
        <v>0</v>
      </c>
      <c r="J171" s="1">
        <f t="shared" si="15"/>
        <v>0</v>
      </c>
      <c r="K171" s="51">
        <f t="shared" si="16"/>
        <v>0.95423970694257421</v>
      </c>
      <c r="L171" s="7">
        <f t="shared" si="17"/>
        <v>0</v>
      </c>
    </row>
    <row r="172" spans="1:12">
      <c r="A172" s="4" t="s">
        <v>191</v>
      </c>
      <c r="B172" s="4">
        <v>250282</v>
      </c>
      <c r="C172" s="4" t="s">
        <v>192</v>
      </c>
      <c r="D172" s="4" t="s">
        <v>1128</v>
      </c>
      <c r="E172" s="1">
        <v>0</v>
      </c>
      <c r="F172" s="5">
        <v>0</v>
      </c>
      <c r="G172" s="2">
        <f t="shared" si="12"/>
        <v>0</v>
      </c>
      <c r="H172" s="3">
        <f t="shared" si="13"/>
        <v>7.189595181355625E-2</v>
      </c>
      <c r="I172" s="1">
        <f t="shared" si="14"/>
        <v>0</v>
      </c>
      <c r="J172" s="1">
        <f t="shared" si="15"/>
        <v>0</v>
      </c>
      <c r="K172" s="51">
        <f t="shared" si="16"/>
        <v>0.95423970694257421</v>
      </c>
      <c r="L172" s="7">
        <f t="shared" si="17"/>
        <v>0</v>
      </c>
    </row>
    <row r="173" spans="1:12">
      <c r="A173" s="4" t="s">
        <v>191</v>
      </c>
      <c r="B173" s="4">
        <v>250283</v>
      </c>
      <c r="C173" s="4" t="s">
        <v>193</v>
      </c>
      <c r="D173" s="4" t="s">
        <v>1128</v>
      </c>
      <c r="E173" s="1">
        <v>0</v>
      </c>
      <c r="F173" s="5">
        <v>0</v>
      </c>
      <c r="G173" s="2">
        <f t="shared" si="12"/>
        <v>0</v>
      </c>
      <c r="H173" s="3">
        <f t="shared" si="13"/>
        <v>7.189595181355625E-2</v>
      </c>
      <c r="I173" s="1">
        <f t="shared" si="14"/>
        <v>0</v>
      </c>
      <c r="J173" s="1">
        <f t="shared" si="15"/>
        <v>0</v>
      </c>
      <c r="K173" s="51">
        <f t="shared" si="16"/>
        <v>0.95423970694257421</v>
      </c>
      <c r="L173" s="7">
        <f t="shared" si="17"/>
        <v>0</v>
      </c>
    </row>
    <row r="174" spans="1:12">
      <c r="A174" s="4" t="s">
        <v>191</v>
      </c>
      <c r="B174" s="4">
        <v>250284</v>
      </c>
      <c r="C174" s="4" t="s">
        <v>194</v>
      </c>
      <c r="D174" s="4" t="s">
        <v>1128</v>
      </c>
      <c r="E174" s="1">
        <v>0</v>
      </c>
      <c r="F174" s="5">
        <v>0</v>
      </c>
      <c r="G174" s="2">
        <f t="shared" si="12"/>
        <v>0</v>
      </c>
      <c r="H174" s="3">
        <f t="shared" si="13"/>
        <v>7.189595181355625E-2</v>
      </c>
      <c r="I174" s="1">
        <f t="shared" si="14"/>
        <v>0</v>
      </c>
      <c r="J174" s="1">
        <f t="shared" si="15"/>
        <v>0</v>
      </c>
      <c r="K174" s="51">
        <f t="shared" si="16"/>
        <v>0.95423970694257421</v>
      </c>
      <c r="L174" s="7">
        <f t="shared" si="17"/>
        <v>0</v>
      </c>
    </row>
    <row r="175" spans="1:12">
      <c r="A175" s="4" t="s">
        <v>191</v>
      </c>
      <c r="B175" s="4">
        <v>250285</v>
      </c>
      <c r="C175" s="4" t="s">
        <v>195</v>
      </c>
      <c r="D175" s="4" t="s">
        <v>1128</v>
      </c>
      <c r="E175" s="1">
        <v>0</v>
      </c>
      <c r="F175" s="5">
        <v>658</v>
      </c>
      <c r="G175" s="2">
        <f t="shared" si="12"/>
        <v>0</v>
      </c>
      <c r="H175" s="3">
        <f t="shared" si="13"/>
        <v>7.189595181355625E-2</v>
      </c>
      <c r="I175" s="1">
        <f t="shared" si="14"/>
        <v>0</v>
      </c>
      <c r="J175" s="1">
        <f t="shared" si="15"/>
        <v>0</v>
      </c>
      <c r="K175" s="51">
        <f t="shared" si="16"/>
        <v>0.95423970694257421</v>
      </c>
      <c r="L175" s="7">
        <f t="shared" si="17"/>
        <v>0</v>
      </c>
    </row>
    <row r="176" spans="1:12">
      <c r="A176" s="4" t="s">
        <v>191</v>
      </c>
      <c r="B176" s="4">
        <v>250286</v>
      </c>
      <c r="C176" s="4" t="s">
        <v>196</v>
      </c>
      <c r="D176" s="4" t="s">
        <v>1128</v>
      </c>
      <c r="E176" s="1">
        <v>0</v>
      </c>
      <c r="F176" s="5">
        <v>1426</v>
      </c>
      <c r="G176" s="2">
        <f t="shared" si="12"/>
        <v>0</v>
      </c>
      <c r="H176" s="3">
        <f t="shared" si="13"/>
        <v>7.189595181355625E-2</v>
      </c>
      <c r="I176" s="1">
        <f t="shared" si="14"/>
        <v>0</v>
      </c>
      <c r="J176" s="1">
        <f t="shared" si="15"/>
        <v>0</v>
      </c>
      <c r="K176" s="51">
        <f t="shared" si="16"/>
        <v>0.95423970694257421</v>
      </c>
      <c r="L176" s="7">
        <f t="shared" si="17"/>
        <v>0</v>
      </c>
    </row>
    <row r="177" spans="1:12">
      <c r="A177" s="4" t="s">
        <v>191</v>
      </c>
      <c r="B177" s="4">
        <v>250290</v>
      </c>
      <c r="C177" s="4" t="s">
        <v>197</v>
      </c>
      <c r="D177" s="4" t="s">
        <v>1128</v>
      </c>
      <c r="E177" s="1">
        <v>0</v>
      </c>
      <c r="F177" s="5">
        <v>13674</v>
      </c>
      <c r="G177" s="2">
        <f t="shared" si="12"/>
        <v>0</v>
      </c>
      <c r="H177" s="3">
        <f t="shared" si="13"/>
        <v>7.189595181355625E-2</v>
      </c>
      <c r="I177" s="1">
        <f t="shared" si="14"/>
        <v>0</v>
      </c>
      <c r="J177" s="1">
        <f t="shared" si="15"/>
        <v>0</v>
      </c>
      <c r="K177" s="51">
        <f t="shared" si="16"/>
        <v>0.95423970694257421</v>
      </c>
      <c r="L177" s="7">
        <f t="shared" si="17"/>
        <v>0</v>
      </c>
    </row>
    <row r="178" spans="1:12">
      <c r="A178" s="4" t="s">
        <v>191</v>
      </c>
      <c r="B178" s="4">
        <v>250295</v>
      </c>
      <c r="C178" s="4" t="s">
        <v>198</v>
      </c>
      <c r="D178" s="4" t="s">
        <v>1128</v>
      </c>
      <c r="E178" s="1">
        <v>0</v>
      </c>
      <c r="F178" s="5">
        <v>2458</v>
      </c>
      <c r="G178" s="2">
        <f t="shared" si="12"/>
        <v>0</v>
      </c>
      <c r="H178" s="3">
        <f t="shared" si="13"/>
        <v>7.189595181355625E-2</v>
      </c>
      <c r="I178" s="1">
        <f t="shared" si="14"/>
        <v>0</v>
      </c>
      <c r="J178" s="1">
        <f t="shared" si="15"/>
        <v>0</v>
      </c>
      <c r="K178" s="51">
        <f t="shared" si="16"/>
        <v>0.95423970694257421</v>
      </c>
      <c r="L178" s="7">
        <f t="shared" si="17"/>
        <v>0</v>
      </c>
    </row>
    <row r="179" spans="1:12">
      <c r="A179" s="4" t="s">
        <v>191</v>
      </c>
      <c r="B179" s="4">
        <v>250299</v>
      </c>
      <c r="C179" s="4" t="s">
        <v>199</v>
      </c>
      <c r="D179" s="4" t="s">
        <v>1128</v>
      </c>
      <c r="E179" s="1">
        <v>0</v>
      </c>
      <c r="F179" s="5">
        <v>0</v>
      </c>
      <c r="G179" s="2">
        <f t="shared" si="12"/>
        <v>0</v>
      </c>
      <c r="H179" s="3">
        <f t="shared" si="13"/>
        <v>7.189595181355625E-2</v>
      </c>
      <c r="I179" s="1">
        <f t="shared" si="14"/>
        <v>0</v>
      </c>
      <c r="J179" s="1">
        <f t="shared" si="15"/>
        <v>0</v>
      </c>
      <c r="K179" s="51">
        <f t="shared" si="16"/>
        <v>0.95423970694257421</v>
      </c>
      <c r="L179" s="7">
        <f t="shared" si="17"/>
        <v>0</v>
      </c>
    </row>
    <row r="180" spans="1:12">
      <c r="A180" s="4" t="s">
        <v>191</v>
      </c>
      <c r="B180" s="4">
        <v>250300</v>
      </c>
      <c r="C180" s="4" t="s">
        <v>200</v>
      </c>
      <c r="D180" s="4" t="s">
        <v>1128</v>
      </c>
      <c r="E180" s="1">
        <v>0</v>
      </c>
      <c r="F180" s="5">
        <v>0</v>
      </c>
      <c r="G180" s="2">
        <f t="shared" si="12"/>
        <v>0</v>
      </c>
      <c r="H180" s="3">
        <f t="shared" si="13"/>
        <v>7.189595181355625E-2</v>
      </c>
      <c r="I180" s="1">
        <f t="shared" si="14"/>
        <v>0</v>
      </c>
      <c r="J180" s="1">
        <f t="shared" si="15"/>
        <v>0</v>
      </c>
      <c r="K180" s="51">
        <f t="shared" si="16"/>
        <v>0.95423970694257421</v>
      </c>
      <c r="L180" s="7">
        <f t="shared" si="17"/>
        <v>0</v>
      </c>
    </row>
    <row r="181" spans="1:12">
      <c r="A181" s="4" t="s">
        <v>191</v>
      </c>
      <c r="B181" s="4">
        <v>250304</v>
      </c>
      <c r="C181" s="4" t="s">
        <v>201</v>
      </c>
      <c r="D181" s="4" t="s">
        <v>1128</v>
      </c>
      <c r="E181" s="1">
        <v>0</v>
      </c>
      <c r="F181" s="5">
        <v>0</v>
      </c>
      <c r="G181" s="2">
        <f t="shared" si="12"/>
        <v>0</v>
      </c>
      <c r="H181" s="3">
        <f t="shared" si="13"/>
        <v>7.189595181355625E-2</v>
      </c>
      <c r="I181" s="1">
        <f t="shared" si="14"/>
        <v>0</v>
      </c>
      <c r="J181" s="1">
        <f t="shared" si="15"/>
        <v>0</v>
      </c>
      <c r="K181" s="51">
        <f t="shared" si="16"/>
        <v>0.95423970694257421</v>
      </c>
      <c r="L181" s="7">
        <f t="shared" si="17"/>
        <v>0</v>
      </c>
    </row>
    <row r="182" spans="1:12">
      <c r="A182" s="4" t="s">
        <v>191</v>
      </c>
      <c r="B182" s="4">
        <v>250305</v>
      </c>
      <c r="C182" s="4" t="s">
        <v>202</v>
      </c>
      <c r="D182" s="4" t="s">
        <v>1128</v>
      </c>
      <c r="E182" s="1">
        <v>0</v>
      </c>
      <c r="F182" s="5">
        <v>2084</v>
      </c>
      <c r="G182" s="2">
        <f t="shared" si="12"/>
        <v>0</v>
      </c>
      <c r="H182" s="3">
        <f t="shared" si="13"/>
        <v>7.189595181355625E-2</v>
      </c>
      <c r="I182" s="1">
        <f t="shared" si="14"/>
        <v>0</v>
      </c>
      <c r="J182" s="1">
        <f t="shared" si="15"/>
        <v>0</v>
      </c>
      <c r="K182" s="51">
        <f t="shared" si="16"/>
        <v>0.95423970694257421</v>
      </c>
      <c r="L182" s="7">
        <f t="shared" si="17"/>
        <v>0</v>
      </c>
    </row>
    <row r="183" spans="1:12">
      <c r="A183" s="4" t="s">
        <v>191</v>
      </c>
      <c r="B183" s="4">
        <v>250307</v>
      </c>
      <c r="C183" s="4" t="s">
        <v>203</v>
      </c>
      <c r="D183" s="4" t="s">
        <v>1128</v>
      </c>
      <c r="E183" s="1">
        <v>0</v>
      </c>
      <c r="F183" s="5">
        <v>1058</v>
      </c>
      <c r="G183" s="2">
        <f t="shared" si="12"/>
        <v>0</v>
      </c>
      <c r="H183" s="3">
        <f t="shared" si="13"/>
        <v>7.189595181355625E-2</v>
      </c>
      <c r="I183" s="1">
        <f t="shared" si="14"/>
        <v>0</v>
      </c>
      <c r="J183" s="1">
        <f t="shared" si="15"/>
        <v>0</v>
      </c>
      <c r="K183" s="51">
        <f t="shared" si="16"/>
        <v>0.95423970694257421</v>
      </c>
      <c r="L183" s="7">
        <f t="shared" si="17"/>
        <v>0</v>
      </c>
    </row>
    <row r="184" spans="1:12">
      <c r="A184" s="4" t="s">
        <v>191</v>
      </c>
      <c r="B184" s="4">
        <v>250308</v>
      </c>
      <c r="C184" s="4" t="s">
        <v>105</v>
      </c>
      <c r="D184" s="4" t="s">
        <v>1128</v>
      </c>
      <c r="E184" s="1">
        <v>87834</v>
      </c>
      <c r="F184" s="5">
        <v>4686</v>
      </c>
      <c r="G184" s="2">
        <f t="shared" si="12"/>
        <v>18.743918053777207</v>
      </c>
      <c r="H184" s="3">
        <f t="shared" si="13"/>
        <v>7.189595181355625E-2</v>
      </c>
      <c r="I184" s="1">
        <f t="shared" si="14"/>
        <v>336.90443019832458</v>
      </c>
      <c r="J184" s="1">
        <f t="shared" si="15"/>
        <v>87497.095569801677</v>
      </c>
      <c r="K184" s="51">
        <f t="shared" si="16"/>
        <v>0.95423970694257421</v>
      </c>
      <c r="L184" s="7">
        <f t="shared" si="17"/>
        <v>83493.202834853961</v>
      </c>
    </row>
    <row r="185" spans="1:12">
      <c r="A185" s="4" t="s">
        <v>191</v>
      </c>
      <c r="B185" s="4">
        <v>250311</v>
      </c>
      <c r="C185" s="4" t="s">
        <v>204</v>
      </c>
      <c r="D185" s="4" t="s">
        <v>1128</v>
      </c>
      <c r="E185" s="1">
        <v>0</v>
      </c>
      <c r="F185" s="5">
        <v>0</v>
      </c>
      <c r="G185" s="2">
        <f t="shared" si="12"/>
        <v>0</v>
      </c>
      <c r="H185" s="3">
        <f t="shared" si="13"/>
        <v>7.189595181355625E-2</v>
      </c>
      <c r="I185" s="1">
        <f t="shared" si="14"/>
        <v>0</v>
      </c>
      <c r="J185" s="1">
        <f t="shared" si="15"/>
        <v>0</v>
      </c>
      <c r="K185" s="51">
        <f t="shared" si="16"/>
        <v>0.95423970694257421</v>
      </c>
      <c r="L185" s="7">
        <f t="shared" si="17"/>
        <v>0</v>
      </c>
    </row>
    <row r="186" spans="1:12">
      <c r="A186" s="4" t="s">
        <v>191</v>
      </c>
      <c r="B186" s="4">
        <v>250312</v>
      </c>
      <c r="C186" s="4" t="s">
        <v>205</v>
      </c>
      <c r="D186" s="4" t="s">
        <v>1128</v>
      </c>
      <c r="E186" s="1">
        <v>0</v>
      </c>
      <c r="F186" s="5">
        <v>4989</v>
      </c>
      <c r="G186" s="2">
        <f t="shared" si="12"/>
        <v>0</v>
      </c>
      <c r="H186" s="3">
        <f t="shared" si="13"/>
        <v>7.189595181355625E-2</v>
      </c>
      <c r="I186" s="1">
        <f t="shared" si="14"/>
        <v>0</v>
      </c>
      <c r="J186" s="1">
        <f t="shared" si="15"/>
        <v>0</v>
      </c>
      <c r="K186" s="51">
        <f t="shared" si="16"/>
        <v>0.95423970694257421</v>
      </c>
      <c r="L186" s="7">
        <f t="shared" si="17"/>
        <v>0</v>
      </c>
    </row>
    <row r="187" spans="1:12">
      <c r="A187" s="4" t="s">
        <v>191</v>
      </c>
      <c r="B187" s="4">
        <v>250314</v>
      </c>
      <c r="C187" s="4" t="s">
        <v>206</v>
      </c>
      <c r="D187" s="4" t="s">
        <v>1128</v>
      </c>
      <c r="E187" s="1">
        <v>0</v>
      </c>
      <c r="F187" s="5">
        <v>0</v>
      </c>
      <c r="G187" s="2">
        <f t="shared" si="12"/>
        <v>0</v>
      </c>
      <c r="H187" s="3">
        <f t="shared" si="13"/>
        <v>7.189595181355625E-2</v>
      </c>
      <c r="I187" s="1">
        <f t="shared" si="14"/>
        <v>0</v>
      </c>
      <c r="J187" s="1">
        <f t="shared" si="15"/>
        <v>0</v>
      </c>
      <c r="K187" s="51">
        <f t="shared" si="16"/>
        <v>0.95423970694257421</v>
      </c>
      <c r="L187" s="7">
        <f t="shared" si="17"/>
        <v>0</v>
      </c>
    </row>
    <row r="188" spans="1:12">
      <c r="A188" s="4" t="s">
        <v>191</v>
      </c>
      <c r="B188" s="4">
        <v>250315</v>
      </c>
      <c r="C188" s="4" t="s">
        <v>207</v>
      </c>
      <c r="D188" s="4" t="s">
        <v>1128</v>
      </c>
      <c r="E188" s="1">
        <v>0</v>
      </c>
      <c r="F188" s="5">
        <v>2016</v>
      </c>
      <c r="G188" s="2">
        <f t="shared" si="12"/>
        <v>0</v>
      </c>
      <c r="H188" s="3">
        <f t="shared" si="13"/>
        <v>7.189595181355625E-2</v>
      </c>
      <c r="I188" s="1">
        <f t="shared" si="14"/>
        <v>0</v>
      </c>
      <c r="J188" s="1">
        <f t="shared" si="15"/>
        <v>0</v>
      </c>
      <c r="K188" s="51">
        <f t="shared" si="16"/>
        <v>0.95423970694257421</v>
      </c>
      <c r="L188" s="7">
        <f t="shared" si="17"/>
        <v>0</v>
      </c>
    </row>
    <row r="189" spans="1:12">
      <c r="A189" s="4" t="s">
        <v>191</v>
      </c>
      <c r="B189" s="4">
        <v>250316</v>
      </c>
      <c r="C189" s="4" t="s">
        <v>208</v>
      </c>
      <c r="D189" s="4" t="s">
        <v>1128</v>
      </c>
      <c r="E189" s="1">
        <v>0</v>
      </c>
      <c r="F189" s="5">
        <v>800</v>
      </c>
      <c r="G189" s="2">
        <f t="shared" si="12"/>
        <v>0</v>
      </c>
      <c r="H189" s="3">
        <f t="shared" si="13"/>
        <v>7.189595181355625E-2</v>
      </c>
      <c r="I189" s="1">
        <f t="shared" si="14"/>
        <v>0</v>
      </c>
      <c r="J189" s="1">
        <f t="shared" si="15"/>
        <v>0</v>
      </c>
      <c r="K189" s="51">
        <f t="shared" si="16"/>
        <v>0.95423970694257421</v>
      </c>
      <c r="L189" s="7">
        <f t="shared" si="17"/>
        <v>0</v>
      </c>
    </row>
    <row r="190" spans="1:12">
      <c r="A190" s="4" t="s">
        <v>191</v>
      </c>
      <c r="B190" s="4">
        <v>250317</v>
      </c>
      <c r="C190" s="4" t="s">
        <v>209</v>
      </c>
      <c r="D190" s="4" t="s">
        <v>1128</v>
      </c>
      <c r="E190" s="1">
        <v>0</v>
      </c>
      <c r="F190" s="5">
        <v>3069</v>
      </c>
      <c r="G190" s="2">
        <f t="shared" si="12"/>
        <v>0</v>
      </c>
      <c r="H190" s="3">
        <f t="shared" si="13"/>
        <v>7.189595181355625E-2</v>
      </c>
      <c r="I190" s="1">
        <f t="shared" si="14"/>
        <v>0</v>
      </c>
      <c r="J190" s="1">
        <f t="shared" si="15"/>
        <v>0</v>
      </c>
      <c r="K190" s="51">
        <f t="shared" si="16"/>
        <v>0.95423970694257421</v>
      </c>
      <c r="L190" s="7">
        <f t="shared" si="17"/>
        <v>0</v>
      </c>
    </row>
    <row r="191" spans="1:12">
      <c r="A191" s="4" t="s">
        <v>191</v>
      </c>
      <c r="B191" s="4">
        <v>250322</v>
      </c>
      <c r="C191" s="4" t="s">
        <v>210</v>
      </c>
      <c r="D191" s="4" t="s">
        <v>1128</v>
      </c>
      <c r="E191" s="1">
        <v>0</v>
      </c>
      <c r="F191" s="5">
        <v>0</v>
      </c>
      <c r="G191" s="2">
        <f t="shared" si="12"/>
        <v>0</v>
      </c>
      <c r="H191" s="3">
        <f t="shared" si="13"/>
        <v>7.189595181355625E-2</v>
      </c>
      <c r="I191" s="1">
        <f t="shared" si="14"/>
        <v>0</v>
      </c>
      <c r="J191" s="1">
        <f t="shared" si="15"/>
        <v>0</v>
      </c>
      <c r="K191" s="51">
        <f t="shared" si="16"/>
        <v>0.95423970694257421</v>
      </c>
      <c r="L191" s="7">
        <f t="shared" si="17"/>
        <v>0</v>
      </c>
    </row>
    <row r="192" spans="1:12">
      <c r="A192" s="4" t="s">
        <v>211</v>
      </c>
      <c r="B192" s="4">
        <v>260396</v>
      </c>
      <c r="C192" s="4" t="s">
        <v>212</v>
      </c>
      <c r="D192" s="4" t="s">
        <v>1128</v>
      </c>
      <c r="E192" s="1">
        <v>0</v>
      </c>
      <c r="F192" s="5">
        <v>0</v>
      </c>
      <c r="G192" s="2">
        <f t="shared" si="12"/>
        <v>0</v>
      </c>
      <c r="H192" s="3">
        <f t="shared" si="13"/>
        <v>7.189595181355625E-2</v>
      </c>
      <c r="I192" s="1">
        <f t="shared" si="14"/>
        <v>0</v>
      </c>
      <c r="J192" s="1">
        <f t="shared" si="15"/>
        <v>0</v>
      </c>
      <c r="K192" s="51">
        <f t="shared" si="16"/>
        <v>0.95423970694257421</v>
      </c>
      <c r="L192" s="7">
        <f t="shared" si="17"/>
        <v>0</v>
      </c>
    </row>
    <row r="193" spans="1:12">
      <c r="A193" s="4" t="s">
        <v>211</v>
      </c>
      <c r="B193" s="4">
        <v>260398</v>
      </c>
      <c r="C193" s="4" t="s">
        <v>213</v>
      </c>
      <c r="D193" s="4" t="s">
        <v>1128</v>
      </c>
      <c r="E193" s="1">
        <v>0</v>
      </c>
      <c r="F193" s="5">
        <v>0</v>
      </c>
      <c r="G193" s="2">
        <f t="shared" si="12"/>
        <v>0</v>
      </c>
      <c r="H193" s="3">
        <f t="shared" si="13"/>
        <v>7.189595181355625E-2</v>
      </c>
      <c r="I193" s="1">
        <f t="shared" si="14"/>
        <v>0</v>
      </c>
      <c r="J193" s="1">
        <f t="shared" si="15"/>
        <v>0</v>
      </c>
      <c r="K193" s="51">
        <f t="shared" si="16"/>
        <v>0.95423970694257421</v>
      </c>
      <c r="L193" s="7">
        <f t="shared" si="17"/>
        <v>0</v>
      </c>
    </row>
    <row r="194" spans="1:12">
      <c r="A194" s="4" t="s">
        <v>211</v>
      </c>
      <c r="B194" s="4">
        <v>260401</v>
      </c>
      <c r="C194" s="4" t="s">
        <v>214</v>
      </c>
      <c r="D194" s="4" t="s">
        <v>1128</v>
      </c>
      <c r="E194" s="1">
        <v>0</v>
      </c>
      <c r="F194" s="5">
        <v>9991</v>
      </c>
      <c r="G194" s="2">
        <f t="shared" ref="G194:G257" si="18">IFERROR(E194/F194,0)</f>
        <v>0</v>
      </c>
      <c r="H194" s="3">
        <f t="shared" ref="H194:H257" si="19">$D$1108</f>
        <v>7.189595181355625E-2</v>
      </c>
      <c r="I194" s="1">
        <f t="shared" ref="I194:I257" si="20">MIN(E194,F194*H194)</f>
        <v>0</v>
      </c>
      <c r="J194" s="1">
        <f t="shared" ref="J194:J257" si="21">E194-I194</f>
        <v>0</v>
      </c>
      <c r="K194" s="51">
        <f t="shared" ref="K194:K257" si="22">$I$1106</f>
        <v>0.95423970694257421</v>
      </c>
      <c r="L194" s="7">
        <f t="shared" ref="L194:L257" si="23">K194*J194</f>
        <v>0</v>
      </c>
    </row>
    <row r="195" spans="1:12">
      <c r="A195" s="4" t="s">
        <v>211</v>
      </c>
      <c r="B195" s="4">
        <v>260406</v>
      </c>
      <c r="C195" s="4" t="s">
        <v>215</v>
      </c>
      <c r="D195" s="4" t="s">
        <v>1128</v>
      </c>
      <c r="E195" s="1">
        <v>0</v>
      </c>
      <c r="F195" s="5">
        <v>13160</v>
      </c>
      <c r="G195" s="2">
        <f t="shared" si="18"/>
        <v>0</v>
      </c>
      <c r="H195" s="3">
        <f t="shared" si="19"/>
        <v>7.189595181355625E-2</v>
      </c>
      <c r="I195" s="1">
        <f t="shared" si="20"/>
        <v>0</v>
      </c>
      <c r="J195" s="1">
        <f t="shared" si="21"/>
        <v>0</v>
      </c>
      <c r="K195" s="51">
        <f t="shared" si="22"/>
        <v>0.95423970694257421</v>
      </c>
      <c r="L195" s="7">
        <f t="shared" si="23"/>
        <v>0</v>
      </c>
    </row>
    <row r="196" spans="1:12">
      <c r="A196" s="4" t="s">
        <v>211</v>
      </c>
      <c r="B196" s="4">
        <v>260408</v>
      </c>
      <c r="C196" s="4" t="s">
        <v>216</v>
      </c>
      <c r="D196" s="4" t="s">
        <v>1128</v>
      </c>
      <c r="E196" s="1">
        <v>0</v>
      </c>
      <c r="F196" s="5">
        <v>0</v>
      </c>
      <c r="G196" s="2">
        <f t="shared" si="18"/>
        <v>0</v>
      </c>
      <c r="H196" s="3">
        <f t="shared" si="19"/>
        <v>7.189595181355625E-2</v>
      </c>
      <c r="I196" s="1">
        <f t="shared" si="20"/>
        <v>0</v>
      </c>
      <c r="J196" s="1">
        <f t="shared" si="21"/>
        <v>0</v>
      </c>
      <c r="K196" s="51">
        <f t="shared" si="22"/>
        <v>0.95423970694257421</v>
      </c>
      <c r="L196" s="7">
        <f t="shared" si="23"/>
        <v>0</v>
      </c>
    </row>
    <row r="197" spans="1:12">
      <c r="A197" s="4" t="s">
        <v>211</v>
      </c>
      <c r="B197" s="4">
        <v>260411</v>
      </c>
      <c r="C197" s="4" t="s">
        <v>217</v>
      </c>
      <c r="D197" s="4" t="s">
        <v>1128</v>
      </c>
      <c r="E197" s="1">
        <v>0</v>
      </c>
      <c r="F197" s="5">
        <v>0</v>
      </c>
      <c r="G197" s="2">
        <f t="shared" si="18"/>
        <v>0</v>
      </c>
      <c r="H197" s="3">
        <f t="shared" si="19"/>
        <v>7.189595181355625E-2</v>
      </c>
      <c r="I197" s="1">
        <f t="shared" si="20"/>
        <v>0</v>
      </c>
      <c r="J197" s="1">
        <f t="shared" si="21"/>
        <v>0</v>
      </c>
      <c r="K197" s="51">
        <f t="shared" si="22"/>
        <v>0.95423970694257421</v>
      </c>
      <c r="L197" s="7">
        <f t="shared" si="23"/>
        <v>0</v>
      </c>
    </row>
    <row r="198" spans="1:12">
      <c r="A198" s="4" t="s">
        <v>211</v>
      </c>
      <c r="B198" s="4">
        <v>260412</v>
      </c>
      <c r="C198" s="4" t="s">
        <v>218</v>
      </c>
      <c r="D198" s="4" t="s">
        <v>1128</v>
      </c>
      <c r="E198" s="1">
        <v>0</v>
      </c>
      <c r="F198" s="5">
        <v>0</v>
      </c>
      <c r="G198" s="2">
        <f t="shared" si="18"/>
        <v>0</v>
      </c>
      <c r="H198" s="3">
        <f t="shared" si="19"/>
        <v>7.189595181355625E-2</v>
      </c>
      <c r="I198" s="1">
        <f t="shared" si="20"/>
        <v>0</v>
      </c>
      <c r="J198" s="1">
        <f t="shared" si="21"/>
        <v>0</v>
      </c>
      <c r="K198" s="51">
        <f t="shared" si="22"/>
        <v>0.95423970694257421</v>
      </c>
      <c r="L198" s="7">
        <f t="shared" si="23"/>
        <v>0</v>
      </c>
    </row>
    <row r="199" spans="1:12">
      <c r="A199" s="4" t="s">
        <v>211</v>
      </c>
      <c r="B199" s="4">
        <v>260413</v>
      </c>
      <c r="C199" s="4" t="s">
        <v>219</v>
      </c>
      <c r="D199" s="4" t="s">
        <v>1128</v>
      </c>
      <c r="E199" s="1">
        <v>0</v>
      </c>
      <c r="F199" s="5">
        <v>5285</v>
      </c>
      <c r="G199" s="2">
        <f t="shared" si="18"/>
        <v>0</v>
      </c>
      <c r="H199" s="3">
        <f t="shared" si="19"/>
        <v>7.189595181355625E-2</v>
      </c>
      <c r="I199" s="1">
        <f t="shared" si="20"/>
        <v>0</v>
      </c>
      <c r="J199" s="1">
        <f t="shared" si="21"/>
        <v>0</v>
      </c>
      <c r="K199" s="51">
        <f t="shared" si="22"/>
        <v>0.95423970694257421</v>
      </c>
      <c r="L199" s="7">
        <f t="shared" si="23"/>
        <v>0</v>
      </c>
    </row>
    <row r="200" spans="1:12">
      <c r="A200" s="4" t="s">
        <v>211</v>
      </c>
      <c r="B200" s="4">
        <v>260414</v>
      </c>
      <c r="C200" s="4" t="s">
        <v>220</v>
      </c>
      <c r="D200" s="4" t="s">
        <v>1128</v>
      </c>
      <c r="E200" s="1">
        <v>0</v>
      </c>
      <c r="F200" s="5">
        <v>14447</v>
      </c>
      <c r="G200" s="2">
        <f t="shared" si="18"/>
        <v>0</v>
      </c>
      <c r="H200" s="3">
        <f t="shared" si="19"/>
        <v>7.189595181355625E-2</v>
      </c>
      <c r="I200" s="1">
        <f t="shared" si="20"/>
        <v>0</v>
      </c>
      <c r="J200" s="1">
        <f t="shared" si="21"/>
        <v>0</v>
      </c>
      <c r="K200" s="51">
        <f t="shared" si="22"/>
        <v>0.95423970694257421</v>
      </c>
      <c r="L200" s="7">
        <f t="shared" si="23"/>
        <v>0</v>
      </c>
    </row>
    <row r="201" spans="1:12">
      <c r="A201" s="4" t="s">
        <v>211</v>
      </c>
      <c r="B201" s="4">
        <v>260415</v>
      </c>
      <c r="C201" s="4" t="s">
        <v>221</v>
      </c>
      <c r="D201" s="4" t="s">
        <v>1128</v>
      </c>
      <c r="E201" s="1">
        <v>0</v>
      </c>
      <c r="F201" s="5">
        <v>6839</v>
      </c>
      <c r="G201" s="2">
        <f t="shared" si="18"/>
        <v>0</v>
      </c>
      <c r="H201" s="3">
        <f t="shared" si="19"/>
        <v>7.189595181355625E-2</v>
      </c>
      <c r="I201" s="1">
        <f t="shared" si="20"/>
        <v>0</v>
      </c>
      <c r="J201" s="1">
        <f t="shared" si="21"/>
        <v>0</v>
      </c>
      <c r="K201" s="51">
        <f t="shared" si="22"/>
        <v>0.95423970694257421</v>
      </c>
      <c r="L201" s="7">
        <f t="shared" si="23"/>
        <v>0</v>
      </c>
    </row>
    <row r="202" spans="1:12">
      <c r="A202" s="4" t="s">
        <v>211</v>
      </c>
      <c r="B202" s="4">
        <v>260417</v>
      </c>
      <c r="C202" s="4" t="s">
        <v>222</v>
      </c>
      <c r="D202" s="4" t="s">
        <v>1128</v>
      </c>
      <c r="E202" s="1">
        <v>0</v>
      </c>
      <c r="F202" s="5">
        <v>0</v>
      </c>
      <c r="G202" s="2">
        <f t="shared" si="18"/>
        <v>0</v>
      </c>
      <c r="H202" s="3">
        <f t="shared" si="19"/>
        <v>7.189595181355625E-2</v>
      </c>
      <c r="I202" s="1">
        <f t="shared" si="20"/>
        <v>0</v>
      </c>
      <c r="J202" s="1">
        <f t="shared" si="21"/>
        <v>0</v>
      </c>
      <c r="K202" s="51">
        <f t="shared" si="22"/>
        <v>0.95423970694257421</v>
      </c>
      <c r="L202" s="7">
        <f t="shared" si="23"/>
        <v>0</v>
      </c>
    </row>
    <row r="203" spans="1:12">
      <c r="A203" s="4" t="s">
        <v>211</v>
      </c>
      <c r="B203" s="4">
        <v>260418</v>
      </c>
      <c r="C203" s="4" t="s">
        <v>223</v>
      </c>
      <c r="D203" s="4" t="s">
        <v>1128</v>
      </c>
      <c r="E203" s="1">
        <v>0</v>
      </c>
      <c r="F203" s="5">
        <v>0</v>
      </c>
      <c r="G203" s="2">
        <f t="shared" si="18"/>
        <v>0</v>
      </c>
      <c r="H203" s="3">
        <f t="shared" si="19"/>
        <v>7.189595181355625E-2</v>
      </c>
      <c r="I203" s="1">
        <f t="shared" si="20"/>
        <v>0</v>
      </c>
      <c r="J203" s="1">
        <f t="shared" si="21"/>
        <v>0</v>
      </c>
      <c r="K203" s="51">
        <f t="shared" si="22"/>
        <v>0.95423970694257421</v>
      </c>
      <c r="L203" s="7">
        <f t="shared" si="23"/>
        <v>0</v>
      </c>
    </row>
    <row r="204" spans="1:12">
      <c r="A204" s="4" t="s">
        <v>211</v>
      </c>
      <c r="B204" s="4">
        <v>260419</v>
      </c>
      <c r="C204" s="4" t="s">
        <v>224</v>
      </c>
      <c r="D204" s="4" t="s">
        <v>1128</v>
      </c>
      <c r="E204" s="1">
        <v>89076</v>
      </c>
      <c r="F204" s="5">
        <v>5730</v>
      </c>
      <c r="G204" s="2">
        <f t="shared" si="18"/>
        <v>15.545549738219895</v>
      </c>
      <c r="H204" s="3">
        <f t="shared" si="19"/>
        <v>7.189595181355625E-2</v>
      </c>
      <c r="I204" s="1">
        <f t="shared" si="20"/>
        <v>411.96380389167729</v>
      </c>
      <c r="J204" s="1">
        <f t="shared" si="21"/>
        <v>88664.036196108325</v>
      </c>
      <c r="K204" s="51">
        <f t="shared" si="22"/>
        <v>0.95423970694257421</v>
      </c>
      <c r="L204" s="7">
        <f t="shared" si="23"/>
        <v>84606.743916120206</v>
      </c>
    </row>
    <row r="205" spans="1:12">
      <c r="A205" s="4" t="s">
        <v>211</v>
      </c>
      <c r="B205" s="4">
        <v>260421</v>
      </c>
      <c r="C205" s="4" t="s">
        <v>225</v>
      </c>
      <c r="D205" s="4" t="s">
        <v>1128</v>
      </c>
      <c r="E205" s="1">
        <v>0</v>
      </c>
      <c r="F205" s="5">
        <v>0</v>
      </c>
      <c r="G205" s="2">
        <f t="shared" si="18"/>
        <v>0</v>
      </c>
      <c r="H205" s="3">
        <f t="shared" si="19"/>
        <v>7.189595181355625E-2</v>
      </c>
      <c r="I205" s="1">
        <f t="shared" si="20"/>
        <v>0</v>
      </c>
      <c r="J205" s="1">
        <f t="shared" si="21"/>
        <v>0</v>
      </c>
      <c r="K205" s="51">
        <f t="shared" si="22"/>
        <v>0.95423970694257421</v>
      </c>
      <c r="L205" s="7">
        <f t="shared" si="23"/>
        <v>0</v>
      </c>
    </row>
    <row r="206" spans="1:12">
      <c r="A206" s="4" t="s">
        <v>226</v>
      </c>
      <c r="B206" s="4">
        <v>270425</v>
      </c>
      <c r="C206" s="4" t="s">
        <v>227</v>
      </c>
      <c r="D206" s="4" t="s">
        <v>1128</v>
      </c>
      <c r="E206" s="1">
        <v>0</v>
      </c>
      <c r="F206" s="5">
        <v>5156</v>
      </c>
      <c r="G206" s="2">
        <f t="shared" si="18"/>
        <v>0</v>
      </c>
      <c r="H206" s="3">
        <f t="shared" si="19"/>
        <v>7.189595181355625E-2</v>
      </c>
      <c r="I206" s="1">
        <f t="shared" si="20"/>
        <v>0</v>
      </c>
      <c r="J206" s="1">
        <f t="shared" si="21"/>
        <v>0</v>
      </c>
      <c r="K206" s="51">
        <f t="shared" si="22"/>
        <v>0.95423970694257421</v>
      </c>
      <c r="L206" s="7">
        <f t="shared" si="23"/>
        <v>0</v>
      </c>
    </row>
    <row r="207" spans="1:12">
      <c r="A207" s="4" t="s">
        <v>226</v>
      </c>
      <c r="B207" s="4">
        <v>270426</v>
      </c>
      <c r="C207" s="4" t="s">
        <v>228</v>
      </c>
      <c r="D207" s="4" t="s">
        <v>1128</v>
      </c>
      <c r="E207" s="1">
        <v>0</v>
      </c>
      <c r="F207" s="5">
        <v>1716</v>
      </c>
      <c r="G207" s="2">
        <f t="shared" si="18"/>
        <v>0</v>
      </c>
      <c r="H207" s="3">
        <f t="shared" si="19"/>
        <v>7.189595181355625E-2</v>
      </c>
      <c r="I207" s="1">
        <f t="shared" si="20"/>
        <v>0</v>
      </c>
      <c r="J207" s="1">
        <f t="shared" si="21"/>
        <v>0</v>
      </c>
      <c r="K207" s="51">
        <f t="shared" si="22"/>
        <v>0.95423970694257421</v>
      </c>
      <c r="L207" s="7">
        <f t="shared" si="23"/>
        <v>0</v>
      </c>
    </row>
    <row r="208" spans="1:12">
      <c r="A208" s="4" t="s">
        <v>226</v>
      </c>
      <c r="B208" s="4">
        <v>270428</v>
      </c>
      <c r="C208" s="4" t="s">
        <v>229</v>
      </c>
      <c r="D208" s="4" t="s">
        <v>1128</v>
      </c>
      <c r="E208" s="1">
        <v>16134</v>
      </c>
      <c r="F208" s="5">
        <v>985</v>
      </c>
      <c r="G208" s="2">
        <f t="shared" si="18"/>
        <v>16.379695431472083</v>
      </c>
      <c r="H208" s="3">
        <f t="shared" si="19"/>
        <v>7.189595181355625E-2</v>
      </c>
      <c r="I208" s="1">
        <f t="shared" si="20"/>
        <v>70.817512536352908</v>
      </c>
      <c r="J208" s="1">
        <f t="shared" si="21"/>
        <v>16063.182487463648</v>
      </c>
      <c r="K208" s="51">
        <f t="shared" si="22"/>
        <v>0.95423970694257421</v>
      </c>
      <c r="L208" s="7">
        <f t="shared" si="23"/>
        <v>15328.126549402401</v>
      </c>
    </row>
    <row r="209" spans="1:12">
      <c r="A209" s="4" t="s">
        <v>226</v>
      </c>
      <c r="B209" s="4">
        <v>270429</v>
      </c>
      <c r="C209" s="4" t="s">
        <v>230</v>
      </c>
      <c r="D209" s="4" t="s">
        <v>1128</v>
      </c>
      <c r="E209" s="1">
        <v>0</v>
      </c>
      <c r="F209" s="5">
        <v>23323</v>
      </c>
      <c r="G209" s="2">
        <f t="shared" si="18"/>
        <v>0</v>
      </c>
      <c r="H209" s="3">
        <f t="shared" si="19"/>
        <v>7.189595181355625E-2</v>
      </c>
      <c r="I209" s="1">
        <f t="shared" si="20"/>
        <v>0</v>
      </c>
      <c r="J209" s="1">
        <f t="shared" si="21"/>
        <v>0</v>
      </c>
      <c r="K209" s="51">
        <f t="shared" si="22"/>
        <v>0.95423970694257421</v>
      </c>
      <c r="L209" s="7">
        <f t="shared" si="23"/>
        <v>0</v>
      </c>
    </row>
    <row r="210" spans="1:12">
      <c r="A210" s="4" t="s">
        <v>226</v>
      </c>
      <c r="B210" s="4">
        <v>270430</v>
      </c>
      <c r="C210" s="4" t="s">
        <v>231</v>
      </c>
      <c r="D210" s="4" t="s">
        <v>1128</v>
      </c>
      <c r="E210" s="1">
        <v>0</v>
      </c>
      <c r="F210" s="5">
        <v>2437</v>
      </c>
      <c r="G210" s="2">
        <f t="shared" si="18"/>
        <v>0</v>
      </c>
      <c r="H210" s="3">
        <f t="shared" si="19"/>
        <v>7.189595181355625E-2</v>
      </c>
      <c r="I210" s="1">
        <f t="shared" si="20"/>
        <v>0</v>
      </c>
      <c r="J210" s="1">
        <f t="shared" si="21"/>
        <v>0</v>
      </c>
      <c r="K210" s="51">
        <f t="shared" si="22"/>
        <v>0.95423970694257421</v>
      </c>
      <c r="L210" s="7">
        <f t="shared" si="23"/>
        <v>0</v>
      </c>
    </row>
    <row r="211" spans="1:12">
      <c r="A211" s="4" t="s">
        <v>226</v>
      </c>
      <c r="B211" s="4">
        <v>270432</v>
      </c>
      <c r="C211" s="4" t="s">
        <v>232</v>
      </c>
      <c r="D211" s="4" t="s">
        <v>1128</v>
      </c>
      <c r="E211" s="1">
        <v>0</v>
      </c>
      <c r="F211" s="5">
        <v>3154</v>
      </c>
      <c r="G211" s="2">
        <f t="shared" si="18"/>
        <v>0</v>
      </c>
      <c r="H211" s="3">
        <f t="shared" si="19"/>
        <v>7.189595181355625E-2</v>
      </c>
      <c r="I211" s="1">
        <f t="shared" si="20"/>
        <v>0</v>
      </c>
      <c r="J211" s="1">
        <f t="shared" si="21"/>
        <v>0</v>
      </c>
      <c r="K211" s="51">
        <f t="shared" si="22"/>
        <v>0.95423970694257421</v>
      </c>
      <c r="L211" s="7">
        <f t="shared" si="23"/>
        <v>0</v>
      </c>
    </row>
    <row r="212" spans="1:12">
      <c r="A212" s="4" t="s">
        <v>226</v>
      </c>
      <c r="B212" s="4">
        <v>270433</v>
      </c>
      <c r="C212" s="4" t="s">
        <v>233</v>
      </c>
      <c r="D212" s="4" t="s">
        <v>1128</v>
      </c>
      <c r="E212" s="1">
        <v>0</v>
      </c>
      <c r="F212" s="5">
        <v>0</v>
      </c>
      <c r="G212" s="2">
        <f t="shared" si="18"/>
        <v>0</v>
      </c>
      <c r="H212" s="3">
        <f t="shared" si="19"/>
        <v>7.189595181355625E-2</v>
      </c>
      <c r="I212" s="1">
        <f t="shared" si="20"/>
        <v>0</v>
      </c>
      <c r="J212" s="1">
        <f t="shared" si="21"/>
        <v>0</v>
      </c>
      <c r="K212" s="51">
        <f t="shared" si="22"/>
        <v>0.95423970694257421</v>
      </c>
      <c r="L212" s="7">
        <f t="shared" si="23"/>
        <v>0</v>
      </c>
    </row>
    <row r="213" spans="1:12">
      <c r="A213" s="4" t="s">
        <v>226</v>
      </c>
      <c r="B213" s="4">
        <v>270435</v>
      </c>
      <c r="C213" s="4" t="s">
        <v>234</v>
      </c>
      <c r="D213" s="4" t="s">
        <v>1128</v>
      </c>
      <c r="E213" s="1">
        <v>0</v>
      </c>
      <c r="F213" s="5">
        <v>0</v>
      </c>
      <c r="G213" s="2">
        <f t="shared" si="18"/>
        <v>0</v>
      </c>
      <c r="H213" s="3">
        <f t="shared" si="19"/>
        <v>7.189595181355625E-2</v>
      </c>
      <c r="I213" s="1">
        <f t="shared" si="20"/>
        <v>0</v>
      </c>
      <c r="J213" s="1">
        <f t="shared" si="21"/>
        <v>0</v>
      </c>
      <c r="K213" s="51">
        <f t="shared" si="22"/>
        <v>0.95423970694257421</v>
      </c>
      <c r="L213" s="7">
        <f t="shared" si="23"/>
        <v>0</v>
      </c>
    </row>
    <row r="214" spans="1:12">
      <c r="A214" s="4" t="s">
        <v>226</v>
      </c>
      <c r="B214" s="4">
        <v>270438</v>
      </c>
      <c r="C214" s="4" t="s">
        <v>235</v>
      </c>
      <c r="D214" s="4" t="s">
        <v>1128</v>
      </c>
      <c r="E214" s="1">
        <v>0</v>
      </c>
      <c r="F214" s="5">
        <v>2744</v>
      </c>
      <c r="G214" s="2">
        <f t="shared" si="18"/>
        <v>0</v>
      </c>
      <c r="H214" s="3">
        <f t="shared" si="19"/>
        <v>7.189595181355625E-2</v>
      </c>
      <c r="I214" s="1">
        <f t="shared" si="20"/>
        <v>0</v>
      </c>
      <c r="J214" s="1">
        <f t="shared" si="21"/>
        <v>0</v>
      </c>
      <c r="K214" s="51">
        <f t="shared" si="22"/>
        <v>0.95423970694257421</v>
      </c>
      <c r="L214" s="7">
        <f t="shared" si="23"/>
        <v>0</v>
      </c>
    </row>
    <row r="215" spans="1:12">
      <c r="A215" s="4" t="s">
        <v>226</v>
      </c>
      <c r="B215" s="4">
        <v>270441</v>
      </c>
      <c r="C215" s="4" t="s">
        <v>236</v>
      </c>
      <c r="D215" s="4" t="s">
        <v>1128</v>
      </c>
      <c r="E215" s="1">
        <v>0</v>
      </c>
      <c r="F215" s="5">
        <v>2205</v>
      </c>
      <c r="G215" s="2">
        <f t="shared" si="18"/>
        <v>0</v>
      </c>
      <c r="H215" s="3">
        <f t="shared" si="19"/>
        <v>7.189595181355625E-2</v>
      </c>
      <c r="I215" s="1">
        <f t="shared" si="20"/>
        <v>0</v>
      </c>
      <c r="J215" s="1">
        <f t="shared" si="21"/>
        <v>0</v>
      </c>
      <c r="K215" s="51">
        <f t="shared" si="22"/>
        <v>0.95423970694257421</v>
      </c>
      <c r="L215" s="7">
        <f t="shared" si="23"/>
        <v>0</v>
      </c>
    </row>
    <row r="216" spans="1:12">
      <c r="A216" s="4" t="s">
        <v>237</v>
      </c>
      <c r="B216" s="4">
        <v>280446</v>
      </c>
      <c r="C216" s="4" t="s">
        <v>238</v>
      </c>
      <c r="D216" s="4" t="s">
        <v>1128</v>
      </c>
      <c r="E216" s="1">
        <v>0</v>
      </c>
      <c r="F216" s="5">
        <v>7438</v>
      </c>
      <c r="G216" s="2">
        <f t="shared" si="18"/>
        <v>0</v>
      </c>
      <c r="H216" s="3">
        <f t="shared" si="19"/>
        <v>7.189595181355625E-2</v>
      </c>
      <c r="I216" s="1">
        <f t="shared" si="20"/>
        <v>0</v>
      </c>
      <c r="J216" s="1">
        <f t="shared" si="21"/>
        <v>0</v>
      </c>
      <c r="K216" s="51">
        <f t="shared" si="22"/>
        <v>0.95423970694257421</v>
      </c>
      <c r="L216" s="7">
        <f t="shared" si="23"/>
        <v>0</v>
      </c>
    </row>
    <row r="217" spans="1:12">
      <c r="A217" s="4" t="s">
        <v>237</v>
      </c>
      <c r="B217" s="4">
        <v>280447</v>
      </c>
      <c r="C217" s="4" t="s">
        <v>239</v>
      </c>
      <c r="D217" s="4" t="s">
        <v>1128</v>
      </c>
      <c r="E217" s="1">
        <v>0</v>
      </c>
      <c r="F217" s="5">
        <v>0</v>
      </c>
      <c r="G217" s="2">
        <f t="shared" si="18"/>
        <v>0</v>
      </c>
      <c r="H217" s="3">
        <f t="shared" si="19"/>
        <v>7.189595181355625E-2</v>
      </c>
      <c r="I217" s="1">
        <f t="shared" si="20"/>
        <v>0</v>
      </c>
      <c r="J217" s="1">
        <f t="shared" si="21"/>
        <v>0</v>
      </c>
      <c r="K217" s="51">
        <f t="shared" si="22"/>
        <v>0.95423970694257421</v>
      </c>
      <c r="L217" s="7">
        <f t="shared" si="23"/>
        <v>0</v>
      </c>
    </row>
    <row r="218" spans="1:12">
      <c r="A218" s="4" t="s">
        <v>237</v>
      </c>
      <c r="B218" s="4">
        <v>280448</v>
      </c>
      <c r="C218" s="4" t="s">
        <v>240</v>
      </c>
      <c r="D218" s="4" t="s">
        <v>1128</v>
      </c>
      <c r="E218" s="1">
        <v>0</v>
      </c>
      <c r="F218" s="5">
        <v>0</v>
      </c>
      <c r="G218" s="2">
        <f t="shared" si="18"/>
        <v>0</v>
      </c>
      <c r="H218" s="3">
        <f t="shared" si="19"/>
        <v>7.189595181355625E-2</v>
      </c>
      <c r="I218" s="1">
        <f t="shared" si="20"/>
        <v>0</v>
      </c>
      <c r="J218" s="1">
        <f t="shared" si="21"/>
        <v>0</v>
      </c>
      <c r="K218" s="51">
        <f t="shared" si="22"/>
        <v>0.95423970694257421</v>
      </c>
      <c r="L218" s="7">
        <f t="shared" si="23"/>
        <v>0</v>
      </c>
    </row>
    <row r="219" spans="1:12">
      <c r="A219" s="4" t="s">
        <v>237</v>
      </c>
      <c r="B219" s="4">
        <v>280451</v>
      </c>
      <c r="C219" s="4" t="s">
        <v>241</v>
      </c>
      <c r="D219" s="4" t="s">
        <v>1128</v>
      </c>
      <c r="E219" s="1">
        <v>0</v>
      </c>
      <c r="F219" s="5">
        <v>1286</v>
      </c>
      <c r="G219" s="2">
        <f t="shared" si="18"/>
        <v>0</v>
      </c>
      <c r="H219" s="3">
        <f t="shared" si="19"/>
        <v>7.189595181355625E-2</v>
      </c>
      <c r="I219" s="1">
        <f t="shared" si="20"/>
        <v>0</v>
      </c>
      <c r="J219" s="1">
        <f t="shared" si="21"/>
        <v>0</v>
      </c>
      <c r="K219" s="51">
        <f t="shared" si="22"/>
        <v>0.95423970694257421</v>
      </c>
      <c r="L219" s="7">
        <f t="shared" si="23"/>
        <v>0</v>
      </c>
    </row>
    <row r="220" spans="1:12">
      <c r="A220" s="4" t="s">
        <v>237</v>
      </c>
      <c r="B220" s="4">
        <v>280452</v>
      </c>
      <c r="C220" s="4" t="s">
        <v>242</v>
      </c>
      <c r="D220" s="4" t="s">
        <v>1128</v>
      </c>
      <c r="E220" s="1">
        <v>0</v>
      </c>
      <c r="F220" s="5">
        <v>0</v>
      </c>
      <c r="G220" s="2">
        <f t="shared" si="18"/>
        <v>0</v>
      </c>
      <c r="H220" s="3">
        <f t="shared" si="19"/>
        <v>7.189595181355625E-2</v>
      </c>
      <c r="I220" s="1">
        <f t="shared" si="20"/>
        <v>0</v>
      </c>
      <c r="J220" s="1">
        <f t="shared" si="21"/>
        <v>0</v>
      </c>
      <c r="K220" s="51">
        <f t="shared" si="22"/>
        <v>0.95423970694257421</v>
      </c>
      <c r="L220" s="7">
        <f t="shared" si="23"/>
        <v>0</v>
      </c>
    </row>
    <row r="221" spans="1:12">
      <c r="A221" s="4" t="s">
        <v>237</v>
      </c>
      <c r="B221" s="4">
        <v>280454</v>
      </c>
      <c r="C221" s="4" t="s">
        <v>243</v>
      </c>
      <c r="D221" s="4" t="s">
        <v>1128</v>
      </c>
      <c r="E221" s="1">
        <v>0</v>
      </c>
      <c r="F221" s="5">
        <v>6032</v>
      </c>
      <c r="G221" s="2">
        <f t="shared" si="18"/>
        <v>0</v>
      </c>
      <c r="H221" s="3">
        <f t="shared" si="19"/>
        <v>7.189595181355625E-2</v>
      </c>
      <c r="I221" s="1">
        <f t="shared" si="20"/>
        <v>0</v>
      </c>
      <c r="J221" s="1">
        <f t="shared" si="21"/>
        <v>0</v>
      </c>
      <c r="K221" s="51">
        <f t="shared" si="22"/>
        <v>0.95423970694257421</v>
      </c>
      <c r="L221" s="7">
        <f t="shared" si="23"/>
        <v>0</v>
      </c>
    </row>
    <row r="222" spans="1:12">
      <c r="A222" s="4" t="s">
        <v>237</v>
      </c>
      <c r="B222" s="4">
        <v>280455</v>
      </c>
      <c r="C222" s="4" t="s">
        <v>244</v>
      </c>
      <c r="D222" s="4" t="s">
        <v>1128</v>
      </c>
      <c r="E222" s="1">
        <v>0</v>
      </c>
      <c r="F222" s="5">
        <v>6334</v>
      </c>
      <c r="G222" s="2">
        <f t="shared" si="18"/>
        <v>0</v>
      </c>
      <c r="H222" s="3">
        <f t="shared" si="19"/>
        <v>7.189595181355625E-2</v>
      </c>
      <c r="I222" s="1">
        <f t="shared" si="20"/>
        <v>0</v>
      </c>
      <c r="J222" s="1">
        <f t="shared" si="21"/>
        <v>0</v>
      </c>
      <c r="K222" s="51">
        <f t="shared" si="22"/>
        <v>0.95423970694257421</v>
      </c>
      <c r="L222" s="7">
        <f t="shared" si="23"/>
        <v>0</v>
      </c>
    </row>
    <row r="223" spans="1:12">
      <c r="A223" s="4" t="s">
        <v>237</v>
      </c>
      <c r="B223" s="4">
        <v>280456</v>
      </c>
      <c r="C223" s="4" t="s">
        <v>245</v>
      </c>
      <c r="D223" s="4" t="s">
        <v>1128</v>
      </c>
      <c r="E223" s="1">
        <v>0</v>
      </c>
      <c r="F223" s="5">
        <v>189</v>
      </c>
      <c r="G223" s="2">
        <f t="shared" si="18"/>
        <v>0</v>
      </c>
      <c r="H223" s="3">
        <f t="shared" si="19"/>
        <v>7.189595181355625E-2</v>
      </c>
      <c r="I223" s="1">
        <f t="shared" si="20"/>
        <v>0</v>
      </c>
      <c r="J223" s="1">
        <f t="shared" si="21"/>
        <v>0</v>
      </c>
      <c r="K223" s="51">
        <f t="shared" si="22"/>
        <v>0.95423970694257421</v>
      </c>
      <c r="L223" s="7">
        <f t="shared" si="23"/>
        <v>0</v>
      </c>
    </row>
    <row r="224" spans="1:12">
      <c r="A224" s="4" t="s">
        <v>237</v>
      </c>
      <c r="B224" s="4">
        <v>280457</v>
      </c>
      <c r="C224" s="4" t="s">
        <v>246</v>
      </c>
      <c r="D224" s="4" t="s">
        <v>1128</v>
      </c>
      <c r="E224" s="1">
        <v>2538</v>
      </c>
      <c r="F224" s="5">
        <v>214</v>
      </c>
      <c r="G224" s="2">
        <f t="shared" si="18"/>
        <v>11.859813084112149</v>
      </c>
      <c r="H224" s="3">
        <f t="shared" si="19"/>
        <v>7.189595181355625E-2</v>
      </c>
      <c r="I224" s="1">
        <f t="shared" si="20"/>
        <v>15.385733688101038</v>
      </c>
      <c r="J224" s="1">
        <f t="shared" si="21"/>
        <v>2522.614266311899</v>
      </c>
      <c r="K224" s="51">
        <f t="shared" si="22"/>
        <v>0.95423970694257421</v>
      </c>
      <c r="L224" s="7">
        <f t="shared" si="23"/>
        <v>2407.1786982146232</v>
      </c>
    </row>
    <row r="225" spans="1:12">
      <c r="A225" s="4" t="s">
        <v>237</v>
      </c>
      <c r="B225" s="4">
        <v>280461</v>
      </c>
      <c r="C225" s="4" t="s">
        <v>247</v>
      </c>
      <c r="D225" s="4" t="s">
        <v>1128</v>
      </c>
      <c r="E225" s="1">
        <v>0</v>
      </c>
      <c r="F225" s="5">
        <v>619</v>
      </c>
      <c r="G225" s="2">
        <f t="shared" si="18"/>
        <v>0</v>
      </c>
      <c r="H225" s="3">
        <f t="shared" si="19"/>
        <v>7.189595181355625E-2</v>
      </c>
      <c r="I225" s="1">
        <f t="shared" si="20"/>
        <v>0</v>
      </c>
      <c r="J225" s="1">
        <f t="shared" si="21"/>
        <v>0</v>
      </c>
      <c r="K225" s="51">
        <f t="shared" si="22"/>
        <v>0.95423970694257421</v>
      </c>
      <c r="L225" s="7">
        <f t="shared" si="23"/>
        <v>0</v>
      </c>
    </row>
    <row r="226" spans="1:12">
      <c r="A226" s="4" t="s">
        <v>237</v>
      </c>
      <c r="B226" s="4">
        <v>280462</v>
      </c>
      <c r="C226" s="4" t="s">
        <v>248</v>
      </c>
      <c r="D226" s="4" t="s">
        <v>1128</v>
      </c>
      <c r="E226" s="1">
        <v>0</v>
      </c>
      <c r="F226" s="5">
        <v>544</v>
      </c>
      <c r="G226" s="2">
        <f t="shared" si="18"/>
        <v>0</v>
      </c>
      <c r="H226" s="3">
        <f t="shared" si="19"/>
        <v>7.189595181355625E-2</v>
      </c>
      <c r="I226" s="1">
        <f t="shared" si="20"/>
        <v>0</v>
      </c>
      <c r="J226" s="1">
        <f t="shared" si="21"/>
        <v>0</v>
      </c>
      <c r="K226" s="51">
        <f t="shared" si="22"/>
        <v>0.95423970694257421</v>
      </c>
      <c r="L226" s="7">
        <f t="shared" si="23"/>
        <v>0</v>
      </c>
    </row>
    <row r="227" spans="1:12">
      <c r="A227" s="4" t="s">
        <v>237</v>
      </c>
      <c r="B227" s="4">
        <v>280466</v>
      </c>
      <c r="C227" s="4" t="s">
        <v>249</v>
      </c>
      <c r="D227" s="4" t="s">
        <v>1128</v>
      </c>
      <c r="E227" s="1">
        <v>0</v>
      </c>
      <c r="F227" s="5">
        <v>291</v>
      </c>
      <c r="G227" s="2">
        <f t="shared" si="18"/>
        <v>0</v>
      </c>
      <c r="H227" s="3">
        <f t="shared" si="19"/>
        <v>7.189595181355625E-2</v>
      </c>
      <c r="I227" s="1">
        <f t="shared" si="20"/>
        <v>0</v>
      </c>
      <c r="J227" s="1">
        <f t="shared" si="21"/>
        <v>0</v>
      </c>
      <c r="K227" s="51">
        <f t="shared" si="22"/>
        <v>0.95423970694257421</v>
      </c>
      <c r="L227" s="7">
        <f t="shared" si="23"/>
        <v>0</v>
      </c>
    </row>
    <row r="228" spans="1:12">
      <c r="A228" s="4" t="s">
        <v>237</v>
      </c>
      <c r="B228" s="4">
        <v>280467</v>
      </c>
      <c r="C228" s="4" t="s">
        <v>250</v>
      </c>
      <c r="D228" s="4" t="s">
        <v>1128</v>
      </c>
      <c r="E228" s="1">
        <v>0</v>
      </c>
      <c r="F228" s="5">
        <v>0</v>
      </c>
      <c r="G228" s="2">
        <f t="shared" si="18"/>
        <v>0</v>
      </c>
      <c r="H228" s="3">
        <f t="shared" si="19"/>
        <v>7.189595181355625E-2</v>
      </c>
      <c r="I228" s="1">
        <f t="shared" si="20"/>
        <v>0</v>
      </c>
      <c r="J228" s="1">
        <f t="shared" si="21"/>
        <v>0</v>
      </c>
      <c r="K228" s="51">
        <f t="shared" si="22"/>
        <v>0.95423970694257421</v>
      </c>
      <c r="L228" s="7">
        <f t="shared" si="23"/>
        <v>0</v>
      </c>
    </row>
    <row r="229" spans="1:12">
      <c r="A229" s="4" t="s">
        <v>237</v>
      </c>
      <c r="B229" s="4">
        <v>283301</v>
      </c>
      <c r="C229" s="4" t="s">
        <v>251</v>
      </c>
      <c r="D229" s="4" t="s">
        <v>1128</v>
      </c>
      <c r="E229" s="1">
        <v>0</v>
      </c>
      <c r="F229" s="5">
        <v>0</v>
      </c>
      <c r="G229" s="2">
        <f t="shared" si="18"/>
        <v>0</v>
      </c>
      <c r="H229" s="3">
        <f t="shared" si="19"/>
        <v>7.189595181355625E-2</v>
      </c>
      <c r="I229" s="1">
        <f t="shared" si="20"/>
        <v>0</v>
      </c>
      <c r="J229" s="1">
        <f t="shared" si="21"/>
        <v>0</v>
      </c>
      <c r="K229" s="51">
        <f t="shared" si="22"/>
        <v>0.95423970694257421</v>
      </c>
      <c r="L229" s="7">
        <f t="shared" si="23"/>
        <v>0</v>
      </c>
    </row>
    <row r="230" spans="1:12">
      <c r="A230" s="4" t="s">
        <v>237</v>
      </c>
      <c r="B230" s="4">
        <v>287449</v>
      </c>
      <c r="C230" s="4" t="s">
        <v>252</v>
      </c>
      <c r="D230" s="4" t="s">
        <v>1128</v>
      </c>
      <c r="E230" s="1">
        <v>0</v>
      </c>
      <c r="F230" s="5">
        <v>456</v>
      </c>
      <c r="G230" s="2">
        <f t="shared" si="18"/>
        <v>0</v>
      </c>
      <c r="H230" s="3">
        <f t="shared" si="19"/>
        <v>7.189595181355625E-2</v>
      </c>
      <c r="I230" s="1">
        <f t="shared" si="20"/>
        <v>0</v>
      </c>
      <c r="J230" s="1">
        <f t="shared" si="21"/>
        <v>0</v>
      </c>
      <c r="K230" s="51">
        <f t="shared" si="22"/>
        <v>0.95423970694257421</v>
      </c>
      <c r="L230" s="7">
        <f t="shared" si="23"/>
        <v>0</v>
      </c>
    </row>
    <row r="231" spans="1:12">
      <c r="A231" s="4" t="s">
        <v>253</v>
      </c>
      <c r="B231" s="4">
        <v>290280</v>
      </c>
      <c r="C231" s="4" t="s">
        <v>254</v>
      </c>
      <c r="D231" s="4" t="s">
        <v>1128</v>
      </c>
      <c r="E231" s="1">
        <v>0</v>
      </c>
      <c r="F231" s="5">
        <v>0</v>
      </c>
      <c r="G231" s="2">
        <f t="shared" si="18"/>
        <v>0</v>
      </c>
      <c r="H231" s="3">
        <f t="shared" si="19"/>
        <v>7.189595181355625E-2</v>
      </c>
      <c r="I231" s="1">
        <f t="shared" si="20"/>
        <v>0</v>
      </c>
      <c r="J231" s="1">
        <f t="shared" si="21"/>
        <v>0</v>
      </c>
      <c r="K231" s="51">
        <f t="shared" si="22"/>
        <v>0.95423970694257421</v>
      </c>
      <c r="L231" s="7">
        <f t="shared" si="23"/>
        <v>0</v>
      </c>
    </row>
    <row r="232" spans="1:12">
      <c r="A232" s="4" t="s">
        <v>253</v>
      </c>
      <c r="B232" s="4">
        <v>290553</v>
      </c>
      <c r="C232" s="4" t="s">
        <v>255</v>
      </c>
      <c r="D232" s="4" t="s">
        <v>1128</v>
      </c>
      <c r="E232" s="1">
        <v>0</v>
      </c>
      <c r="F232" s="5">
        <v>0</v>
      </c>
      <c r="G232" s="2">
        <f t="shared" si="18"/>
        <v>0</v>
      </c>
      <c r="H232" s="3">
        <f t="shared" si="19"/>
        <v>7.189595181355625E-2</v>
      </c>
      <c r="I232" s="1">
        <f t="shared" si="20"/>
        <v>0</v>
      </c>
      <c r="J232" s="1">
        <f t="shared" si="21"/>
        <v>0</v>
      </c>
      <c r="K232" s="51">
        <f t="shared" si="22"/>
        <v>0.95423970694257421</v>
      </c>
      <c r="L232" s="7">
        <f t="shared" si="23"/>
        <v>0</v>
      </c>
    </row>
    <row r="233" spans="1:12">
      <c r="A233" s="4" t="s">
        <v>253</v>
      </c>
      <c r="B233" s="4">
        <v>290554</v>
      </c>
      <c r="C233" s="4" t="s">
        <v>256</v>
      </c>
      <c r="D233" s="4" t="s">
        <v>1128</v>
      </c>
      <c r="E233" s="1">
        <v>0</v>
      </c>
      <c r="F233" s="5">
        <v>0</v>
      </c>
      <c r="G233" s="2">
        <f t="shared" si="18"/>
        <v>0</v>
      </c>
      <c r="H233" s="3">
        <f t="shared" si="19"/>
        <v>7.189595181355625E-2</v>
      </c>
      <c r="I233" s="1">
        <f t="shared" si="20"/>
        <v>0</v>
      </c>
      <c r="J233" s="1">
        <f t="shared" si="21"/>
        <v>0</v>
      </c>
      <c r="K233" s="51">
        <f t="shared" si="22"/>
        <v>0.95423970694257421</v>
      </c>
      <c r="L233" s="7">
        <f t="shared" si="23"/>
        <v>0</v>
      </c>
    </row>
    <row r="234" spans="1:12">
      <c r="A234" s="4" t="s">
        <v>253</v>
      </c>
      <c r="B234" s="4">
        <v>290559</v>
      </c>
      <c r="C234" s="4" t="s">
        <v>257</v>
      </c>
      <c r="D234" s="4" t="s">
        <v>1128</v>
      </c>
      <c r="E234" s="1">
        <v>0</v>
      </c>
      <c r="F234" s="5">
        <v>11709</v>
      </c>
      <c r="G234" s="2">
        <f t="shared" si="18"/>
        <v>0</v>
      </c>
      <c r="H234" s="3">
        <f t="shared" si="19"/>
        <v>7.189595181355625E-2</v>
      </c>
      <c r="I234" s="1">
        <f t="shared" si="20"/>
        <v>0</v>
      </c>
      <c r="J234" s="1">
        <f t="shared" si="21"/>
        <v>0</v>
      </c>
      <c r="K234" s="51">
        <f t="shared" si="22"/>
        <v>0.95423970694257421</v>
      </c>
      <c r="L234" s="7">
        <f t="shared" si="23"/>
        <v>0</v>
      </c>
    </row>
    <row r="235" spans="1:12">
      <c r="A235" s="4" t="s">
        <v>253</v>
      </c>
      <c r="B235" s="4">
        <v>290561</v>
      </c>
      <c r="C235" s="4" t="s">
        <v>258</v>
      </c>
      <c r="D235" s="4" t="s">
        <v>1128</v>
      </c>
      <c r="E235" s="1">
        <v>0</v>
      </c>
      <c r="F235" s="5">
        <v>2282</v>
      </c>
      <c r="G235" s="2">
        <f t="shared" si="18"/>
        <v>0</v>
      </c>
      <c r="H235" s="3">
        <f t="shared" si="19"/>
        <v>7.189595181355625E-2</v>
      </c>
      <c r="I235" s="1">
        <f t="shared" si="20"/>
        <v>0</v>
      </c>
      <c r="J235" s="1">
        <f t="shared" si="21"/>
        <v>0</v>
      </c>
      <c r="K235" s="51">
        <f t="shared" si="22"/>
        <v>0.95423970694257421</v>
      </c>
      <c r="L235" s="7">
        <f t="shared" si="23"/>
        <v>0</v>
      </c>
    </row>
    <row r="236" spans="1:12">
      <c r="A236" s="4" t="s">
        <v>253</v>
      </c>
      <c r="B236" s="4">
        <v>290562</v>
      </c>
      <c r="C236" s="4" t="s">
        <v>259</v>
      </c>
      <c r="D236" s="4" t="s">
        <v>1128</v>
      </c>
      <c r="E236" s="1">
        <v>0</v>
      </c>
      <c r="F236" s="5">
        <v>0</v>
      </c>
      <c r="G236" s="2">
        <f t="shared" si="18"/>
        <v>0</v>
      </c>
      <c r="H236" s="3">
        <f t="shared" si="19"/>
        <v>7.189595181355625E-2</v>
      </c>
      <c r="I236" s="1">
        <f t="shared" si="20"/>
        <v>0</v>
      </c>
      <c r="J236" s="1">
        <f t="shared" si="21"/>
        <v>0</v>
      </c>
      <c r="K236" s="51">
        <f t="shared" si="22"/>
        <v>0.95423970694257421</v>
      </c>
      <c r="L236" s="7">
        <f t="shared" si="23"/>
        <v>0</v>
      </c>
    </row>
    <row r="237" spans="1:12">
      <c r="A237" s="4" t="s">
        <v>253</v>
      </c>
      <c r="B237" s="4">
        <v>290565</v>
      </c>
      <c r="C237" s="4" t="s">
        <v>260</v>
      </c>
      <c r="D237" s="4" t="s">
        <v>1128</v>
      </c>
      <c r="E237" s="1">
        <v>0</v>
      </c>
      <c r="F237" s="5">
        <v>0</v>
      </c>
      <c r="G237" s="2">
        <f t="shared" si="18"/>
        <v>0</v>
      </c>
      <c r="H237" s="3">
        <f t="shared" si="19"/>
        <v>7.189595181355625E-2</v>
      </c>
      <c r="I237" s="1">
        <f t="shared" si="20"/>
        <v>0</v>
      </c>
      <c r="J237" s="1">
        <f t="shared" si="21"/>
        <v>0</v>
      </c>
      <c r="K237" s="51">
        <f t="shared" si="22"/>
        <v>0.95423970694257421</v>
      </c>
      <c r="L237" s="7">
        <f t="shared" si="23"/>
        <v>0</v>
      </c>
    </row>
    <row r="238" spans="1:12">
      <c r="A238" s="4" t="s">
        <v>253</v>
      </c>
      <c r="B238" s="4">
        <v>290566</v>
      </c>
      <c r="C238" s="4" t="s">
        <v>261</v>
      </c>
      <c r="D238" s="4" t="s">
        <v>1128</v>
      </c>
      <c r="E238" s="1">
        <v>0</v>
      </c>
      <c r="F238" s="5">
        <v>0</v>
      </c>
      <c r="G238" s="2">
        <f t="shared" si="18"/>
        <v>0</v>
      </c>
      <c r="H238" s="3">
        <f t="shared" si="19"/>
        <v>7.189595181355625E-2</v>
      </c>
      <c r="I238" s="1">
        <f t="shared" si="20"/>
        <v>0</v>
      </c>
      <c r="J238" s="1">
        <f t="shared" si="21"/>
        <v>0</v>
      </c>
      <c r="K238" s="51">
        <f t="shared" si="22"/>
        <v>0.95423970694257421</v>
      </c>
      <c r="L238" s="7">
        <f t="shared" si="23"/>
        <v>0</v>
      </c>
    </row>
    <row r="239" spans="1:12">
      <c r="A239" s="4" t="s">
        <v>253</v>
      </c>
      <c r="B239" s="4">
        <v>290570</v>
      </c>
      <c r="C239" s="4" t="s">
        <v>262</v>
      </c>
      <c r="D239" s="4" t="s">
        <v>1128</v>
      </c>
      <c r="E239" s="1">
        <v>0</v>
      </c>
      <c r="F239" s="5">
        <v>4158</v>
      </c>
      <c r="G239" s="2">
        <f t="shared" si="18"/>
        <v>0</v>
      </c>
      <c r="H239" s="3">
        <f t="shared" si="19"/>
        <v>7.189595181355625E-2</v>
      </c>
      <c r="I239" s="1">
        <f t="shared" si="20"/>
        <v>0</v>
      </c>
      <c r="J239" s="1">
        <f t="shared" si="21"/>
        <v>0</v>
      </c>
      <c r="K239" s="51">
        <f t="shared" si="22"/>
        <v>0.95423970694257421</v>
      </c>
      <c r="L239" s="7">
        <f t="shared" si="23"/>
        <v>0</v>
      </c>
    </row>
    <row r="240" spans="1:12">
      <c r="A240" s="4" t="s">
        <v>253</v>
      </c>
      <c r="B240" s="4">
        <v>290571</v>
      </c>
      <c r="C240" s="4" t="s">
        <v>263</v>
      </c>
      <c r="D240" s="4" t="s">
        <v>1128</v>
      </c>
      <c r="E240" s="1">
        <v>0</v>
      </c>
      <c r="F240" s="5">
        <v>0</v>
      </c>
      <c r="G240" s="2">
        <f t="shared" si="18"/>
        <v>0</v>
      </c>
      <c r="H240" s="3">
        <f t="shared" si="19"/>
        <v>7.189595181355625E-2</v>
      </c>
      <c r="I240" s="1">
        <f t="shared" si="20"/>
        <v>0</v>
      </c>
      <c r="J240" s="1">
        <f t="shared" si="21"/>
        <v>0</v>
      </c>
      <c r="K240" s="51">
        <f t="shared" si="22"/>
        <v>0.95423970694257421</v>
      </c>
      <c r="L240" s="7">
        <f t="shared" si="23"/>
        <v>0</v>
      </c>
    </row>
    <row r="241" spans="1:12">
      <c r="A241" s="4" t="s">
        <v>253</v>
      </c>
      <c r="B241" s="4">
        <v>290573</v>
      </c>
      <c r="C241" s="4" t="s">
        <v>264</v>
      </c>
      <c r="D241" s="4" t="s">
        <v>1128</v>
      </c>
      <c r="E241" s="1">
        <v>340368</v>
      </c>
      <c r="F241" s="5">
        <v>17704</v>
      </c>
      <c r="G241" s="2">
        <f t="shared" si="18"/>
        <v>19.225485765928603</v>
      </c>
      <c r="H241" s="3">
        <f t="shared" si="19"/>
        <v>7.189595181355625E-2</v>
      </c>
      <c r="I241" s="1">
        <f t="shared" si="20"/>
        <v>1272.8459309071998</v>
      </c>
      <c r="J241" s="1">
        <f t="shared" si="21"/>
        <v>339095.15406909282</v>
      </c>
      <c r="K241" s="51">
        <f t="shared" si="22"/>
        <v>0.95423970694257421</v>
      </c>
      <c r="L241" s="7">
        <f t="shared" si="23"/>
        <v>323578.06044453819</v>
      </c>
    </row>
    <row r="242" spans="1:12">
      <c r="A242" s="4" t="s">
        <v>253</v>
      </c>
      <c r="B242" s="4">
        <v>290575</v>
      </c>
      <c r="C242" s="4" t="s">
        <v>265</v>
      </c>
      <c r="D242" s="4" t="s">
        <v>1128</v>
      </c>
      <c r="E242" s="1">
        <v>0</v>
      </c>
      <c r="F242" s="5">
        <v>40443</v>
      </c>
      <c r="G242" s="2">
        <f t="shared" si="18"/>
        <v>0</v>
      </c>
      <c r="H242" s="3">
        <f t="shared" si="19"/>
        <v>7.189595181355625E-2</v>
      </c>
      <c r="I242" s="1">
        <f t="shared" si="20"/>
        <v>0</v>
      </c>
      <c r="J242" s="1">
        <f t="shared" si="21"/>
        <v>0</v>
      </c>
      <c r="K242" s="51">
        <f t="shared" si="22"/>
        <v>0.95423970694257421</v>
      </c>
      <c r="L242" s="7">
        <f t="shared" si="23"/>
        <v>0</v>
      </c>
    </row>
    <row r="243" spans="1:12">
      <c r="A243" s="4" t="s">
        <v>253</v>
      </c>
      <c r="B243" s="4">
        <v>290576</v>
      </c>
      <c r="C243" s="4" t="s">
        <v>206</v>
      </c>
      <c r="D243" s="4" t="s">
        <v>1128</v>
      </c>
      <c r="E243" s="1">
        <v>0</v>
      </c>
      <c r="F243" s="5">
        <v>3787</v>
      </c>
      <c r="G243" s="2">
        <f t="shared" si="18"/>
        <v>0</v>
      </c>
      <c r="H243" s="3">
        <f t="shared" si="19"/>
        <v>7.189595181355625E-2</v>
      </c>
      <c r="I243" s="1">
        <f t="shared" si="20"/>
        <v>0</v>
      </c>
      <c r="J243" s="1">
        <f t="shared" si="21"/>
        <v>0</v>
      </c>
      <c r="K243" s="51">
        <f t="shared" si="22"/>
        <v>0.95423970694257421</v>
      </c>
      <c r="L243" s="7">
        <f t="shared" si="23"/>
        <v>0</v>
      </c>
    </row>
    <row r="244" spans="1:12">
      <c r="A244" s="4" t="s">
        <v>253</v>
      </c>
      <c r="B244" s="4">
        <v>290578</v>
      </c>
      <c r="C244" s="4" t="s">
        <v>266</v>
      </c>
      <c r="D244" s="4" t="s">
        <v>1128</v>
      </c>
      <c r="E244" s="1">
        <v>0</v>
      </c>
      <c r="F244" s="5">
        <v>0</v>
      </c>
      <c r="G244" s="2">
        <f t="shared" si="18"/>
        <v>0</v>
      </c>
      <c r="H244" s="3">
        <f t="shared" si="19"/>
        <v>7.189595181355625E-2</v>
      </c>
      <c r="I244" s="1">
        <f t="shared" si="20"/>
        <v>0</v>
      </c>
      <c r="J244" s="1">
        <f t="shared" si="21"/>
        <v>0</v>
      </c>
      <c r="K244" s="51">
        <f t="shared" si="22"/>
        <v>0.95423970694257421</v>
      </c>
      <c r="L244" s="7">
        <f t="shared" si="23"/>
        <v>0</v>
      </c>
    </row>
    <row r="245" spans="1:12">
      <c r="A245" s="4" t="s">
        <v>253</v>
      </c>
      <c r="B245" s="4">
        <v>290579</v>
      </c>
      <c r="C245" s="4" t="s">
        <v>267</v>
      </c>
      <c r="D245" s="4" t="s">
        <v>1128</v>
      </c>
      <c r="E245" s="1">
        <v>0</v>
      </c>
      <c r="F245" s="5">
        <v>0</v>
      </c>
      <c r="G245" s="2">
        <f t="shared" si="18"/>
        <v>0</v>
      </c>
      <c r="H245" s="3">
        <f t="shared" si="19"/>
        <v>7.189595181355625E-2</v>
      </c>
      <c r="I245" s="1">
        <f t="shared" si="20"/>
        <v>0</v>
      </c>
      <c r="J245" s="1">
        <f t="shared" si="21"/>
        <v>0</v>
      </c>
      <c r="K245" s="51">
        <f t="shared" si="22"/>
        <v>0.95423970694257421</v>
      </c>
      <c r="L245" s="7">
        <f t="shared" si="23"/>
        <v>0</v>
      </c>
    </row>
    <row r="246" spans="1:12">
      <c r="A246" s="4" t="s">
        <v>253</v>
      </c>
      <c r="B246" s="4">
        <v>290581</v>
      </c>
      <c r="C246" s="4" t="s">
        <v>268</v>
      </c>
      <c r="D246" s="4" t="s">
        <v>1128</v>
      </c>
      <c r="E246" s="1">
        <v>0</v>
      </c>
      <c r="F246" s="5">
        <v>0</v>
      </c>
      <c r="G246" s="2">
        <f t="shared" si="18"/>
        <v>0</v>
      </c>
      <c r="H246" s="3">
        <f t="shared" si="19"/>
        <v>7.189595181355625E-2</v>
      </c>
      <c r="I246" s="1">
        <f t="shared" si="20"/>
        <v>0</v>
      </c>
      <c r="J246" s="1">
        <f t="shared" si="21"/>
        <v>0</v>
      </c>
      <c r="K246" s="51">
        <f t="shared" si="22"/>
        <v>0.95423970694257421</v>
      </c>
      <c r="L246" s="7">
        <f t="shared" si="23"/>
        <v>0</v>
      </c>
    </row>
    <row r="247" spans="1:12">
      <c r="A247" s="4" t="s">
        <v>253</v>
      </c>
      <c r="B247" s="4">
        <v>290583</v>
      </c>
      <c r="C247" s="4" t="s">
        <v>269</v>
      </c>
      <c r="D247" s="4" t="s">
        <v>1128</v>
      </c>
      <c r="E247" s="1">
        <v>0</v>
      </c>
      <c r="F247" s="5">
        <v>2110</v>
      </c>
      <c r="G247" s="2">
        <f t="shared" si="18"/>
        <v>0</v>
      </c>
      <c r="H247" s="3">
        <f t="shared" si="19"/>
        <v>7.189595181355625E-2</v>
      </c>
      <c r="I247" s="1">
        <f t="shared" si="20"/>
        <v>0</v>
      </c>
      <c r="J247" s="1">
        <f t="shared" si="21"/>
        <v>0</v>
      </c>
      <c r="K247" s="51">
        <f t="shared" si="22"/>
        <v>0.95423970694257421</v>
      </c>
      <c r="L247" s="7">
        <f t="shared" si="23"/>
        <v>0</v>
      </c>
    </row>
    <row r="248" spans="1:12">
      <c r="A248" s="4" t="s">
        <v>253</v>
      </c>
      <c r="B248" s="4">
        <v>290598</v>
      </c>
      <c r="C248" s="4" t="s">
        <v>270</v>
      </c>
      <c r="D248" s="4" t="s">
        <v>1128</v>
      </c>
      <c r="E248" s="1">
        <v>0</v>
      </c>
      <c r="F248" s="5">
        <v>0</v>
      </c>
      <c r="G248" s="2">
        <f t="shared" si="18"/>
        <v>0</v>
      </c>
      <c r="H248" s="3">
        <f t="shared" si="19"/>
        <v>7.189595181355625E-2</v>
      </c>
      <c r="I248" s="1">
        <f t="shared" si="20"/>
        <v>0</v>
      </c>
      <c r="J248" s="1">
        <f t="shared" si="21"/>
        <v>0</v>
      </c>
      <c r="K248" s="51">
        <f t="shared" si="22"/>
        <v>0.95423970694257421</v>
      </c>
      <c r="L248" s="7">
        <f t="shared" si="23"/>
        <v>0</v>
      </c>
    </row>
    <row r="249" spans="1:12">
      <c r="A249" s="4" t="s">
        <v>271</v>
      </c>
      <c r="B249" s="4">
        <v>300585</v>
      </c>
      <c r="C249" s="4" t="s">
        <v>272</v>
      </c>
      <c r="D249" s="4" t="s">
        <v>1128</v>
      </c>
      <c r="E249" s="1">
        <v>0</v>
      </c>
      <c r="F249" s="5">
        <v>420</v>
      </c>
      <c r="G249" s="2">
        <f t="shared" si="18"/>
        <v>0</v>
      </c>
      <c r="H249" s="3">
        <f t="shared" si="19"/>
        <v>7.189595181355625E-2</v>
      </c>
      <c r="I249" s="1">
        <f t="shared" si="20"/>
        <v>0</v>
      </c>
      <c r="J249" s="1">
        <f t="shared" si="21"/>
        <v>0</v>
      </c>
      <c r="K249" s="51">
        <f t="shared" si="22"/>
        <v>0.95423970694257421</v>
      </c>
      <c r="L249" s="7">
        <f t="shared" si="23"/>
        <v>0</v>
      </c>
    </row>
    <row r="250" spans="1:12">
      <c r="A250" s="4" t="s">
        <v>271</v>
      </c>
      <c r="B250" s="4">
        <v>300586</v>
      </c>
      <c r="C250" s="4" t="s">
        <v>273</v>
      </c>
      <c r="D250" s="4" t="s">
        <v>1128</v>
      </c>
      <c r="E250" s="1">
        <v>0</v>
      </c>
      <c r="F250" s="5">
        <v>0</v>
      </c>
      <c r="G250" s="2">
        <f t="shared" si="18"/>
        <v>0</v>
      </c>
      <c r="H250" s="3">
        <f t="shared" si="19"/>
        <v>7.189595181355625E-2</v>
      </c>
      <c r="I250" s="1">
        <f t="shared" si="20"/>
        <v>0</v>
      </c>
      <c r="J250" s="1">
        <f t="shared" si="21"/>
        <v>0</v>
      </c>
      <c r="K250" s="51">
        <f t="shared" si="22"/>
        <v>0.95423970694257421</v>
      </c>
      <c r="L250" s="7">
        <f t="shared" si="23"/>
        <v>0</v>
      </c>
    </row>
    <row r="251" spans="1:12">
      <c r="A251" s="4" t="s">
        <v>271</v>
      </c>
      <c r="B251" s="4">
        <v>300588</v>
      </c>
      <c r="C251" s="4" t="s">
        <v>274</v>
      </c>
      <c r="D251" s="4" t="s">
        <v>1128</v>
      </c>
      <c r="E251" s="1">
        <v>0</v>
      </c>
      <c r="F251" s="5">
        <v>760</v>
      </c>
      <c r="G251" s="2">
        <f t="shared" si="18"/>
        <v>0</v>
      </c>
      <c r="H251" s="3">
        <f t="shared" si="19"/>
        <v>7.189595181355625E-2</v>
      </c>
      <c r="I251" s="1">
        <f t="shared" si="20"/>
        <v>0</v>
      </c>
      <c r="J251" s="1">
        <f t="shared" si="21"/>
        <v>0</v>
      </c>
      <c r="K251" s="51">
        <f t="shared" si="22"/>
        <v>0.95423970694257421</v>
      </c>
      <c r="L251" s="7">
        <f t="shared" si="23"/>
        <v>0</v>
      </c>
    </row>
    <row r="252" spans="1:12">
      <c r="A252" s="4" t="s">
        <v>271</v>
      </c>
      <c r="B252" s="4">
        <v>300589</v>
      </c>
      <c r="C252" s="4" t="s">
        <v>275</v>
      </c>
      <c r="D252" s="4" t="s">
        <v>1128</v>
      </c>
      <c r="E252" s="1">
        <v>0</v>
      </c>
      <c r="F252" s="5">
        <v>478</v>
      </c>
      <c r="G252" s="2">
        <f t="shared" si="18"/>
        <v>0</v>
      </c>
      <c r="H252" s="3">
        <f t="shared" si="19"/>
        <v>7.189595181355625E-2</v>
      </c>
      <c r="I252" s="1">
        <f t="shared" si="20"/>
        <v>0</v>
      </c>
      <c r="J252" s="1">
        <f t="shared" si="21"/>
        <v>0</v>
      </c>
      <c r="K252" s="51">
        <f t="shared" si="22"/>
        <v>0.95423970694257421</v>
      </c>
      <c r="L252" s="7">
        <f t="shared" si="23"/>
        <v>0</v>
      </c>
    </row>
    <row r="253" spans="1:12">
      <c r="A253" s="4" t="s">
        <v>271</v>
      </c>
      <c r="B253" s="4">
        <v>300590</v>
      </c>
      <c r="C253" s="4" t="s">
        <v>276</v>
      </c>
      <c r="D253" s="4" t="s">
        <v>1128</v>
      </c>
      <c r="E253" s="1">
        <v>0</v>
      </c>
      <c r="F253" s="5">
        <v>837</v>
      </c>
      <c r="G253" s="2">
        <f t="shared" si="18"/>
        <v>0</v>
      </c>
      <c r="H253" s="3">
        <f t="shared" si="19"/>
        <v>7.189595181355625E-2</v>
      </c>
      <c r="I253" s="1">
        <f t="shared" si="20"/>
        <v>0</v>
      </c>
      <c r="J253" s="1">
        <f t="shared" si="21"/>
        <v>0</v>
      </c>
      <c r="K253" s="51">
        <f t="shared" si="22"/>
        <v>0.95423970694257421</v>
      </c>
      <c r="L253" s="7">
        <f t="shared" si="23"/>
        <v>0</v>
      </c>
    </row>
    <row r="254" spans="1:12">
      <c r="A254" s="4" t="s">
        <v>271</v>
      </c>
      <c r="B254" s="4">
        <v>300591</v>
      </c>
      <c r="C254" s="4" t="s">
        <v>277</v>
      </c>
      <c r="D254" s="4" t="s">
        <v>1128</v>
      </c>
      <c r="E254" s="1">
        <v>0</v>
      </c>
      <c r="F254" s="5">
        <v>0</v>
      </c>
      <c r="G254" s="2">
        <f t="shared" si="18"/>
        <v>0</v>
      </c>
      <c r="H254" s="3">
        <f t="shared" si="19"/>
        <v>7.189595181355625E-2</v>
      </c>
      <c r="I254" s="1">
        <f t="shared" si="20"/>
        <v>0</v>
      </c>
      <c r="J254" s="1">
        <f t="shared" si="21"/>
        <v>0</v>
      </c>
      <c r="K254" s="51">
        <f t="shared" si="22"/>
        <v>0.95423970694257421</v>
      </c>
      <c r="L254" s="7">
        <f t="shared" si="23"/>
        <v>0</v>
      </c>
    </row>
    <row r="255" spans="1:12">
      <c r="A255" s="4" t="s">
        <v>271</v>
      </c>
      <c r="B255" s="4">
        <v>300594</v>
      </c>
      <c r="C255" s="4" t="s">
        <v>278</v>
      </c>
      <c r="D255" s="4" t="s">
        <v>1128</v>
      </c>
      <c r="E255" s="1">
        <v>0</v>
      </c>
      <c r="F255" s="5">
        <v>0</v>
      </c>
      <c r="G255" s="2">
        <f t="shared" si="18"/>
        <v>0</v>
      </c>
      <c r="H255" s="3">
        <f t="shared" si="19"/>
        <v>7.189595181355625E-2</v>
      </c>
      <c r="I255" s="1">
        <f t="shared" si="20"/>
        <v>0</v>
      </c>
      <c r="J255" s="1">
        <f t="shared" si="21"/>
        <v>0</v>
      </c>
      <c r="K255" s="51">
        <f t="shared" si="22"/>
        <v>0.95423970694257421</v>
      </c>
      <c r="L255" s="7">
        <f t="shared" si="23"/>
        <v>0</v>
      </c>
    </row>
    <row r="256" spans="1:12">
      <c r="A256" s="4" t="s">
        <v>271</v>
      </c>
      <c r="B256" s="4">
        <v>300597</v>
      </c>
      <c r="C256" s="4" t="s">
        <v>279</v>
      </c>
      <c r="D256" s="4" t="s">
        <v>1128</v>
      </c>
      <c r="E256" s="1">
        <v>0</v>
      </c>
      <c r="F256" s="5">
        <v>16531</v>
      </c>
      <c r="G256" s="2">
        <f t="shared" si="18"/>
        <v>0</v>
      </c>
      <c r="H256" s="3">
        <f t="shared" si="19"/>
        <v>7.189595181355625E-2</v>
      </c>
      <c r="I256" s="1">
        <f t="shared" si="20"/>
        <v>0</v>
      </c>
      <c r="J256" s="1">
        <f t="shared" si="21"/>
        <v>0</v>
      </c>
      <c r="K256" s="51">
        <f t="shared" si="22"/>
        <v>0.95423970694257421</v>
      </c>
      <c r="L256" s="7">
        <f t="shared" si="23"/>
        <v>0</v>
      </c>
    </row>
    <row r="257" spans="1:12">
      <c r="A257" s="4" t="s">
        <v>271</v>
      </c>
      <c r="B257" s="4">
        <v>300598</v>
      </c>
      <c r="C257" s="4" t="s">
        <v>280</v>
      </c>
      <c r="D257" s="4" t="s">
        <v>1128</v>
      </c>
      <c r="E257" s="1">
        <v>0</v>
      </c>
      <c r="F257" s="5">
        <v>559</v>
      </c>
      <c r="G257" s="2">
        <f t="shared" si="18"/>
        <v>0</v>
      </c>
      <c r="H257" s="3">
        <f t="shared" si="19"/>
        <v>7.189595181355625E-2</v>
      </c>
      <c r="I257" s="1">
        <f t="shared" si="20"/>
        <v>0</v>
      </c>
      <c r="J257" s="1">
        <f t="shared" si="21"/>
        <v>0</v>
      </c>
      <c r="K257" s="51">
        <f t="shared" si="22"/>
        <v>0.95423970694257421</v>
      </c>
      <c r="L257" s="7">
        <f t="shared" si="23"/>
        <v>0</v>
      </c>
    </row>
    <row r="258" spans="1:12">
      <c r="A258" s="4" t="s">
        <v>271</v>
      </c>
      <c r="B258" s="4">
        <v>300606</v>
      </c>
      <c r="C258" s="4" t="s">
        <v>281</v>
      </c>
      <c r="D258" s="4" t="s">
        <v>1128</v>
      </c>
      <c r="E258" s="1">
        <v>0</v>
      </c>
      <c r="F258" s="5">
        <v>0</v>
      </c>
      <c r="G258" s="2">
        <f t="shared" ref="G258:G321" si="24">IFERROR(E258/F258,0)</f>
        <v>0</v>
      </c>
      <c r="H258" s="3">
        <f t="shared" ref="H258:H321" si="25">$D$1108</f>
        <v>7.189595181355625E-2</v>
      </c>
      <c r="I258" s="1">
        <f t="shared" ref="I258:I321" si="26">MIN(E258,F258*H258)</f>
        <v>0</v>
      </c>
      <c r="J258" s="1">
        <f t="shared" ref="J258:J321" si="27">E258-I258</f>
        <v>0</v>
      </c>
      <c r="K258" s="51">
        <f t="shared" ref="K258:K321" si="28">$I$1106</f>
        <v>0.95423970694257421</v>
      </c>
      <c r="L258" s="7">
        <f t="shared" ref="L258:L321" si="29">K258*J258</f>
        <v>0</v>
      </c>
    </row>
    <row r="259" spans="1:12">
      <c r="A259" s="4" t="s">
        <v>271</v>
      </c>
      <c r="B259" s="4">
        <v>300607</v>
      </c>
      <c r="C259" s="4" t="s">
        <v>282</v>
      </c>
      <c r="D259" s="4" t="s">
        <v>1128</v>
      </c>
      <c r="E259" s="1">
        <v>0</v>
      </c>
      <c r="F259" s="5">
        <v>1888</v>
      </c>
      <c r="G259" s="2">
        <f t="shared" si="24"/>
        <v>0</v>
      </c>
      <c r="H259" s="3">
        <f t="shared" si="25"/>
        <v>7.189595181355625E-2</v>
      </c>
      <c r="I259" s="1">
        <f t="shared" si="26"/>
        <v>0</v>
      </c>
      <c r="J259" s="1">
        <f t="shared" si="27"/>
        <v>0</v>
      </c>
      <c r="K259" s="51">
        <f t="shared" si="28"/>
        <v>0.95423970694257421</v>
      </c>
      <c r="L259" s="7">
        <f t="shared" si="29"/>
        <v>0</v>
      </c>
    </row>
    <row r="260" spans="1:12">
      <c r="A260" s="4" t="s">
        <v>271</v>
      </c>
      <c r="B260" s="4">
        <v>300609</v>
      </c>
      <c r="C260" s="4" t="s">
        <v>283</v>
      </c>
      <c r="D260" s="4" t="s">
        <v>1128</v>
      </c>
      <c r="E260" s="1">
        <v>0</v>
      </c>
      <c r="F260" s="5">
        <v>0</v>
      </c>
      <c r="G260" s="2">
        <f t="shared" si="24"/>
        <v>0</v>
      </c>
      <c r="H260" s="3">
        <f t="shared" si="25"/>
        <v>7.189595181355625E-2</v>
      </c>
      <c r="I260" s="1">
        <f t="shared" si="26"/>
        <v>0</v>
      </c>
      <c r="J260" s="1">
        <f t="shared" si="27"/>
        <v>0</v>
      </c>
      <c r="K260" s="51">
        <f t="shared" si="28"/>
        <v>0.95423970694257421</v>
      </c>
      <c r="L260" s="7">
        <f t="shared" si="29"/>
        <v>0</v>
      </c>
    </row>
    <row r="261" spans="1:12">
      <c r="A261" s="4" t="s">
        <v>271</v>
      </c>
      <c r="B261" s="4">
        <v>300612</v>
      </c>
      <c r="C261" s="4" t="s">
        <v>284</v>
      </c>
      <c r="D261" s="4" t="s">
        <v>1128</v>
      </c>
      <c r="E261" s="1">
        <v>0</v>
      </c>
      <c r="F261" s="5">
        <v>362</v>
      </c>
      <c r="G261" s="2">
        <f t="shared" si="24"/>
        <v>0</v>
      </c>
      <c r="H261" s="3">
        <f t="shared" si="25"/>
        <v>7.189595181355625E-2</v>
      </c>
      <c r="I261" s="1">
        <f t="shared" si="26"/>
        <v>0</v>
      </c>
      <c r="J261" s="1">
        <f t="shared" si="27"/>
        <v>0</v>
      </c>
      <c r="K261" s="51">
        <f t="shared" si="28"/>
        <v>0.95423970694257421</v>
      </c>
      <c r="L261" s="7">
        <f t="shared" si="29"/>
        <v>0</v>
      </c>
    </row>
    <row r="262" spans="1:12">
      <c r="A262" s="4" t="s">
        <v>271</v>
      </c>
      <c r="B262" s="4">
        <v>300613</v>
      </c>
      <c r="C262" s="4" t="s">
        <v>285</v>
      </c>
      <c r="D262" s="4" t="s">
        <v>1128</v>
      </c>
      <c r="E262" s="1">
        <v>0</v>
      </c>
      <c r="F262" s="5">
        <v>0</v>
      </c>
      <c r="G262" s="2">
        <f t="shared" si="24"/>
        <v>0</v>
      </c>
      <c r="H262" s="3">
        <f t="shared" si="25"/>
        <v>7.189595181355625E-2</v>
      </c>
      <c r="I262" s="1">
        <f t="shared" si="26"/>
        <v>0</v>
      </c>
      <c r="J262" s="1">
        <f t="shared" si="27"/>
        <v>0</v>
      </c>
      <c r="K262" s="51">
        <f t="shared" si="28"/>
        <v>0.95423970694257421</v>
      </c>
      <c r="L262" s="7">
        <f t="shared" si="29"/>
        <v>0</v>
      </c>
    </row>
    <row r="263" spans="1:12">
      <c r="A263" s="4" t="s">
        <v>271</v>
      </c>
      <c r="B263" s="4">
        <v>300614</v>
      </c>
      <c r="C263" s="4" t="s">
        <v>286</v>
      </c>
      <c r="D263" s="4" t="s">
        <v>1128</v>
      </c>
      <c r="E263" s="1">
        <v>0</v>
      </c>
      <c r="F263" s="5">
        <v>0</v>
      </c>
      <c r="G263" s="2">
        <f t="shared" si="24"/>
        <v>0</v>
      </c>
      <c r="H263" s="3">
        <f t="shared" si="25"/>
        <v>7.189595181355625E-2</v>
      </c>
      <c r="I263" s="1">
        <f t="shared" si="26"/>
        <v>0</v>
      </c>
      <c r="J263" s="1">
        <f t="shared" si="27"/>
        <v>0</v>
      </c>
      <c r="K263" s="51">
        <f t="shared" si="28"/>
        <v>0.95423970694257421</v>
      </c>
      <c r="L263" s="7">
        <f t="shared" si="29"/>
        <v>0</v>
      </c>
    </row>
    <row r="264" spans="1:12">
      <c r="A264" s="4" t="s">
        <v>271</v>
      </c>
      <c r="B264" s="4">
        <v>300619</v>
      </c>
      <c r="C264" s="4" t="s">
        <v>287</v>
      </c>
      <c r="D264" s="4" t="s">
        <v>1128</v>
      </c>
      <c r="E264" s="1">
        <v>0</v>
      </c>
      <c r="F264" s="5">
        <v>0</v>
      </c>
      <c r="G264" s="2">
        <f t="shared" si="24"/>
        <v>0</v>
      </c>
      <c r="H264" s="3">
        <f t="shared" si="25"/>
        <v>7.189595181355625E-2</v>
      </c>
      <c r="I264" s="1">
        <f t="shared" si="26"/>
        <v>0</v>
      </c>
      <c r="J264" s="1">
        <f t="shared" si="27"/>
        <v>0</v>
      </c>
      <c r="K264" s="51">
        <f t="shared" si="28"/>
        <v>0.95423970694257421</v>
      </c>
      <c r="L264" s="7">
        <f t="shared" si="29"/>
        <v>0</v>
      </c>
    </row>
    <row r="265" spans="1:12">
      <c r="A265" s="4" t="s">
        <v>271</v>
      </c>
      <c r="B265" s="4">
        <v>300625</v>
      </c>
      <c r="C265" s="4" t="s">
        <v>288</v>
      </c>
      <c r="D265" s="4" t="s">
        <v>1128</v>
      </c>
      <c r="E265" s="1">
        <v>0</v>
      </c>
      <c r="F265" s="5">
        <v>0</v>
      </c>
      <c r="G265" s="2">
        <f t="shared" si="24"/>
        <v>0</v>
      </c>
      <c r="H265" s="3">
        <f t="shared" si="25"/>
        <v>7.189595181355625E-2</v>
      </c>
      <c r="I265" s="1">
        <f t="shared" si="26"/>
        <v>0</v>
      </c>
      <c r="J265" s="1">
        <f t="shared" si="27"/>
        <v>0</v>
      </c>
      <c r="K265" s="51">
        <f t="shared" si="28"/>
        <v>0.95423970694257421</v>
      </c>
      <c r="L265" s="7">
        <f t="shared" si="29"/>
        <v>0</v>
      </c>
    </row>
    <row r="266" spans="1:12">
      <c r="A266" s="4" t="s">
        <v>271</v>
      </c>
      <c r="B266" s="4">
        <v>300633</v>
      </c>
      <c r="C266" s="4" t="s">
        <v>289</v>
      </c>
      <c r="D266" s="4" t="s">
        <v>1128</v>
      </c>
      <c r="E266" s="1">
        <v>0</v>
      </c>
      <c r="F266" s="5">
        <v>490</v>
      </c>
      <c r="G266" s="2">
        <f t="shared" si="24"/>
        <v>0</v>
      </c>
      <c r="H266" s="3">
        <f t="shared" si="25"/>
        <v>7.189595181355625E-2</v>
      </c>
      <c r="I266" s="1">
        <f t="shared" si="26"/>
        <v>0</v>
      </c>
      <c r="J266" s="1">
        <f t="shared" si="27"/>
        <v>0</v>
      </c>
      <c r="K266" s="51">
        <f t="shared" si="28"/>
        <v>0.95423970694257421</v>
      </c>
      <c r="L266" s="7">
        <f t="shared" si="29"/>
        <v>0</v>
      </c>
    </row>
    <row r="267" spans="1:12">
      <c r="A267" s="4" t="s">
        <v>271</v>
      </c>
      <c r="B267" s="4">
        <v>300634</v>
      </c>
      <c r="C267" s="4" t="s">
        <v>290</v>
      </c>
      <c r="D267" s="4" t="s">
        <v>1128</v>
      </c>
      <c r="E267" s="1">
        <v>0</v>
      </c>
      <c r="F267" s="5">
        <v>0</v>
      </c>
      <c r="G267" s="2">
        <f t="shared" si="24"/>
        <v>0</v>
      </c>
      <c r="H267" s="3">
        <f t="shared" si="25"/>
        <v>7.189595181355625E-2</v>
      </c>
      <c r="I267" s="1">
        <f t="shared" si="26"/>
        <v>0</v>
      </c>
      <c r="J267" s="1">
        <f t="shared" si="27"/>
        <v>0</v>
      </c>
      <c r="K267" s="51">
        <f t="shared" si="28"/>
        <v>0.95423970694257421</v>
      </c>
      <c r="L267" s="7">
        <f t="shared" si="29"/>
        <v>0</v>
      </c>
    </row>
    <row r="268" spans="1:12">
      <c r="A268" s="4" t="s">
        <v>271</v>
      </c>
      <c r="B268" s="4">
        <v>300639</v>
      </c>
      <c r="C268" s="4" t="s">
        <v>291</v>
      </c>
      <c r="D268" s="4" t="s">
        <v>1128</v>
      </c>
      <c r="E268" s="1">
        <v>0</v>
      </c>
      <c r="F268" s="5">
        <v>0</v>
      </c>
      <c r="G268" s="2">
        <f t="shared" si="24"/>
        <v>0</v>
      </c>
      <c r="H268" s="3">
        <f t="shared" si="25"/>
        <v>7.189595181355625E-2</v>
      </c>
      <c r="I268" s="1">
        <f t="shared" si="26"/>
        <v>0</v>
      </c>
      <c r="J268" s="1">
        <f t="shared" si="27"/>
        <v>0</v>
      </c>
      <c r="K268" s="51">
        <f t="shared" si="28"/>
        <v>0.95423970694257421</v>
      </c>
      <c r="L268" s="7">
        <f t="shared" si="29"/>
        <v>0</v>
      </c>
    </row>
    <row r="269" spans="1:12">
      <c r="A269" s="4" t="s">
        <v>271</v>
      </c>
      <c r="B269" s="4">
        <v>300644</v>
      </c>
      <c r="C269" s="4" t="s">
        <v>292</v>
      </c>
      <c r="D269" s="4" t="s">
        <v>1128</v>
      </c>
      <c r="E269" s="1">
        <v>0</v>
      </c>
      <c r="F269" s="5">
        <v>470</v>
      </c>
      <c r="G269" s="2">
        <f t="shared" si="24"/>
        <v>0</v>
      </c>
      <c r="H269" s="3">
        <f t="shared" si="25"/>
        <v>7.189595181355625E-2</v>
      </c>
      <c r="I269" s="1">
        <f t="shared" si="26"/>
        <v>0</v>
      </c>
      <c r="J269" s="1">
        <f t="shared" si="27"/>
        <v>0</v>
      </c>
      <c r="K269" s="51">
        <f t="shared" si="28"/>
        <v>0.95423970694257421</v>
      </c>
      <c r="L269" s="7">
        <f t="shared" si="29"/>
        <v>0</v>
      </c>
    </row>
    <row r="270" spans="1:12">
      <c r="A270" s="4" t="s">
        <v>271</v>
      </c>
      <c r="B270" s="4">
        <v>300645</v>
      </c>
      <c r="C270" s="4" t="s">
        <v>293</v>
      </c>
      <c r="D270" s="4" t="s">
        <v>1128</v>
      </c>
      <c r="E270" s="1">
        <v>0</v>
      </c>
      <c r="F270" s="5">
        <v>0</v>
      </c>
      <c r="G270" s="2">
        <f t="shared" si="24"/>
        <v>0</v>
      </c>
      <c r="H270" s="3">
        <f t="shared" si="25"/>
        <v>7.189595181355625E-2</v>
      </c>
      <c r="I270" s="1">
        <f t="shared" si="26"/>
        <v>0</v>
      </c>
      <c r="J270" s="1">
        <f t="shared" si="27"/>
        <v>0</v>
      </c>
      <c r="K270" s="51">
        <f t="shared" si="28"/>
        <v>0.95423970694257421</v>
      </c>
      <c r="L270" s="7">
        <f t="shared" si="29"/>
        <v>0</v>
      </c>
    </row>
    <row r="271" spans="1:12">
      <c r="A271" s="4" t="s">
        <v>271</v>
      </c>
      <c r="B271" s="4">
        <v>300650</v>
      </c>
      <c r="C271" s="4" t="s">
        <v>294</v>
      </c>
      <c r="D271" s="4" t="s">
        <v>1128</v>
      </c>
      <c r="E271" s="1">
        <v>51768</v>
      </c>
      <c r="F271" s="5">
        <v>1271</v>
      </c>
      <c r="G271" s="2">
        <f t="shared" si="24"/>
        <v>40.730133752950429</v>
      </c>
      <c r="H271" s="3">
        <f t="shared" si="25"/>
        <v>7.189595181355625E-2</v>
      </c>
      <c r="I271" s="1">
        <f t="shared" si="26"/>
        <v>91.379754755029992</v>
      </c>
      <c r="J271" s="1">
        <f t="shared" si="27"/>
        <v>51676.620245244972</v>
      </c>
      <c r="K271" s="51">
        <f t="shared" si="28"/>
        <v>0.95423970694257421</v>
      </c>
      <c r="L271" s="7">
        <f t="shared" si="29"/>
        <v>49311.88295860526</v>
      </c>
    </row>
    <row r="272" spans="1:12">
      <c r="A272" s="4" t="s">
        <v>271</v>
      </c>
      <c r="B272" s="4">
        <v>300651</v>
      </c>
      <c r="C272" s="4" t="s">
        <v>67</v>
      </c>
      <c r="D272" s="4" t="s">
        <v>1128</v>
      </c>
      <c r="E272" s="1">
        <v>0</v>
      </c>
      <c r="F272" s="5">
        <v>0</v>
      </c>
      <c r="G272" s="2">
        <f t="shared" si="24"/>
        <v>0</v>
      </c>
      <c r="H272" s="3">
        <f t="shared" si="25"/>
        <v>7.189595181355625E-2</v>
      </c>
      <c r="I272" s="1">
        <f t="shared" si="26"/>
        <v>0</v>
      </c>
      <c r="J272" s="1">
        <f t="shared" si="27"/>
        <v>0</v>
      </c>
      <c r="K272" s="51">
        <f t="shared" si="28"/>
        <v>0.95423970694257421</v>
      </c>
      <c r="L272" s="7">
        <f t="shared" si="29"/>
        <v>0</v>
      </c>
    </row>
    <row r="273" spans="1:12">
      <c r="A273" s="4" t="s">
        <v>271</v>
      </c>
      <c r="B273" s="4">
        <v>300654</v>
      </c>
      <c r="C273" s="4" t="s">
        <v>295</v>
      </c>
      <c r="D273" s="4" t="s">
        <v>1128</v>
      </c>
      <c r="E273" s="1">
        <v>0</v>
      </c>
      <c r="F273" s="5">
        <v>0</v>
      </c>
      <c r="G273" s="2">
        <f t="shared" si="24"/>
        <v>0</v>
      </c>
      <c r="H273" s="3">
        <f t="shared" si="25"/>
        <v>7.189595181355625E-2</v>
      </c>
      <c r="I273" s="1">
        <f t="shared" si="26"/>
        <v>0</v>
      </c>
      <c r="J273" s="1">
        <f t="shared" si="27"/>
        <v>0</v>
      </c>
      <c r="K273" s="51">
        <f t="shared" si="28"/>
        <v>0.95423970694257421</v>
      </c>
      <c r="L273" s="7">
        <f t="shared" si="29"/>
        <v>0</v>
      </c>
    </row>
    <row r="274" spans="1:12">
      <c r="A274" s="4" t="s">
        <v>271</v>
      </c>
      <c r="B274" s="4">
        <v>300656</v>
      </c>
      <c r="C274" s="4" t="s">
        <v>296</v>
      </c>
      <c r="D274" s="4" t="s">
        <v>1128</v>
      </c>
      <c r="E274" s="1">
        <v>0</v>
      </c>
      <c r="F274" s="5">
        <v>0</v>
      </c>
      <c r="G274" s="2">
        <f t="shared" si="24"/>
        <v>0</v>
      </c>
      <c r="H274" s="3">
        <f t="shared" si="25"/>
        <v>7.189595181355625E-2</v>
      </c>
      <c r="I274" s="1">
        <f t="shared" si="26"/>
        <v>0</v>
      </c>
      <c r="J274" s="1">
        <f t="shared" si="27"/>
        <v>0</v>
      </c>
      <c r="K274" s="51">
        <f t="shared" si="28"/>
        <v>0.95423970694257421</v>
      </c>
      <c r="L274" s="7">
        <f t="shared" si="29"/>
        <v>0</v>
      </c>
    </row>
    <row r="275" spans="1:12">
      <c r="A275" s="4" t="s">
        <v>271</v>
      </c>
      <c r="B275" s="4">
        <v>300658</v>
      </c>
      <c r="C275" s="4" t="s">
        <v>297</v>
      </c>
      <c r="D275" s="4" t="s">
        <v>1128</v>
      </c>
      <c r="E275" s="1">
        <v>0</v>
      </c>
      <c r="F275" s="5">
        <v>0</v>
      </c>
      <c r="G275" s="2">
        <f t="shared" si="24"/>
        <v>0</v>
      </c>
      <c r="H275" s="3">
        <f t="shared" si="25"/>
        <v>7.189595181355625E-2</v>
      </c>
      <c r="I275" s="1">
        <f t="shared" si="26"/>
        <v>0</v>
      </c>
      <c r="J275" s="1">
        <f t="shared" si="27"/>
        <v>0</v>
      </c>
      <c r="K275" s="51">
        <f t="shared" si="28"/>
        <v>0.95423970694257421</v>
      </c>
      <c r="L275" s="7">
        <f t="shared" si="29"/>
        <v>0</v>
      </c>
    </row>
    <row r="276" spans="1:12">
      <c r="A276" s="4" t="s">
        <v>271</v>
      </c>
      <c r="B276" s="4">
        <v>300659</v>
      </c>
      <c r="C276" s="4" t="s">
        <v>298</v>
      </c>
      <c r="D276" s="4" t="s">
        <v>1128</v>
      </c>
      <c r="E276" s="1">
        <v>0</v>
      </c>
      <c r="F276" s="5">
        <v>0</v>
      </c>
      <c r="G276" s="2">
        <f t="shared" si="24"/>
        <v>0</v>
      </c>
      <c r="H276" s="3">
        <f t="shared" si="25"/>
        <v>7.189595181355625E-2</v>
      </c>
      <c r="I276" s="1">
        <f t="shared" si="26"/>
        <v>0</v>
      </c>
      <c r="J276" s="1">
        <f t="shared" si="27"/>
        <v>0</v>
      </c>
      <c r="K276" s="51">
        <f t="shared" si="28"/>
        <v>0.95423970694257421</v>
      </c>
      <c r="L276" s="7">
        <f t="shared" si="29"/>
        <v>0</v>
      </c>
    </row>
    <row r="277" spans="1:12">
      <c r="A277" s="4" t="s">
        <v>271</v>
      </c>
      <c r="B277" s="4">
        <v>300662</v>
      </c>
      <c r="C277" s="4" t="s">
        <v>299</v>
      </c>
      <c r="D277" s="4" t="s">
        <v>1128</v>
      </c>
      <c r="E277" s="1">
        <v>0</v>
      </c>
      <c r="F277" s="5">
        <v>479</v>
      </c>
      <c r="G277" s="2">
        <f t="shared" si="24"/>
        <v>0</v>
      </c>
      <c r="H277" s="3">
        <f t="shared" si="25"/>
        <v>7.189595181355625E-2</v>
      </c>
      <c r="I277" s="1">
        <f t="shared" si="26"/>
        <v>0</v>
      </c>
      <c r="J277" s="1">
        <f t="shared" si="27"/>
        <v>0</v>
      </c>
      <c r="K277" s="51">
        <f t="shared" si="28"/>
        <v>0.95423970694257421</v>
      </c>
      <c r="L277" s="7">
        <f t="shared" si="29"/>
        <v>0</v>
      </c>
    </row>
    <row r="278" spans="1:12">
      <c r="A278" s="4" t="s">
        <v>271</v>
      </c>
      <c r="B278" s="4">
        <v>300663</v>
      </c>
      <c r="C278" s="4" t="s">
        <v>300</v>
      </c>
      <c r="D278" s="4" t="s">
        <v>1128</v>
      </c>
      <c r="E278" s="1">
        <v>0</v>
      </c>
      <c r="F278" s="5">
        <v>0</v>
      </c>
      <c r="G278" s="2">
        <f t="shared" si="24"/>
        <v>0</v>
      </c>
      <c r="H278" s="3">
        <f t="shared" si="25"/>
        <v>7.189595181355625E-2</v>
      </c>
      <c r="I278" s="1">
        <f t="shared" si="26"/>
        <v>0</v>
      </c>
      <c r="J278" s="1">
        <f t="shared" si="27"/>
        <v>0</v>
      </c>
      <c r="K278" s="51">
        <f t="shared" si="28"/>
        <v>0.95423970694257421</v>
      </c>
      <c r="L278" s="7">
        <f t="shared" si="29"/>
        <v>0</v>
      </c>
    </row>
    <row r="279" spans="1:12">
      <c r="A279" s="4" t="s">
        <v>271</v>
      </c>
      <c r="B279" s="4">
        <v>300664</v>
      </c>
      <c r="C279" s="4" t="s">
        <v>301</v>
      </c>
      <c r="D279" s="4" t="s">
        <v>1128</v>
      </c>
      <c r="E279" s="1">
        <v>0</v>
      </c>
      <c r="F279" s="5">
        <v>0</v>
      </c>
      <c r="G279" s="2">
        <f t="shared" si="24"/>
        <v>0</v>
      </c>
      <c r="H279" s="3">
        <f t="shared" si="25"/>
        <v>7.189595181355625E-2</v>
      </c>
      <c r="I279" s="1">
        <f t="shared" si="26"/>
        <v>0</v>
      </c>
      <c r="J279" s="1">
        <f t="shared" si="27"/>
        <v>0</v>
      </c>
      <c r="K279" s="51">
        <f t="shared" si="28"/>
        <v>0.95423970694257421</v>
      </c>
      <c r="L279" s="7">
        <f t="shared" si="29"/>
        <v>0</v>
      </c>
    </row>
    <row r="280" spans="1:12">
      <c r="A280" s="89" t="s">
        <v>302</v>
      </c>
      <c r="B280" s="89">
        <v>310542</v>
      </c>
      <c r="C280" s="89" t="s">
        <v>303</v>
      </c>
      <c r="D280" s="89" t="s">
        <v>1128</v>
      </c>
      <c r="E280" s="1">
        <v>0</v>
      </c>
      <c r="F280" s="5">
        <v>0</v>
      </c>
      <c r="G280" s="2">
        <f t="shared" si="24"/>
        <v>0</v>
      </c>
      <c r="H280" s="3">
        <f t="shared" si="25"/>
        <v>7.189595181355625E-2</v>
      </c>
      <c r="I280" s="1">
        <f t="shared" si="26"/>
        <v>0</v>
      </c>
      <c r="J280" s="1">
        <f t="shared" si="27"/>
        <v>0</v>
      </c>
      <c r="K280" s="51">
        <f t="shared" si="28"/>
        <v>0.95423970694257421</v>
      </c>
      <c r="L280" s="7">
        <f t="shared" si="29"/>
        <v>0</v>
      </c>
    </row>
    <row r="281" spans="1:12">
      <c r="A281" s="4" t="s">
        <v>302</v>
      </c>
      <c r="B281" s="4">
        <v>310669</v>
      </c>
      <c r="C281" s="4" t="s">
        <v>304</v>
      </c>
      <c r="D281" s="4" t="s">
        <v>1128</v>
      </c>
      <c r="E281" s="1">
        <v>0</v>
      </c>
      <c r="F281" s="5">
        <v>0</v>
      </c>
      <c r="G281" s="2">
        <f t="shared" si="24"/>
        <v>0</v>
      </c>
      <c r="H281" s="3">
        <f t="shared" si="25"/>
        <v>7.189595181355625E-2</v>
      </c>
      <c r="I281" s="1">
        <f t="shared" si="26"/>
        <v>0</v>
      </c>
      <c r="J281" s="1">
        <f t="shared" si="27"/>
        <v>0</v>
      </c>
      <c r="K281" s="51">
        <f t="shared" si="28"/>
        <v>0.95423970694257421</v>
      </c>
      <c r="L281" s="7">
        <f t="shared" si="29"/>
        <v>0</v>
      </c>
    </row>
    <row r="282" spans="1:12">
      <c r="A282" s="4" t="s">
        <v>302</v>
      </c>
      <c r="B282" s="4">
        <v>310672</v>
      </c>
      <c r="C282" s="4" t="s">
        <v>305</v>
      </c>
      <c r="D282" s="4" t="s">
        <v>1128</v>
      </c>
      <c r="E282" s="1">
        <v>0</v>
      </c>
      <c r="F282" s="5">
        <v>0</v>
      </c>
      <c r="G282" s="2">
        <f t="shared" si="24"/>
        <v>0</v>
      </c>
      <c r="H282" s="3">
        <f t="shared" si="25"/>
        <v>7.189595181355625E-2</v>
      </c>
      <c r="I282" s="1">
        <f t="shared" si="26"/>
        <v>0</v>
      </c>
      <c r="J282" s="1">
        <f t="shared" si="27"/>
        <v>0</v>
      </c>
      <c r="K282" s="51">
        <f t="shared" si="28"/>
        <v>0.95423970694257421</v>
      </c>
      <c r="L282" s="7">
        <f t="shared" si="29"/>
        <v>0</v>
      </c>
    </row>
    <row r="283" spans="1:12">
      <c r="A283" s="4" t="s">
        <v>302</v>
      </c>
      <c r="B283" s="4">
        <v>310675</v>
      </c>
      <c r="C283" s="4" t="s">
        <v>306</v>
      </c>
      <c r="D283" s="4" t="s">
        <v>1128</v>
      </c>
      <c r="E283" s="1">
        <v>0</v>
      </c>
      <c r="F283" s="5">
        <v>0</v>
      </c>
      <c r="G283" s="2">
        <f t="shared" si="24"/>
        <v>0</v>
      </c>
      <c r="H283" s="3">
        <f t="shared" si="25"/>
        <v>7.189595181355625E-2</v>
      </c>
      <c r="I283" s="1">
        <f t="shared" si="26"/>
        <v>0</v>
      </c>
      <c r="J283" s="1">
        <f t="shared" si="27"/>
        <v>0</v>
      </c>
      <c r="K283" s="51">
        <f t="shared" si="28"/>
        <v>0.95423970694257421</v>
      </c>
      <c r="L283" s="7">
        <f t="shared" si="29"/>
        <v>0</v>
      </c>
    </row>
    <row r="284" spans="1:12">
      <c r="A284" s="4" t="s">
        <v>302</v>
      </c>
      <c r="B284" s="4">
        <v>310676</v>
      </c>
      <c r="C284" s="4" t="s">
        <v>307</v>
      </c>
      <c r="D284" s="4" t="s">
        <v>1128</v>
      </c>
      <c r="E284" s="1">
        <v>0</v>
      </c>
      <c r="F284" s="5">
        <v>0</v>
      </c>
      <c r="G284" s="2">
        <f t="shared" si="24"/>
        <v>0</v>
      </c>
      <c r="H284" s="3">
        <f t="shared" si="25"/>
        <v>7.189595181355625E-2</v>
      </c>
      <c r="I284" s="1">
        <f t="shared" si="26"/>
        <v>0</v>
      </c>
      <c r="J284" s="1">
        <f t="shared" si="27"/>
        <v>0</v>
      </c>
      <c r="K284" s="51">
        <f t="shared" si="28"/>
        <v>0.95423970694257421</v>
      </c>
      <c r="L284" s="7">
        <f t="shared" si="29"/>
        <v>0</v>
      </c>
    </row>
    <row r="285" spans="1:12">
      <c r="A285" s="4" t="s">
        <v>302</v>
      </c>
      <c r="B285" s="4">
        <v>310677</v>
      </c>
      <c r="C285" s="4" t="s">
        <v>11</v>
      </c>
      <c r="D285" s="4" t="s">
        <v>1128</v>
      </c>
      <c r="E285" s="1">
        <v>0</v>
      </c>
      <c r="F285" s="5">
        <v>0</v>
      </c>
      <c r="G285" s="2">
        <f t="shared" si="24"/>
        <v>0</v>
      </c>
      <c r="H285" s="3">
        <f t="shared" si="25"/>
        <v>7.189595181355625E-2</v>
      </c>
      <c r="I285" s="1">
        <f t="shared" si="26"/>
        <v>0</v>
      </c>
      <c r="J285" s="1">
        <f t="shared" si="27"/>
        <v>0</v>
      </c>
      <c r="K285" s="51">
        <f t="shared" si="28"/>
        <v>0.95423970694257421</v>
      </c>
      <c r="L285" s="7">
        <f t="shared" si="29"/>
        <v>0</v>
      </c>
    </row>
    <row r="286" spans="1:12">
      <c r="A286" s="4" t="s">
        <v>302</v>
      </c>
      <c r="B286" s="4">
        <v>310678</v>
      </c>
      <c r="C286" s="4" t="s">
        <v>308</v>
      </c>
      <c r="D286" s="4" t="s">
        <v>1128</v>
      </c>
      <c r="E286" s="1">
        <v>0</v>
      </c>
      <c r="F286" s="5">
        <v>966</v>
      </c>
      <c r="G286" s="2">
        <f t="shared" si="24"/>
        <v>0</v>
      </c>
      <c r="H286" s="3">
        <f t="shared" si="25"/>
        <v>7.189595181355625E-2</v>
      </c>
      <c r="I286" s="1">
        <f t="shared" si="26"/>
        <v>0</v>
      </c>
      <c r="J286" s="1">
        <f t="shared" si="27"/>
        <v>0</v>
      </c>
      <c r="K286" s="51">
        <f t="shared" si="28"/>
        <v>0.95423970694257421</v>
      </c>
      <c r="L286" s="7">
        <f t="shared" si="29"/>
        <v>0</v>
      </c>
    </row>
    <row r="287" spans="1:12">
      <c r="A287" s="4" t="s">
        <v>302</v>
      </c>
      <c r="B287" s="4">
        <v>310679</v>
      </c>
      <c r="C287" s="4" t="s">
        <v>309</v>
      </c>
      <c r="D287" s="4" t="s">
        <v>1128</v>
      </c>
      <c r="E287" s="1">
        <v>0</v>
      </c>
      <c r="F287" s="5">
        <v>1380</v>
      </c>
      <c r="G287" s="2">
        <f t="shared" si="24"/>
        <v>0</v>
      </c>
      <c r="H287" s="3">
        <f t="shared" si="25"/>
        <v>7.189595181355625E-2</v>
      </c>
      <c r="I287" s="1">
        <f t="shared" si="26"/>
        <v>0</v>
      </c>
      <c r="J287" s="1">
        <f t="shared" si="27"/>
        <v>0</v>
      </c>
      <c r="K287" s="51">
        <f t="shared" si="28"/>
        <v>0.95423970694257421</v>
      </c>
      <c r="L287" s="7">
        <f t="shared" si="29"/>
        <v>0</v>
      </c>
    </row>
    <row r="288" spans="1:12">
      <c r="A288" s="4" t="s">
        <v>302</v>
      </c>
      <c r="B288" s="4">
        <v>310683</v>
      </c>
      <c r="C288" s="4" t="s">
        <v>310</v>
      </c>
      <c r="D288" s="4" t="s">
        <v>1128</v>
      </c>
      <c r="E288" s="1">
        <v>0</v>
      </c>
      <c r="F288" s="5">
        <v>1043</v>
      </c>
      <c r="G288" s="2">
        <f t="shared" si="24"/>
        <v>0</v>
      </c>
      <c r="H288" s="3">
        <f t="shared" si="25"/>
        <v>7.189595181355625E-2</v>
      </c>
      <c r="I288" s="1">
        <f t="shared" si="26"/>
        <v>0</v>
      </c>
      <c r="J288" s="1">
        <f t="shared" si="27"/>
        <v>0</v>
      </c>
      <c r="K288" s="51">
        <f t="shared" si="28"/>
        <v>0.95423970694257421</v>
      </c>
      <c r="L288" s="7">
        <f t="shared" si="29"/>
        <v>0</v>
      </c>
    </row>
    <row r="289" spans="1:12">
      <c r="A289" s="4" t="s">
        <v>302</v>
      </c>
      <c r="B289" s="4">
        <v>310685</v>
      </c>
      <c r="C289" s="4" t="s">
        <v>311</v>
      </c>
      <c r="D289" s="4" t="s">
        <v>1128</v>
      </c>
      <c r="E289" s="1">
        <v>0</v>
      </c>
      <c r="F289" s="5">
        <v>0</v>
      </c>
      <c r="G289" s="2">
        <f t="shared" si="24"/>
        <v>0</v>
      </c>
      <c r="H289" s="3">
        <f t="shared" si="25"/>
        <v>7.189595181355625E-2</v>
      </c>
      <c r="I289" s="1">
        <f t="shared" si="26"/>
        <v>0</v>
      </c>
      <c r="J289" s="1">
        <f t="shared" si="27"/>
        <v>0</v>
      </c>
      <c r="K289" s="51">
        <f t="shared" si="28"/>
        <v>0.95423970694257421</v>
      </c>
      <c r="L289" s="7">
        <f t="shared" si="29"/>
        <v>0</v>
      </c>
    </row>
    <row r="290" spans="1:12">
      <c r="A290" s="4" t="s">
        <v>302</v>
      </c>
      <c r="B290" s="4">
        <v>310688</v>
      </c>
      <c r="C290" s="4" t="s">
        <v>312</v>
      </c>
      <c r="D290" s="4" t="s">
        <v>1128</v>
      </c>
      <c r="E290" s="1">
        <v>0</v>
      </c>
      <c r="F290" s="5">
        <v>0</v>
      </c>
      <c r="G290" s="2">
        <f t="shared" si="24"/>
        <v>0</v>
      </c>
      <c r="H290" s="3">
        <f t="shared" si="25"/>
        <v>7.189595181355625E-2</v>
      </c>
      <c r="I290" s="1">
        <f t="shared" si="26"/>
        <v>0</v>
      </c>
      <c r="J290" s="1">
        <f t="shared" si="27"/>
        <v>0</v>
      </c>
      <c r="K290" s="51">
        <f t="shared" si="28"/>
        <v>0.95423970694257421</v>
      </c>
      <c r="L290" s="7">
        <f t="shared" si="29"/>
        <v>0</v>
      </c>
    </row>
    <row r="291" spans="1:12">
      <c r="A291" s="4" t="s">
        <v>302</v>
      </c>
      <c r="B291" s="4">
        <v>310691</v>
      </c>
      <c r="C291" s="4" t="s">
        <v>313</v>
      </c>
      <c r="D291" s="4" t="s">
        <v>1128</v>
      </c>
      <c r="E291" s="1">
        <v>0</v>
      </c>
      <c r="F291" s="5">
        <v>0</v>
      </c>
      <c r="G291" s="2">
        <f t="shared" si="24"/>
        <v>0</v>
      </c>
      <c r="H291" s="3">
        <f t="shared" si="25"/>
        <v>7.189595181355625E-2</v>
      </c>
      <c r="I291" s="1">
        <f t="shared" si="26"/>
        <v>0</v>
      </c>
      <c r="J291" s="1">
        <f t="shared" si="27"/>
        <v>0</v>
      </c>
      <c r="K291" s="51">
        <f t="shared" si="28"/>
        <v>0.95423970694257421</v>
      </c>
      <c r="L291" s="7">
        <f t="shared" si="29"/>
        <v>0</v>
      </c>
    </row>
    <row r="292" spans="1:12">
      <c r="A292" s="4" t="s">
        <v>302</v>
      </c>
      <c r="B292" s="4">
        <v>310692</v>
      </c>
      <c r="C292" s="4" t="s">
        <v>314</v>
      </c>
      <c r="D292" s="4" t="s">
        <v>1128</v>
      </c>
      <c r="E292" s="1">
        <v>0</v>
      </c>
      <c r="F292" s="5">
        <v>405</v>
      </c>
      <c r="G292" s="2">
        <f t="shared" si="24"/>
        <v>0</v>
      </c>
      <c r="H292" s="3">
        <f t="shared" si="25"/>
        <v>7.189595181355625E-2</v>
      </c>
      <c r="I292" s="1">
        <f t="shared" si="26"/>
        <v>0</v>
      </c>
      <c r="J292" s="1">
        <f t="shared" si="27"/>
        <v>0</v>
      </c>
      <c r="K292" s="51">
        <f t="shared" si="28"/>
        <v>0.95423970694257421</v>
      </c>
      <c r="L292" s="7">
        <f t="shared" si="29"/>
        <v>0</v>
      </c>
    </row>
    <row r="293" spans="1:12">
      <c r="A293" s="4" t="s">
        <v>302</v>
      </c>
      <c r="B293" s="4">
        <v>310694</v>
      </c>
      <c r="C293" s="4" t="s">
        <v>315</v>
      </c>
      <c r="D293" s="4" t="s">
        <v>1128</v>
      </c>
      <c r="E293" s="1">
        <v>0</v>
      </c>
      <c r="F293" s="5">
        <v>0</v>
      </c>
      <c r="G293" s="2">
        <f t="shared" si="24"/>
        <v>0</v>
      </c>
      <c r="H293" s="3">
        <f t="shared" si="25"/>
        <v>7.189595181355625E-2</v>
      </c>
      <c r="I293" s="1">
        <f t="shared" si="26"/>
        <v>0</v>
      </c>
      <c r="J293" s="1">
        <f t="shared" si="27"/>
        <v>0</v>
      </c>
      <c r="K293" s="51">
        <f t="shared" si="28"/>
        <v>0.95423970694257421</v>
      </c>
      <c r="L293" s="7">
        <f t="shared" si="29"/>
        <v>0</v>
      </c>
    </row>
    <row r="294" spans="1:12">
      <c r="A294" s="4" t="s">
        <v>302</v>
      </c>
      <c r="B294" s="4">
        <v>310703</v>
      </c>
      <c r="C294" s="4" t="s">
        <v>316</v>
      </c>
      <c r="D294" s="4" t="s">
        <v>1128</v>
      </c>
      <c r="E294" s="1">
        <v>0</v>
      </c>
      <c r="F294" s="5">
        <v>0</v>
      </c>
      <c r="G294" s="2">
        <f t="shared" si="24"/>
        <v>0</v>
      </c>
      <c r="H294" s="3">
        <f t="shared" si="25"/>
        <v>7.189595181355625E-2</v>
      </c>
      <c r="I294" s="1">
        <f t="shared" si="26"/>
        <v>0</v>
      </c>
      <c r="J294" s="1">
        <f t="shared" si="27"/>
        <v>0</v>
      </c>
      <c r="K294" s="51">
        <f t="shared" si="28"/>
        <v>0.95423970694257421</v>
      </c>
      <c r="L294" s="7">
        <f t="shared" si="29"/>
        <v>0</v>
      </c>
    </row>
    <row r="295" spans="1:12">
      <c r="A295" s="4" t="s">
        <v>302</v>
      </c>
      <c r="B295" s="4">
        <v>310704</v>
      </c>
      <c r="C295" s="4" t="s">
        <v>317</v>
      </c>
      <c r="D295" s="4" t="s">
        <v>1128</v>
      </c>
      <c r="E295" s="1">
        <v>0</v>
      </c>
      <c r="F295" s="5">
        <v>3122</v>
      </c>
      <c r="G295" s="2">
        <f t="shared" si="24"/>
        <v>0</v>
      </c>
      <c r="H295" s="3">
        <f t="shared" si="25"/>
        <v>7.189595181355625E-2</v>
      </c>
      <c r="I295" s="1">
        <f t="shared" si="26"/>
        <v>0</v>
      </c>
      <c r="J295" s="1">
        <f t="shared" si="27"/>
        <v>0</v>
      </c>
      <c r="K295" s="51">
        <f t="shared" si="28"/>
        <v>0.95423970694257421</v>
      </c>
      <c r="L295" s="7">
        <f t="shared" si="29"/>
        <v>0</v>
      </c>
    </row>
    <row r="296" spans="1:12">
      <c r="A296" s="4" t="s">
        <v>302</v>
      </c>
      <c r="B296" s="4">
        <v>310708</v>
      </c>
      <c r="C296" s="4" t="s">
        <v>318</v>
      </c>
      <c r="D296" s="4" t="s">
        <v>1128</v>
      </c>
      <c r="E296" s="1">
        <v>0</v>
      </c>
      <c r="F296" s="5">
        <v>660</v>
      </c>
      <c r="G296" s="2">
        <f t="shared" si="24"/>
        <v>0</v>
      </c>
      <c r="H296" s="3">
        <f t="shared" si="25"/>
        <v>7.189595181355625E-2</v>
      </c>
      <c r="I296" s="1">
        <f t="shared" si="26"/>
        <v>0</v>
      </c>
      <c r="J296" s="1">
        <f t="shared" si="27"/>
        <v>0</v>
      </c>
      <c r="K296" s="51">
        <f t="shared" si="28"/>
        <v>0.95423970694257421</v>
      </c>
      <c r="L296" s="7">
        <f t="shared" si="29"/>
        <v>0</v>
      </c>
    </row>
    <row r="297" spans="1:12">
      <c r="A297" s="4" t="s">
        <v>302</v>
      </c>
      <c r="B297" s="4">
        <v>310711</v>
      </c>
      <c r="C297" s="4" t="s">
        <v>319</v>
      </c>
      <c r="D297" s="4" t="s">
        <v>1128</v>
      </c>
      <c r="E297" s="1">
        <v>0</v>
      </c>
      <c r="F297" s="5">
        <v>585</v>
      </c>
      <c r="G297" s="2">
        <f t="shared" si="24"/>
        <v>0</v>
      </c>
      <c r="H297" s="3">
        <f t="shared" si="25"/>
        <v>7.189595181355625E-2</v>
      </c>
      <c r="I297" s="1">
        <f t="shared" si="26"/>
        <v>0</v>
      </c>
      <c r="J297" s="1">
        <f t="shared" si="27"/>
        <v>0</v>
      </c>
      <c r="K297" s="51">
        <f t="shared" si="28"/>
        <v>0.95423970694257421</v>
      </c>
      <c r="L297" s="7">
        <f t="shared" si="29"/>
        <v>0</v>
      </c>
    </row>
    <row r="298" spans="1:12">
      <c r="A298" s="4" t="s">
        <v>302</v>
      </c>
      <c r="B298" s="4">
        <v>310713</v>
      </c>
      <c r="C298" s="4" t="s">
        <v>320</v>
      </c>
      <c r="D298" s="4" t="s">
        <v>1128</v>
      </c>
      <c r="E298" s="1">
        <v>0</v>
      </c>
      <c r="F298" s="5">
        <v>4503</v>
      </c>
      <c r="G298" s="2">
        <f t="shared" si="24"/>
        <v>0</v>
      </c>
      <c r="H298" s="3">
        <f t="shared" si="25"/>
        <v>7.189595181355625E-2</v>
      </c>
      <c r="I298" s="1">
        <f t="shared" si="26"/>
        <v>0</v>
      </c>
      <c r="J298" s="1">
        <f t="shared" si="27"/>
        <v>0</v>
      </c>
      <c r="K298" s="51">
        <f t="shared" si="28"/>
        <v>0.95423970694257421</v>
      </c>
      <c r="L298" s="7">
        <f t="shared" si="29"/>
        <v>0</v>
      </c>
    </row>
    <row r="299" spans="1:12">
      <c r="A299" s="4" t="s">
        <v>302</v>
      </c>
      <c r="B299" s="4">
        <v>310714</v>
      </c>
      <c r="C299" s="4" t="s">
        <v>321</v>
      </c>
      <c r="D299" s="4" t="s">
        <v>1128</v>
      </c>
      <c r="E299" s="1">
        <v>0</v>
      </c>
      <c r="F299" s="5">
        <v>218</v>
      </c>
      <c r="G299" s="2">
        <f t="shared" si="24"/>
        <v>0</v>
      </c>
      <c r="H299" s="3">
        <f t="shared" si="25"/>
        <v>7.189595181355625E-2</v>
      </c>
      <c r="I299" s="1">
        <f t="shared" si="26"/>
        <v>0</v>
      </c>
      <c r="J299" s="1">
        <f t="shared" si="27"/>
        <v>0</v>
      </c>
      <c r="K299" s="51">
        <f t="shared" si="28"/>
        <v>0.95423970694257421</v>
      </c>
      <c r="L299" s="7">
        <f t="shared" si="29"/>
        <v>0</v>
      </c>
    </row>
    <row r="300" spans="1:12">
      <c r="A300" s="4" t="s">
        <v>302</v>
      </c>
      <c r="B300" s="4">
        <v>310717</v>
      </c>
      <c r="C300" s="4" t="s">
        <v>322</v>
      </c>
      <c r="D300" s="4" t="s">
        <v>1128</v>
      </c>
      <c r="E300" s="1">
        <v>0</v>
      </c>
      <c r="F300" s="5">
        <v>2745</v>
      </c>
      <c r="G300" s="2">
        <f t="shared" si="24"/>
        <v>0</v>
      </c>
      <c r="H300" s="3">
        <f t="shared" si="25"/>
        <v>7.189595181355625E-2</v>
      </c>
      <c r="I300" s="1">
        <f t="shared" si="26"/>
        <v>0</v>
      </c>
      <c r="J300" s="1">
        <f t="shared" si="27"/>
        <v>0</v>
      </c>
      <c r="K300" s="51">
        <f t="shared" si="28"/>
        <v>0.95423970694257421</v>
      </c>
      <c r="L300" s="7">
        <f t="shared" si="29"/>
        <v>0</v>
      </c>
    </row>
    <row r="301" spans="1:12">
      <c r="A301" s="4" t="s">
        <v>302</v>
      </c>
      <c r="B301" s="4">
        <v>310721</v>
      </c>
      <c r="C301" s="4" t="s">
        <v>323</v>
      </c>
      <c r="D301" s="4" t="s">
        <v>1128</v>
      </c>
      <c r="E301" s="1">
        <v>0</v>
      </c>
      <c r="F301" s="5">
        <v>1841</v>
      </c>
      <c r="G301" s="2">
        <f t="shared" si="24"/>
        <v>0</v>
      </c>
      <c r="H301" s="3">
        <f t="shared" si="25"/>
        <v>7.189595181355625E-2</v>
      </c>
      <c r="I301" s="1">
        <f t="shared" si="26"/>
        <v>0</v>
      </c>
      <c r="J301" s="1">
        <f t="shared" si="27"/>
        <v>0</v>
      </c>
      <c r="K301" s="51">
        <f t="shared" si="28"/>
        <v>0.95423970694257421</v>
      </c>
      <c r="L301" s="7">
        <f t="shared" si="29"/>
        <v>0</v>
      </c>
    </row>
    <row r="302" spans="1:12">
      <c r="A302" s="4" t="s">
        <v>302</v>
      </c>
      <c r="B302" s="4">
        <v>310725</v>
      </c>
      <c r="C302" s="4" t="s">
        <v>324</v>
      </c>
      <c r="D302" s="4" t="s">
        <v>1128</v>
      </c>
      <c r="E302" s="1">
        <v>0</v>
      </c>
      <c r="F302" s="5">
        <v>0</v>
      </c>
      <c r="G302" s="2">
        <f t="shared" si="24"/>
        <v>0</v>
      </c>
      <c r="H302" s="3">
        <f t="shared" si="25"/>
        <v>7.189595181355625E-2</v>
      </c>
      <c r="I302" s="1">
        <f t="shared" si="26"/>
        <v>0</v>
      </c>
      <c r="J302" s="1">
        <f t="shared" si="27"/>
        <v>0</v>
      </c>
      <c r="K302" s="51">
        <f t="shared" si="28"/>
        <v>0.95423970694257421</v>
      </c>
      <c r="L302" s="7">
        <f t="shared" si="29"/>
        <v>0</v>
      </c>
    </row>
    <row r="303" spans="1:12">
      <c r="A303" s="4" t="s">
        <v>302</v>
      </c>
      <c r="B303" s="4">
        <v>310726</v>
      </c>
      <c r="C303" s="4" t="s">
        <v>325</v>
      </c>
      <c r="D303" s="4" t="s">
        <v>1128</v>
      </c>
      <c r="E303" s="1">
        <v>0</v>
      </c>
      <c r="F303" s="5">
        <v>0</v>
      </c>
      <c r="G303" s="2">
        <f t="shared" si="24"/>
        <v>0</v>
      </c>
      <c r="H303" s="3">
        <f t="shared" si="25"/>
        <v>7.189595181355625E-2</v>
      </c>
      <c r="I303" s="1">
        <f t="shared" si="26"/>
        <v>0</v>
      </c>
      <c r="J303" s="1">
        <f t="shared" si="27"/>
        <v>0</v>
      </c>
      <c r="K303" s="51">
        <f t="shared" si="28"/>
        <v>0.95423970694257421</v>
      </c>
      <c r="L303" s="7">
        <f t="shared" si="29"/>
        <v>0</v>
      </c>
    </row>
    <row r="304" spans="1:12">
      <c r="A304" s="4" t="s">
        <v>302</v>
      </c>
      <c r="B304" s="4">
        <v>310728</v>
      </c>
      <c r="C304" s="4" t="s">
        <v>326</v>
      </c>
      <c r="D304" s="4" t="s">
        <v>1128</v>
      </c>
      <c r="E304" s="1">
        <v>0</v>
      </c>
      <c r="F304" s="5">
        <v>1018</v>
      </c>
      <c r="G304" s="2">
        <f t="shared" si="24"/>
        <v>0</v>
      </c>
      <c r="H304" s="3">
        <f t="shared" si="25"/>
        <v>7.189595181355625E-2</v>
      </c>
      <c r="I304" s="1">
        <f t="shared" si="26"/>
        <v>0</v>
      </c>
      <c r="J304" s="1">
        <f t="shared" si="27"/>
        <v>0</v>
      </c>
      <c r="K304" s="51">
        <f t="shared" si="28"/>
        <v>0.95423970694257421</v>
      </c>
      <c r="L304" s="7">
        <f t="shared" si="29"/>
        <v>0</v>
      </c>
    </row>
    <row r="305" spans="1:12">
      <c r="A305" s="4" t="s">
        <v>302</v>
      </c>
      <c r="B305" s="4">
        <v>310732</v>
      </c>
      <c r="C305" s="4" t="s">
        <v>327</v>
      </c>
      <c r="D305" s="4" t="s">
        <v>1128</v>
      </c>
      <c r="E305" s="1">
        <v>0</v>
      </c>
      <c r="F305" s="5">
        <v>3311</v>
      </c>
      <c r="G305" s="2">
        <f t="shared" si="24"/>
        <v>0</v>
      </c>
      <c r="H305" s="3">
        <f t="shared" si="25"/>
        <v>7.189595181355625E-2</v>
      </c>
      <c r="I305" s="1">
        <f t="shared" si="26"/>
        <v>0</v>
      </c>
      <c r="J305" s="1">
        <f t="shared" si="27"/>
        <v>0</v>
      </c>
      <c r="K305" s="51">
        <f t="shared" si="28"/>
        <v>0.95423970694257421</v>
      </c>
      <c r="L305" s="7">
        <f t="shared" si="29"/>
        <v>0</v>
      </c>
    </row>
    <row r="306" spans="1:12">
      <c r="A306" s="4" t="s">
        <v>302</v>
      </c>
      <c r="B306" s="4">
        <v>310734</v>
      </c>
      <c r="C306" s="4" t="s">
        <v>328</v>
      </c>
      <c r="D306" s="4" t="s">
        <v>1128</v>
      </c>
      <c r="E306" s="1">
        <v>0</v>
      </c>
      <c r="F306" s="5">
        <v>405</v>
      </c>
      <c r="G306" s="2">
        <f t="shared" si="24"/>
        <v>0</v>
      </c>
      <c r="H306" s="3">
        <f t="shared" si="25"/>
        <v>7.189595181355625E-2</v>
      </c>
      <c r="I306" s="1">
        <f t="shared" si="26"/>
        <v>0</v>
      </c>
      <c r="J306" s="1">
        <f t="shared" si="27"/>
        <v>0</v>
      </c>
      <c r="K306" s="51">
        <f t="shared" si="28"/>
        <v>0.95423970694257421</v>
      </c>
      <c r="L306" s="7">
        <f t="shared" si="29"/>
        <v>0</v>
      </c>
    </row>
    <row r="307" spans="1:12">
      <c r="A307" s="4" t="s">
        <v>302</v>
      </c>
      <c r="B307" s="4">
        <v>310735</v>
      </c>
      <c r="C307" s="4" t="s">
        <v>329</v>
      </c>
      <c r="D307" s="4" t="s">
        <v>1128</v>
      </c>
      <c r="E307" s="1">
        <v>0</v>
      </c>
      <c r="F307" s="5">
        <v>0</v>
      </c>
      <c r="G307" s="2">
        <f t="shared" si="24"/>
        <v>0</v>
      </c>
      <c r="H307" s="3">
        <f t="shared" si="25"/>
        <v>7.189595181355625E-2</v>
      </c>
      <c r="I307" s="1">
        <f t="shared" si="26"/>
        <v>0</v>
      </c>
      <c r="J307" s="1">
        <f t="shared" si="27"/>
        <v>0</v>
      </c>
      <c r="K307" s="51">
        <f t="shared" si="28"/>
        <v>0.95423970694257421</v>
      </c>
      <c r="L307" s="7">
        <f t="shared" si="29"/>
        <v>0</v>
      </c>
    </row>
    <row r="308" spans="1:12">
      <c r="A308" s="4" t="s">
        <v>302</v>
      </c>
      <c r="B308" s="4">
        <v>310737</v>
      </c>
      <c r="C308" s="4" t="s">
        <v>330</v>
      </c>
      <c r="D308" s="4" t="s">
        <v>1128</v>
      </c>
      <c r="E308" s="1">
        <v>0</v>
      </c>
      <c r="F308" s="5">
        <v>451</v>
      </c>
      <c r="G308" s="2">
        <f t="shared" si="24"/>
        <v>0</v>
      </c>
      <c r="H308" s="3">
        <f t="shared" si="25"/>
        <v>7.189595181355625E-2</v>
      </c>
      <c r="I308" s="1">
        <f t="shared" si="26"/>
        <v>0</v>
      </c>
      <c r="J308" s="1">
        <f t="shared" si="27"/>
        <v>0</v>
      </c>
      <c r="K308" s="51">
        <f t="shared" si="28"/>
        <v>0.95423970694257421</v>
      </c>
      <c r="L308" s="7">
        <f t="shared" si="29"/>
        <v>0</v>
      </c>
    </row>
    <row r="309" spans="1:12">
      <c r="A309" s="4" t="s">
        <v>302</v>
      </c>
      <c r="B309" s="4">
        <v>310738</v>
      </c>
      <c r="C309" s="4" t="s">
        <v>331</v>
      </c>
      <c r="D309" s="4" t="s">
        <v>1128</v>
      </c>
      <c r="E309" s="1">
        <v>0</v>
      </c>
      <c r="F309" s="5">
        <v>0</v>
      </c>
      <c r="G309" s="2">
        <f t="shared" si="24"/>
        <v>0</v>
      </c>
      <c r="H309" s="3">
        <f t="shared" si="25"/>
        <v>7.189595181355625E-2</v>
      </c>
      <c r="I309" s="1">
        <f t="shared" si="26"/>
        <v>0</v>
      </c>
      <c r="J309" s="1">
        <f t="shared" si="27"/>
        <v>0</v>
      </c>
      <c r="K309" s="51">
        <f t="shared" si="28"/>
        <v>0.95423970694257421</v>
      </c>
      <c r="L309" s="7">
        <f t="shared" si="29"/>
        <v>0</v>
      </c>
    </row>
    <row r="310" spans="1:12">
      <c r="A310" s="4" t="s">
        <v>302</v>
      </c>
      <c r="B310" s="4">
        <v>310777</v>
      </c>
      <c r="C310" s="4" t="s">
        <v>332</v>
      </c>
      <c r="D310" s="4" t="s">
        <v>1128</v>
      </c>
      <c r="E310" s="1">
        <v>0</v>
      </c>
      <c r="F310" s="5">
        <v>0</v>
      </c>
      <c r="G310" s="2">
        <f t="shared" si="24"/>
        <v>0</v>
      </c>
      <c r="H310" s="3">
        <f t="shared" si="25"/>
        <v>7.189595181355625E-2</v>
      </c>
      <c r="I310" s="1">
        <f t="shared" si="26"/>
        <v>0</v>
      </c>
      <c r="J310" s="1">
        <f t="shared" si="27"/>
        <v>0</v>
      </c>
      <c r="K310" s="51">
        <f t="shared" si="28"/>
        <v>0.95423970694257421</v>
      </c>
      <c r="L310" s="7">
        <f t="shared" si="29"/>
        <v>0</v>
      </c>
    </row>
    <row r="311" spans="1:12">
      <c r="A311" s="4" t="s">
        <v>302</v>
      </c>
      <c r="B311" s="4">
        <v>310785</v>
      </c>
      <c r="C311" s="4" t="s">
        <v>333</v>
      </c>
      <c r="D311" s="4" t="s">
        <v>1128</v>
      </c>
      <c r="E311" s="1">
        <v>0</v>
      </c>
      <c r="F311" s="5">
        <v>0</v>
      </c>
      <c r="G311" s="2">
        <f t="shared" si="24"/>
        <v>0</v>
      </c>
      <c r="H311" s="3">
        <f t="shared" si="25"/>
        <v>7.189595181355625E-2</v>
      </c>
      <c r="I311" s="1">
        <f t="shared" si="26"/>
        <v>0</v>
      </c>
      <c r="J311" s="1">
        <f t="shared" si="27"/>
        <v>0</v>
      </c>
      <c r="K311" s="51">
        <f t="shared" si="28"/>
        <v>0.95423970694257421</v>
      </c>
      <c r="L311" s="7">
        <f t="shared" si="29"/>
        <v>0</v>
      </c>
    </row>
    <row r="312" spans="1:12">
      <c r="A312" s="4" t="s">
        <v>334</v>
      </c>
      <c r="B312" s="4">
        <v>320742</v>
      </c>
      <c r="C312" s="4" t="s">
        <v>335</v>
      </c>
      <c r="D312" s="4" t="s">
        <v>1128</v>
      </c>
      <c r="E312" s="1">
        <v>0</v>
      </c>
      <c r="F312" s="5">
        <v>0</v>
      </c>
      <c r="G312" s="2">
        <f t="shared" si="24"/>
        <v>0</v>
      </c>
      <c r="H312" s="3">
        <f t="shared" si="25"/>
        <v>7.189595181355625E-2</v>
      </c>
      <c r="I312" s="1">
        <f t="shared" si="26"/>
        <v>0</v>
      </c>
      <c r="J312" s="1">
        <f t="shared" si="27"/>
        <v>0</v>
      </c>
      <c r="K312" s="51">
        <f t="shared" si="28"/>
        <v>0.95423970694257421</v>
      </c>
      <c r="L312" s="7">
        <f t="shared" si="29"/>
        <v>0</v>
      </c>
    </row>
    <row r="313" spans="1:12">
      <c r="A313" s="4" t="s">
        <v>334</v>
      </c>
      <c r="B313" s="4">
        <v>320744</v>
      </c>
      <c r="C313" s="4" t="s">
        <v>336</v>
      </c>
      <c r="D313" s="4" t="s">
        <v>1128</v>
      </c>
      <c r="E313" s="1">
        <v>0</v>
      </c>
      <c r="F313" s="5">
        <v>1106</v>
      </c>
      <c r="G313" s="2">
        <f t="shared" si="24"/>
        <v>0</v>
      </c>
      <c r="H313" s="3">
        <f t="shared" si="25"/>
        <v>7.189595181355625E-2</v>
      </c>
      <c r="I313" s="1">
        <f t="shared" si="26"/>
        <v>0</v>
      </c>
      <c r="J313" s="1">
        <f t="shared" si="27"/>
        <v>0</v>
      </c>
      <c r="K313" s="51">
        <f t="shared" si="28"/>
        <v>0.95423970694257421</v>
      </c>
      <c r="L313" s="7">
        <f t="shared" si="29"/>
        <v>0</v>
      </c>
    </row>
    <row r="314" spans="1:12">
      <c r="A314" s="4" t="s">
        <v>334</v>
      </c>
      <c r="B314" s="4">
        <v>320751</v>
      </c>
      <c r="C314" s="4" t="s">
        <v>337</v>
      </c>
      <c r="D314" s="4" t="s">
        <v>1128</v>
      </c>
      <c r="E314" s="1">
        <v>0</v>
      </c>
      <c r="F314" s="5">
        <v>0</v>
      </c>
      <c r="G314" s="2">
        <f t="shared" si="24"/>
        <v>0</v>
      </c>
      <c r="H314" s="3">
        <f t="shared" si="25"/>
        <v>7.189595181355625E-2</v>
      </c>
      <c r="I314" s="1">
        <f t="shared" si="26"/>
        <v>0</v>
      </c>
      <c r="J314" s="1">
        <f t="shared" si="27"/>
        <v>0</v>
      </c>
      <c r="K314" s="51">
        <f t="shared" si="28"/>
        <v>0.95423970694257421</v>
      </c>
      <c r="L314" s="7">
        <f t="shared" si="29"/>
        <v>0</v>
      </c>
    </row>
    <row r="315" spans="1:12">
      <c r="A315" s="4" t="s">
        <v>334</v>
      </c>
      <c r="B315" s="4">
        <v>320753</v>
      </c>
      <c r="C315" s="4" t="s">
        <v>338</v>
      </c>
      <c r="D315" s="4" t="s">
        <v>1128</v>
      </c>
      <c r="E315" s="1">
        <v>0</v>
      </c>
      <c r="F315" s="5">
        <v>8845</v>
      </c>
      <c r="G315" s="2">
        <f t="shared" si="24"/>
        <v>0</v>
      </c>
      <c r="H315" s="3">
        <f t="shared" si="25"/>
        <v>7.189595181355625E-2</v>
      </c>
      <c r="I315" s="1">
        <f t="shared" si="26"/>
        <v>0</v>
      </c>
      <c r="J315" s="1">
        <f t="shared" si="27"/>
        <v>0</v>
      </c>
      <c r="K315" s="51">
        <f t="shared" si="28"/>
        <v>0.95423970694257421</v>
      </c>
      <c r="L315" s="7">
        <f t="shared" si="29"/>
        <v>0</v>
      </c>
    </row>
    <row r="316" spans="1:12">
      <c r="A316" s="4" t="s">
        <v>334</v>
      </c>
      <c r="B316" s="4">
        <v>320756</v>
      </c>
      <c r="C316" s="4" t="s">
        <v>339</v>
      </c>
      <c r="D316" s="4" t="s">
        <v>1128</v>
      </c>
      <c r="E316" s="1">
        <v>0</v>
      </c>
      <c r="F316" s="5">
        <v>660</v>
      </c>
      <c r="G316" s="2">
        <f t="shared" si="24"/>
        <v>0</v>
      </c>
      <c r="H316" s="3">
        <f t="shared" si="25"/>
        <v>7.189595181355625E-2</v>
      </c>
      <c r="I316" s="1">
        <f t="shared" si="26"/>
        <v>0</v>
      </c>
      <c r="J316" s="1">
        <f t="shared" si="27"/>
        <v>0</v>
      </c>
      <c r="K316" s="51">
        <f t="shared" si="28"/>
        <v>0.95423970694257421</v>
      </c>
      <c r="L316" s="7">
        <f t="shared" si="29"/>
        <v>0</v>
      </c>
    </row>
    <row r="317" spans="1:12">
      <c r="A317" s="4" t="s">
        <v>334</v>
      </c>
      <c r="B317" s="4">
        <v>320759</v>
      </c>
      <c r="C317" s="4" t="s">
        <v>340</v>
      </c>
      <c r="D317" s="4" t="s">
        <v>1128</v>
      </c>
      <c r="E317" s="1">
        <v>0</v>
      </c>
      <c r="F317" s="5">
        <v>2856</v>
      </c>
      <c r="G317" s="2">
        <f t="shared" si="24"/>
        <v>0</v>
      </c>
      <c r="H317" s="3">
        <f t="shared" si="25"/>
        <v>7.189595181355625E-2</v>
      </c>
      <c r="I317" s="1">
        <f t="shared" si="26"/>
        <v>0</v>
      </c>
      <c r="J317" s="1">
        <f t="shared" si="27"/>
        <v>0</v>
      </c>
      <c r="K317" s="51">
        <f t="shared" si="28"/>
        <v>0.95423970694257421</v>
      </c>
      <c r="L317" s="7">
        <f t="shared" si="29"/>
        <v>0</v>
      </c>
    </row>
    <row r="318" spans="1:12">
      <c r="A318" s="4" t="s">
        <v>334</v>
      </c>
      <c r="B318" s="4">
        <v>320771</v>
      </c>
      <c r="C318" s="4" t="s">
        <v>341</v>
      </c>
      <c r="D318" s="4" t="s">
        <v>1128</v>
      </c>
      <c r="E318" s="1">
        <v>0</v>
      </c>
      <c r="F318" s="5">
        <v>0</v>
      </c>
      <c r="G318" s="2">
        <f t="shared" si="24"/>
        <v>0</v>
      </c>
      <c r="H318" s="3">
        <f t="shared" si="25"/>
        <v>7.189595181355625E-2</v>
      </c>
      <c r="I318" s="1">
        <f t="shared" si="26"/>
        <v>0</v>
      </c>
      <c r="J318" s="1">
        <f t="shared" si="27"/>
        <v>0</v>
      </c>
      <c r="K318" s="51">
        <f t="shared" si="28"/>
        <v>0.95423970694257421</v>
      </c>
      <c r="L318" s="7">
        <f t="shared" si="29"/>
        <v>0</v>
      </c>
    </row>
    <row r="319" spans="1:12">
      <c r="A319" s="4" t="s">
        <v>334</v>
      </c>
      <c r="B319" s="4">
        <v>320775</v>
      </c>
      <c r="C319" s="4" t="s">
        <v>342</v>
      </c>
      <c r="D319" s="4" t="s">
        <v>1128</v>
      </c>
      <c r="E319" s="1">
        <v>0</v>
      </c>
      <c r="F319" s="5">
        <v>4369</v>
      </c>
      <c r="G319" s="2">
        <f t="shared" si="24"/>
        <v>0</v>
      </c>
      <c r="H319" s="3">
        <f t="shared" si="25"/>
        <v>7.189595181355625E-2</v>
      </c>
      <c r="I319" s="1">
        <f t="shared" si="26"/>
        <v>0</v>
      </c>
      <c r="J319" s="1">
        <f t="shared" si="27"/>
        <v>0</v>
      </c>
      <c r="K319" s="51">
        <f t="shared" si="28"/>
        <v>0.95423970694257421</v>
      </c>
      <c r="L319" s="7">
        <f t="shared" si="29"/>
        <v>0</v>
      </c>
    </row>
    <row r="320" spans="1:12">
      <c r="A320" s="4" t="s">
        <v>334</v>
      </c>
      <c r="B320" s="4">
        <v>320776</v>
      </c>
      <c r="C320" s="4" t="s">
        <v>343</v>
      </c>
      <c r="D320" s="4" t="s">
        <v>1128</v>
      </c>
      <c r="E320" s="1">
        <v>0</v>
      </c>
      <c r="F320" s="5">
        <v>0</v>
      </c>
      <c r="G320" s="2">
        <f t="shared" si="24"/>
        <v>0</v>
      </c>
      <c r="H320" s="3">
        <f t="shared" si="25"/>
        <v>7.189595181355625E-2</v>
      </c>
      <c r="I320" s="1">
        <f t="shared" si="26"/>
        <v>0</v>
      </c>
      <c r="J320" s="1">
        <f t="shared" si="27"/>
        <v>0</v>
      </c>
      <c r="K320" s="51">
        <f t="shared" si="28"/>
        <v>0.95423970694257421</v>
      </c>
      <c r="L320" s="7">
        <f t="shared" si="29"/>
        <v>0</v>
      </c>
    </row>
    <row r="321" spans="1:12">
      <c r="A321" s="4" t="s">
        <v>334</v>
      </c>
      <c r="B321" s="4">
        <v>320777</v>
      </c>
      <c r="C321" s="4" t="s">
        <v>344</v>
      </c>
      <c r="D321" s="4" t="s">
        <v>1128</v>
      </c>
      <c r="E321" s="1">
        <v>0</v>
      </c>
      <c r="F321" s="5">
        <v>0</v>
      </c>
      <c r="G321" s="2">
        <f t="shared" si="24"/>
        <v>0</v>
      </c>
      <c r="H321" s="3">
        <f t="shared" si="25"/>
        <v>7.189595181355625E-2</v>
      </c>
      <c r="I321" s="1">
        <f t="shared" si="26"/>
        <v>0</v>
      </c>
      <c r="J321" s="1">
        <f t="shared" si="27"/>
        <v>0</v>
      </c>
      <c r="K321" s="51">
        <f t="shared" si="28"/>
        <v>0.95423970694257421</v>
      </c>
      <c r="L321" s="7">
        <f t="shared" si="29"/>
        <v>0</v>
      </c>
    </row>
    <row r="322" spans="1:12">
      <c r="A322" s="4" t="s">
        <v>334</v>
      </c>
      <c r="B322" s="4">
        <v>320778</v>
      </c>
      <c r="C322" s="4" t="s">
        <v>345</v>
      </c>
      <c r="D322" s="4" t="s">
        <v>1128</v>
      </c>
      <c r="E322" s="1">
        <v>0</v>
      </c>
      <c r="F322" s="5">
        <v>0</v>
      </c>
      <c r="G322" s="2">
        <f t="shared" ref="G322:G385" si="30">IFERROR(E322/F322,0)</f>
        <v>0</v>
      </c>
      <c r="H322" s="3">
        <f t="shared" ref="H322:H385" si="31">$D$1108</f>
        <v>7.189595181355625E-2</v>
      </c>
      <c r="I322" s="1">
        <f t="shared" ref="I322:I385" si="32">MIN(E322,F322*H322)</f>
        <v>0</v>
      </c>
      <c r="J322" s="1">
        <f t="shared" ref="J322:J385" si="33">E322-I322</f>
        <v>0</v>
      </c>
      <c r="K322" s="51">
        <f t="shared" ref="K322:K385" si="34">$I$1106</f>
        <v>0.95423970694257421</v>
      </c>
      <c r="L322" s="7">
        <f t="shared" ref="L322:L385" si="35">K322*J322</f>
        <v>0</v>
      </c>
    </row>
    <row r="323" spans="1:12">
      <c r="A323" s="4" t="s">
        <v>334</v>
      </c>
      <c r="B323" s="4">
        <v>320783</v>
      </c>
      <c r="C323" s="4" t="s">
        <v>346</v>
      </c>
      <c r="D323" s="4" t="s">
        <v>1128</v>
      </c>
      <c r="E323" s="1">
        <v>0</v>
      </c>
      <c r="F323" s="5">
        <v>1084</v>
      </c>
      <c r="G323" s="2">
        <f t="shared" si="30"/>
        <v>0</v>
      </c>
      <c r="H323" s="3">
        <f t="shared" si="31"/>
        <v>7.189595181355625E-2</v>
      </c>
      <c r="I323" s="1">
        <f t="shared" si="32"/>
        <v>0</v>
      </c>
      <c r="J323" s="1">
        <f t="shared" si="33"/>
        <v>0</v>
      </c>
      <c r="K323" s="51">
        <f t="shared" si="34"/>
        <v>0.95423970694257421</v>
      </c>
      <c r="L323" s="7">
        <f t="shared" si="35"/>
        <v>0</v>
      </c>
    </row>
    <row r="324" spans="1:12">
      <c r="A324" s="4" t="s">
        <v>334</v>
      </c>
      <c r="B324" s="4">
        <v>320788</v>
      </c>
      <c r="C324" s="4" t="s">
        <v>347</v>
      </c>
      <c r="D324" s="4" t="s">
        <v>1128</v>
      </c>
      <c r="E324" s="1">
        <v>0</v>
      </c>
      <c r="F324" s="5">
        <v>361</v>
      </c>
      <c r="G324" s="2">
        <f t="shared" si="30"/>
        <v>0</v>
      </c>
      <c r="H324" s="3">
        <f t="shared" si="31"/>
        <v>7.189595181355625E-2</v>
      </c>
      <c r="I324" s="1">
        <f t="shared" si="32"/>
        <v>0</v>
      </c>
      <c r="J324" s="1">
        <f t="shared" si="33"/>
        <v>0</v>
      </c>
      <c r="K324" s="51">
        <f t="shared" si="34"/>
        <v>0.95423970694257421</v>
      </c>
      <c r="L324" s="7">
        <f t="shared" si="35"/>
        <v>0</v>
      </c>
    </row>
    <row r="325" spans="1:12">
      <c r="A325" s="4" t="s">
        <v>334</v>
      </c>
      <c r="B325" s="4">
        <v>320790</v>
      </c>
      <c r="C325" s="4" t="s">
        <v>348</v>
      </c>
      <c r="D325" s="4" t="s">
        <v>1128</v>
      </c>
      <c r="E325" s="1">
        <v>13128</v>
      </c>
      <c r="F325" s="5">
        <v>771</v>
      </c>
      <c r="G325" s="2">
        <f t="shared" si="30"/>
        <v>17.027237354085603</v>
      </c>
      <c r="H325" s="3">
        <f t="shared" si="31"/>
        <v>7.189595181355625E-2</v>
      </c>
      <c r="I325" s="1">
        <f t="shared" si="32"/>
        <v>55.431778848251867</v>
      </c>
      <c r="J325" s="1">
        <f t="shared" si="33"/>
        <v>13072.568221151749</v>
      </c>
      <c r="K325" s="51">
        <f t="shared" si="34"/>
        <v>0.95423970694257421</v>
      </c>
      <c r="L325" s="7">
        <f t="shared" si="35"/>
        <v>12474.363668338654</v>
      </c>
    </row>
    <row r="326" spans="1:12">
      <c r="A326" s="4" t="s">
        <v>334</v>
      </c>
      <c r="B326" s="4">
        <v>320792</v>
      </c>
      <c r="C326" s="4" t="s">
        <v>349</v>
      </c>
      <c r="D326" s="4" t="s">
        <v>1128</v>
      </c>
      <c r="E326" s="1">
        <v>0</v>
      </c>
      <c r="F326" s="5">
        <v>0</v>
      </c>
      <c r="G326" s="2">
        <f t="shared" si="30"/>
        <v>0</v>
      </c>
      <c r="H326" s="3">
        <f t="shared" si="31"/>
        <v>7.189595181355625E-2</v>
      </c>
      <c r="I326" s="1">
        <f t="shared" si="32"/>
        <v>0</v>
      </c>
      <c r="J326" s="1">
        <f t="shared" si="33"/>
        <v>0</v>
      </c>
      <c r="K326" s="51">
        <f t="shared" si="34"/>
        <v>0.95423970694257421</v>
      </c>
      <c r="L326" s="7">
        <f t="shared" si="35"/>
        <v>0</v>
      </c>
    </row>
    <row r="327" spans="1:12">
      <c r="A327" s="4" t="s">
        <v>334</v>
      </c>
      <c r="B327" s="4">
        <v>320796</v>
      </c>
      <c r="C327" s="4" t="s">
        <v>350</v>
      </c>
      <c r="D327" s="4" t="s">
        <v>1128</v>
      </c>
      <c r="E327" s="1">
        <v>0</v>
      </c>
      <c r="F327" s="5">
        <v>442</v>
      </c>
      <c r="G327" s="2">
        <f t="shared" si="30"/>
        <v>0</v>
      </c>
      <c r="H327" s="3">
        <f t="shared" si="31"/>
        <v>7.189595181355625E-2</v>
      </c>
      <c r="I327" s="1">
        <f t="shared" si="32"/>
        <v>0</v>
      </c>
      <c r="J327" s="1">
        <f t="shared" si="33"/>
        <v>0</v>
      </c>
      <c r="K327" s="51">
        <f t="shared" si="34"/>
        <v>0.95423970694257421</v>
      </c>
      <c r="L327" s="7">
        <f t="shared" si="35"/>
        <v>0</v>
      </c>
    </row>
    <row r="328" spans="1:12">
      <c r="A328" s="4" t="s">
        <v>334</v>
      </c>
      <c r="B328" s="4">
        <v>320797</v>
      </c>
      <c r="C328" s="4" t="s">
        <v>351</v>
      </c>
      <c r="D328" s="4" t="s">
        <v>1128</v>
      </c>
      <c r="E328" s="1">
        <v>0</v>
      </c>
      <c r="F328" s="5">
        <v>0</v>
      </c>
      <c r="G328" s="2">
        <f t="shared" si="30"/>
        <v>0</v>
      </c>
      <c r="H328" s="3">
        <f t="shared" si="31"/>
        <v>7.189595181355625E-2</v>
      </c>
      <c r="I328" s="1">
        <f t="shared" si="32"/>
        <v>0</v>
      </c>
      <c r="J328" s="1">
        <f t="shared" si="33"/>
        <v>0</v>
      </c>
      <c r="K328" s="51">
        <f t="shared" si="34"/>
        <v>0.95423970694257421</v>
      </c>
      <c r="L328" s="7">
        <f t="shared" si="35"/>
        <v>0</v>
      </c>
    </row>
    <row r="329" spans="1:12">
      <c r="A329" s="4" t="s">
        <v>334</v>
      </c>
      <c r="B329" s="4">
        <v>320800</v>
      </c>
      <c r="C329" s="4" t="s">
        <v>352</v>
      </c>
      <c r="D329" s="4" t="s">
        <v>1128</v>
      </c>
      <c r="E329" s="1">
        <v>0</v>
      </c>
      <c r="F329" s="5">
        <v>0</v>
      </c>
      <c r="G329" s="2">
        <f t="shared" si="30"/>
        <v>0</v>
      </c>
      <c r="H329" s="3">
        <f t="shared" si="31"/>
        <v>7.189595181355625E-2</v>
      </c>
      <c r="I329" s="1">
        <f t="shared" si="32"/>
        <v>0</v>
      </c>
      <c r="J329" s="1">
        <f t="shared" si="33"/>
        <v>0</v>
      </c>
      <c r="K329" s="51">
        <f t="shared" si="34"/>
        <v>0.95423970694257421</v>
      </c>
      <c r="L329" s="7">
        <f t="shared" si="35"/>
        <v>0</v>
      </c>
    </row>
    <row r="330" spans="1:12">
      <c r="A330" s="4" t="s">
        <v>334</v>
      </c>
      <c r="B330" s="4">
        <v>320807</v>
      </c>
      <c r="C330" s="4" t="s">
        <v>353</v>
      </c>
      <c r="D330" s="4" t="s">
        <v>1128</v>
      </c>
      <c r="E330" s="1">
        <v>90462</v>
      </c>
      <c r="F330" s="5">
        <v>4268</v>
      </c>
      <c r="G330" s="2">
        <f t="shared" si="30"/>
        <v>21.195407685098406</v>
      </c>
      <c r="H330" s="3">
        <f t="shared" si="31"/>
        <v>7.189595181355625E-2</v>
      </c>
      <c r="I330" s="1">
        <f t="shared" si="32"/>
        <v>306.85192234025806</v>
      </c>
      <c r="J330" s="1">
        <f t="shared" si="33"/>
        <v>90155.148077659745</v>
      </c>
      <c r="K330" s="51">
        <f t="shared" si="34"/>
        <v>0.95423970694257421</v>
      </c>
      <c r="L330" s="7">
        <f t="shared" si="35"/>
        <v>86029.622080990419</v>
      </c>
    </row>
    <row r="331" spans="1:12">
      <c r="A331" s="4" t="s">
        <v>334</v>
      </c>
      <c r="B331" s="4">
        <v>320809</v>
      </c>
      <c r="C331" s="4" t="s">
        <v>354</v>
      </c>
      <c r="D331" s="4" t="s">
        <v>1128</v>
      </c>
      <c r="E331" s="1">
        <v>0</v>
      </c>
      <c r="F331" s="5">
        <v>0</v>
      </c>
      <c r="G331" s="2">
        <f t="shared" si="30"/>
        <v>0</v>
      </c>
      <c r="H331" s="3">
        <f t="shared" si="31"/>
        <v>7.189595181355625E-2</v>
      </c>
      <c r="I331" s="1">
        <f t="shared" si="32"/>
        <v>0</v>
      </c>
      <c r="J331" s="1">
        <f t="shared" si="33"/>
        <v>0</v>
      </c>
      <c r="K331" s="51">
        <f t="shared" si="34"/>
        <v>0.95423970694257421</v>
      </c>
      <c r="L331" s="7">
        <f t="shared" si="35"/>
        <v>0</v>
      </c>
    </row>
    <row r="332" spans="1:12">
      <c r="A332" s="4" t="s">
        <v>334</v>
      </c>
      <c r="B332" s="4">
        <v>320813</v>
      </c>
      <c r="C332" s="4" t="s">
        <v>355</v>
      </c>
      <c r="D332" s="4" t="s">
        <v>1128</v>
      </c>
      <c r="E332" s="1">
        <v>0</v>
      </c>
      <c r="F332" s="5">
        <v>0</v>
      </c>
      <c r="G332" s="2">
        <f t="shared" si="30"/>
        <v>0</v>
      </c>
      <c r="H332" s="3">
        <f t="shared" si="31"/>
        <v>7.189595181355625E-2</v>
      </c>
      <c r="I332" s="1">
        <f t="shared" si="32"/>
        <v>0</v>
      </c>
      <c r="J332" s="1">
        <f t="shared" si="33"/>
        <v>0</v>
      </c>
      <c r="K332" s="51">
        <f t="shared" si="34"/>
        <v>0.95423970694257421</v>
      </c>
      <c r="L332" s="7">
        <f t="shared" si="35"/>
        <v>0</v>
      </c>
    </row>
    <row r="333" spans="1:12">
      <c r="A333" s="4" t="s">
        <v>334</v>
      </c>
      <c r="B333" s="4">
        <v>320815</v>
      </c>
      <c r="C333" s="4" t="s">
        <v>356</v>
      </c>
      <c r="D333" s="4" t="s">
        <v>1128</v>
      </c>
      <c r="E333" s="1">
        <v>0</v>
      </c>
      <c r="F333" s="5">
        <v>4294</v>
      </c>
      <c r="G333" s="2">
        <f t="shared" si="30"/>
        <v>0</v>
      </c>
      <c r="H333" s="3">
        <f t="shared" si="31"/>
        <v>7.189595181355625E-2</v>
      </c>
      <c r="I333" s="1">
        <f t="shared" si="32"/>
        <v>0</v>
      </c>
      <c r="J333" s="1">
        <f t="shared" si="33"/>
        <v>0</v>
      </c>
      <c r="K333" s="51">
        <f t="shared" si="34"/>
        <v>0.95423970694257421</v>
      </c>
      <c r="L333" s="7">
        <f t="shared" si="35"/>
        <v>0</v>
      </c>
    </row>
    <row r="334" spans="1:12">
      <c r="A334" s="4" t="s">
        <v>334</v>
      </c>
      <c r="B334" s="4">
        <v>320816</v>
      </c>
      <c r="C334" s="4" t="s">
        <v>357</v>
      </c>
      <c r="D334" s="4" t="s">
        <v>1128</v>
      </c>
      <c r="E334" s="1">
        <v>0</v>
      </c>
      <c r="F334" s="5">
        <v>266</v>
      </c>
      <c r="G334" s="2">
        <f t="shared" si="30"/>
        <v>0</v>
      </c>
      <c r="H334" s="3">
        <f t="shared" si="31"/>
        <v>7.189595181355625E-2</v>
      </c>
      <c r="I334" s="1">
        <f t="shared" si="32"/>
        <v>0</v>
      </c>
      <c r="J334" s="1">
        <f t="shared" si="33"/>
        <v>0</v>
      </c>
      <c r="K334" s="51">
        <f t="shared" si="34"/>
        <v>0.95423970694257421</v>
      </c>
      <c r="L334" s="7">
        <f t="shared" si="35"/>
        <v>0</v>
      </c>
    </row>
    <row r="335" spans="1:12">
      <c r="A335" s="4" t="s">
        <v>334</v>
      </c>
      <c r="B335" s="4">
        <v>320818</v>
      </c>
      <c r="C335" s="4" t="s">
        <v>250</v>
      </c>
      <c r="D335" s="4" t="s">
        <v>1128</v>
      </c>
      <c r="E335" s="1">
        <v>0</v>
      </c>
      <c r="F335" s="5">
        <v>20314</v>
      </c>
      <c r="G335" s="2">
        <f t="shared" si="30"/>
        <v>0</v>
      </c>
      <c r="H335" s="3">
        <f t="shared" si="31"/>
        <v>7.189595181355625E-2</v>
      </c>
      <c r="I335" s="1">
        <f t="shared" si="32"/>
        <v>0</v>
      </c>
      <c r="J335" s="1">
        <f t="shared" si="33"/>
        <v>0</v>
      </c>
      <c r="K335" s="51">
        <f t="shared" si="34"/>
        <v>0.95423970694257421</v>
      </c>
      <c r="L335" s="7">
        <f t="shared" si="35"/>
        <v>0</v>
      </c>
    </row>
    <row r="336" spans="1:12">
      <c r="A336" s="4" t="s">
        <v>334</v>
      </c>
      <c r="B336" s="4">
        <v>320819</v>
      </c>
      <c r="C336" s="4" t="s">
        <v>358</v>
      </c>
      <c r="D336" s="4" t="s">
        <v>1128</v>
      </c>
      <c r="E336" s="1">
        <v>0</v>
      </c>
      <c r="F336" s="5">
        <v>3775</v>
      </c>
      <c r="G336" s="2">
        <f t="shared" si="30"/>
        <v>0</v>
      </c>
      <c r="H336" s="3">
        <f t="shared" si="31"/>
        <v>7.189595181355625E-2</v>
      </c>
      <c r="I336" s="1">
        <f t="shared" si="32"/>
        <v>0</v>
      </c>
      <c r="J336" s="1">
        <f t="shared" si="33"/>
        <v>0</v>
      </c>
      <c r="K336" s="51">
        <f t="shared" si="34"/>
        <v>0.95423970694257421</v>
      </c>
      <c r="L336" s="7">
        <f t="shared" si="35"/>
        <v>0</v>
      </c>
    </row>
    <row r="337" spans="1:12">
      <c r="A337" s="4" t="s">
        <v>334</v>
      </c>
      <c r="B337" s="4">
        <v>320825</v>
      </c>
      <c r="C337" s="4" t="s">
        <v>359</v>
      </c>
      <c r="D337" s="4" t="s">
        <v>1128</v>
      </c>
      <c r="E337" s="1">
        <v>0</v>
      </c>
      <c r="F337" s="5">
        <v>3989</v>
      </c>
      <c r="G337" s="2">
        <f t="shared" si="30"/>
        <v>0</v>
      </c>
      <c r="H337" s="3">
        <f t="shared" si="31"/>
        <v>7.189595181355625E-2</v>
      </c>
      <c r="I337" s="1">
        <f t="shared" si="32"/>
        <v>0</v>
      </c>
      <c r="J337" s="1">
        <f t="shared" si="33"/>
        <v>0</v>
      </c>
      <c r="K337" s="51">
        <f t="shared" si="34"/>
        <v>0.95423970694257421</v>
      </c>
      <c r="L337" s="7">
        <f t="shared" si="35"/>
        <v>0</v>
      </c>
    </row>
    <row r="338" spans="1:12">
      <c r="A338" s="4" t="s">
        <v>334</v>
      </c>
      <c r="B338" s="4">
        <v>320826</v>
      </c>
      <c r="C338" s="4" t="s">
        <v>360</v>
      </c>
      <c r="D338" s="4" t="s">
        <v>1128</v>
      </c>
      <c r="E338" s="1">
        <v>0</v>
      </c>
      <c r="F338" s="5">
        <v>477</v>
      </c>
      <c r="G338" s="2">
        <f t="shared" si="30"/>
        <v>0</v>
      </c>
      <c r="H338" s="3">
        <f t="shared" si="31"/>
        <v>7.189595181355625E-2</v>
      </c>
      <c r="I338" s="1">
        <f t="shared" si="32"/>
        <v>0</v>
      </c>
      <c r="J338" s="1">
        <f t="shared" si="33"/>
        <v>0</v>
      </c>
      <c r="K338" s="51">
        <f t="shared" si="34"/>
        <v>0.95423970694257421</v>
      </c>
      <c r="L338" s="7">
        <f t="shared" si="35"/>
        <v>0</v>
      </c>
    </row>
    <row r="339" spans="1:12">
      <c r="A339" s="4" t="s">
        <v>334</v>
      </c>
      <c r="B339" s="4">
        <v>320827</v>
      </c>
      <c r="C339" s="4" t="s">
        <v>361</v>
      </c>
      <c r="D339" s="4" t="s">
        <v>1128</v>
      </c>
      <c r="E339" s="1">
        <v>0</v>
      </c>
      <c r="F339" s="5">
        <v>0</v>
      </c>
      <c r="G339" s="2">
        <f t="shared" si="30"/>
        <v>0</v>
      </c>
      <c r="H339" s="3">
        <f t="shared" si="31"/>
        <v>7.189595181355625E-2</v>
      </c>
      <c r="I339" s="1">
        <f t="shared" si="32"/>
        <v>0</v>
      </c>
      <c r="J339" s="1">
        <f t="shared" si="33"/>
        <v>0</v>
      </c>
      <c r="K339" s="51">
        <f t="shared" si="34"/>
        <v>0.95423970694257421</v>
      </c>
      <c r="L339" s="7">
        <f t="shared" si="35"/>
        <v>0</v>
      </c>
    </row>
    <row r="340" spans="1:12">
      <c r="A340" s="4" t="s">
        <v>334</v>
      </c>
      <c r="B340" s="4">
        <v>320829</v>
      </c>
      <c r="C340" s="4" t="s">
        <v>362</v>
      </c>
      <c r="D340" s="4" t="s">
        <v>1128</v>
      </c>
      <c r="E340" s="1">
        <v>0</v>
      </c>
      <c r="F340" s="5">
        <v>0</v>
      </c>
      <c r="G340" s="2">
        <f t="shared" si="30"/>
        <v>0</v>
      </c>
      <c r="H340" s="3">
        <f t="shared" si="31"/>
        <v>7.189595181355625E-2</v>
      </c>
      <c r="I340" s="1">
        <f t="shared" si="32"/>
        <v>0</v>
      </c>
      <c r="J340" s="1">
        <f t="shared" si="33"/>
        <v>0</v>
      </c>
      <c r="K340" s="51">
        <f t="shared" si="34"/>
        <v>0.95423970694257421</v>
      </c>
      <c r="L340" s="7">
        <f t="shared" si="35"/>
        <v>0</v>
      </c>
    </row>
    <row r="341" spans="1:12">
      <c r="A341" s="4" t="s">
        <v>334</v>
      </c>
      <c r="B341" s="4">
        <v>320830</v>
      </c>
      <c r="C341" s="4" t="s">
        <v>363</v>
      </c>
      <c r="D341" s="4" t="s">
        <v>1128</v>
      </c>
      <c r="E341" s="1">
        <v>0</v>
      </c>
      <c r="F341" s="5">
        <v>2366</v>
      </c>
      <c r="G341" s="2">
        <f t="shared" si="30"/>
        <v>0</v>
      </c>
      <c r="H341" s="3">
        <f t="shared" si="31"/>
        <v>7.189595181355625E-2</v>
      </c>
      <c r="I341" s="1">
        <f t="shared" si="32"/>
        <v>0</v>
      </c>
      <c r="J341" s="1">
        <f t="shared" si="33"/>
        <v>0</v>
      </c>
      <c r="K341" s="51">
        <f t="shared" si="34"/>
        <v>0.95423970694257421</v>
      </c>
      <c r="L341" s="7">
        <f t="shared" si="35"/>
        <v>0</v>
      </c>
    </row>
    <row r="342" spans="1:12">
      <c r="A342" s="4" t="s">
        <v>334</v>
      </c>
      <c r="B342" s="4">
        <v>320834</v>
      </c>
      <c r="C342" s="4" t="s">
        <v>364</v>
      </c>
      <c r="D342" s="4" t="s">
        <v>1128</v>
      </c>
      <c r="E342" s="1">
        <v>0</v>
      </c>
      <c r="F342" s="5">
        <v>0</v>
      </c>
      <c r="G342" s="2">
        <f t="shared" si="30"/>
        <v>0</v>
      </c>
      <c r="H342" s="3">
        <f t="shared" si="31"/>
        <v>7.189595181355625E-2</v>
      </c>
      <c r="I342" s="1">
        <f t="shared" si="32"/>
        <v>0</v>
      </c>
      <c r="J342" s="1">
        <f t="shared" si="33"/>
        <v>0</v>
      </c>
      <c r="K342" s="51">
        <f t="shared" si="34"/>
        <v>0.95423970694257421</v>
      </c>
      <c r="L342" s="7">
        <f t="shared" si="35"/>
        <v>0</v>
      </c>
    </row>
    <row r="343" spans="1:12">
      <c r="A343" s="4" t="s">
        <v>334</v>
      </c>
      <c r="B343" s="4">
        <v>320837</v>
      </c>
      <c r="C343" s="4" t="s">
        <v>365</v>
      </c>
      <c r="D343" s="4" t="s">
        <v>1128</v>
      </c>
      <c r="E343" s="1">
        <v>0</v>
      </c>
      <c r="F343" s="5">
        <v>0</v>
      </c>
      <c r="G343" s="2">
        <f t="shared" si="30"/>
        <v>0</v>
      </c>
      <c r="H343" s="3">
        <f t="shared" si="31"/>
        <v>7.189595181355625E-2</v>
      </c>
      <c r="I343" s="1">
        <f t="shared" si="32"/>
        <v>0</v>
      </c>
      <c r="J343" s="1">
        <f t="shared" si="33"/>
        <v>0</v>
      </c>
      <c r="K343" s="51">
        <f t="shared" si="34"/>
        <v>0.95423970694257421</v>
      </c>
      <c r="L343" s="7">
        <f t="shared" si="35"/>
        <v>0</v>
      </c>
    </row>
    <row r="344" spans="1:12">
      <c r="A344" s="4" t="s">
        <v>334</v>
      </c>
      <c r="B344" s="4">
        <v>320839</v>
      </c>
      <c r="C344" s="4" t="s">
        <v>366</v>
      </c>
      <c r="D344" s="4" t="s">
        <v>1128</v>
      </c>
      <c r="E344" s="1">
        <v>0</v>
      </c>
      <c r="F344" s="5">
        <v>569</v>
      </c>
      <c r="G344" s="2">
        <f t="shared" si="30"/>
        <v>0</v>
      </c>
      <c r="H344" s="3">
        <f t="shared" si="31"/>
        <v>7.189595181355625E-2</v>
      </c>
      <c r="I344" s="1">
        <f t="shared" si="32"/>
        <v>0</v>
      </c>
      <c r="J344" s="1">
        <f t="shared" si="33"/>
        <v>0</v>
      </c>
      <c r="K344" s="51">
        <f t="shared" si="34"/>
        <v>0.95423970694257421</v>
      </c>
      <c r="L344" s="7">
        <f t="shared" si="35"/>
        <v>0</v>
      </c>
    </row>
    <row r="345" spans="1:12">
      <c r="A345" s="4" t="s">
        <v>367</v>
      </c>
      <c r="B345" s="4">
        <v>330842</v>
      </c>
      <c r="C345" s="4" t="s">
        <v>368</v>
      </c>
      <c r="D345" s="4" t="s">
        <v>1128</v>
      </c>
      <c r="E345" s="1">
        <v>0</v>
      </c>
      <c r="F345" s="5">
        <v>0</v>
      </c>
      <c r="G345" s="2">
        <f t="shared" si="30"/>
        <v>0</v>
      </c>
      <c r="H345" s="3">
        <f t="shared" si="31"/>
        <v>7.189595181355625E-2</v>
      </c>
      <c r="I345" s="1">
        <f t="shared" si="32"/>
        <v>0</v>
      </c>
      <c r="J345" s="1">
        <f t="shared" si="33"/>
        <v>0</v>
      </c>
      <c r="K345" s="51">
        <f t="shared" si="34"/>
        <v>0.95423970694257421</v>
      </c>
      <c r="L345" s="7">
        <f t="shared" si="35"/>
        <v>0</v>
      </c>
    </row>
    <row r="346" spans="1:12">
      <c r="A346" s="4" t="s">
        <v>367</v>
      </c>
      <c r="B346" s="4">
        <v>330843</v>
      </c>
      <c r="C346" s="4" t="s">
        <v>369</v>
      </c>
      <c r="D346" s="4" t="s">
        <v>1128</v>
      </c>
      <c r="E346" s="1">
        <v>0</v>
      </c>
      <c r="F346" s="5">
        <v>0</v>
      </c>
      <c r="G346" s="2">
        <f t="shared" si="30"/>
        <v>0</v>
      </c>
      <c r="H346" s="3">
        <f t="shared" si="31"/>
        <v>7.189595181355625E-2</v>
      </c>
      <c r="I346" s="1">
        <f t="shared" si="32"/>
        <v>0</v>
      </c>
      <c r="J346" s="1">
        <f t="shared" si="33"/>
        <v>0</v>
      </c>
      <c r="K346" s="51">
        <f t="shared" si="34"/>
        <v>0.95423970694257421</v>
      </c>
      <c r="L346" s="7">
        <f t="shared" si="35"/>
        <v>0</v>
      </c>
    </row>
    <row r="347" spans="1:12">
      <c r="A347" s="4" t="s">
        <v>367</v>
      </c>
      <c r="B347" s="4">
        <v>330844</v>
      </c>
      <c r="C347" s="4" t="s">
        <v>370</v>
      </c>
      <c r="D347" s="4" t="s">
        <v>1128</v>
      </c>
      <c r="E347" s="1">
        <v>0</v>
      </c>
      <c r="F347" s="5">
        <v>0</v>
      </c>
      <c r="G347" s="2">
        <f t="shared" si="30"/>
        <v>0</v>
      </c>
      <c r="H347" s="3">
        <f t="shared" si="31"/>
        <v>7.189595181355625E-2</v>
      </c>
      <c r="I347" s="1">
        <f t="shared" si="32"/>
        <v>0</v>
      </c>
      <c r="J347" s="1">
        <f t="shared" si="33"/>
        <v>0</v>
      </c>
      <c r="K347" s="51">
        <f t="shared" si="34"/>
        <v>0.95423970694257421</v>
      </c>
      <c r="L347" s="7">
        <f t="shared" si="35"/>
        <v>0</v>
      </c>
    </row>
    <row r="348" spans="1:12">
      <c r="A348" s="4" t="s">
        <v>367</v>
      </c>
      <c r="B348" s="4">
        <v>330846</v>
      </c>
      <c r="C348" s="4" t="s">
        <v>371</v>
      </c>
      <c r="D348" s="4" t="s">
        <v>1128</v>
      </c>
      <c r="E348" s="1">
        <v>0</v>
      </c>
      <c r="F348" s="5">
        <v>0</v>
      </c>
      <c r="G348" s="2">
        <f t="shared" si="30"/>
        <v>0</v>
      </c>
      <c r="H348" s="3">
        <f t="shared" si="31"/>
        <v>7.189595181355625E-2</v>
      </c>
      <c r="I348" s="1">
        <f t="shared" si="32"/>
        <v>0</v>
      </c>
      <c r="J348" s="1">
        <f t="shared" si="33"/>
        <v>0</v>
      </c>
      <c r="K348" s="51">
        <f t="shared" si="34"/>
        <v>0.95423970694257421</v>
      </c>
      <c r="L348" s="7">
        <f t="shared" si="35"/>
        <v>0</v>
      </c>
    </row>
    <row r="349" spans="1:12">
      <c r="A349" s="4" t="s">
        <v>367</v>
      </c>
      <c r="B349" s="4">
        <v>330847</v>
      </c>
      <c r="C349" s="4" t="s">
        <v>372</v>
      </c>
      <c r="D349" s="4" t="s">
        <v>1128</v>
      </c>
      <c r="E349" s="1">
        <v>0</v>
      </c>
      <c r="F349" s="5">
        <v>0</v>
      </c>
      <c r="G349" s="2">
        <f t="shared" si="30"/>
        <v>0</v>
      </c>
      <c r="H349" s="3">
        <f t="shared" si="31"/>
        <v>7.189595181355625E-2</v>
      </c>
      <c r="I349" s="1">
        <f t="shared" si="32"/>
        <v>0</v>
      </c>
      <c r="J349" s="1">
        <f t="shared" si="33"/>
        <v>0</v>
      </c>
      <c r="K349" s="51">
        <f t="shared" si="34"/>
        <v>0.95423970694257421</v>
      </c>
      <c r="L349" s="7">
        <f t="shared" si="35"/>
        <v>0</v>
      </c>
    </row>
    <row r="350" spans="1:12">
      <c r="A350" s="4" t="s">
        <v>367</v>
      </c>
      <c r="B350" s="4">
        <v>330848</v>
      </c>
      <c r="C350" s="4" t="s">
        <v>373</v>
      </c>
      <c r="D350" s="4" t="s">
        <v>1128</v>
      </c>
      <c r="E350" s="1">
        <v>0</v>
      </c>
      <c r="F350" s="5">
        <v>121</v>
      </c>
      <c r="G350" s="2">
        <f t="shared" si="30"/>
        <v>0</v>
      </c>
      <c r="H350" s="3">
        <f t="shared" si="31"/>
        <v>7.189595181355625E-2</v>
      </c>
      <c r="I350" s="1">
        <f t="shared" si="32"/>
        <v>0</v>
      </c>
      <c r="J350" s="1">
        <f t="shared" si="33"/>
        <v>0</v>
      </c>
      <c r="K350" s="51">
        <f t="shared" si="34"/>
        <v>0.95423970694257421</v>
      </c>
      <c r="L350" s="7">
        <f t="shared" si="35"/>
        <v>0</v>
      </c>
    </row>
    <row r="351" spans="1:12">
      <c r="A351" s="4" t="s">
        <v>367</v>
      </c>
      <c r="B351" s="4">
        <v>330849</v>
      </c>
      <c r="C351" s="4" t="s">
        <v>374</v>
      </c>
      <c r="D351" s="4" t="s">
        <v>1128</v>
      </c>
      <c r="E351" s="1">
        <v>0</v>
      </c>
      <c r="F351" s="5">
        <v>1012</v>
      </c>
      <c r="G351" s="2">
        <f t="shared" si="30"/>
        <v>0</v>
      </c>
      <c r="H351" s="3">
        <f t="shared" si="31"/>
        <v>7.189595181355625E-2</v>
      </c>
      <c r="I351" s="1">
        <f t="shared" si="32"/>
        <v>0</v>
      </c>
      <c r="J351" s="1">
        <f t="shared" si="33"/>
        <v>0</v>
      </c>
      <c r="K351" s="51">
        <f t="shared" si="34"/>
        <v>0.95423970694257421</v>
      </c>
      <c r="L351" s="7">
        <f t="shared" si="35"/>
        <v>0</v>
      </c>
    </row>
    <row r="352" spans="1:12">
      <c r="A352" s="4" t="s">
        <v>367</v>
      </c>
      <c r="B352" s="4">
        <v>330850</v>
      </c>
      <c r="C352" s="4" t="s">
        <v>375</v>
      </c>
      <c r="D352" s="4" t="s">
        <v>1128</v>
      </c>
      <c r="E352" s="1">
        <v>0</v>
      </c>
      <c r="F352" s="5">
        <v>2730</v>
      </c>
      <c r="G352" s="2">
        <f t="shared" si="30"/>
        <v>0</v>
      </c>
      <c r="H352" s="3">
        <f t="shared" si="31"/>
        <v>7.189595181355625E-2</v>
      </c>
      <c r="I352" s="1">
        <f t="shared" si="32"/>
        <v>0</v>
      </c>
      <c r="J352" s="1">
        <f t="shared" si="33"/>
        <v>0</v>
      </c>
      <c r="K352" s="51">
        <f t="shared" si="34"/>
        <v>0.95423970694257421</v>
      </c>
      <c r="L352" s="7">
        <f t="shared" si="35"/>
        <v>0</v>
      </c>
    </row>
    <row r="353" spans="1:12">
      <c r="A353" s="4" t="s">
        <v>367</v>
      </c>
      <c r="B353" s="4">
        <v>330851</v>
      </c>
      <c r="C353" s="4" t="s">
        <v>376</v>
      </c>
      <c r="D353" s="4" t="s">
        <v>1128</v>
      </c>
      <c r="E353" s="1">
        <v>0</v>
      </c>
      <c r="F353" s="5">
        <v>0</v>
      </c>
      <c r="G353" s="2">
        <f t="shared" si="30"/>
        <v>0</v>
      </c>
      <c r="H353" s="3">
        <f t="shared" si="31"/>
        <v>7.189595181355625E-2</v>
      </c>
      <c r="I353" s="1">
        <f t="shared" si="32"/>
        <v>0</v>
      </c>
      <c r="J353" s="1">
        <f t="shared" si="33"/>
        <v>0</v>
      </c>
      <c r="K353" s="51">
        <f t="shared" si="34"/>
        <v>0.95423970694257421</v>
      </c>
      <c r="L353" s="7">
        <f t="shared" si="35"/>
        <v>0</v>
      </c>
    </row>
    <row r="354" spans="1:12">
      <c r="A354" s="4" t="s">
        <v>367</v>
      </c>
      <c r="B354" s="4">
        <v>330855</v>
      </c>
      <c r="C354" s="4" t="s">
        <v>377</v>
      </c>
      <c r="D354" s="4" t="s">
        <v>1128</v>
      </c>
      <c r="E354" s="1">
        <v>0</v>
      </c>
      <c r="F354" s="5">
        <v>1144</v>
      </c>
      <c r="G354" s="2">
        <f t="shared" si="30"/>
        <v>0</v>
      </c>
      <c r="H354" s="3">
        <f t="shared" si="31"/>
        <v>7.189595181355625E-2</v>
      </c>
      <c r="I354" s="1">
        <f t="shared" si="32"/>
        <v>0</v>
      </c>
      <c r="J354" s="1">
        <f t="shared" si="33"/>
        <v>0</v>
      </c>
      <c r="K354" s="51">
        <f t="shared" si="34"/>
        <v>0.95423970694257421</v>
      </c>
      <c r="L354" s="7">
        <f t="shared" si="35"/>
        <v>0</v>
      </c>
    </row>
    <row r="355" spans="1:12">
      <c r="A355" s="4" t="s">
        <v>367</v>
      </c>
      <c r="B355" s="4">
        <v>330856</v>
      </c>
      <c r="C355" s="4" t="s">
        <v>378</v>
      </c>
      <c r="D355" s="4" t="s">
        <v>1128</v>
      </c>
      <c r="E355" s="1">
        <v>0</v>
      </c>
      <c r="F355" s="5">
        <v>1711</v>
      </c>
      <c r="G355" s="2">
        <f t="shared" si="30"/>
        <v>0</v>
      </c>
      <c r="H355" s="3">
        <f t="shared" si="31"/>
        <v>7.189595181355625E-2</v>
      </c>
      <c r="I355" s="1">
        <f t="shared" si="32"/>
        <v>0</v>
      </c>
      <c r="J355" s="1">
        <f t="shared" si="33"/>
        <v>0</v>
      </c>
      <c r="K355" s="51">
        <f t="shared" si="34"/>
        <v>0.95423970694257421</v>
      </c>
      <c r="L355" s="7">
        <f t="shared" si="35"/>
        <v>0</v>
      </c>
    </row>
    <row r="356" spans="1:12">
      <c r="A356" s="4" t="s">
        <v>367</v>
      </c>
      <c r="B356" s="4">
        <v>330859</v>
      </c>
      <c r="C356" s="4" t="s">
        <v>379</v>
      </c>
      <c r="D356" s="4" t="s">
        <v>1128</v>
      </c>
      <c r="E356" s="1">
        <v>0</v>
      </c>
      <c r="F356" s="5">
        <v>0</v>
      </c>
      <c r="G356" s="2">
        <f t="shared" si="30"/>
        <v>0</v>
      </c>
      <c r="H356" s="3">
        <f t="shared" si="31"/>
        <v>7.189595181355625E-2</v>
      </c>
      <c r="I356" s="1">
        <f t="shared" si="32"/>
        <v>0</v>
      </c>
      <c r="J356" s="1">
        <f t="shared" si="33"/>
        <v>0</v>
      </c>
      <c r="K356" s="51">
        <f t="shared" si="34"/>
        <v>0.95423970694257421</v>
      </c>
      <c r="L356" s="7">
        <f t="shared" si="35"/>
        <v>0</v>
      </c>
    </row>
    <row r="357" spans="1:12">
      <c r="A357" s="4" t="s">
        <v>367</v>
      </c>
      <c r="B357" s="4">
        <v>330860</v>
      </c>
      <c r="C357" s="4" t="s">
        <v>380</v>
      </c>
      <c r="D357" s="4" t="s">
        <v>1128</v>
      </c>
      <c r="E357" s="1">
        <v>0</v>
      </c>
      <c r="F357" s="5">
        <v>7074</v>
      </c>
      <c r="G357" s="2">
        <f t="shared" si="30"/>
        <v>0</v>
      </c>
      <c r="H357" s="3">
        <f t="shared" si="31"/>
        <v>7.189595181355625E-2</v>
      </c>
      <c r="I357" s="1">
        <f t="shared" si="32"/>
        <v>0</v>
      </c>
      <c r="J357" s="1">
        <f t="shared" si="33"/>
        <v>0</v>
      </c>
      <c r="K357" s="51">
        <f t="shared" si="34"/>
        <v>0.95423970694257421</v>
      </c>
      <c r="L357" s="7">
        <f t="shared" si="35"/>
        <v>0</v>
      </c>
    </row>
    <row r="358" spans="1:12">
      <c r="A358" s="4" t="s">
        <v>367</v>
      </c>
      <c r="B358" s="4">
        <v>330861</v>
      </c>
      <c r="C358" s="4" t="s">
        <v>381</v>
      </c>
      <c r="D358" s="4" t="s">
        <v>1128</v>
      </c>
      <c r="E358" s="1">
        <v>0</v>
      </c>
      <c r="F358" s="5">
        <v>4612</v>
      </c>
      <c r="G358" s="2">
        <f t="shared" si="30"/>
        <v>0</v>
      </c>
      <c r="H358" s="3">
        <f t="shared" si="31"/>
        <v>7.189595181355625E-2</v>
      </c>
      <c r="I358" s="1">
        <f t="shared" si="32"/>
        <v>0</v>
      </c>
      <c r="J358" s="1">
        <f t="shared" si="33"/>
        <v>0</v>
      </c>
      <c r="K358" s="51">
        <f t="shared" si="34"/>
        <v>0.95423970694257421</v>
      </c>
      <c r="L358" s="7">
        <f t="shared" si="35"/>
        <v>0</v>
      </c>
    </row>
    <row r="359" spans="1:12">
      <c r="A359" s="4" t="s">
        <v>367</v>
      </c>
      <c r="B359" s="4">
        <v>330863</v>
      </c>
      <c r="C359" s="4" t="s">
        <v>382</v>
      </c>
      <c r="D359" s="4" t="s">
        <v>1128</v>
      </c>
      <c r="E359" s="1">
        <v>31410</v>
      </c>
      <c r="F359" s="5">
        <v>1870</v>
      </c>
      <c r="G359" s="2">
        <f t="shared" si="30"/>
        <v>16.796791443850267</v>
      </c>
      <c r="H359" s="3">
        <f t="shared" si="31"/>
        <v>7.189595181355625E-2</v>
      </c>
      <c r="I359" s="1">
        <f t="shared" si="32"/>
        <v>134.44542989135019</v>
      </c>
      <c r="J359" s="1">
        <f t="shared" si="33"/>
        <v>31275.554570108648</v>
      </c>
      <c r="K359" s="51">
        <f t="shared" si="34"/>
        <v>0.95423970694257421</v>
      </c>
      <c r="L359" s="7">
        <f t="shared" si="35"/>
        <v>29844.376027446964</v>
      </c>
    </row>
    <row r="360" spans="1:12">
      <c r="A360" s="4" t="s">
        <v>367</v>
      </c>
      <c r="B360" s="4">
        <v>330865</v>
      </c>
      <c r="C360" s="4" t="s">
        <v>383</v>
      </c>
      <c r="D360" s="4" t="s">
        <v>1128</v>
      </c>
      <c r="E360" s="1">
        <v>0</v>
      </c>
      <c r="F360" s="5">
        <v>0</v>
      </c>
      <c r="G360" s="2">
        <f t="shared" si="30"/>
        <v>0</v>
      </c>
      <c r="H360" s="3">
        <f t="shared" si="31"/>
        <v>7.189595181355625E-2</v>
      </c>
      <c r="I360" s="1">
        <f t="shared" si="32"/>
        <v>0</v>
      </c>
      <c r="J360" s="1">
        <f t="shared" si="33"/>
        <v>0</v>
      </c>
      <c r="K360" s="51">
        <f t="shared" si="34"/>
        <v>0.95423970694257421</v>
      </c>
      <c r="L360" s="7">
        <f t="shared" si="35"/>
        <v>0</v>
      </c>
    </row>
    <row r="361" spans="1:12">
      <c r="A361" s="4" t="s">
        <v>367</v>
      </c>
      <c r="B361" s="4">
        <v>330866</v>
      </c>
      <c r="C361" s="4" t="s">
        <v>384</v>
      </c>
      <c r="D361" s="4" t="s">
        <v>1128</v>
      </c>
      <c r="E361" s="1">
        <v>13272</v>
      </c>
      <c r="F361" s="5">
        <v>854</v>
      </c>
      <c r="G361" s="2">
        <f t="shared" si="30"/>
        <v>15.540983606557377</v>
      </c>
      <c r="H361" s="3">
        <f t="shared" si="31"/>
        <v>7.189595181355625E-2</v>
      </c>
      <c r="I361" s="1">
        <f t="shared" si="32"/>
        <v>61.399142848777039</v>
      </c>
      <c r="J361" s="1">
        <f t="shared" si="33"/>
        <v>13210.600857151223</v>
      </c>
      <c r="K361" s="51">
        <f t="shared" si="34"/>
        <v>0.95423970694257421</v>
      </c>
      <c r="L361" s="7">
        <f t="shared" si="35"/>
        <v>12606.079890463303</v>
      </c>
    </row>
    <row r="362" spans="1:12">
      <c r="A362" s="4" t="s">
        <v>367</v>
      </c>
      <c r="B362" s="4">
        <v>330868</v>
      </c>
      <c r="C362" s="4" t="s">
        <v>385</v>
      </c>
      <c r="D362" s="4" t="s">
        <v>1128</v>
      </c>
      <c r="E362" s="1">
        <v>0</v>
      </c>
      <c r="F362" s="5">
        <v>2009</v>
      </c>
      <c r="G362" s="2">
        <f t="shared" si="30"/>
        <v>0</v>
      </c>
      <c r="H362" s="3">
        <f t="shared" si="31"/>
        <v>7.189595181355625E-2</v>
      </c>
      <c r="I362" s="1">
        <f t="shared" si="32"/>
        <v>0</v>
      </c>
      <c r="J362" s="1">
        <f t="shared" si="33"/>
        <v>0</v>
      </c>
      <c r="K362" s="51">
        <f t="shared" si="34"/>
        <v>0.95423970694257421</v>
      </c>
      <c r="L362" s="7">
        <f t="shared" si="35"/>
        <v>0</v>
      </c>
    </row>
    <row r="363" spans="1:12">
      <c r="A363" s="4" t="s">
        <v>367</v>
      </c>
      <c r="B363" s="4">
        <v>330872</v>
      </c>
      <c r="C363" s="4" t="s">
        <v>386</v>
      </c>
      <c r="D363" s="4" t="s">
        <v>1128</v>
      </c>
      <c r="E363" s="1">
        <v>0</v>
      </c>
      <c r="F363" s="5">
        <v>0</v>
      </c>
      <c r="G363" s="2">
        <f t="shared" si="30"/>
        <v>0</v>
      </c>
      <c r="H363" s="3">
        <f t="shared" si="31"/>
        <v>7.189595181355625E-2</v>
      </c>
      <c r="I363" s="1">
        <f t="shared" si="32"/>
        <v>0</v>
      </c>
      <c r="J363" s="1">
        <f t="shared" si="33"/>
        <v>0</v>
      </c>
      <c r="K363" s="51">
        <f t="shared" si="34"/>
        <v>0.95423970694257421</v>
      </c>
      <c r="L363" s="7">
        <f t="shared" si="35"/>
        <v>0</v>
      </c>
    </row>
    <row r="364" spans="1:12">
      <c r="A364" s="4" t="s">
        <v>367</v>
      </c>
      <c r="B364" s="4">
        <v>330875</v>
      </c>
      <c r="C364" s="4" t="s">
        <v>387</v>
      </c>
      <c r="D364" s="4" t="s">
        <v>1128</v>
      </c>
      <c r="E364" s="1">
        <v>0</v>
      </c>
      <c r="F364" s="5">
        <v>1028</v>
      </c>
      <c r="G364" s="2">
        <f t="shared" si="30"/>
        <v>0</v>
      </c>
      <c r="H364" s="3">
        <f t="shared" si="31"/>
        <v>7.189595181355625E-2</v>
      </c>
      <c r="I364" s="1">
        <f t="shared" si="32"/>
        <v>0</v>
      </c>
      <c r="J364" s="1">
        <f t="shared" si="33"/>
        <v>0</v>
      </c>
      <c r="K364" s="51">
        <f t="shared" si="34"/>
        <v>0.95423970694257421</v>
      </c>
      <c r="L364" s="7">
        <f t="shared" si="35"/>
        <v>0</v>
      </c>
    </row>
    <row r="365" spans="1:12">
      <c r="A365" s="4" t="s">
        <v>367</v>
      </c>
      <c r="B365" s="4">
        <v>330879</v>
      </c>
      <c r="C365" s="4" t="s">
        <v>388</v>
      </c>
      <c r="D365" s="4" t="s">
        <v>1128</v>
      </c>
      <c r="E365" s="1">
        <v>0</v>
      </c>
      <c r="F365" s="5">
        <v>2504</v>
      </c>
      <c r="G365" s="2">
        <f t="shared" si="30"/>
        <v>0</v>
      </c>
      <c r="H365" s="3">
        <f t="shared" si="31"/>
        <v>7.189595181355625E-2</v>
      </c>
      <c r="I365" s="1">
        <f t="shared" si="32"/>
        <v>0</v>
      </c>
      <c r="J365" s="1">
        <f t="shared" si="33"/>
        <v>0</v>
      </c>
      <c r="K365" s="51">
        <f t="shared" si="34"/>
        <v>0.95423970694257421</v>
      </c>
      <c r="L365" s="7">
        <f t="shared" si="35"/>
        <v>0</v>
      </c>
    </row>
    <row r="366" spans="1:12">
      <c r="A366" s="4" t="s">
        <v>367</v>
      </c>
      <c r="B366" s="4">
        <v>330880</v>
      </c>
      <c r="C366" s="4" t="s">
        <v>389</v>
      </c>
      <c r="D366" s="4" t="s">
        <v>1128</v>
      </c>
      <c r="E366" s="1">
        <v>0</v>
      </c>
      <c r="F366" s="5">
        <v>4950</v>
      </c>
      <c r="G366" s="2">
        <f t="shared" si="30"/>
        <v>0</v>
      </c>
      <c r="H366" s="3">
        <f t="shared" si="31"/>
        <v>7.189595181355625E-2</v>
      </c>
      <c r="I366" s="1">
        <f t="shared" si="32"/>
        <v>0</v>
      </c>
      <c r="J366" s="1">
        <f t="shared" si="33"/>
        <v>0</v>
      </c>
      <c r="K366" s="51">
        <f t="shared" si="34"/>
        <v>0.95423970694257421</v>
      </c>
      <c r="L366" s="7">
        <f t="shared" si="35"/>
        <v>0</v>
      </c>
    </row>
    <row r="367" spans="1:12">
      <c r="A367" s="4" t="s">
        <v>367</v>
      </c>
      <c r="B367" s="4">
        <v>330881</v>
      </c>
      <c r="C367" s="4" t="s">
        <v>390</v>
      </c>
      <c r="D367" s="4" t="s">
        <v>1128</v>
      </c>
      <c r="E367" s="1">
        <v>0</v>
      </c>
      <c r="F367" s="5">
        <v>0</v>
      </c>
      <c r="G367" s="2">
        <f t="shared" si="30"/>
        <v>0</v>
      </c>
      <c r="H367" s="3">
        <f t="shared" si="31"/>
        <v>7.189595181355625E-2</v>
      </c>
      <c r="I367" s="1">
        <f t="shared" si="32"/>
        <v>0</v>
      </c>
      <c r="J367" s="1">
        <f t="shared" si="33"/>
        <v>0</v>
      </c>
      <c r="K367" s="51">
        <f t="shared" si="34"/>
        <v>0.95423970694257421</v>
      </c>
      <c r="L367" s="7">
        <f t="shared" si="35"/>
        <v>0</v>
      </c>
    </row>
    <row r="368" spans="1:12">
      <c r="A368" s="4" t="s">
        <v>367</v>
      </c>
      <c r="B368" s="4">
        <v>330889</v>
      </c>
      <c r="C368" s="4" t="s">
        <v>391</v>
      </c>
      <c r="D368" s="4" t="s">
        <v>1128</v>
      </c>
      <c r="E368" s="1">
        <v>0</v>
      </c>
      <c r="F368" s="5">
        <v>0</v>
      </c>
      <c r="G368" s="2">
        <f t="shared" si="30"/>
        <v>0</v>
      </c>
      <c r="H368" s="3">
        <f t="shared" si="31"/>
        <v>7.189595181355625E-2</v>
      </c>
      <c r="I368" s="1">
        <f t="shared" si="32"/>
        <v>0</v>
      </c>
      <c r="J368" s="1">
        <f t="shared" si="33"/>
        <v>0</v>
      </c>
      <c r="K368" s="51">
        <f t="shared" si="34"/>
        <v>0.95423970694257421</v>
      </c>
      <c r="L368" s="7">
        <f t="shared" si="35"/>
        <v>0</v>
      </c>
    </row>
    <row r="369" spans="1:12">
      <c r="A369" s="4" t="s">
        <v>367</v>
      </c>
      <c r="B369" s="4">
        <v>330892</v>
      </c>
      <c r="C369" s="4" t="s">
        <v>392</v>
      </c>
      <c r="D369" s="4" t="s">
        <v>1128</v>
      </c>
      <c r="E369" s="1">
        <v>0</v>
      </c>
      <c r="F369" s="5">
        <v>1192</v>
      </c>
      <c r="G369" s="2">
        <f t="shared" si="30"/>
        <v>0</v>
      </c>
      <c r="H369" s="3">
        <f t="shared" si="31"/>
        <v>7.189595181355625E-2</v>
      </c>
      <c r="I369" s="1">
        <f t="shared" si="32"/>
        <v>0</v>
      </c>
      <c r="J369" s="1">
        <f t="shared" si="33"/>
        <v>0</v>
      </c>
      <c r="K369" s="51">
        <f t="shared" si="34"/>
        <v>0.95423970694257421</v>
      </c>
      <c r="L369" s="7">
        <f t="shared" si="35"/>
        <v>0</v>
      </c>
    </row>
    <row r="370" spans="1:12">
      <c r="A370" s="4" t="s">
        <v>367</v>
      </c>
      <c r="B370" s="4">
        <v>330896</v>
      </c>
      <c r="C370" s="4" t="s">
        <v>393</v>
      </c>
      <c r="D370" s="4" t="s">
        <v>1128</v>
      </c>
      <c r="E370" s="1">
        <v>0</v>
      </c>
      <c r="F370" s="5">
        <v>1212</v>
      </c>
      <c r="G370" s="2">
        <f t="shared" si="30"/>
        <v>0</v>
      </c>
      <c r="H370" s="3">
        <f t="shared" si="31"/>
        <v>7.189595181355625E-2</v>
      </c>
      <c r="I370" s="1">
        <f t="shared" si="32"/>
        <v>0</v>
      </c>
      <c r="J370" s="1">
        <f t="shared" si="33"/>
        <v>0</v>
      </c>
      <c r="K370" s="51">
        <f t="shared" si="34"/>
        <v>0.95423970694257421</v>
      </c>
      <c r="L370" s="7">
        <f t="shared" si="35"/>
        <v>0</v>
      </c>
    </row>
    <row r="371" spans="1:12">
      <c r="A371" s="4" t="s">
        <v>367</v>
      </c>
      <c r="B371" s="4">
        <v>330899</v>
      </c>
      <c r="C371" s="4" t="s">
        <v>394</v>
      </c>
      <c r="D371" s="4" t="s">
        <v>1128</v>
      </c>
      <c r="E371" s="1">
        <v>0</v>
      </c>
      <c r="F371" s="5">
        <v>1361</v>
      </c>
      <c r="G371" s="2">
        <f t="shared" si="30"/>
        <v>0</v>
      </c>
      <c r="H371" s="3">
        <f t="shared" si="31"/>
        <v>7.189595181355625E-2</v>
      </c>
      <c r="I371" s="1">
        <f t="shared" si="32"/>
        <v>0</v>
      </c>
      <c r="J371" s="1">
        <f t="shared" si="33"/>
        <v>0</v>
      </c>
      <c r="K371" s="51">
        <f t="shared" si="34"/>
        <v>0.95423970694257421</v>
      </c>
      <c r="L371" s="7">
        <f t="shared" si="35"/>
        <v>0</v>
      </c>
    </row>
    <row r="372" spans="1:12">
      <c r="A372" s="4" t="s">
        <v>367</v>
      </c>
      <c r="B372" s="4">
        <v>330900</v>
      </c>
      <c r="C372" s="4" t="s">
        <v>395</v>
      </c>
      <c r="D372" s="4" t="s">
        <v>1128</v>
      </c>
      <c r="E372" s="1">
        <v>0</v>
      </c>
      <c r="F372" s="5">
        <v>2239</v>
      </c>
      <c r="G372" s="2">
        <f t="shared" si="30"/>
        <v>0</v>
      </c>
      <c r="H372" s="3">
        <f t="shared" si="31"/>
        <v>7.189595181355625E-2</v>
      </c>
      <c r="I372" s="1">
        <f t="shared" si="32"/>
        <v>0</v>
      </c>
      <c r="J372" s="1">
        <f t="shared" si="33"/>
        <v>0</v>
      </c>
      <c r="K372" s="51">
        <f t="shared" si="34"/>
        <v>0.95423970694257421</v>
      </c>
      <c r="L372" s="7">
        <f t="shared" si="35"/>
        <v>0</v>
      </c>
    </row>
    <row r="373" spans="1:12">
      <c r="A373" s="4" t="s">
        <v>367</v>
      </c>
      <c r="B373" s="4">
        <v>330902</v>
      </c>
      <c r="C373" s="4" t="s">
        <v>396</v>
      </c>
      <c r="D373" s="4" t="s">
        <v>1128</v>
      </c>
      <c r="E373" s="1">
        <v>28542</v>
      </c>
      <c r="F373" s="5">
        <v>1479</v>
      </c>
      <c r="G373" s="2">
        <f t="shared" si="30"/>
        <v>19.298174442190671</v>
      </c>
      <c r="H373" s="3">
        <f t="shared" si="31"/>
        <v>7.189595181355625E-2</v>
      </c>
      <c r="I373" s="1">
        <f t="shared" si="32"/>
        <v>106.33411273224969</v>
      </c>
      <c r="J373" s="1">
        <f t="shared" si="33"/>
        <v>28435.665887267751</v>
      </c>
      <c r="K373" s="51">
        <f t="shared" si="34"/>
        <v>0.95423970694257421</v>
      </c>
      <c r="L373" s="7">
        <f t="shared" si="35"/>
        <v>27134.441482983333</v>
      </c>
    </row>
    <row r="374" spans="1:12">
      <c r="A374" s="4" t="s">
        <v>367</v>
      </c>
      <c r="B374" s="4">
        <v>330905</v>
      </c>
      <c r="C374" s="4" t="s">
        <v>397</v>
      </c>
      <c r="D374" s="4" t="s">
        <v>1128</v>
      </c>
      <c r="E374" s="1">
        <v>0</v>
      </c>
      <c r="F374" s="5">
        <v>0</v>
      </c>
      <c r="G374" s="2">
        <f t="shared" si="30"/>
        <v>0</v>
      </c>
      <c r="H374" s="3">
        <f t="shared" si="31"/>
        <v>7.189595181355625E-2</v>
      </c>
      <c r="I374" s="1">
        <f t="shared" si="32"/>
        <v>0</v>
      </c>
      <c r="J374" s="1">
        <f t="shared" si="33"/>
        <v>0</v>
      </c>
      <c r="K374" s="51">
        <f t="shared" si="34"/>
        <v>0.95423970694257421</v>
      </c>
      <c r="L374" s="7">
        <f t="shared" si="35"/>
        <v>0</v>
      </c>
    </row>
    <row r="375" spans="1:12">
      <c r="A375" s="4" t="s">
        <v>367</v>
      </c>
      <c r="B375" s="4">
        <v>330908</v>
      </c>
      <c r="C375" s="4" t="s">
        <v>398</v>
      </c>
      <c r="D375" s="4" t="s">
        <v>1128</v>
      </c>
      <c r="E375" s="1">
        <v>0</v>
      </c>
      <c r="F375" s="5">
        <v>3027</v>
      </c>
      <c r="G375" s="2">
        <f t="shared" si="30"/>
        <v>0</v>
      </c>
      <c r="H375" s="3">
        <f t="shared" si="31"/>
        <v>7.189595181355625E-2</v>
      </c>
      <c r="I375" s="1">
        <f t="shared" si="32"/>
        <v>0</v>
      </c>
      <c r="J375" s="1">
        <f t="shared" si="33"/>
        <v>0</v>
      </c>
      <c r="K375" s="51">
        <f t="shared" si="34"/>
        <v>0.95423970694257421</v>
      </c>
      <c r="L375" s="7">
        <f t="shared" si="35"/>
        <v>0</v>
      </c>
    </row>
    <row r="376" spans="1:12">
      <c r="A376" s="4" t="s">
        <v>367</v>
      </c>
      <c r="B376" s="4">
        <v>330909</v>
      </c>
      <c r="C376" s="4" t="s">
        <v>319</v>
      </c>
      <c r="D376" s="4" t="s">
        <v>1128</v>
      </c>
      <c r="E376" s="1">
        <v>0</v>
      </c>
      <c r="F376" s="5">
        <v>0</v>
      </c>
      <c r="G376" s="2">
        <f t="shared" si="30"/>
        <v>0</v>
      </c>
      <c r="H376" s="3">
        <f t="shared" si="31"/>
        <v>7.189595181355625E-2</v>
      </c>
      <c r="I376" s="1">
        <f t="shared" si="32"/>
        <v>0</v>
      </c>
      <c r="J376" s="1">
        <f t="shared" si="33"/>
        <v>0</v>
      </c>
      <c r="K376" s="51">
        <f t="shared" si="34"/>
        <v>0.95423970694257421</v>
      </c>
      <c r="L376" s="7">
        <f t="shared" si="35"/>
        <v>0</v>
      </c>
    </row>
    <row r="377" spans="1:12">
      <c r="A377" s="4" t="s">
        <v>367</v>
      </c>
      <c r="B377" s="4">
        <v>330910</v>
      </c>
      <c r="C377" s="4" t="s">
        <v>399</v>
      </c>
      <c r="D377" s="4" t="s">
        <v>1128</v>
      </c>
      <c r="E377" s="1">
        <v>12846</v>
      </c>
      <c r="F377" s="5">
        <v>1549</v>
      </c>
      <c r="G377" s="2">
        <f t="shared" si="30"/>
        <v>8.2930923176242732</v>
      </c>
      <c r="H377" s="3">
        <f t="shared" si="31"/>
        <v>7.189595181355625E-2</v>
      </c>
      <c r="I377" s="1">
        <f t="shared" si="32"/>
        <v>111.36682935919863</v>
      </c>
      <c r="J377" s="1">
        <f t="shared" si="33"/>
        <v>12734.633170640802</v>
      </c>
      <c r="K377" s="51">
        <f t="shared" si="34"/>
        <v>0.95423970694257421</v>
      </c>
      <c r="L377" s="7">
        <f t="shared" si="35"/>
        <v>12151.892624773463</v>
      </c>
    </row>
    <row r="378" spans="1:12">
      <c r="A378" s="4" t="s">
        <v>367</v>
      </c>
      <c r="B378" s="4">
        <v>330914</v>
      </c>
      <c r="C378" s="4" t="s">
        <v>400</v>
      </c>
      <c r="D378" s="4" t="s">
        <v>1128</v>
      </c>
      <c r="E378" s="1">
        <v>0</v>
      </c>
      <c r="F378" s="5">
        <v>0</v>
      </c>
      <c r="G378" s="2">
        <f t="shared" si="30"/>
        <v>0</v>
      </c>
      <c r="H378" s="3">
        <f t="shared" si="31"/>
        <v>7.189595181355625E-2</v>
      </c>
      <c r="I378" s="1">
        <f t="shared" si="32"/>
        <v>0</v>
      </c>
      <c r="J378" s="1">
        <f t="shared" si="33"/>
        <v>0</v>
      </c>
      <c r="K378" s="51">
        <f t="shared" si="34"/>
        <v>0.95423970694257421</v>
      </c>
      <c r="L378" s="7">
        <f t="shared" si="35"/>
        <v>0</v>
      </c>
    </row>
    <row r="379" spans="1:12">
      <c r="A379" s="4" t="s">
        <v>367</v>
      </c>
      <c r="B379" s="4">
        <v>330915</v>
      </c>
      <c r="C379" s="4" t="s">
        <v>401</v>
      </c>
      <c r="D379" s="4" t="s">
        <v>1128</v>
      </c>
      <c r="E379" s="1">
        <v>0</v>
      </c>
      <c r="F379" s="5">
        <v>2989</v>
      </c>
      <c r="G379" s="2">
        <f t="shared" si="30"/>
        <v>0</v>
      </c>
      <c r="H379" s="3">
        <f t="shared" si="31"/>
        <v>7.189595181355625E-2</v>
      </c>
      <c r="I379" s="1">
        <f t="shared" si="32"/>
        <v>0</v>
      </c>
      <c r="J379" s="1">
        <f t="shared" si="33"/>
        <v>0</v>
      </c>
      <c r="K379" s="51">
        <f t="shared" si="34"/>
        <v>0.95423970694257421</v>
      </c>
      <c r="L379" s="7">
        <f t="shared" si="35"/>
        <v>0</v>
      </c>
    </row>
    <row r="380" spans="1:12">
      <c r="A380" s="4" t="s">
        <v>367</v>
      </c>
      <c r="B380" s="4">
        <v>330916</v>
      </c>
      <c r="C380" s="4" t="s">
        <v>402</v>
      </c>
      <c r="D380" s="4" t="s">
        <v>1128</v>
      </c>
      <c r="E380" s="1">
        <v>0</v>
      </c>
      <c r="F380" s="5">
        <v>2988</v>
      </c>
      <c r="G380" s="2">
        <f t="shared" si="30"/>
        <v>0</v>
      </c>
      <c r="H380" s="3">
        <f t="shared" si="31"/>
        <v>7.189595181355625E-2</v>
      </c>
      <c r="I380" s="1">
        <f t="shared" si="32"/>
        <v>0</v>
      </c>
      <c r="J380" s="1">
        <f t="shared" si="33"/>
        <v>0</v>
      </c>
      <c r="K380" s="51">
        <f t="shared" si="34"/>
        <v>0.95423970694257421</v>
      </c>
      <c r="L380" s="7">
        <f t="shared" si="35"/>
        <v>0</v>
      </c>
    </row>
    <row r="381" spans="1:12">
      <c r="A381" s="4" t="s">
        <v>367</v>
      </c>
      <c r="B381" s="4">
        <v>330917</v>
      </c>
      <c r="C381" s="4" t="s">
        <v>403</v>
      </c>
      <c r="D381" s="4" t="s">
        <v>1128</v>
      </c>
      <c r="E381" s="1">
        <v>0</v>
      </c>
      <c r="F381" s="5">
        <v>8626</v>
      </c>
      <c r="G381" s="2">
        <f t="shared" si="30"/>
        <v>0</v>
      </c>
      <c r="H381" s="3">
        <f t="shared" si="31"/>
        <v>7.189595181355625E-2</v>
      </c>
      <c r="I381" s="1">
        <f t="shared" si="32"/>
        <v>0</v>
      </c>
      <c r="J381" s="1">
        <f t="shared" si="33"/>
        <v>0</v>
      </c>
      <c r="K381" s="51">
        <f t="shared" si="34"/>
        <v>0.95423970694257421</v>
      </c>
      <c r="L381" s="7">
        <f t="shared" si="35"/>
        <v>0</v>
      </c>
    </row>
    <row r="382" spans="1:12">
      <c r="A382" s="4" t="s">
        <v>367</v>
      </c>
      <c r="B382" s="4">
        <v>330918</v>
      </c>
      <c r="C382" s="4" t="s">
        <v>404</v>
      </c>
      <c r="D382" s="4" t="s">
        <v>1128</v>
      </c>
      <c r="E382" s="1">
        <v>0</v>
      </c>
      <c r="F382" s="5">
        <v>3199</v>
      </c>
      <c r="G382" s="2">
        <f t="shared" si="30"/>
        <v>0</v>
      </c>
      <c r="H382" s="3">
        <f t="shared" si="31"/>
        <v>7.189595181355625E-2</v>
      </c>
      <c r="I382" s="1">
        <f t="shared" si="32"/>
        <v>0</v>
      </c>
      <c r="J382" s="1">
        <f t="shared" si="33"/>
        <v>0</v>
      </c>
      <c r="K382" s="51">
        <f t="shared" si="34"/>
        <v>0.95423970694257421</v>
      </c>
      <c r="L382" s="7">
        <f t="shared" si="35"/>
        <v>0</v>
      </c>
    </row>
    <row r="383" spans="1:12">
      <c r="A383" s="4" t="s">
        <v>367</v>
      </c>
      <c r="B383" s="4">
        <v>330920</v>
      </c>
      <c r="C383" s="4" t="s">
        <v>405</v>
      </c>
      <c r="D383" s="4" t="s">
        <v>1128</v>
      </c>
      <c r="E383" s="1">
        <v>0</v>
      </c>
      <c r="F383" s="5">
        <v>2894</v>
      </c>
      <c r="G383" s="2">
        <f t="shared" si="30"/>
        <v>0</v>
      </c>
      <c r="H383" s="3">
        <f t="shared" si="31"/>
        <v>7.189595181355625E-2</v>
      </c>
      <c r="I383" s="1">
        <f t="shared" si="32"/>
        <v>0</v>
      </c>
      <c r="J383" s="1">
        <f t="shared" si="33"/>
        <v>0</v>
      </c>
      <c r="K383" s="51">
        <f t="shared" si="34"/>
        <v>0.95423970694257421</v>
      </c>
      <c r="L383" s="7">
        <f t="shared" si="35"/>
        <v>0</v>
      </c>
    </row>
    <row r="384" spans="1:12">
      <c r="A384" s="4" t="s">
        <v>367</v>
      </c>
      <c r="B384" s="4">
        <v>330925</v>
      </c>
      <c r="C384" s="4" t="s">
        <v>406</v>
      </c>
      <c r="D384" s="4" t="s">
        <v>1128</v>
      </c>
      <c r="E384" s="1">
        <v>0</v>
      </c>
      <c r="F384" s="5">
        <v>1471</v>
      </c>
      <c r="G384" s="2">
        <f t="shared" si="30"/>
        <v>0</v>
      </c>
      <c r="H384" s="3">
        <f t="shared" si="31"/>
        <v>7.189595181355625E-2</v>
      </c>
      <c r="I384" s="1">
        <f t="shared" si="32"/>
        <v>0</v>
      </c>
      <c r="J384" s="1">
        <f t="shared" si="33"/>
        <v>0</v>
      </c>
      <c r="K384" s="51">
        <f t="shared" si="34"/>
        <v>0.95423970694257421</v>
      </c>
      <c r="L384" s="7">
        <f t="shared" si="35"/>
        <v>0</v>
      </c>
    </row>
    <row r="385" spans="1:12">
      <c r="A385" s="4" t="s">
        <v>367</v>
      </c>
      <c r="B385" s="4">
        <v>330930</v>
      </c>
      <c r="C385" s="4" t="s">
        <v>407</v>
      </c>
      <c r="D385" s="4" t="s">
        <v>1128</v>
      </c>
      <c r="E385" s="1">
        <v>0</v>
      </c>
      <c r="F385" s="5">
        <v>0</v>
      </c>
      <c r="G385" s="2">
        <f t="shared" si="30"/>
        <v>0</v>
      </c>
      <c r="H385" s="3">
        <f t="shared" si="31"/>
        <v>7.189595181355625E-2</v>
      </c>
      <c r="I385" s="1">
        <f t="shared" si="32"/>
        <v>0</v>
      </c>
      <c r="J385" s="1">
        <f t="shared" si="33"/>
        <v>0</v>
      </c>
      <c r="K385" s="51">
        <f t="shared" si="34"/>
        <v>0.95423970694257421</v>
      </c>
      <c r="L385" s="7">
        <f t="shared" si="35"/>
        <v>0</v>
      </c>
    </row>
    <row r="386" spans="1:12">
      <c r="A386" s="4" t="s">
        <v>367</v>
      </c>
      <c r="B386" s="4">
        <v>330936</v>
      </c>
      <c r="C386" s="4" t="s">
        <v>408</v>
      </c>
      <c r="D386" s="4" t="s">
        <v>1128</v>
      </c>
      <c r="E386" s="1">
        <v>0</v>
      </c>
      <c r="F386" s="5">
        <v>0</v>
      </c>
      <c r="G386" s="2">
        <f t="shared" ref="G386:G449" si="36">IFERROR(E386/F386,0)</f>
        <v>0</v>
      </c>
      <c r="H386" s="3">
        <f t="shared" ref="H386:H449" si="37">$D$1108</f>
        <v>7.189595181355625E-2</v>
      </c>
      <c r="I386" s="1">
        <f t="shared" ref="I386:I449" si="38">MIN(E386,F386*H386)</f>
        <v>0</v>
      </c>
      <c r="J386" s="1">
        <f t="shared" ref="J386:J449" si="39">E386-I386</f>
        <v>0</v>
      </c>
      <c r="K386" s="51">
        <f t="shared" ref="K386:K449" si="40">$I$1106</f>
        <v>0.95423970694257421</v>
      </c>
      <c r="L386" s="7">
        <f t="shared" ref="L386:L449" si="41">K386*J386</f>
        <v>0</v>
      </c>
    </row>
    <row r="387" spans="1:12">
      <c r="A387" s="4" t="s">
        <v>367</v>
      </c>
      <c r="B387" s="4">
        <v>330937</v>
      </c>
      <c r="C387" s="4" t="s">
        <v>409</v>
      </c>
      <c r="D387" s="4" t="s">
        <v>1128</v>
      </c>
      <c r="E387" s="1">
        <v>0</v>
      </c>
      <c r="F387" s="5">
        <v>0</v>
      </c>
      <c r="G387" s="2">
        <f t="shared" si="36"/>
        <v>0</v>
      </c>
      <c r="H387" s="3">
        <f t="shared" si="37"/>
        <v>7.189595181355625E-2</v>
      </c>
      <c r="I387" s="1">
        <f t="shared" si="38"/>
        <v>0</v>
      </c>
      <c r="J387" s="1">
        <f t="shared" si="39"/>
        <v>0</v>
      </c>
      <c r="K387" s="51">
        <f t="shared" si="40"/>
        <v>0.95423970694257421</v>
      </c>
      <c r="L387" s="7">
        <f t="shared" si="41"/>
        <v>0</v>
      </c>
    </row>
    <row r="388" spans="1:12">
      <c r="A388" s="4" t="s">
        <v>367</v>
      </c>
      <c r="B388" s="4">
        <v>330938</v>
      </c>
      <c r="C388" s="4" t="s">
        <v>410</v>
      </c>
      <c r="D388" s="4" t="s">
        <v>1128</v>
      </c>
      <c r="E388" s="1">
        <v>0</v>
      </c>
      <c r="F388" s="5">
        <v>4204</v>
      </c>
      <c r="G388" s="2">
        <f t="shared" si="36"/>
        <v>0</v>
      </c>
      <c r="H388" s="3">
        <f t="shared" si="37"/>
        <v>7.189595181355625E-2</v>
      </c>
      <c r="I388" s="1">
        <f t="shared" si="38"/>
        <v>0</v>
      </c>
      <c r="J388" s="1">
        <f t="shared" si="39"/>
        <v>0</v>
      </c>
      <c r="K388" s="51">
        <f t="shared" si="40"/>
        <v>0.95423970694257421</v>
      </c>
      <c r="L388" s="7">
        <f t="shared" si="41"/>
        <v>0</v>
      </c>
    </row>
    <row r="389" spans="1:12">
      <c r="A389" s="4" t="s">
        <v>367</v>
      </c>
      <c r="B389" s="4">
        <v>330942</v>
      </c>
      <c r="C389" s="4" t="s">
        <v>411</v>
      </c>
      <c r="D389" s="4" t="s">
        <v>1128</v>
      </c>
      <c r="E389" s="1">
        <v>0</v>
      </c>
      <c r="F389" s="5">
        <v>1921</v>
      </c>
      <c r="G389" s="2">
        <f t="shared" si="36"/>
        <v>0</v>
      </c>
      <c r="H389" s="3">
        <f t="shared" si="37"/>
        <v>7.189595181355625E-2</v>
      </c>
      <c r="I389" s="1">
        <f t="shared" si="38"/>
        <v>0</v>
      </c>
      <c r="J389" s="1">
        <f t="shared" si="39"/>
        <v>0</v>
      </c>
      <c r="K389" s="51">
        <f t="shared" si="40"/>
        <v>0.95423970694257421</v>
      </c>
      <c r="L389" s="7">
        <f t="shared" si="41"/>
        <v>0</v>
      </c>
    </row>
    <row r="390" spans="1:12">
      <c r="A390" s="4" t="s">
        <v>367</v>
      </c>
      <c r="B390" s="4">
        <v>330943</v>
      </c>
      <c r="C390" s="4" t="s">
        <v>412</v>
      </c>
      <c r="D390" s="4" t="s">
        <v>1128</v>
      </c>
      <c r="E390" s="1">
        <v>0</v>
      </c>
      <c r="F390" s="5">
        <v>2286</v>
      </c>
      <c r="G390" s="2">
        <f t="shared" si="36"/>
        <v>0</v>
      </c>
      <c r="H390" s="3">
        <f t="shared" si="37"/>
        <v>7.189595181355625E-2</v>
      </c>
      <c r="I390" s="1">
        <f t="shared" si="38"/>
        <v>0</v>
      </c>
      <c r="J390" s="1">
        <f t="shared" si="39"/>
        <v>0</v>
      </c>
      <c r="K390" s="51">
        <f t="shared" si="40"/>
        <v>0.95423970694257421</v>
      </c>
      <c r="L390" s="7">
        <f t="shared" si="41"/>
        <v>0</v>
      </c>
    </row>
    <row r="391" spans="1:12">
      <c r="A391" s="4" t="s">
        <v>367</v>
      </c>
      <c r="B391" s="4">
        <v>330945</v>
      </c>
      <c r="C391" s="4" t="s">
        <v>413</v>
      </c>
      <c r="D391" s="4" t="s">
        <v>1128</v>
      </c>
      <c r="E391" s="1">
        <v>0</v>
      </c>
      <c r="F391" s="5">
        <v>0</v>
      </c>
      <c r="G391" s="2">
        <f t="shared" si="36"/>
        <v>0</v>
      </c>
      <c r="H391" s="3">
        <f t="shared" si="37"/>
        <v>7.189595181355625E-2</v>
      </c>
      <c r="I391" s="1">
        <f t="shared" si="38"/>
        <v>0</v>
      </c>
      <c r="J391" s="1">
        <f t="shared" si="39"/>
        <v>0</v>
      </c>
      <c r="K391" s="51">
        <f t="shared" si="40"/>
        <v>0.95423970694257421</v>
      </c>
      <c r="L391" s="7">
        <f t="shared" si="41"/>
        <v>0</v>
      </c>
    </row>
    <row r="392" spans="1:12">
      <c r="A392" s="4" t="s">
        <v>367</v>
      </c>
      <c r="B392" s="4">
        <v>330946</v>
      </c>
      <c r="C392" s="4" t="s">
        <v>414</v>
      </c>
      <c r="D392" s="4" t="s">
        <v>1128</v>
      </c>
      <c r="E392" s="1">
        <v>0</v>
      </c>
      <c r="F392" s="5">
        <v>609</v>
      </c>
      <c r="G392" s="2">
        <f t="shared" si="36"/>
        <v>0</v>
      </c>
      <c r="H392" s="3">
        <f t="shared" si="37"/>
        <v>7.189595181355625E-2</v>
      </c>
      <c r="I392" s="1">
        <f t="shared" si="38"/>
        <v>0</v>
      </c>
      <c r="J392" s="1">
        <f t="shared" si="39"/>
        <v>0</v>
      </c>
      <c r="K392" s="51">
        <f t="shared" si="40"/>
        <v>0.95423970694257421</v>
      </c>
      <c r="L392" s="7">
        <f t="shared" si="41"/>
        <v>0</v>
      </c>
    </row>
    <row r="393" spans="1:12">
      <c r="A393" s="4" t="s">
        <v>367</v>
      </c>
      <c r="B393" s="4">
        <v>330949</v>
      </c>
      <c r="C393" s="4" t="s">
        <v>415</v>
      </c>
      <c r="D393" s="4" t="s">
        <v>1128</v>
      </c>
      <c r="E393" s="1">
        <v>0</v>
      </c>
      <c r="F393" s="5">
        <v>1787</v>
      </c>
      <c r="G393" s="2">
        <f t="shared" si="36"/>
        <v>0</v>
      </c>
      <c r="H393" s="3">
        <f t="shared" si="37"/>
        <v>7.189595181355625E-2</v>
      </c>
      <c r="I393" s="1">
        <f t="shared" si="38"/>
        <v>0</v>
      </c>
      <c r="J393" s="1">
        <f t="shared" si="39"/>
        <v>0</v>
      </c>
      <c r="K393" s="51">
        <f t="shared" si="40"/>
        <v>0.95423970694257421</v>
      </c>
      <c r="L393" s="7">
        <f t="shared" si="41"/>
        <v>0</v>
      </c>
    </row>
    <row r="394" spans="1:12">
      <c r="A394" s="4" t="s">
        <v>367</v>
      </c>
      <c r="B394" s="4">
        <v>330951</v>
      </c>
      <c r="C394" s="4" t="s">
        <v>17</v>
      </c>
      <c r="D394" s="4" t="s">
        <v>1128</v>
      </c>
      <c r="E394" s="1">
        <v>0</v>
      </c>
      <c r="F394" s="5">
        <v>0</v>
      </c>
      <c r="G394" s="2">
        <f t="shared" si="36"/>
        <v>0</v>
      </c>
      <c r="H394" s="3">
        <f t="shared" si="37"/>
        <v>7.189595181355625E-2</v>
      </c>
      <c r="I394" s="1">
        <f t="shared" si="38"/>
        <v>0</v>
      </c>
      <c r="J394" s="1">
        <f t="shared" si="39"/>
        <v>0</v>
      </c>
      <c r="K394" s="51">
        <f t="shared" si="40"/>
        <v>0.95423970694257421</v>
      </c>
      <c r="L394" s="7">
        <f t="shared" si="41"/>
        <v>0</v>
      </c>
    </row>
    <row r="395" spans="1:12">
      <c r="A395" s="4" t="s">
        <v>367</v>
      </c>
      <c r="B395" s="4">
        <v>330952</v>
      </c>
      <c r="C395" s="4" t="s">
        <v>416</v>
      </c>
      <c r="D395" s="4" t="s">
        <v>1128</v>
      </c>
      <c r="E395" s="1">
        <v>0</v>
      </c>
      <c r="F395" s="5">
        <v>4551</v>
      </c>
      <c r="G395" s="2">
        <f t="shared" si="36"/>
        <v>0</v>
      </c>
      <c r="H395" s="3">
        <f t="shared" si="37"/>
        <v>7.189595181355625E-2</v>
      </c>
      <c r="I395" s="1">
        <f t="shared" si="38"/>
        <v>0</v>
      </c>
      <c r="J395" s="1">
        <f t="shared" si="39"/>
        <v>0</v>
      </c>
      <c r="K395" s="51">
        <f t="shared" si="40"/>
        <v>0.95423970694257421</v>
      </c>
      <c r="L395" s="7">
        <f t="shared" si="41"/>
        <v>0</v>
      </c>
    </row>
    <row r="396" spans="1:12">
      <c r="A396" s="4" t="s">
        <v>367</v>
      </c>
      <c r="B396" s="4">
        <v>330953</v>
      </c>
      <c r="C396" s="4" t="s">
        <v>417</v>
      </c>
      <c r="D396" s="4" t="s">
        <v>1128</v>
      </c>
      <c r="E396" s="1">
        <v>21000</v>
      </c>
      <c r="F396" s="5">
        <v>1017</v>
      </c>
      <c r="G396" s="2">
        <f t="shared" si="36"/>
        <v>20.64896755162242</v>
      </c>
      <c r="H396" s="3">
        <f t="shared" si="37"/>
        <v>7.189595181355625E-2</v>
      </c>
      <c r="I396" s="1">
        <f t="shared" si="38"/>
        <v>73.1181829943867</v>
      </c>
      <c r="J396" s="1">
        <f t="shared" si="39"/>
        <v>20926.881817005615</v>
      </c>
      <c r="K396" s="51">
        <f t="shared" si="40"/>
        <v>0.95423970694257421</v>
      </c>
      <c r="L396" s="7">
        <f t="shared" si="41"/>
        <v>19969.261572281324</v>
      </c>
    </row>
    <row r="397" spans="1:12">
      <c r="A397" s="4" t="s">
        <v>367</v>
      </c>
      <c r="B397" s="4">
        <v>330954</v>
      </c>
      <c r="C397" s="4" t="s">
        <v>418</v>
      </c>
      <c r="D397" s="4" t="s">
        <v>1128</v>
      </c>
      <c r="E397" s="1">
        <v>0</v>
      </c>
      <c r="F397" s="5">
        <v>1826</v>
      </c>
      <c r="G397" s="2">
        <f t="shared" si="36"/>
        <v>0</v>
      </c>
      <c r="H397" s="3">
        <f t="shared" si="37"/>
        <v>7.189595181355625E-2</v>
      </c>
      <c r="I397" s="1">
        <f t="shared" si="38"/>
        <v>0</v>
      </c>
      <c r="J397" s="1">
        <f t="shared" si="39"/>
        <v>0</v>
      </c>
      <c r="K397" s="51">
        <f t="shared" si="40"/>
        <v>0.95423970694257421</v>
      </c>
      <c r="L397" s="7">
        <f t="shared" si="41"/>
        <v>0</v>
      </c>
    </row>
    <row r="398" spans="1:12">
      <c r="A398" s="4" t="s">
        <v>367</v>
      </c>
      <c r="B398" s="4">
        <v>330955</v>
      </c>
      <c r="C398" s="4" t="s">
        <v>419</v>
      </c>
      <c r="D398" s="4" t="s">
        <v>1128</v>
      </c>
      <c r="E398" s="1">
        <v>0</v>
      </c>
      <c r="F398" s="5">
        <v>0</v>
      </c>
      <c r="G398" s="2">
        <f t="shared" si="36"/>
        <v>0</v>
      </c>
      <c r="H398" s="3">
        <f t="shared" si="37"/>
        <v>7.189595181355625E-2</v>
      </c>
      <c r="I398" s="1">
        <f t="shared" si="38"/>
        <v>0</v>
      </c>
      <c r="J398" s="1">
        <f t="shared" si="39"/>
        <v>0</v>
      </c>
      <c r="K398" s="51">
        <f t="shared" si="40"/>
        <v>0.95423970694257421</v>
      </c>
      <c r="L398" s="7">
        <f t="shared" si="41"/>
        <v>0</v>
      </c>
    </row>
    <row r="399" spans="1:12">
      <c r="A399" s="4" t="s">
        <v>367</v>
      </c>
      <c r="B399" s="4">
        <v>330958</v>
      </c>
      <c r="C399" s="4" t="s">
        <v>420</v>
      </c>
      <c r="D399" s="4" t="s">
        <v>1128</v>
      </c>
      <c r="E399" s="1">
        <v>0</v>
      </c>
      <c r="F399" s="5">
        <v>0</v>
      </c>
      <c r="G399" s="2">
        <f t="shared" si="36"/>
        <v>0</v>
      </c>
      <c r="H399" s="3">
        <f t="shared" si="37"/>
        <v>7.189595181355625E-2</v>
      </c>
      <c r="I399" s="1">
        <f t="shared" si="38"/>
        <v>0</v>
      </c>
      <c r="J399" s="1">
        <f t="shared" si="39"/>
        <v>0</v>
      </c>
      <c r="K399" s="51">
        <f t="shared" si="40"/>
        <v>0.95423970694257421</v>
      </c>
      <c r="L399" s="7">
        <f t="shared" si="41"/>
        <v>0</v>
      </c>
    </row>
    <row r="400" spans="1:12">
      <c r="A400" s="4" t="s">
        <v>367</v>
      </c>
      <c r="B400" s="4">
        <v>330960</v>
      </c>
      <c r="C400" s="4" t="s">
        <v>421</v>
      </c>
      <c r="D400" s="4" t="s">
        <v>1128</v>
      </c>
      <c r="E400" s="1">
        <v>0</v>
      </c>
      <c r="F400" s="5">
        <v>2872</v>
      </c>
      <c r="G400" s="2">
        <f t="shared" si="36"/>
        <v>0</v>
      </c>
      <c r="H400" s="3">
        <f t="shared" si="37"/>
        <v>7.189595181355625E-2</v>
      </c>
      <c r="I400" s="1">
        <f t="shared" si="38"/>
        <v>0</v>
      </c>
      <c r="J400" s="1">
        <f t="shared" si="39"/>
        <v>0</v>
      </c>
      <c r="K400" s="51">
        <f t="shared" si="40"/>
        <v>0.95423970694257421</v>
      </c>
      <c r="L400" s="7">
        <f t="shared" si="41"/>
        <v>0</v>
      </c>
    </row>
    <row r="401" spans="1:12">
      <c r="A401" s="4" t="s">
        <v>367</v>
      </c>
      <c r="B401" s="4">
        <v>330962</v>
      </c>
      <c r="C401" s="4" t="s">
        <v>33</v>
      </c>
      <c r="D401" s="4" t="s">
        <v>1128</v>
      </c>
      <c r="E401" s="1">
        <v>0</v>
      </c>
      <c r="F401" s="5">
        <v>0</v>
      </c>
      <c r="G401" s="2">
        <f t="shared" si="36"/>
        <v>0</v>
      </c>
      <c r="H401" s="3">
        <f t="shared" si="37"/>
        <v>7.189595181355625E-2</v>
      </c>
      <c r="I401" s="1">
        <f t="shared" si="38"/>
        <v>0</v>
      </c>
      <c r="J401" s="1">
        <f t="shared" si="39"/>
        <v>0</v>
      </c>
      <c r="K401" s="51">
        <f t="shared" si="40"/>
        <v>0.95423970694257421</v>
      </c>
      <c r="L401" s="7">
        <f t="shared" si="41"/>
        <v>0</v>
      </c>
    </row>
    <row r="402" spans="1:12">
      <c r="A402" s="4" t="s">
        <v>367</v>
      </c>
      <c r="B402" s="4">
        <v>330963</v>
      </c>
      <c r="C402" s="4" t="s">
        <v>422</v>
      </c>
      <c r="D402" s="4" t="s">
        <v>1128</v>
      </c>
      <c r="E402" s="1">
        <v>0</v>
      </c>
      <c r="F402" s="5">
        <v>9946</v>
      </c>
      <c r="G402" s="2">
        <f t="shared" si="36"/>
        <v>0</v>
      </c>
      <c r="H402" s="3">
        <f t="shared" si="37"/>
        <v>7.189595181355625E-2</v>
      </c>
      <c r="I402" s="1">
        <f t="shared" si="38"/>
        <v>0</v>
      </c>
      <c r="J402" s="1">
        <f t="shared" si="39"/>
        <v>0</v>
      </c>
      <c r="K402" s="51">
        <f t="shared" si="40"/>
        <v>0.95423970694257421</v>
      </c>
      <c r="L402" s="7">
        <f t="shared" si="41"/>
        <v>0</v>
      </c>
    </row>
    <row r="403" spans="1:12">
      <c r="A403" s="4" t="s">
        <v>367</v>
      </c>
      <c r="B403" s="4">
        <v>330966</v>
      </c>
      <c r="C403" s="4" t="s">
        <v>423</v>
      </c>
      <c r="D403" s="4" t="s">
        <v>1128</v>
      </c>
      <c r="E403" s="1">
        <v>0</v>
      </c>
      <c r="F403" s="5">
        <v>0</v>
      </c>
      <c r="G403" s="2">
        <f t="shared" si="36"/>
        <v>0</v>
      </c>
      <c r="H403" s="3">
        <f t="shared" si="37"/>
        <v>7.189595181355625E-2</v>
      </c>
      <c r="I403" s="1">
        <f t="shared" si="38"/>
        <v>0</v>
      </c>
      <c r="J403" s="1">
        <f t="shared" si="39"/>
        <v>0</v>
      </c>
      <c r="K403" s="51">
        <f t="shared" si="40"/>
        <v>0.95423970694257421</v>
      </c>
      <c r="L403" s="7">
        <f t="shared" si="41"/>
        <v>0</v>
      </c>
    </row>
    <row r="404" spans="1:12">
      <c r="A404" s="4" t="s">
        <v>367</v>
      </c>
      <c r="B404" s="4">
        <v>330968</v>
      </c>
      <c r="C404" s="4" t="s">
        <v>424</v>
      </c>
      <c r="D404" s="4" t="s">
        <v>1128</v>
      </c>
      <c r="E404" s="1">
        <v>0</v>
      </c>
      <c r="F404" s="5">
        <v>5216</v>
      </c>
      <c r="G404" s="2">
        <f t="shared" si="36"/>
        <v>0</v>
      </c>
      <c r="H404" s="3">
        <f t="shared" si="37"/>
        <v>7.189595181355625E-2</v>
      </c>
      <c r="I404" s="1">
        <f t="shared" si="38"/>
        <v>0</v>
      </c>
      <c r="J404" s="1">
        <f t="shared" si="39"/>
        <v>0</v>
      </c>
      <c r="K404" s="51">
        <f t="shared" si="40"/>
        <v>0.95423970694257421</v>
      </c>
      <c r="L404" s="7">
        <f t="shared" si="41"/>
        <v>0</v>
      </c>
    </row>
    <row r="405" spans="1:12">
      <c r="A405" s="4" t="s">
        <v>367</v>
      </c>
      <c r="B405" s="4">
        <v>330971</v>
      </c>
      <c r="C405" s="4" t="s">
        <v>425</v>
      </c>
      <c r="D405" s="4" t="s">
        <v>1128</v>
      </c>
      <c r="E405" s="1">
        <v>0</v>
      </c>
      <c r="F405" s="5">
        <v>5959</v>
      </c>
      <c r="G405" s="2">
        <f t="shared" si="36"/>
        <v>0</v>
      </c>
      <c r="H405" s="3">
        <f t="shared" si="37"/>
        <v>7.189595181355625E-2</v>
      </c>
      <c r="I405" s="1">
        <f t="shared" si="38"/>
        <v>0</v>
      </c>
      <c r="J405" s="1">
        <f t="shared" si="39"/>
        <v>0</v>
      </c>
      <c r="K405" s="51">
        <f t="shared" si="40"/>
        <v>0.95423970694257421</v>
      </c>
      <c r="L405" s="7">
        <f t="shared" si="41"/>
        <v>0</v>
      </c>
    </row>
    <row r="406" spans="1:12">
      <c r="A406" s="4" t="s">
        <v>367</v>
      </c>
      <c r="B406" s="4">
        <v>330973</v>
      </c>
      <c r="C406" s="4" t="s">
        <v>426</v>
      </c>
      <c r="D406" s="4" t="s">
        <v>1128</v>
      </c>
      <c r="E406" s="1">
        <v>0</v>
      </c>
      <c r="F406" s="5">
        <v>0</v>
      </c>
      <c r="G406" s="2">
        <f t="shared" si="36"/>
        <v>0</v>
      </c>
      <c r="H406" s="3">
        <f t="shared" si="37"/>
        <v>7.189595181355625E-2</v>
      </c>
      <c r="I406" s="1">
        <f t="shared" si="38"/>
        <v>0</v>
      </c>
      <c r="J406" s="1">
        <f t="shared" si="39"/>
        <v>0</v>
      </c>
      <c r="K406" s="51">
        <f t="shared" si="40"/>
        <v>0.95423970694257421</v>
      </c>
      <c r="L406" s="7">
        <f t="shared" si="41"/>
        <v>0</v>
      </c>
    </row>
    <row r="407" spans="1:12">
      <c r="A407" s="4" t="s">
        <v>367</v>
      </c>
      <c r="B407" s="4">
        <v>330974</v>
      </c>
      <c r="C407" s="4" t="s">
        <v>427</v>
      </c>
      <c r="D407" s="4" t="s">
        <v>1128</v>
      </c>
      <c r="E407" s="1">
        <v>0</v>
      </c>
      <c r="F407" s="5">
        <v>11798</v>
      </c>
      <c r="G407" s="2">
        <f t="shared" si="36"/>
        <v>0</v>
      </c>
      <c r="H407" s="3">
        <f t="shared" si="37"/>
        <v>7.189595181355625E-2</v>
      </c>
      <c r="I407" s="1">
        <f t="shared" si="38"/>
        <v>0</v>
      </c>
      <c r="J407" s="1">
        <f t="shared" si="39"/>
        <v>0</v>
      </c>
      <c r="K407" s="51">
        <f t="shared" si="40"/>
        <v>0.95423970694257421</v>
      </c>
      <c r="L407" s="7">
        <f t="shared" si="41"/>
        <v>0</v>
      </c>
    </row>
    <row r="408" spans="1:12">
      <c r="A408" s="4" t="s">
        <v>428</v>
      </c>
      <c r="B408" s="4">
        <v>340976</v>
      </c>
      <c r="C408" s="4" t="s">
        <v>429</v>
      </c>
      <c r="D408" s="4" t="s">
        <v>1128</v>
      </c>
      <c r="E408" s="1">
        <v>113742</v>
      </c>
      <c r="F408" s="5">
        <v>3028</v>
      </c>
      <c r="G408" s="2">
        <f t="shared" si="36"/>
        <v>37.563408190224571</v>
      </c>
      <c r="H408" s="3">
        <f t="shared" si="37"/>
        <v>7.189595181355625E-2</v>
      </c>
      <c r="I408" s="1">
        <f t="shared" si="38"/>
        <v>217.70094209144833</v>
      </c>
      <c r="J408" s="1">
        <f t="shared" si="39"/>
        <v>113524.29905790855</v>
      </c>
      <c r="K408" s="51">
        <f t="shared" si="40"/>
        <v>0.95423970694257421</v>
      </c>
      <c r="L408" s="7">
        <f t="shared" si="41"/>
        <v>108329.3938638798</v>
      </c>
    </row>
    <row r="409" spans="1:12">
      <c r="A409" s="4" t="s">
        <v>428</v>
      </c>
      <c r="B409" s="4">
        <v>340978</v>
      </c>
      <c r="C409" s="4" t="s">
        <v>430</v>
      </c>
      <c r="D409" s="4" t="s">
        <v>1128</v>
      </c>
      <c r="E409" s="1">
        <v>0</v>
      </c>
      <c r="F409" s="5">
        <v>959</v>
      </c>
      <c r="G409" s="2">
        <f t="shared" si="36"/>
        <v>0</v>
      </c>
      <c r="H409" s="3">
        <f t="shared" si="37"/>
        <v>7.189595181355625E-2</v>
      </c>
      <c r="I409" s="1">
        <f t="shared" si="38"/>
        <v>0</v>
      </c>
      <c r="J409" s="1">
        <f t="shared" si="39"/>
        <v>0</v>
      </c>
      <c r="K409" s="51">
        <f t="shared" si="40"/>
        <v>0.95423970694257421</v>
      </c>
      <c r="L409" s="7">
        <f t="shared" si="41"/>
        <v>0</v>
      </c>
    </row>
    <row r="410" spans="1:12">
      <c r="A410" s="4" t="s">
        <v>428</v>
      </c>
      <c r="B410" s="4">
        <v>340983</v>
      </c>
      <c r="C410" s="4" t="s">
        <v>431</v>
      </c>
      <c r="D410" s="4" t="s">
        <v>1128</v>
      </c>
      <c r="E410" s="1">
        <v>0</v>
      </c>
      <c r="F410" s="5">
        <v>0</v>
      </c>
      <c r="G410" s="2">
        <f t="shared" si="36"/>
        <v>0</v>
      </c>
      <c r="H410" s="3">
        <f t="shared" si="37"/>
        <v>7.189595181355625E-2</v>
      </c>
      <c r="I410" s="1">
        <f t="shared" si="38"/>
        <v>0</v>
      </c>
      <c r="J410" s="1">
        <f t="shared" si="39"/>
        <v>0</v>
      </c>
      <c r="K410" s="51">
        <f t="shared" si="40"/>
        <v>0.95423970694257421</v>
      </c>
      <c r="L410" s="7">
        <f t="shared" si="41"/>
        <v>0</v>
      </c>
    </row>
    <row r="411" spans="1:12">
      <c r="A411" s="4" t="s">
        <v>428</v>
      </c>
      <c r="B411" s="4">
        <v>340984</v>
      </c>
      <c r="C411" s="4" t="s">
        <v>432</v>
      </c>
      <c r="D411" s="4" t="s">
        <v>1128</v>
      </c>
      <c r="E411" s="1">
        <v>0</v>
      </c>
      <c r="F411" s="5">
        <v>1684</v>
      </c>
      <c r="G411" s="2">
        <f t="shared" si="36"/>
        <v>0</v>
      </c>
      <c r="H411" s="3">
        <f t="shared" si="37"/>
        <v>7.189595181355625E-2</v>
      </c>
      <c r="I411" s="1">
        <f t="shared" si="38"/>
        <v>0</v>
      </c>
      <c r="J411" s="1">
        <f t="shared" si="39"/>
        <v>0</v>
      </c>
      <c r="K411" s="51">
        <f t="shared" si="40"/>
        <v>0.95423970694257421</v>
      </c>
      <c r="L411" s="7">
        <f t="shared" si="41"/>
        <v>0</v>
      </c>
    </row>
    <row r="412" spans="1:12">
      <c r="A412" s="4" t="s">
        <v>428</v>
      </c>
      <c r="B412" s="4">
        <v>340990</v>
      </c>
      <c r="C412" s="4" t="s">
        <v>433</v>
      </c>
      <c r="D412" s="4" t="s">
        <v>1128</v>
      </c>
      <c r="E412" s="1">
        <v>0</v>
      </c>
      <c r="F412" s="5">
        <v>0</v>
      </c>
      <c r="G412" s="2">
        <f t="shared" si="36"/>
        <v>0</v>
      </c>
      <c r="H412" s="3">
        <f t="shared" si="37"/>
        <v>7.189595181355625E-2</v>
      </c>
      <c r="I412" s="1">
        <f t="shared" si="38"/>
        <v>0</v>
      </c>
      <c r="J412" s="1">
        <f t="shared" si="39"/>
        <v>0</v>
      </c>
      <c r="K412" s="51">
        <f t="shared" si="40"/>
        <v>0.95423970694257421</v>
      </c>
      <c r="L412" s="7">
        <f t="shared" si="41"/>
        <v>0</v>
      </c>
    </row>
    <row r="413" spans="1:12">
      <c r="A413" s="4" t="s">
        <v>428</v>
      </c>
      <c r="B413" s="4">
        <v>340993</v>
      </c>
      <c r="C413" s="4" t="s">
        <v>434</v>
      </c>
      <c r="D413" s="4" t="s">
        <v>1128</v>
      </c>
      <c r="E413" s="1">
        <v>0</v>
      </c>
      <c r="F413" s="5">
        <v>0</v>
      </c>
      <c r="G413" s="2">
        <f t="shared" si="36"/>
        <v>0</v>
      </c>
      <c r="H413" s="3">
        <f t="shared" si="37"/>
        <v>7.189595181355625E-2</v>
      </c>
      <c r="I413" s="1">
        <f t="shared" si="38"/>
        <v>0</v>
      </c>
      <c r="J413" s="1">
        <f t="shared" si="39"/>
        <v>0</v>
      </c>
      <c r="K413" s="51">
        <f t="shared" si="40"/>
        <v>0.95423970694257421</v>
      </c>
      <c r="L413" s="7">
        <f t="shared" si="41"/>
        <v>0</v>
      </c>
    </row>
    <row r="414" spans="1:12">
      <c r="A414" s="4" t="s">
        <v>428</v>
      </c>
      <c r="B414" s="4">
        <v>341003</v>
      </c>
      <c r="C414" s="4" t="s">
        <v>435</v>
      </c>
      <c r="D414" s="4" t="s">
        <v>1128</v>
      </c>
      <c r="E414" s="1">
        <v>0</v>
      </c>
      <c r="F414" s="5">
        <v>2357</v>
      </c>
      <c r="G414" s="2">
        <f t="shared" si="36"/>
        <v>0</v>
      </c>
      <c r="H414" s="3">
        <f t="shared" si="37"/>
        <v>7.189595181355625E-2</v>
      </c>
      <c r="I414" s="1">
        <f t="shared" si="38"/>
        <v>0</v>
      </c>
      <c r="J414" s="1">
        <f t="shared" si="39"/>
        <v>0</v>
      </c>
      <c r="K414" s="51">
        <f t="shared" si="40"/>
        <v>0.95423970694257421</v>
      </c>
      <c r="L414" s="7">
        <f t="shared" si="41"/>
        <v>0</v>
      </c>
    </row>
    <row r="415" spans="1:12">
      <c r="A415" s="4" t="s">
        <v>428</v>
      </c>
      <c r="B415" s="4">
        <v>341012</v>
      </c>
      <c r="C415" s="4" t="s">
        <v>436</v>
      </c>
      <c r="D415" s="4" t="s">
        <v>1128</v>
      </c>
      <c r="E415" s="1">
        <v>0</v>
      </c>
      <c r="F415" s="5">
        <v>499</v>
      </c>
      <c r="G415" s="2">
        <f t="shared" si="36"/>
        <v>0</v>
      </c>
      <c r="H415" s="3">
        <f t="shared" si="37"/>
        <v>7.189595181355625E-2</v>
      </c>
      <c r="I415" s="1">
        <f t="shared" si="38"/>
        <v>0</v>
      </c>
      <c r="J415" s="1">
        <f t="shared" si="39"/>
        <v>0</v>
      </c>
      <c r="K415" s="51">
        <f t="shared" si="40"/>
        <v>0.95423970694257421</v>
      </c>
      <c r="L415" s="7">
        <f t="shared" si="41"/>
        <v>0</v>
      </c>
    </row>
    <row r="416" spans="1:12">
      <c r="A416" s="4" t="s">
        <v>428</v>
      </c>
      <c r="B416" s="4">
        <v>341016</v>
      </c>
      <c r="C416" s="4" t="s">
        <v>437</v>
      </c>
      <c r="D416" s="4" t="s">
        <v>1128</v>
      </c>
      <c r="E416" s="1">
        <v>0</v>
      </c>
      <c r="F416" s="5">
        <v>0</v>
      </c>
      <c r="G416" s="2">
        <f t="shared" si="36"/>
        <v>0</v>
      </c>
      <c r="H416" s="3">
        <f t="shared" si="37"/>
        <v>7.189595181355625E-2</v>
      </c>
      <c r="I416" s="1">
        <f t="shared" si="38"/>
        <v>0</v>
      </c>
      <c r="J416" s="1">
        <f t="shared" si="39"/>
        <v>0</v>
      </c>
      <c r="K416" s="51">
        <f t="shared" si="40"/>
        <v>0.95423970694257421</v>
      </c>
      <c r="L416" s="7">
        <f t="shared" si="41"/>
        <v>0</v>
      </c>
    </row>
    <row r="417" spans="1:12">
      <c r="A417" s="4" t="s">
        <v>428</v>
      </c>
      <c r="B417" s="4">
        <v>341017</v>
      </c>
      <c r="C417" s="4" t="s">
        <v>438</v>
      </c>
      <c r="D417" s="4" t="s">
        <v>1128</v>
      </c>
      <c r="E417" s="1">
        <v>0</v>
      </c>
      <c r="F417" s="5">
        <v>0</v>
      </c>
      <c r="G417" s="2">
        <f t="shared" si="36"/>
        <v>0</v>
      </c>
      <c r="H417" s="3">
        <f t="shared" si="37"/>
        <v>7.189595181355625E-2</v>
      </c>
      <c r="I417" s="1">
        <f t="shared" si="38"/>
        <v>0</v>
      </c>
      <c r="J417" s="1">
        <f t="shared" si="39"/>
        <v>0</v>
      </c>
      <c r="K417" s="51">
        <f t="shared" si="40"/>
        <v>0.95423970694257421</v>
      </c>
      <c r="L417" s="7">
        <f t="shared" si="41"/>
        <v>0</v>
      </c>
    </row>
    <row r="418" spans="1:12">
      <c r="A418" s="4" t="s">
        <v>428</v>
      </c>
      <c r="B418" s="4">
        <v>341020</v>
      </c>
      <c r="C418" s="4" t="s">
        <v>439</v>
      </c>
      <c r="D418" s="4" t="s">
        <v>1128</v>
      </c>
      <c r="E418" s="1">
        <v>0</v>
      </c>
      <c r="F418" s="5">
        <v>0</v>
      </c>
      <c r="G418" s="2">
        <f t="shared" si="36"/>
        <v>0</v>
      </c>
      <c r="H418" s="3">
        <f t="shared" si="37"/>
        <v>7.189595181355625E-2</v>
      </c>
      <c r="I418" s="1">
        <f t="shared" si="38"/>
        <v>0</v>
      </c>
      <c r="J418" s="1">
        <f t="shared" si="39"/>
        <v>0</v>
      </c>
      <c r="K418" s="51">
        <f t="shared" si="40"/>
        <v>0.95423970694257421</v>
      </c>
      <c r="L418" s="7">
        <f t="shared" si="41"/>
        <v>0</v>
      </c>
    </row>
    <row r="419" spans="1:12">
      <c r="A419" s="4" t="s">
        <v>428</v>
      </c>
      <c r="B419" s="4">
        <v>341021</v>
      </c>
      <c r="C419" s="4" t="s">
        <v>440</v>
      </c>
      <c r="D419" s="4" t="s">
        <v>1128</v>
      </c>
      <c r="E419" s="1">
        <v>0</v>
      </c>
      <c r="F419" s="5">
        <v>0</v>
      </c>
      <c r="G419" s="2">
        <f t="shared" si="36"/>
        <v>0</v>
      </c>
      <c r="H419" s="3">
        <f t="shared" si="37"/>
        <v>7.189595181355625E-2</v>
      </c>
      <c r="I419" s="1">
        <f t="shared" si="38"/>
        <v>0</v>
      </c>
      <c r="J419" s="1">
        <f t="shared" si="39"/>
        <v>0</v>
      </c>
      <c r="K419" s="51">
        <f t="shared" si="40"/>
        <v>0.95423970694257421</v>
      </c>
      <c r="L419" s="7">
        <f t="shared" si="41"/>
        <v>0</v>
      </c>
    </row>
    <row r="420" spans="1:12">
      <c r="A420" s="4" t="s">
        <v>428</v>
      </c>
      <c r="B420" s="4">
        <v>341023</v>
      </c>
      <c r="C420" s="4" t="s">
        <v>441</v>
      </c>
      <c r="D420" s="4" t="s">
        <v>1128</v>
      </c>
      <c r="E420" s="1">
        <v>0</v>
      </c>
      <c r="F420" s="5">
        <v>1180</v>
      </c>
      <c r="G420" s="2">
        <f t="shared" si="36"/>
        <v>0</v>
      </c>
      <c r="H420" s="3">
        <f t="shared" si="37"/>
        <v>7.189595181355625E-2</v>
      </c>
      <c r="I420" s="1">
        <f t="shared" si="38"/>
        <v>0</v>
      </c>
      <c r="J420" s="1">
        <f t="shared" si="39"/>
        <v>0</v>
      </c>
      <c r="K420" s="51">
        <f t="shared" si="40"/>
        <v>0.95423970694257421</v>
      </c>
      <c r="L420" s="7">
        <f t="shared" si="41"/>
        <v>0</v>
      </c>
    </row>
    <row r="421" spans="1:12">
      <c r="A421" s="4" t="s">
        <v>428</v>
      </c>
      <c r="B421" s="4">
        <v>341024</v>
      </c>
      <c r="C421" s="4" t="s">
        <v>442</v>
      </c>
      <c r="D421" s="4" t="s">
        <v>1128</v>
      </c>
      <c r="E421" s="1">
        <v>0</v>
      </c>
      <c r="F421" s="5">
        <v>1625</v>
      </c>
      <c r="G421" s="2">
        <f t="shared" si="36"/>
        <v>0</v>
      </c>
      <c r="H421" s="3">
        <f t="shared" si="37"/>
        <v>7.189595181355625E-2</v>
      </c>
      <c r="I421" s="1">
        <f t="shared" si="38"/>
        <v>0</v>
      </c>
      <c r="J421" s="1">
        <f t="shared" si="39"/>
        <v>0</v>
      </c>
      <c r="K421" s="51">
        <f t="shared" si="40"/>
        <v>0.95423970694257421</v>
      </c>
      <c r="L421" s="7">
        <f t="shared" si="41"/>
        <v>0</v>
      </c>
    </row>
    <row r="422" spans="1:12">
      <c r="A422" s="4" t="s">
        <v>428</v>
      </c>
      <c r="B422" s="4">
        <v>341025</v>
      </c>
      <c r="C422" s="4" t="s">
        <v>443</v>
      </c>
      <c r="D422" s="4" t="s">
        <v>1128</v>
      </c>
      <c r="E422" s="1">
        <v>75384</v>
      </c>
      <c r="F422" s="5">
        <v>3279</v>
      </c>
      <c r="G422" s="2">
        <f t="shared" si="36"/>
        <v>22.989935956084171</v>
      </c>
      <c r="H422" s="3">
        <f t="shared" si="37"/>
        <v>7.189595181355625E-2</v>
      </c>
      <c r="I422" s="1">
        <f t="shared" si="38"/>
        <v>235.74682599665095</v>
      </c>
      <c r="J422" s="1">
        <f t="shared" si="39"/>
        <v>75148.253174003345</v>
      </c>
      <c r="K422" s="51">
        <f t="shared" si="40"/>
        <v>0.95423970694257421</v>
      </c>
      <c r="L422" s="7">
        <f t="shared" si="41"/>
        <v>71709.44708600732</v>
      </c>
    </row>
    <row r="423" spans="1:12">
      <c r="A423" s="4" t="s">
        <v>428</v>
      </c>
      <c r="B423" s="4">
        <v>341026</v>
      </c>
      <c r="C423" s="4" t="s">
        <v>444</v>
      </c>
      <c r="D423" s="4" t="s">
        <v>1128</v>
      </c>
      <c r="E423" s="1">
        <v>0</v>
      </c>
      <c r="F423" s="5">
        <v>0</v>
      </c>
      <c r="G423" s="2">
        <f t="shared" si="36"/>
        <v>0</v>
      </c>
      <c r="H423" s="3">
        <f t="shared" si="37"/>
        <v>7.189595181355625E-2</v>
      </c>
      <c r="I423" s="1">
        <f t="shared" si="38"/>
        <v>0</v>
      </c>
      <c r="J423" s="1">
        <f t="shared" si="39"/>
        <v>0</v>
      </c>
      <c r="K423" s="51">
        <f t="shared" si="40"/>
        <v>0.95423970694257421</v>
      </c>
      <c r="L423" s="7">
        <f t="shared" si="41"/>
        <v>0</v>
      </c>
    </row>
    <row r="424" spans="1:12">
      <c r="A424" s="4" t="s">
        <v>428</v>
      </c>
      <c r="B424" s="4">
        <v>341029</v>
      </c>
      <c r="C424" s="4" t="s">
        <v>445</v>
      </c>
      <c r="D424" s="4" t="s">
        <v>1128</v>
      </c>
      <c r="E424" s="1">
        <v>0</v>
      </c>
      <c r="F424" s="5">
        <v>0</v>
      </c>
      <c r="G424" s="2">
        <f t="shared" si="36"/>
        <v>0</v>
      </c>
      <c r="H424" s="3">
        <f t="shared" si="37"/>
        <v>7.189595181355625E-2</v>
      </c>
      <c r="I424" s="1">
        <f t="shared" si="38"/>
        <v>0</v>
      </c>
      <c r="J424" s="1">
        <f t="shared" si="39"/>
        <v>0</v>
      </c>
      <c r="K424" s="51">
        <f t="shared" si="40"/>
        <v>0.95423970694257421</v>
      </c>
      <c r="L424" s="7">
        <f t="shared" si="41"/>
        <v>0</v>
      </c>
    </row>
    <row r="425" spans="1:12">
      <c r="A425" s="4" t="s">
        <v>428</v>
      </c>
      <c r="B425" s="4">
        <v>341032</v>
      </c>
      <c r="C425" s="4" t="s">
        <v>446</v>
      </c>
      <c r="D425" s="4" t="s">
        <v>1128</v>
      </c>
      <c r="E425" s="1">
        <v>0</v>
      </c>
      <c r="F425" s="5">
        <v>945</v>
      </c>
      <c r="G425" s="2">
        <f t="shared" si="36"/>
        <v>0</v>
      </c>
      <c r="H425" s="3">
        <f t="shared" si="37"/>
        <v>7.189595181355625E-2</v>
      </c>
      <c r="I425" s="1">
        <f t="shared" si="38"/>
        <v>0</v>
      </c>
      <c r="J425" s="1">
        <f t="shared" si="39"/>
        <v>0</v>
      </c>
      <c r="K425" s="51">
        <f t="shared" si="40"/>
        <v>0.95423970694257421</v>
      </c>
      <c r="L425" s="7">
        <f t="shared" si="41"/>
        <v>0</v>
      </c>
    </row>
    <row r="426" spans="1:12">
      <c r="A426" s="4" t="s">
        <v>428</v>
      </c>
      <c r="B426" s="4">
        <v>341041</v>
      </c>
      <c r="C426" s="4" t="s">
        <v>447</v>
      </c>
      <c r="D426" s="4" t="s">
        <v>1128</v>
      </c>
      <c r="E426" s="1">
        <v>0</v>
      </c>
      <c r="F426" s="5">
        <v>0</v>
      </c>
      <c r="G426" s="2">
        <f t="shared" si="36"/>
        <v>0</v>
      </c>
      <c r="H426" s="3">
        <f t="shared" si="37"/>
        <v>7.189595181355625E-2</v>
      </c>
      <c r="I426" s="1">
        <f t="shared" si="38"/>
        <v>0</v>
      </c>
      <c r="J426" s="1">
        <f t="shared" si="39"/>
        <v>0</v>
      </c>
      <c r="K426" s="51">
        <f t="shared" si="40"/>
        <v>0.95423970694257421</v>
      </c>
      <c r="L426" s="7">
        <f t="shared" si="41"/>
        <v>0</v>
      </c>
    </row>
    <row r="427" spans="1:12">
      <c r="A427" s="4" t="s">
        <v>428</v>
      </c>
      <c r="B427" s="4">
        <v>341043</v>
      </c>
      <c r="C427" s="4" t="s">
        <v>448</v>
      </c>
      <c r="D427" s="4" t="s">
        <v>1128</v>
      </c>
      <c r="E427" s="1">
        <v>0</v>
      </c>
      <c r="F427" s="5">
        <v>780</v>
      </c>
      <c r="G427" s="2">
        <f t="shared" si="36"/>
        <v>0</v>
      </c>
      <c r="H427" s="3">
        <f t="shared" si="37"/>
        <v>7.189595181355625E-2</v>
      </c>
      <c r="I427" s="1">
        <f t="shared" si="38"/>
        <v>0</v>
      </c>
      <c r="J427" s="1">
        <f t="shared" si="39"/>
        <v>0</v>
      </c>
      <c r="K427" s="51">
        <f t="shared" si="40"/>
        <v>0.95423970694257421</v>
      </c>
      <c r="L427" s="7">
        <f t="shared" si="41"/>
        <v>0</v>
      </c>
    </row>
    <row r="428" spans="1:12">
      <c r="A428" s="4" t="s">
        <v>428</v>
      </c>
      <c r="B428" s="4">
        <v>341045</v>
      </c>
      <c r="C428" s="4" t="s">
        <v>449</v>
      </c>
      <c r="D428" s="4" t="s">
        <v>1128</v>
      </c>
      <c r="E428" s="1">
        <v>0</v>
      </c>
      <c r="F428" s="5">
        <v>0</v>
      </c>
      <c r="G428" s="2">
        <f t="shared" si="36"/>
        <v>0</v>
      </c>
      <c r="H428" s="3">
        <f t="shared" si="37"/>
        <v>7.189595181355625E-2</v>
      </c>
      <c r="I428" s="1">
        <f t="shared" si="38"/>
        <v>0</v>
      </c>
      <c r="J428" s="1">
        <f t="shared" si="39"/>
        <v>0</v>
      </c>
      <c r="K428" s="51">
        <f t="shared" si="40"/>
        <v>0.95423970694257421</v>
      </c>
      <c r="L428" s="7">
        <f t="shared" si="41"/>
        <v>0</v>
      </c>
    </row>
    <row r="429" spans="1:12">
      <c r="A429" s="4" t="s">
        <v>428</v>
      </c>
      <c r="B429" s="4">
        <v>341046</v>
      </c>
      <c r="C429" s="4" t="s">
        <v>450</v>
      </c>
      <c r="D429" s="4" t="s">
        <v>1128</v>
      </c>
      <c r="E429" s="1">
        <v>0</v>
      </c>
      <c r="F429" s="5">
        <v>0</v>
      </c>
      <c r="G429" s="2">
        <f t="shared" si="36"/>
        <v>0</v>
      </c>
      <c r="H429" s="3">
        <f t="shared" si="37"/>
        <v>7.189595181355625E-2</v>
      </c>
      <c r="I429" s="1">
        <f t="shared" si="38"/>
        <v>0</v>
      </c>
      <c r="J429" s="1">
        <f t="shared" si="39"/>
        <v>0</v>
      </c>
      <c r="K429" s="51">
        <f t="shared" si="40"/>
        <v>0.95423970694257421</v>
      </c>
      <c r="L429" s="7">
        <f t="shared" si="41"/>
        <v>0</v>
      </c>
    </row>
    <row r="430" spans="1:12">
      <c r="A430" s="4" t="s">
        <v>428</v>
      </c>
      <c r="B430" s="4">
        <v>341047</v>
      </c>
      <c r="C430" s="4" t="s">
        <v>451</v>
      </c>
      <c r="D430" s="4" t="s">
        <v>1128</v>
      </c>
      <c r="E430" s="1">
        <v>0</v>
      </c>
      <c r="F430" s="5">
        <v>3078</v>
      </c>
      <c r="G430" s="2">
        <f t="shared" si="36"/>
        <v>0</v>
      </c>
      <c r="H430" s="3">
        <f t="shared" si="37"/>
        <v>7.189595181355625E-2</v>
      </c>
      <c r="I430" s="1">
        <f t="shared" si="38"/>
        <v>0</v>
      </c>
      <c r="J430" s="1">
        <f t="shared" si="39"/>
        <v>0</v>
      </c>
      <c r="K430" s="51">
        <f t="shared" si="40"/>
        <v>0.95423970694257421</v>
      </c>
      <c r="L430" s="7">
        <f t="shared" si="41"/>
        <v>0</v>
      </c>
    </row>
    <row r="431" spans="1:12">
      <c r="A431" s="4" t="s">
        <v>428</v>
      </c>
      <c r="B431" s="4">
        <v>341048</v>
      </c>
      <c r="C431" s="4" t="s">
        <v>452</v>
      </c>
      <c r="D431" s="4" t="s">
        <v>1128</v>
      </c>
      <c r="E431" s="1">
        <v>0</v>
      </c>
      <c r="F431" s="5">
        <v>0</v>
      </c>
      <c r="G431" s="2">
        <f t="shared" si="36"/>
        <v>0</v>
      </c>
      <c r="H431" s="3">
        <f t="shared" si="37"/>
        <v>7.189595181355625E-2</v>
      </c>
      <c r="I431" s="1">
        <f t="shared" si="38"/>
        <v>0</v>
      </c>
      <c r="J431" s="1">
        <f t="shared" si="39"/>
        <v>0</v>
      </c>
      <c r="K431" s="51">
        <f t="shared" si="40"/>
        <v>0.95423970694257421</v>
      </c>
      <c r="L431" s="7">
        <f t="shared" si="41"/>
        <v>0</v>
      </c>
    </row>
    <row r="432" spans="1:12">
      <c r="A432" s="4" t="s">
        <v>428</v>
      </c>
      <c r="B432" s="4">
        <v>341049</v>
      </c>
      <c r="C432" s="4" t="s">
        <v>453</v>
      </c>
      <c r="D432" s="4" t="s">
        <v>1128</v>
      </c>
      <c r="E432" s="1">
        <v>0</v>
      </c>
      <c r="F432" s="5">
        <v>1294</v>
      </c>
      <c r="G432" s="2">
        <f t="shared" si="36"/>
        <v>0</v>
      </c>
      <c r="H432" s="3">
        <f t="shared" si="37"/>
        <v>7.189595181355625E-2</v>
      </c>
      <c r="I432" s="1">
        <f t="shared" si="38"/>
        <v>0</v>
      </c>
      <c r="J432" s="1">
        <f t="shared" si="39"/>
        <v>0</v>
      </c>
      <c r="K432" s="51">
        <f t="shared" si="40"/>
        <v>0.95423970694257421</v>
      </c>
      <c r="L432" s="7">
        <f t="shared" si="41"/>
        <v>0</v>
      </c>
    </row>
    <row r="433" spans="1:12">
      <c r="A433" s="4" t="s">
        <v>428</v>
      </c>
      <c r="B433" s="4">
        <v>341050</v>
      </c>
      <c r="C433" s="4" t="s">
        <v>454</v>
      </c>
      <c r="D433" s="4" t="s">
        <v>1128</v>
      </c>
      <c r="E433" s="1">
        <v>0</v>
      </c>
      <c r="F433" s="5">
        <v>0</v>
      </c>
      <c r="G433" s="2">
        <f t="shared" si="36"/>
        <v>0</v>
      </c>
      <c r="H433" s="3">
        <f t="shared" si="37"/>
        <v>7.189595181355625E-2</v>
      </c>
      <c r="I433" s="1">
        <f t="shared" si="38"/>
        <v>0</v>
      </c>
      <c r="J433" s="1">
        <f t="shared" si="39"/>
        <v>0</v>
      </c>
      <c r="K433" s="51">
        <f t="shared" si="40"/>
        <v>0.95423970694257421</v>
      </c>
      <c r="L433" s="7">
        <f t="shared" si="41"/>
        <v>0</v>
      </c>
    </row>
    <row r="434" spans="1:12">
      <c r="A434" s="4" t="s">
        <v>428</v>
      </c>
      <c r="B434" s="4">
        <v>341053</v>
      </c>
      <c r="C434" s="4" t="s">
        <v>455</v>
      </c>
      <c r="D434" s="4" t="s">
        <v>1128</v>
      </c>
      <c r="E434" s="1">
        <v>0</v>
      </c>
      <c r="F434" s="5">
        <v>0</v>
      </c>
      <c r="G434" s="2">
        <f t="shared" si="36"/>
        <v>0</v>
      </c>
      <c r="H434" s="3">
        <f t="shared" si="37"/>
        <v>7.189595181355625E-2</v>
      </c>
      <c r="I434" s="1">
        <f t="shared" si="38"/>
        <v>0</v>
      </c>
      <c r="J434" s="1">
        <f t="shared" si="39"/>
        <v>0</v>
      </c>
      <c r="K434" s="51">
        <f t="shared" si="40"/>
        <v>0.95423970694257421</v>
      </c>
      <c r="L434" s="7">
        <f t="shared" si="41"/>
        <v>0</v>
      </c>
    </row>
    <row r="435" spans="1:12">
      <c r="A435" s="4" t="s">
        <v>428</v>
      </c>
      <c r="B435" s="4">
        <v>341054</v>
      </c>
      <c r="C435" s="4" t="s">
        <v>456</v>
      </c>
      <c r="D435" s="4" t="s">
        <v>1128</v>
      </c>
      <c r="E435" s="1">
        <v>0</v>
      </c>
      <c r="F435" s="5">
        <v>3426</v>
      </c>
      <c r="G435" s="2">
        <f t="shared" si="36"/>
        <v>0</v>
      </c>
      <c r="H435" s="3">
        <f t="shared" si="37"/>
        <v>7.189595181355625E-2</v>
      </c>
      <c r="I435" s="1">
        <f t="shared" si="38"/>
        <v>0</v>
      </c>
      <c r="J435" s="1">
        <f t="shared" si="39"/>
        <v>0</v>
      </c>
      <c r="K435" s="51">
        <f t="shared" si="40"/>
        <v>0.95423970694257421</v>
      </c>
      <c r="L435" s="7">
        <f t="shared" si="41"/>
        <v>0</v>
      </c>
    </row>
    <row r="436" spans="1:12">
      <c r="A436" s="4" t="s">
        <v>428</v>
      </c>
      <c r="B436" s="4">
        <v>341058</v>
      </c>
      <c r="C436" s="4" t="s">
        <v>457</v>
      </c>
      <c r="D436" s="4" t="s">
        <v>1128</v>
      </c>
      <c r="E436" s="1">
        <v>0</v>
      </c>
      <c r="F436" s="5">
        <v>0</v>
      </c>
      <c r="G436" s="2">
        <f t="shared" si="36"/>
        <v>0</v>
      </c>
      <c r="H436" s="3">
        <f t="shared" si="37"/>
        <v>7.189595181355625E-2</v>
      </c>
      <c r="I436" s="1">
        <f t="shared" si="38"/>
        <v>0</v>
      </c>
      <c r="J436" s="1">
        <f t="shared" si="39"/>
        <v>0</v>
      </c>
      <c r="K436" s="51">
        <f t="shared" si="40"/>
        <v>0.95423970694257421</v>
      </c>
      <c r="L436" s="7">
        <f t="shared" si="41"/>
        <v>0</v>
      </c>
    </row>
    <row r="437" spans="1:12">
      <c r="A437" s="4" t="s">
        <v>428</v>
      </c>
      <c r="B437" s="4">
        <v>341060</v>
      </c>
      <c r="C437" s="4" t="s">
        <v>458</v>
      </c>
      <c r="D437" s="4" t="s">
        <v>1128</v>
      </c>
      <c r="E437" s="1">
        <v>0</v>
      </c>
      <c r="F437" s="5">
        <v>0</v>
      </c>
      <c r="G437" s="2">
        <f t="shared" si="36"/>
        <v>0</v>
      </c>
      <c r="H437" s="3">
        <f t="shared" si="37"/>
        <v>7.189595181355625E-2</v>
      </c>
      <c r="I437" s="1">
        <f t="shared" si="38"/>
        <v>0</v>
      </c>
      <c r="J437" s="1">
        <f t="shared" si="39"/>
        <v>0</v>
      </c>
      <c r="K437" s="51">
        <f t="shared" si="40"/>
        <v>0.95423970694257421</v>
      </c>
      <c r="L437" s="7">
        <f t="shared" si="41"/>
        <v>0</v>
      </c>
    </row>
    <row r="438" spans="1:12">
      <c r="A438" s="4" t="s">
        <v>428</v>
      </c>
      <c r="B438" s="4">
        <v>341062</v>
      </c>
      <c r="C438" s="4" t="s">
        <v>459</v>
      </c>
      <c r="D438" s="4" t="s">
        <v>1128</v>
      </c>
      <c r="E438" s="1">
        <v>0</v>
      </c>
      <c r="F438" s="5">
        <v>0</v>
      </c>
      <c r="G438" s="2">
        <f t="shared" si="36"/>
        <v>0</v>
      </c>
      <c r="H438" s="3">
        <f t="shared" si="37"/>
        <v>7.189595181355625E-2</v>
      </c>
      <c r="I438" s="1">
        <f t="shared" si="38"/>
        <v>0</v>
      </c>
      <c r="J438" s="1">
        <f t="shared" si="39"/>
        <v>0</v>
      </c>
      <c r="K438" s="51">
        <f t="shared" si="40"/>
        <v>0.95423970694257421</v>
      </c>
      <c r="L438" s="7">
        <f t="shared" si="41"/>
        <v>0</v>
      </c>
    </row>
    <row r="439" spans="1:12">
      <c r="A439" s="4" t="s">
        <v>428</v>
      </c>
      <c r="B439" s="4">
        <v>341066</v>
      </c>
      <c r="C439" s="4" t="s">
        <v>460</v>
      </c>
      <c r="D439" s="4" t="s">
        <v>1128</v>
      </c>
      <c r="E439" s="1">
        <v>32256</v>
      </c>
      <c r="F439" s="5">
        <v>459</v>
      </c>
      <c r="G439" s="2">
        <f t="shared" si="36"/>
        <v>70.274509803921575</v>
      </c>
      <c r="H439" s="3">
        <f t="shared" si="37"/>
        <v>7.189595181355625E-2</v>
      </c>
      <c r="I439" s="1">
        <f t="shared" si="38"/>
        <v>33.000241882422316</v>
      </c>
      <c r="J439" s="1">
        <f t="shared" si="39"/>
        <v>32222.999758117578</v>
      </c>
      <c r="K439" s="51">
        <f t="shared" si="40"/>
        <v>0.95423970694257421</v>
      </c>
      <c r="L439" s="7">
        <f t="shared" si="41"/>
        <v>30748.465845996758</v>
      </c>
    </row>
    <row r="440" spans="1:12">
      <c r="A440" s="4" t="s">
        <v>428</v>
      </c>
      <c r="B440" s="4">
        <v>341075</v>
      </c>
      <c r="C440" s="4" t="s">
        <v>461</v>
      </c>
      <c r="D440" s="4" t="s">
        <v>1128</v>
      </c>
      <c r="E440" s="1">
        <v>0</v>
      </c>
      <c r="F440" s="5">
        <v>383</v>
      </c>
      <c r="G440" s="2">
        <f t="shared" si="36"/>
        <v>0</v>
      </c>
      <c r="H440" s="3">
        <f t="shared" si="37"/>
        <v>7.189595181355625E-2</v>
      </c>
      <c r="I440" s="1">
        <f t="shared" si="38"/>
        <v>0</v>
      </c>
      <c r="J440" s="1">
        <f t="shared" si="39"/>
        <v>0</v>
      </c>
      <c r="K440" s="51">
        <f t="shared" si="40"/>
        <v>0.95423970694257421</v>
      </c>
      <c r="L440" s="7">
        <f t="shared" si="41"/>
        <v>0</v>
      </c>
    </row>
    <row r="441" spans="1:12">
      <c r="A441" s="4" t="s">
        <v>428</v>
      </c>
      <c r="B441" s="4">
        <v>341086</v>
      </c>
      <c r="C441" s="4" t="s">
        <v>462</v>
      </c>
      <c r="D441" s="4" t="s">
        <v>1128</v>
      </c>
      <c r="E441" s="1">
        <v>0</v>
      </c>
      <c r="F441" s="5">
        <v>0</v>
      </c>
      <c r="G441" s="2">
        <f t="shared" si="36"/>
        <v>0</v>
      </c>
      <c r="H441" s="3">
        <f t="shared" si="37"/>
        <v>7.189595181355625E-2</v>
      </c>
      <c r="I441" s="1">
        <f t="shared" si="38"/>
        <v>0</v>
      </c>
      <c r="J441" s="1">
        <f t="shared" si="39"/>
        <v>0</v>
      </c>
      <c r="K441" s="51">
        <f t="shared" si="40"/>
        <v>0.95423970694257421</v>
      </c>
      <c r="L441" s="7">
        <f t="shared" si="41"/>
        <v>0</v>
      </c>
    </row>
    <row r="442" spans="1:12">
      <c r="A442" s="4" t="s">
        <v>428</v>
      </c>
      <c r="B442" s="4">
        <v>341087</v>
      </c>
      <c r="C442" s="4" t="s">
        <v>463</v>
      </c>
      <c r="D442" s="4" t="s">
        <v>1128</v>
      </c>
      <c r="E442" s="1">
        <v>0</v>
      </c>
      <c r="F442" s="5">
        <v>0</v>
      </c>
      <c r="G442" s="2">
        <f t="shared" si="36"/>
        <v>0</v>
      </c>
      <c r="H442" s="3">
        <f t="shared" si="37"/>
        <v>7.189595181355625E-2</v>
      </c>
      <c r="I442" s="1">
        <f t="shared" si="38"/>
        <v>0</v>
      </c>
      <c r="J442" s="1">
        <f t="shared" si="39"/>
        <v>0</v>
      </c>
      <c r="K442" s="51">
        <f t="shared" si="40"/>
        <v>0.95423970694257421</v>
      </c>
      <c r="L442" s="7">
        <f t="shared" si="41"/>
        <v>0</v>
      </c>
    </row>
    <row r="443" spans="1:12">
      <c r="A443" s="4" t="s">
        <v>428</v>
      </c>
      <c r="B443" s="4">
        <v>341088</v>
      </c>
      <c r="C443" s="4" t="s">
        <v>464</v>
      </c>
      <c r="D443" s="4" t="s">
        <v>1128</v>
      </c>
      <c r="E443" s="1">
        <v>86826</v>
      </c>
      <c r="F443" s="5">
        <v>4070</v>
      </c>
      <c r="G443" s="2">
        <f t="shared" si="36"/>
        <v>21.333169533169531</v>
      </c>
      <c r="H443" s="3">
        <f t="shared" si="37"/>
        <v>7.189595181355625E-2</v>
      </c>
      <c r="I443" s="1">
        <f t="shared" si="38"/>
        <v>292.61652388117392</v>
      </c>
      <c r="J443" s="1">
        <f t="shared" si="39"/>
        <v>86533.383476118819</v>
      </c>
      <c r="K443" s="51">
        <f t="shared" si="40"/>
        <v>0.95423970694257421</v>
      </c>
      <c r="L443" s="7">
        <f t="shared" si="41"/>
        <v>82573.590489001013</v>
      </c>
    </row>
    <row r="444" spans="1:12">
      <c r="A444" s="4" t="s">
        <v>428</v>
      </c>
      <c r="B444" s="4">
        <v>341091</v>
      </c>
      <c r="C444" s="4" t="s">
        <v>465</v>
      </c>
      <c r="D444" s="4" t="s">
        <v>1128</v>
      </c>
      <c r="E444" s="1">
        <v>27468</v>
      </c>
      <c r="F444" s="5">
        <v>492</v>
      </c>
      <c r="G444" s="2">
        <f t="shared" si="36"/>
        <v>55.829268292682926</v>
      </c>
      <c r="H444" s="3">
        <f t="shared" si="37"/>
        <v>7.189595181355625E-2</v>
      </c>
      <c r="I444" s="1">
        <f t="shared" si="38"/>
        <v>35.372808292269674</v>
      </c>
      <c r="J444" s="1">
        <f t="shared" si="39"/>
        <v>27432.627191707732</v>
      </c>
      <c r="K444" s="51">
        <f t="shared" si="40"/>
        <v>0.95423970694257421</v>
      </c>
      <c r="L444" s="7">
        <f t="shared" si="41"/>
        <v>26177.30213208008</v>
      </c>
    </row>
    <row r="445" spans="1:12">
      <c r="A445" s="4" t="s">
        <v>428</v>
      </c>
      <c r="B445" s="4">
        <v>341092</v>
      </c>
      <c r="C445" s="4" t="s">
        <v>466</v>
      </c>
      <c r="D445" s="4" t="s">
        <v>1128</v>
      </c>
      <c r="E445" s="1">
        <v>0</v>
      </c>
      <c r="F445" s="5">
        <v>0</v>
      </c>
      <c r="G445" s="2">
        <f t="shared" si="36"/>
        <v>0</v>
      </c>
      <c r="H445" s="3">
        <f t="shared" si="37"/>
        <v>7.189595181355625E-2</v>
      </c>
      <c r="I445" s="1">
        <f t="shared" si="38"/>
        <v>0</v>
      </c>
      <c r="J445" s="1">
        <f t="shared" si="39"/>
        <v>0</v>
      </c>
      <c r="K445" s="51">
        <f t="shared" si="40"/>
        <v>0.95423970694257421</v>
      </c>
      <c r="L445" s="7">
        <f t="shared" si="41"/>
        <v>0</v>
      </c>
    </row>
    <row r="446" spans="1:12">
      <c r="A446" s="4" t="s">
        <v>467</v>
      </c>
      <c r="B446" s="4">
        <v>350739</v>
      </c>
      <c r="C446" s="4" t="s">
        <v>468</v>
      </c>
      <c r="D446" s="4" t="s">
        <v>1128</v>
      </c>
      <c r="E446" s="1">
        <v>0</v>
      </c>
      <c r="F446" s="5">
        <v>0</v>
      </c>
      <c r="G446" s="2">
        <f t="shared" si="36"/>
        <v>0</v>
      </c>
      <c r="H446" s="3">
        <f t="shared" si="37"/>
        <v>7.189595181355625E-2</v>
      </c>
      <c r="I446" s="1">
        <f t="shared" si="38"/>
        <v>0</v>
      </c>
      <c r="J446" s="1">
        <f t="shared" si="39"/>
        <v>0</v>
      </c>
      <c r="K446" s="51">
        <f t="shared" si="40"/>
        <v>0.95423970694257421</v>
      </c>
      <c r="L446" s="7">
        <f t="shared" si="41"/>
        <v>0</v>
      </c>
    </row>
    <row r="447" spans="1:12">
      <c r="A447" s="4" t="s">
        <v>467</v>
      </c>
      <c r="B447" s="4">
        <v>351096</v>
      </c>
      <c r="C447" s="4" t="s">
        <v>469</v>
      </c>
      <c r="D447" s="4" t="s">
        <v>1128</v>
      </c>
      <c r="E447" s="1">
        <v>0</v>
      </c>
      <c r="F447" s="5">
        <v>0</v>
      </c>
      <c r="G447" s="2">
        <f t="shared" si="36"/>
        <v>0</v>
      </c>
      <c r="H447" s="3">
        <f t="shared" si="37"/>
        <v>7.189595181355625E-2</v>
      </c>
      <c r="I447" s="1">
        <f t="shared" si="38"/>
        <v>0</v>
      </c>
      <c r="J447" s="1">
        <f t="shared" si="39"/>
        <v>0</v>
      </c>
      <c r="K447" s="51">
        <f t="shared" si="40"/>
        <v>0.95423970694257421</v>
      </c>
      <c r="L447" s="7">
        <f t="shared" si="41"/>
        <v>0</v>
      </c>
    </row>
    <row r="448" spans="1:12">
      <c r="A448" s="4" t="s">
        <v>467</v>
      </c>
      <c r="B448" s="4">
        <v>351097</v>
      </c>
      <c r="C448" s="4" t="s">
        <v>470</v>
      </c>
      <c r="D448" s="4" t="s">
        <v>1128</v>
      </c>
      <c r="E448" s="1">
        <v>2448</v>
      </c>
      <c r="F448" s="5">
        <v>273</v>
      </c>
      <c r="G448" s="2">
        <f t="shared" si="36"/>
        <v>8.9670329670329672</v>
      </c>
      <c r="H448" s="3">
        <f t="shared" si="37"/>
        <v>7.189595181355625E-2</v>
      </c>
      <c r="I448" s="1">
        <f t="shared" si="38"/>
        <v>19.627594845100855</v>
      </c>
      <c r="J448" s="1">
        <f t="shared" si="39"/>
        <v>2428.3724051548993</v>
      </c>
      <c r="K448" s="51">
        <f t="shared" si="40"/>
        <v>0.95423970694257421</v>
      </c>
      <c r="L448" s="7">
        <f t="shared" si="41"/>
        <v>2317.2493722424451</v>
      </c>
    </row>
    <row r="449" spans="1:12">
      <c r="A449" s="4" t="s">
        <v>467</v>
      </c>
      <c r="B449" s="4">
        <v>351098</v>
      </c>
      <c r="C449" s="4" t="s">
        <v>272</v>
      </c>
      <c r="D449" s="4" t="s">
        <v>1128</v>
      </c>
      <c r="E449" s="1">
        <v>0</v>
      </c>
      <c r="F449" s="5">
        <v>269</v>
      </c>
      <c r="G449" s="2">
        <f t="shared" si="36"/>
        <v>0</v>
      </c>
      <c r="H449" s="3">
        <f t="shared" si="37"/>
        <v>7.189595181355625E-2</v>
      </c>
      <c r="I449" s="1">
        <f t="shared" si="38"/>
        <v>0</v>
      </c>
      <c r="J449" s="1">
        <f t="shared" si="39"/>
        <v>0</v>
      </c>
      <c r="K449" s="51">
        <f t="shared" si="40"/>
        <v>0.95423970694257421</v>
      </c>
      <c r="L449" s="7">
        <f t="shared" si="41"/>
        <v>0</v>
      </c>
    </row>
    <row r="450" spans="1:12">
      <c r="A450" s="4" t="s">
        <v>467</v>
      </c>
      <c r="B450" s="4">
        <v>351101</v>
      </c>
      <c r="C450" s="4" t="s">
        <v>471</v>
      </c>
      <c r="D450" s="4" t="s">
        <v>1128</v>
      </c>
      <c r="E450" s="1">
        <v>37716</v>
      </c>
      <c r="F450" s="5">
        <v>903</v>
      </c>
      <c r="G450" s="2">
        <f t="shared" ref="G450:G513" si="42">IFERROR(E450/F450,0)</f>
        <v>41.767441860465119</v>
      </c>
      <c r="H450" s="3">
        <f t="shared" ref="H450:H513" si="43">$D$1108</f>
        <v>7.189595181355625E-2</v>
      </c>
      <c r="I450" s="1">
        <f t="shared" ref="I450:I513" si="44">MIN(E450,F450*H450)</f>
        <v>64.922044487641287</v>
      </c>
      <c r="J450" s="1">
        <f t="shared" ref="J450:J513" si="45">E450-I450</f>
        <v>37651.077955512359</v>
      </c>
      <c r="K450" s="51">
        <f t="shared" ref="K450:K513" si="46">$I$1106</f>
        <v>0.95423970694257421</v>
      </c>
      <c r="L450" s="7">
        <f t="shared" ref="L450:L513" si="47">K450*J450</f>
        <v>35928.153594340132</v>
      </c>
    </row>
    <row r="451" spans="1:12">
      <c r="A451" s="4" t="s">
        <v>467</v>
      </c>
      <c r="B451" s="4">
        <v>351105</v>
      </c>
      <c r="C451" s="4" t="s">
        <v>472</v>
      </c>
      <c r="D451" s="4" t="s">
        <v>1128</v>
      </c>
      <c r="E451" s="1">
        <v>0</v>
      </c>
      <c r="F451" s="5">
        <v>217</v>
      </c>
      <c r="G451" s="2">
        <f t="shared" si="42"/>
        <v>0</v>
      </c>
      <c r="H451" s="3">
        <f t="shared" si="43"/>
        <v>7.189595181355625E-2</v>
      </c>
      <c r="I451" s="1">
        <f t="shared" si="44"/>
        <v>0</v>
      </c>
      <c r="J451" s="1">
        <f t="shared" si="45"/>
        <v>0</v>
      </c>
      <c r="K451" s="51">
        <f t="shared" si="46"/>
        <v>0.95423970694257421</v>
      </c>
      <c r="L451" s="7">
        <f t="shared" si="47"/>
        <v>0</v>
      </c>
    </row>
    <row r="452" spans="1:12">
      <c r="A452" s="4" t="s">
        <v>467</v>
      </c>
      <c r="B452" s="4">
        <v>351106</v>
      </c>
      <c r="C452" s="4" t="s">
        <v>473</v>
      </c>
      <c r="D452" s="4" t="s">
        <v>1128</v>
      </c>
      <c r="E452" s="1">
        <v>0</v>
      </c>
      <c r="F452" s="5">
        <v>4650</v>
      </c>
      <c r="G452" s="2">
        <f t="shared" si="42"/>
        <v>0</v>
      </c>
      <c r="H452" s="3">
        <f t="shared" si="43"/>
        <v>7.189595181355625E-2</v>
      </c>
      <c r="I452" s="1">
        <f t="shared" si="44"/>
        <v>0</v>
      </c>
      <c r="J452" s="1">
        <f t="shared" si="45"/>
        <v>0</v>
      </c>
      <c r="K452" s="51">
        <f t="shared" si="46"/>
        <v>0.95423970694257421</v>
      </c>
      <c r="L452" s="7">
        <f t="shared" si="47"/>
        <v>0</v>
      </c>
    </row>
    <row r="453" spans="1:12">
      <c r="A453" s="4" t="s">
        <v>467</v>
      </c>
      <c r="B453" s="4">
        <v>351107</v>
      </c>
      <c r="C453" s="4" t="s">
        <v>474</v>
      </c>
      <c r="D453" s="4" t="s">
        <v>1128</v>
      </c>
      <c r="E453" s="1">
        <v>0</v>
      </c>
      <c r="F453" s="5">
        <v>0</v>
      </c>
      <c r="G453" s="2">
        <f t="shared" si="42"/>
        <v>0</v>
      </c>
      <c r="H453" s="3">
        <f t="shared" si="43"/>
        <v>7.189595181355625E-2</v>
      </c>
      <c r="I453" s="1">
        <f t="shared" si="44"/>
        <v>0</v>
      </c>
      <c r="J453" s="1">
        <f t="shared" si="45"/>
        <v>0</v>
      </c>
      <c r="K453" s="51">
        <f t="shared" si="46"/>
        <v>0.95423970694257421</v>
      </c>
      <c r="L453" s="7">
        <f t="shared" si="47"/>
        <v>0</v>
      </c>
    </row>
    <row r="454" spans="1:12">
      <c r="A454" s="4" t="s">
        <v>467</v>
      </c>
      <c r="B454" s="4">
        <v>351108</v>
      </c>
      <c r="C454" s="4" t="s">
        <v>475</v>
      </c>
      <c r="D454" s="4" t="s">
        <v>1128</v>
      </c>
      <c r="E454" s="1">
        <v>0</v>
      </c>
      <c r="F454" s="5">
        <v>93</v>
      </c>
      <c r="G454" s="2">
        <f t="shared" si="42"/>
        <v>0</v>
      </c>
      <c r="H454" s="3">
        <f t="shared" si="43"/>
        <v>7.189595181355625E-2</v>
      </c>
      <c r="I454" s="1">
        <f t="shared" si="44"/>
        <v>0</v>
      </c>
      <c r="J454" s="1">
        <f t="shared" si="45"/>
        <v>0</v>
      </c>
      <c r="K454" s="51">
        <f t="shared" si="46"/>
        <v>0.95423970694257421</v>
      </c>
      <c r="L454" s="7">
        <f t="shared" si="47"/>
        <v>0</v>
      </c>
    </row>
    <row r="455" spans="1:12">
      <c r="A455" s="4" t="s">
        <v>467</v>
      </c>
      <c r="B455" s="4">
        <v>351110</v>
      </c>
      <c r="C455" s="4" t="s">
        <v>476</v>
      </c>
      <c r="D455" s="4" t="s">
        <v>1128</v>
      </c>
      <c r="E455" s="1">
        <v>9108</v>
      </c>
      <c r="F455" s="5">
        <v>497</v>
      </c>
      <c r="G455" s="2">
        <f t="shared" si="42"/>
        <v>18.325955734406438</v>
      </c>
      <c r="H455" s="3">
        <f t="shared" si="43"/>
        <v>7.189595181355625E-2</v>
      </c>
      <c r="I455" s="1">
        <f t="shared" si="44"/>
        <v>35.732288051337456</v>
      </c>
      <c r="J455" s="1">
        <f t="shared" si="45"/>
        <v>9072.2677119486634</v>
      </c>
      <c r="K455" s="51">
        <f t="shared" si="46"/>
        <v>0.95423970694257421</v>
      </c>
      <c r="L455" s="7">
        <f t="shared" si="47"/>
        <v>8657.1180827544704</v>
      </c>
    </row>
    <row r="456" spans="1:12">
      <c r="A456" s="4" t="s">
        <v>467</v>
      </c>
      <c r="B456" s="4">
        <v>351112</v>
      </c>
      <c r="C456" s="4" t="s">
        <v>477</v>
      </c>
      <c r="D456" s="4" t="s">
        <v>1128</v>
      </c>
      <c r="E456" s="1">
        <v>0</v>
      </c>
      <c r="F456" s="5">
        <v>849</v>
      </c>
      <c r="G456" s="2">
        <f t="shared" si="42"/>
        <v>0</v>
      </c>
      <c r="H456" s="3">
        <f t="shared" si="43"/>
        <v>7.189595181355625E-2</v>
      </c>
      <c r="I456" s="1">
        <f t="shared" si="44"/>
        <v>0</v>
      </c>
      <c r="J456" s="1">
        <f t="shared" si="45"/>
        <v>0</v>
      </c>
      <c r="K456" s="51">
        <f t="shared" si="46"/>
        <v>0.95423970694257421</v>
      </c>
      <c r="L456" s="7">
        <f t="shared" si="47"/>
        <v>0</v>
      </c>
    </row>
    <row r="457" spans="1:12">
      <c r="A457" s="4" t="s">
        <v>467</v>
      </c>
      <c r="B457" s="4">
        <v>351113</v>
      </c>
      <c r="C457" s="4" t="s">
        <v>478</v>
      </c>
      <c r="D457" s="4" t="s">
        <v>1128</v>
      </c>
      <c r="E457" s="1">
        <v>0</v>
      </c>
      <c r="F457" s="5">
        <v>1230</v>
      </c>
      <c r="G457" s="2">
        <f t="shared" si="42"/>
        <v>0</v>
      </c>
      <c r="H457" s="3">
        <f t="shared" si="43"/>
        <v>7.189595181355625E-2</v>
      </c>
      <c r="I457" s="1">
        <f t="shared" si="44"/>
        <v>0</v>
      </c>
      <c r="J457" s="1">
        <f t="shared" si="45"/>
        <v>0</v>
      </c>
      <c r="K457" s="51">
        <f t="shared" si="46"/>
        <v>0.95423970694257421</v>
      </c>
      <c r="L457" s="7">
        <f t="shared" si="47"/>
        <v>0</v>
      </c>
    </row>
    <row r="458" spans="1:12">
      <c r="A458" s="4" t="s">
        <v>467</v>
      </c>
      <c r="B458" s="4">
        <v>351114</v>
      </c>
      <c r="C458" s="4" t="s">
        <v>479</v>
      </c>
      <c r="D458" s="4" t="s">
        <v>1128</v>
      </c>
      <c r="E458" s="1">
        <v>0</v>
      </c>
      <c r="F458" s="5">
        <v>0</v>
      </c>
      <c r="G458" s="2">
        <f t="shared" si="42"/>
        <v>0</v>
      </c>
      <c r="H458" s="3">
        <f t="shared" si="43"/>
        <v>7.189595181355625E-2</v>
      </c>
      <c r="I458" s="1">
        <f t="shared" si="44"/>
        <v>0</v>
      </c>
      <c r="J458" s="1">
        <f t="shared" si="45"/>
        <v>0</v>
      </c>
      <c r="K458" s="51">
        <f t="shared" si="46"/>
        <v>0.95423970694257421</v>
      </c>
      <c r="L458" s="7">
        <f t="shared" si="47"/>
        <v>0</v>
      </c>
    </row>
    <row r="459" spans="1:12">
      <c r="A459" s="4" t="s">
        <v>467</v>
      </c>
      <c r="B459" s="4">
        <v>351115</v>
      </c>
      <c r="C459" s="4" t="s">
        <v>480</v>
      </c>
      <c r="D459" s="4" t="s">
        <v>1128</v>
      </c>
      <c r="E459" s="1">
        <v>0</v>
      </c>
      <c r="F459" s="5">
        <v>1114</v>
      </c>
      <c r="G459" s="2">
        <f t="shared" si="42"/>
        <v>0</v>
      </c>
      <c r="H459" s="3">
        <f t="shared" si="43"/>
        <v>7.189595181355625E-2</v>
      </c>
      <c r="I459" s="1">
        <f t="shared" si="44"/>
        <v>0</v>
      </c>
      <c r="J459" s="1">
        <f t="shared" si="45"/>
        <v>0</v>
      </c>
      <c r="K459" s="51">
        <f t="shared" si="46"/>
        <v>0.95423970694257421</v>
      </c>
      <c r="L459" s="7">
        <f t="shared" si="47"/>
        <v>0</v>
      </c>
    </row>
    <row r="460" spans="1:12">
      <c r="A460" s="4" t="s">
        <v>467</v>
      </c>
      <c r="B460" s="4">
        <v>351118</v>
      </c>
      <c r="C460" s="4" t="s">
        <v>481</v>
      </c>
      <c r="D460" s="4" t="s">
        <v>1128</v>
      </c>
      <c r="E460" s="1">
        <v>0</v>
      </c>
      <c r="F460" s="5">
        <v>1483</v>
      </c>
      <c r="G460" s="2">
        <f t="shared" si="42"/>
        <v>0</v>
      </c>
      <c r="H460" s="3">
        <f t="shared" si="43"/>
        <v>7.189595181355625E-2</v>
      </c>
      <c r="I460" s="1">
        <f t="shared" si="44"/>
        <v>0</v>
      </c>
      <c r="J460" s="1">
        <f t="shared" si="45"/>
        <v>0</v>
      </c>
      <c r="K460" s="51">
        <f t="shared" si="46"/>
        <v>0.95423970694257421</v>
      </c>
      <c r="L460" s="7">
        <f t="shared" si="47"/>
        <v>0</v>
      </c>
    </row>
    <row r="461" spans="1:12">
      <c r="A461" s="4" t="s">
        <v>467</v>
      </c>
      <c r="B461" s="4">
        <v>351119</v>
      </c>
      <c r="C461" s="4" t="s">
        <v>482</v>
      </c>
      <c r="D461" s="4" t="s">
        <v>1128</v>
      </c>
      <c r="E461" s="1">
        <v>0</v>
      </c>
      <c r="F461" s="5">
        <v>255</v>
      </c>
      <c r="G461" s="2">
        <f t="shared" si="42"/>
        <v>0</v>
      </c>
      <c r="H461" s="3">
        <f t="shared" si="43"/>
        <v>7.189595181355625E-2</v>
      </c>
      <c r="I461" s="1">
        <f t="shared" si="44"/>
        <v>0</v>
      </c>
      <c r="J461" s="1">
        <f t="shared" si="45"/>
        <v>0</v>
      </c>
      <c r="K461" s="51">
        <f t="shared" si="46"/>
        <v>0.95423970694257421</v>
      </c>
      <c r="L461" s="7">
        <f t="shared" si="47"/>
        <v>0</v>
      </c>
    </row>
    <row r="462" spans="1:12">
      <c r="A462" s="4" t="s">
        <v>467</v>
      </c>
      <c r="B462" s="4">
        <v>351121</v>
      </c>
      <c r="C462" s="4" t="s">
        <v>483</v>
      </c>
      <c r="D462" s="4" t="s">
        <v>1128</v>
      </c>
      <c r="E462" s="1">
        <v>0</v>
      </c>
      <c r="F462" s="5">
        <v>0</v>
      </c>
      <c r="G462" s="2">
        <f t="shared" si="42"/>
        <v>0</v>
      </c>
      <c r="H462" s="3">
        <f t="shared" si="43"/>
        <v>7.189595181355625E-2</v>
      </c>
      <c r="I462" s="1">
        <f t="shared" si="44"/>
        <v>0</v>
      </c>
      <c r="J462" s="1">
        <f t="shared" si="45"/>
        <v>0</v>
      </c>
      <c r="K462" s="51">
        <f t="shared" si="46"/>
        <v>0.95423970694257421</v>
      </c>
      <c r="L462" s="7">
        <f t="shared" si="47"/>
        <v>0</v>
      </c>
    </row>
    <row r="463" spans="1:12">
      <c r="A463" s="4" t="s">
        <v>467</v>
      </c>
      <c r="B463" s="4">
        <v>351125</v>
      </c>
      <c r="C463" s="4" t="s">
        <v>484</v>
      </c>
      <c r="D463" s="4" t="s">
        <v>1128</v>
      </c>
      <c r="E463" s="1">
        <v>0</v>
      </c>
      <c r="F463" s="5">
        <v>0</v>
      </c>
      <c r="G463" s="2">
        <f t="shared" si="42"/>
        <v>0</v>
      </c>
      <c r="H463" s="3">
        <f t="shared" si="43"/>
        <v>7.189595181355625E-2</v>
      </c>
      <c r="I463" s="1">
        <f t="shared" si="44"/>
        <v>0</v>
      </c>
      <c r="J463" s="1">
        <f t="shared" si="45"/>
        <v>0</v>
      </c>
      <c r="K463" s="51">
        <f t="shared" si="46"/>
        <v>0.95423970694257421</v>
      </c>
      <c r="L463" s="7">
        <f t="shared" si="47"/>
        <v>0</v>
      </c>
    </row>
    <row r="464" spans="1:12">
      <c r="A464" s="4" t="s">
        <v>467</v>
      </c>
      <c r="B464" s="4">
        <v>351129</v>
      </c>
      <c r="C464" s="4" t="s">
        <v>485</v>
      </c>
      <c r="D464" s="4" t="s">
        <v>1128</v>
      </c>
      <c r="E464" s="1">
        <v>0</v>
      </c>
      <c r="F464" s="5">
        <v>3141</v>
      </c>
      <c r="G464" s="2">
        <f t="shared" si="42"/>
        <v>0</v>
      </c>
      <c r="H464" s="3">
        <f t="shared" si="43"/>
        <v>7.189595181355625E-2</v>
      </c>
      <c r="I464" s="1">
        <f t="shared" si="44"/>
        <v>0</v>
      </c>
      <c r="J464" s="1">
        <f t="shared" si="45"/>
        <v>0</v>
      </c>
      <c r="K464" s="51">
        <f t="shared" si="46"/>
        <v>0.95423970694257421</v>
      </c>
      <c r="L464" s="7">
        <f t="shared" si="47"/>
        <v>0</v>
      </c>
    </row>
    <row r="465" spans="1:12">
      <c r="A465" s="4" t="s">
        <v>467</v>
      </c>
      <c r="B465" s="4">
        <v>351130</v>
      </c>
      <c r="C465" s="4" t="s">
        <v>486</v>
      </c>
      <c r="D465" s="4" t="s">
        <v>1128</v>
      </c>
      <c r="E465" s="1">
        <v>0</v>
      </c>
      <c r="F465" s="5">
        <v>635</v>
      </c>
      <c r="G465" s="2">
        <f t="shared" si="42"/>
        <v>0</v>
      </c>
      <c r="H465" s="3">
        <f t="shared" si="43"/>
        <v>7.189595181355625E-2</v>
      </c>
      <c r="I465" s="1">
        <f t="shared" si="44"/>
        <v>0</v>
      </c>
      <c r="J465" s="1">
        <f t="shared" si="45"/>
        <v>0</v>
      </c>
      <c r="K465" s="51">
        <f t="shared" si="46"/>
        <v>0.95423970694257421</v>
      </c>
      <c r="L465" s="7">
        <f t="shared" si="47"/>
        <v>0</v>
      </c>
    </row>
    <row r="466" spans="1:12">
      <c r="A466" s="4" t="s">
        <v>467</v>
      </c>
      <c r="B466" s="4">
        <v>351132</v>
      </c>
      <c r="C466" s="4" t="s">
        <v>487</v>
      </c>
      <c r="D466" s="4" t="s">
        <v>1128</v>
      </c>
      <c r="E466" s="1">
        <v>0</v>
      </c>
      <c r="F466" s="5">
        <v>4569</v>
      </c>
      <c r="G466" s="2">
        <f t="shared" si="42"/>
        <v>0</v>
      </c>
      <c r="H466" s="3">
        <f t="shared" si="43"/>
        <v>7.189595181355625E-2</v>
      </c>
      <c r="I466" s="1">
        <f t="shared" si="44"/>
        <v>0</v>
      </c>
      <c r="J466" s="1">
        <f t="shared" si="45"/>
        <v>0</v>
      </c>
      <c r="K466" s="51">
        <f t="shared" si="46"/>
        <v>0.95423970694257421</v>
      </c>
      <c r="L466" s="7">
        <f t="shared" si="47"/>
        <v>0</v>
      </c>
    </row>
    <row r="467" spans="1:12">
      <c r="A467" s="4" t="s">
        <v>467</v>
      </c>
      <c r="B467" s="4">
        <v>351133</v>
      </c>
      <c r="C467" s="4" t="s">
        <v>488</v>
      </c>
      <c r="D467" s="4" t="s">
        <v>1128</v>
      </c>
      <c r="E467" s="1">
        <v>14712</v>
      </c>
      <c r="F467" s="5">
        <v>692</v>
      </c>
      <c r="G467" s="2">
        <f t="shared" si="42"/>
        <v>21.260115606936417</v>
      </c>
      <c r="H467" s="3">
        <f t="shared" si="43"/>
        <v>7.189595181355625E-2</v>
      </c>
      <c r="I467" s="1">
        <f t="shared" si="44"/>
        <v>49.751998654980923</v>
      </c>
      <c r="J467" s="1">
        <f t="shared" si="45"/>
        <v>14662.248001345019</v>
      </c>
      <c r="K467" s="51">
        <f t="shared" si="46"/>
        <v>0.95423970694257421</v>
      </c>
      <c r="L467" s="7">
        <f t="shared" si="47"/>
        <v>13991.299235922816</v>
      </c>
    </row>
    <row r="468" spans="1:12">
      <c r="A468" s="4" t="s">
        <v>467</v>
      </c>
      <c r="B468" s="4">
        <v>351134</v>
      </c>
      <c r="C468" s="4" t="s">
        <v>489</v>
      </c>
      <c r="D468" s="4" t="s">
        <v>1128</v>
      </c>
      <c r="E468" s="1">
        <v>0</v>
      </c>
      <c r="F468" s="5">
        <v>540</v>
      </c>
      <c r="G468" s="2">
        <f t="shared" si="42"/>
        <v>0</v>
      </c>
      <c r="H468" s="3">
        <f t="shared" si="43"/>
        <v>7.189595181355625E-2</v>
      </c>
      <c r="I468" s="1">
        <f t="shared" si="44"/>
        <v>0</v>
      </c>
      <c r="J468" s="1">
        <f t="shared" si="45"/>
        <v>0</v>
      </c>
      <c r="K468" s="51">
        <f t="shared" si="46"/>
        <v>0.95423970694257421</v>
      </c>
      <c r="L468" s="7">
        <f t="shared" si="47"/>
        <v>0</v>
      </c>
    </row>
    <row r="469" spans="1:12">
      <c r="A469" s="4" t="s">
        <v>467</v>
      </c>
      <c r="B469" s="4">
        <v>351136</v>
      </c>
      <c r="C469" s="4" t="s">
        <v>490</v>
      </c>
      <c r="D469" s="4" t="s">
        <v>1128</v>
      </c>
      <c r="E469" s="1">
        <v>0</v>
      </c>
      <c r="F469" s="5">
        <v>0</v>
      </c>
      <c r="G469" s="2">
        <f t="shared" si="42"/>
        <v>0</v>
      </c>
      <c r="H469" s="3">
        <f t="shared" si="43"/>
        <v>7.189595181355625E-2</v>
      </c>
      <c r="I469" s="1">
        <f t="shared" si="44"/>
        <v>0</v>
      </c>
      <c r="J469" s="1">
        <f t="shared" si="45"/>
        <v>0</v>
      </c>
      <c r="K469" s="51">
        <f t="shared" si="46"/>
        <v>0.95423970694257421</v>
      </c>
      <c r="L469" s="7">
        <f t="shared" si="47"/>
        <v>0</v>
      </c>
    </row>
    <row r="470" spans="1:12">
      <c r="A470" s="4" t="s">
        <v>467</v>
      </c>
      <c r="B470" s="4">
        <v>351137</v>
      </c>
      <c r="C470" s="4" t="s">
        <v>491</v>
      </c>
      <c r="D470" s="4" t="s">
        <v>1128</v>
      </c>
      <c r="E470" s="1">
        <v>0</v>
      </c>
      <c r="F470" s="5">
        <v>476</v>
      </c>
      <c r="G470" s="2">
        <f t="shared" si="42"/>
        <v>0</v>
      </c>
      <c r="H470" s="3">
        <f t="shared" si="43"/>
        <v>7.189595181355625E-2</v>
      </c>
      <c r="I470" s="1">
        <f t="shared" si="44"/>
        <v>0</v>
      </c>
      <c r="J470" s="1">
        <f t="shared" si="45"/>
        <v>0</v>
      </c>
      <c r="K470" s="51">
        <f t="shared" si="46"/>
        <v>0.95423970694257421</v>
      </c>
      <c r="L470" s="7">
        <f t="shared" si="47"/>
        <v>0</v>
      </c>
    </row>
    <row r="471" spans="1:12">
      <c r="A471" s="4" t="s">
        <v>467</v>
      </c>
      <c r="B471" s="4">
        <v>351139</v>
      </c>
      <c r="C471" s="4" t="s">
        <v>492</v>
      </c>
      <c r="D471" s="4" t="s">
        <v>1128</v>
      </c>
      <c r="E471" s="1">
        <v>0</v>
      </c>
      <c r="F471" s="5">
        <v>0</v>
      </c>
      <c r="G471" s="2">
        <f t="shared" si="42"/>
        <v>0</v>
      </c>
      <c r="H471" s="3">
        <f t="shared" si="43"/>
        <v>7.189595181355625E-2</v>
      </c>
      <c r="I471" s="1">
        <f t="shared" si="44"/>
        <v>0</v>
      </c>
      <c r="J471" s="1">
        <f t="shared" si="45"/>
        <v>0</v>
      </c>
      <c r="K471" s="51">
        <f t="shared" si="46"/>
        <v>0.95423970694257421</v>
      </c>
      <c r="L471" s="7">
        <f t="shared" si="47"/>
        <v>0</v>
      </c>
    </row>
    <row r="472" spans="1:12">
      <c r="A472" s="4" t="s">
        <v>467</v>
      </c>
      <c r="B472" s="4">
        <v>351141</v>
      </c>
      <c r="C472" s="4" t="s">
        <v>493</v>
      </c>
      <c r="D472" s="4" t="s">
        <v>1128</v>
      </c>
      <c r="E472" s="1">
        <v>0</v>
      </c>
      <c r="F472" s="5">
        <v>0</v>
      </c>
      <c r="G472" s="2">
        <f t="shared" si="42"/>
        <v>0</v>
      </c>
      <c r="H472" s="3">
        <f t="shared" si="43"/>
        <v>7.189595181355625E-2</v>
      </c>
      <c r="I472" s="1">
        <f t="shared" si="44"/>
        <v>0</v>
      </c>
      <c r="J472" s="1">
        <f t="shared" si="45"/>
        <v>0</v>
      </c>
      <c r="K472" s="51">
        <f t="shared" si="46"/>
        <v>0.95423970694257421</v>
      </c>
      <c r="L472" s="7">
        <f t="shared" si="47"/>
        <v>0</v>
      </c>
    </row>
    <row r="473" spans="1:12">
      <c r="A473" s="4" t="s">
        <v>467</v>
      </c>
      <c r="B473" s="4">
        <v>351146</v>
      </c>
      <c r="C473" s="4" t="s">
        <v>494</v>
      </c>
      <c r="D473" s="4" t="s">
        <v>1128</v>
      </c>
      <c r="E473" s="1">
        <v>0</v>
      </c>
      <c r="F473" s="5">
        <v>239</v>
      </c>
      <c r="G473" s="2">
        <f t="shared" si="42"/>
        <v>0</v>
      </c>
      <c r="H473" s="3">
        <f t="shared" si="43"/>
        <v>7.189595181355625E-2</v>
      </c>
      <c r="I473" s="1">
        <f t="shared" si="44"/>
        <v>0</v>
      </c>
      <c r="J473" s="1">
        <f t="shared" si="45"/>
        <v>0</v>
      </c>
      <c r="K473" s="51">
        <f t="shared" si="46"/>
        <v>0.95423970694257421</v>
      </c>
      <c r="L473" s="7">
        <f t="shared" si="47"/>
        <v>0</v>
      </c>
    </row>
    <row r="474" spans="1:12">
      <c r="A474" s="4" t="s">
        <v>467</v>
      </c>
      <c r="B474" s="4">
        <v>351147</v>
      </c>
      <c r="C474" s="4" t="s">
        <v>495</v>
      </c>
      <c r="D474" s="4" t="s">
        <v>1128</v>
      </c>
      <c r="E474" s="1">
        <v>0</v>
      </c>
      <c r="F474" s="5">
        <v>684</v>
      </c>
      <c r="G474" s="2">
        <f t="shared" si="42"/>
        <v>0</v>
      </c>
      <c r="H474" s="3">
        <f t="shared" si="43"/>
        <v>7.189595181355625E-2</v>
      </c>
      <c r="I474" s="1">
        <f t="shared" si="44"/>
        <v>0</v>
      </c>
      <c r="J474" s="1">
        <f t="shared" si="45"/>
        <v>0</v>
      </c>
      <c r="K474" s="51">
        <f t="shared" si="46"/>
        <v>0.95423970694257421</v>
      </c>
      <c r="L474" s="7">
        <f t="shared" si="47"/>
        <v>0</v>
      </c>
    </row>
    <row r="475" spans="1:12">
      <c r="A475" s="4" t="s">
        <v>467</v>
      </c>
      <c r="B475" s="4">
        <v>351149</v>
      </c>
      <c r="C475" s="4" t="s">
        <v>496</v>
      </c>
      <c r="D475" s="4" t="s">
        <v>1128</v>
      </c>
      <c r="E475" s="1">
        <v>0</v>
      </c>
      <c r="F475" s="5">
        <v>0</v>
      </c>
      <c r="G475" s="2">
        <f t="shared" si="42"/>
        <v>0</v>
      </c>
      <c r="H475" s="3">
        <f t="shared" si="43"/>
        <v>7.189595181355625E-2</v>
      </c>
      <c r="I475" s="1">
        <f t="shared" si="44"/>
        <v>0</v>
      </c>
      <c r="J475" s="1">
        <f t="shared" si="45"/>
        <v>0</v>
      </c>
      <c r="K475" s="51">
        <f t="shared" si="46"/>
        <v>0.95423970694257421</v>
      </c>
      <c r="L475" s="7">
        <f t="shared" si="47"/>
        <v>0</v>
      </c>
    </row>
    <row r="476" spans="1:12">
      <c r="A476" s="4" t="s">
        <v>467</v>
      </c>
      <c r="B476" s="4">
        <v>351150</v>
      </c>
      <c r="C476" s="4" t="s">
        <v>497</v>
      </c>
      <c r="D476" s="4" t="s">
        <v>1128</v>
      </c>
      <c r="E476" s="1">
        <v>0</v>
      </c>
      <c r="F476" s="5">
        <v>357</v>
      </c>
      <c r="G476" s="2">
        <f t="shared" si="42"/>
        <v>0</v>
      </c>
      <c r="H476" s="3">
        <f t="shared" si="43"/>
        <v>7.189595181355625E-2</v>
      </c>
      <c r="I476" s="1">
        <f t="shared" si="44"/>
        <v>0</v>
      </c>
      <c r="J476" s="1">
        <f t="shared" si="45"/>
        <v>0</v>
      </c>
      <c r="K476" s="51">
        <f t="shared" si="46"/>
        <v>0.95423970694257421</v>
      </c>
      <c r="L476" s="7">
        <f t="shared" si="47"/>
        <v>0</v>
      </c>
    </row>
    <row r="477" spans="1:12">
      <c r="A477" s="4" t="s">
        <v>467</v>
      </c>
      <c r="B477" s="4">
        <v>351152</v>
      </c>
      <c r="C477" s="4" t="s">
        <v>498</v>
      </c>
      <c r="D477" s="4" t="s">
        <v>1128</v>
      </c>
      <c r="E477" s="1">
        <v>0</v>
      </c>
      <c r="F477" s="5">
        <v>1093</v>
      </c>
      <c r="G477" s="2">
        <f t="shared" si="42"/>
        <v>0</v>
      </c>
      <c r="H477" s="3">
        <f t="shared" si="43"/>
        <v>7.189595181355625E-2</v>
      </c>
      <c r="I477" s="1">
        <f t="shared" si="44"/>
        <v>0</v>
      </c>
      <c r="J477" s="1">
        <f t="shared" si="45"/>
        <v>0</v>
      </c>
      <c r="K477" s="51">
        <f t="shared" si="46"/>
        <v>0.95423970694257421</v>
      </c>
      <c r="L477" s="7">
        <f t="shared" si="47"/>
        <v>0</v>
      </c>
    </row>
    <row r="478" spans="1:12">
      <c r="A478" s="4" t="s">
        <v>467</v>
      </c>
      <c r="B478" s="4">
        <v>351153</v>
      </c>
      <c r="C478" s="4" t="s">
        <v>499</v>
      </c>
      <c r="D478" s="4" t="s">
        <v>1128</v>
      </c>
      <c r="E478" s="1">
        <v>0</v>
      </c>
      <c r="F478" s="5">
        <v>0</v>
      </c>
      <c r="G478" s="2">
        <f t="shared" si="42"/>
        <v>0</v>
      </c>
      <c r="H478" s="3">
        <f t="shared" si="43"/>
        <v>7.189595181355625E-2</v>
      </c>
      <c r="I478" s="1">
        <f t="shared" si="44"/>
        <v>0</v>
      </c>
      <c r="J478" s="1">
        <f t="shared" si="45"/>
        <v>0</v>
      </c>
      <c r="K478" s="51">
        <f t="shared" si="46"/>
        <v>0.95423970694257421</v>
      </c>
      <c r="L478" s="7">
        <f t="shared" si="47"/>
        <v>0</v>
      </c>
    </row>
    <row r="479" spans="1:12">
      <c r="A479" s="4" t="s">
        <v>467</v>
      </c>
      <c r="B479" s="4">
        <v>351156</v>
      </c>
      <c r="C479" s="4" t="s">
        <v>500</v>
      </c>
      <c r="D479" s="4" t="s">
        <v>1128</v>
      </c>
      <c r="E479" s="1">
        <v>0</v>
      </c>
      <c r="F479" s="5">
        <v>1136</v>
      </c>
      <c r="G479" s="2">
        <f t="shared" si="42"/>
        <v>0</v>
      </c>
      <c r="H479" s="3">
        <f t="shared" si="43"/>
        <v>7.189595181355625E-2</v>
      </c>
      <c r="I479" s="1">
        <f t="shared" si="44"/>
        <v>0</v>
      </c>
      <c r="J479" s="1">
        <f t="shared" si="45"/>
        <v>0</v>
      </c>
      <c r="K479" s="51">
        <f t="shared" si="46"/>
        <v>0.95423970694257421</v>
      </c>
      <c r="L479" s="7">
        <f t="shared" si="47"/>
        <v>0</v>
      </c>
    </row>
    <row r="480" spans="1:12">
      <c r="A480" s="4" t="s">
        <v>467</v>
      </c>
      <c r="B480" s="4">
        <v>351157</v>
      </c>
      <c r="C480" s="4" t="s">
        <v>501</v>
      </c>
      <c r="D480" s="4" t="s">
        <v>1128</v>
      </c>
      <c r="E480" s="1">
        <v>0</v>
      </c>
      <c r="F480" s="5">
        <v>0</v>
      </c>
      <c r="G480" s="2">
        <f t="shared" si="42"/>
        <v>0</v>
      </c>
      <c r="H480" s="3">
        <f t="shared" si="43"/>
        <v>7.189595181355625E-2</v>
      </c>
      <c r="I480" s="1">
        <f t="shared" si="44"/>
        <v>0</v>
      </c>
      <c r="J480" s="1">
        <f t="shared" si="45"/>
        <v>0</v>
      </c>
      <c r="K480" s="51">
        <f t="shared" si="46"/>
        <v>0.95423970694257421</v>
      </c>
      <c r="L480" s="7">
        <f t="shared" si="47"/>
        <v>0</v>
      </c>
    </row>
    <row r="481" spans="1:12">
      <c r="A481" s="4" t="s">
        <v>467</v>
      </c>
      <c r="B481" s="4">
        <v>351158</v>
      </c>
      <c r="C481" s="4" t="s">
        <v>502</v>
      </c>
      <c r="D481" s="4" t="s">
        <v>1128</v>
      </c>
      <c r="E481" s="1">
        <v>0</v>
      </c>
      <c r="F481" s="5">
        <v>595</v>
      </c>
      <c r="G481" s="2">
        <f t="shared" si="42"/>
        <v>0</v>
      </c>
      <c r="H481" s="3">
        <f t="shared" si="43"/>
        <v>7.189595181355625E-2</v>
      </c>
      <c r="I481" s="1">
        <f t="shared" si="44"/>
        <v>0</v>
      </c>
      <c r="J481" s="1">
        <f t="shared" si="45"/>
        <v>0</v>
      </c>
      <c r="K481" s="51">
        <f t="shared" si="46"/>
        <v>0.95423970694257421</v>
      </c>
      <c r="L481" s="7">
        <f t="shared" si="47"/>
        <v>0</v>
      </c>
    </row>
    <row r="482" spans="1:12">
      <c r="A482" s="4" t="s">
        <v>467</v>
      </c>
      <c r="B482" s="4">
        <v>351160</v>
      </c>
      <c r="C482" s="4" t="s">
        <v>503</v>
      </c>
      <c r="D482" s="4" t="s">
        <v>1128</v>
      </c>
      <c r="E482" s="1">
        <v>9582</v>
      </c>
      <c r="F482" s="5">
        <v>670</v>
      </c>
      <c r="G482" s="2">
        <f t="shared" si="42"/>
        <v>14.301492537313433</v>
      </c>
      <c r="H482" s="3">
        <f t="shared" si="43"/>
        <v>7.189595181355625E-2</v>
      </c>
      <c r="I482" s="1">
        <f t="shared" si="44"/>
        <v>48.170287715082686</v>
      </c>
      <c r="J482" s="1">
        <f t="shared" si="45"/>
        <v>9533.8297122849181</v>
      </c>
      <c r="K482" s="51">
        <f t="shared" si="46"/>
        <v>0.95423970694257421</v>
      </c>
      <c r="L482" s="7">
        <f t="shared" si="47"/>
        <v>9097.5588706911676</v>
      </c>
    </row>
    <row r="483" spans="1:12">
      <c r="A483" s="4" t="s">
        <v>467</v>
      </c>
      <c r="B483" s="4">
        <v>351162</v>
      </c>
      <c r="C483" s="4" t="s">
        <v>504</v>
      </c>
      <c r="D483" s="4" t="s">
        <v>1128</v>
      </c>
      <c r="E483" s="1">
        <v>0</v>
      </c>
      <c r="F483" s="5">
        <v>0</v>
      </c>
      <c r="G483" s="2">
        <f t="shared" si="42"/>
        <v>0</v>
      </c>
      <c r="H483" s="3">
        <f t="shared" si="43"/>
        <v>7.189595181355625E-2</v>
      </c>
      <c r="I483" s="1">
        <f t="shared" si="44"/>
        <v>0</v>
      </c>
      <c r="J483" s="1">
        <f t="shared" si="45"/>
        <v>0</v>
      </c>
      <c r="K483" s="51">
        <f t="shared" si="46"/>
        <v>0.95423970694257421</v>
      </c>
      <c r="L483" s="7">
        <f t="shared" si="47"/>
        <v>0</v>
      </c>
    </row>
    <row r="484" spans="1:12">
      <c r="A484" s="4" t="s">
        <v>467</v>
      </c>
      <c r="B484" s="4">
        <v>351166</v>
      </c>
      <c r="C484" s="4" t="s">
        <v>505</v>
      </c>
      <c r="D484" s="4" t="s">
        <v>1128</v>
      </c>
      <c r="E484" s="1">
        <v>0</v>
      </c>
      <c r="F484" s="5">
        <v>621</v>
      </c>
      <c r="G484" s="2">
        <f t="shared" si="42"/>
        <v>0</v>
      </c>
      <c r="H484" s="3">
        <f t="shared" si="43"/>
        <v>7.189595181355625E-2</v>
      </c>
      <c r="I484" s="1">
        <f t="shared" si="44"/>
        <v>0</v>
      </c>
      <c r="J484" s="1">
        <f t="shared" si="45"/>
        <v>0</v>
      </c>
      <c r="K484" s="51">
        <f t="shared" si="46"/>
        <v>0.95423970694257421</v>
      </c>
      <c r="L484" s="7">
        <f t="shared" si="47"/>
        <v>0</v>
      </c>
    </row>
    <row r="485" spans="1:12">
      <c r="A485" s="4" t="s">
        <v>467</v>
      </c>
      <c r="B485" s="4">
        <v>351168</v>
      </c>
      <c r="C485" s="4" t="s">
        <v>506</v>
      </c>
      <c r="D485" s="4" t="s">
        <v>1128</v>
      </c>
      <c r="E485" s="1">
        <v>0</v>
      </c>
      <c r="F485" s="5">
        <v>1576</v>
      </c>
      <c r="G485" s="2">
        <f t="shared" si="42"/>
        <v>0</v>
      </c>
      <c r="H485" s="3">
        <f t="shared" si="43"/>
        <v>7.189595181355625E-2</v>
      </c>
      <c r="I485" s="1">
        <f t="shared" si="44"/>
        <v>0</v>
      </c>
      <c r="J485" s="1">
        <f t="shared" si="45"/>
        <v>0</v>
      </c>
      <c r="K485" s="51">
        <f t="shared" si="46"/>
        <v>0.95423970694257421</v>
      </c>
      <c r="L485" s="7">
        <f t="shared" si="47"/>
        <v>0</v>
      </c>
    </row>
    <row r="486" spans="1:12">
      <c r="A486" s="4" t="s">
        <v>467</v>
      </c>
      <c r="B486" s="4">
        <v>351169</v>
      </c>
      <c r="C486" s="4" t="s">
        <v>506</v>
      </c>
      <c r="D486" s="4" t="s">
        <v>1128</v>
      </c>
      <c r="E486" s="1">
        <v>0</v>
      </c>
      <c r="F486" s="5">
        <v>417</v>
      </c>
      <c r="G486" s="2">
        <f t="shared" si="42"/>
        <v>0</v>
      </c>
      <c r="H486" s="3">
        <f t="shared" si="43"/>
        <v>7.189595181355625E-2</v>
      </c>
      <c r="I486" s="1">
        <f t="shared" si="44"/>
        <v>0</v>
      </c>
      <c r="J486" s="1">
        <f t="shared" si="45"/>
        <v>0</v>
      </c>
      <c r="K486" s="51">
        <f t="shared" si="46"/>
        <v>0.95423970694257421</v>
      </c>
      <c r="L486" s="7">
        <f t="shared" si="47"/>
        <v>0</v>
      </c>
    </row>
    <row r="487" spans="1:12">
      <c r="A487" s="4" t="s">
        <v>467</v>
      </c>
      <c r="B487" s="4">
        <v>351171</v>
      </c>
      <c r="C487" s="4" t="s">
        <v>507</v>
      </c>
      <c r="D487" s="4" t="s">
        <v>1128</v>
      </c>
      <c r="E487" s="1">
        <v>0</v>
      </c>
      <c r="F487" s="5">
        <v>1799</v>
      </c>
      <c r="G487" s="2">
        <f t="shared" si="42"/>
        <v>0</v>
      </c>
      <c r="H487" s="3">
        <f t="shared" si="43"/>
        <v>7.189595181355625E-2</v>
      </c>
      <c r="I487" s="1">
        <f t="shared" si="44"/>
        <v>0</v>
      </c>
      <c r="J487" s="1">
        <f t="shared" si="45"/>
        <v>0</v>
      </c>
      <c r="K487" s="51">
        <f t="shared" si="46"/>
        <v>0.95423970694257421</v>
      </c>
      <c r="L487" s="7">
        <f t="shared" si="47"/>
        <v>0</v>
      </c>
    </row>
    <row r="488" spans="1:12">
      <c r="A488" s="4" t="s">
        <v>467</v>
      </c>
      <c r="B488" s="4">
        <v>351172</v>
      </c>
      <c r="C488" s="4" t="s">
        <v>284</v>
      </c>
      <c r="D488" s="4" t="s">
        <v>1128</v>
      </c>
      <c r="E488" s="1">
        <v>26064</v>
      </c>
      <c r="F488" s="5">
        <v>1580</v>
      </c>
      <c r="G488" s="2">
        <f t="shared" si="42"/>
        <v>16.496202531645569</v>
      </c>
      <c r="H488" s="3">
        <f t="shared" si="43"/>
        <v>7.189595181355625E-2</v>
      </c>
      <c r="I488" s="1">
        <f t="shared" si="44"/>
        <v>113.59560386541888</v>
      </c>
      <c r="J488" s="1">
        <f t="shared" si="45"/>
        <v>25950.404396134581</v>
      </c>
      <c r="K488" s="51">
        <f t="shared" si="46"/>
        <v>0.95423970694257421</v>
      </c>
      <c r="L488" s="7">
        <f t="shared" si="47"/>
        <v>24762.906286008751</v>
      </c>
    </row>
    <row r="489" spans="1:12">
      <c r="A489" s="4" t="s">
        <v>467</v>
      </c>
      <c r="B489" s="4">
        <v>351173</v>
      </c>
      <c r="C489" s="4" t="s">
        <v>506</v>
      </c>
      <c r="D489" s="4" t="s">
        <v>1128</v>
      </c>
      <c r="E489" s="1">
        <v>0</v>
      </c>
      <c r="F489" s="5">
        <v>1615</v>
      </c>
      <c r="G489" s="2">
        <f t="shared" si="42"/>
        <v>0</v>
      </c>
      <c r="H489" s="3">
        <f t="shared" si="43"/>
        <v>7.189595181355625E-2</v>
      </c>
      <c r="I489" s="1">
        <f t="shared" si="44"/>
        <v>0</v>
      </c>
      <c r="J489" s="1">
        <f t="shared" si="45"/>
        <v>0</v>
      </c>
      <c r="K489" s="51">
        <f t="shared" si="46"/>
        <v>0.95423970694257421</v>
      </c>
      <c r="L489" s="7">
        <f t="shared" si="47"/>
        <v>0</v>
      </c>
    </row>
    <row r="490" spans="1:12">
      <c r="A490" s="4" t="s">
        <v>467</v>
      </c>
      <c r="B490" s="4">
        <v>351174</v>
      </c>
      <c r="C490" s="4" t="s">
        <v>284</v>
      </c>
      <c r="D490" s="4" t="s">
        <v>1128</v>
      </c>
      <c r="E490" s="1">
        <v>0</v>
      </c>
      <c r="F490" s="5">
        <v>832</v>
      </c>
      <c r="G490" s="2">
        <f t="shared" si="42"/>
        <v>0</v>
      </c>
      <c r="H490" s="3">
        <f t="shared" si="43"/>
        <v>7.189595181355625E-2</v>
      </c>
      <c r="I490" s="1">
        <f t="shared" si="44"/>
        <v>0</v>
      </c>
      <c r="J490" s="1">
        <f t="shared" si="45"/>
        <v>0</v>
      </c>
      <c r="K490" s="51">
        <f t="shared" si="46"/>
        <v>0.95423970694257421</v>
      </c>
      <c r="L490" s="7">
        <f t="shared" si="47"/>
        <v>0</v>
      </c>
    </row>
    <row r="491" spans="1:12">
      <c r="A491" s="4" t="s">
        <v>467</v>
      </c>
      <c r="B491" s="4">
        <v>351175</v>
      </c>
      <c r="C491" s="4" t="s">
        <v>508</v>
      </c>
      <c r="D491" s="4" t="s">
        <v>1128</v>
      </c>
      <c r="E491" s="1">
        <v>0</v>
      </c>
      <c r="F491" s="5">
        <v>277</v>
      </c>
      <c r="G491" s="2">
        <f t="shared" si="42"/>
        <v>0</v>
      </c>
      <c r="H491" s="3">
        <f t="shared" si="43"/>
        <v>7.189595181355625E-2</v>
      </c>
      <c r="I491" s="1">
        <f t="shared" si="44"/>
        <v>0</v>
      </c>
      <c r="J491" s="1">
        <f t="shared" si="45"/>
        <v>0</v>
      </c>
      <c r="K491" s="51">
        <f t="shared" si="46"/>
        <v>0.95423970694257421</v>
      </c>
      <c r="L491" s="7">
        <f t="shared" si="47"/>
        <v>0</v>
      </c>
    </row>
    <row r="492" spans="1:12">
      <c r="A492" s="4" t="s">
        <v>467</v>
      </c>
      <c r="B492" s="4">
        <v>351176</v>
      </c>
      <c r="C492" s="4" t="s">
        <v>509</v>
      </c>
      <c r="D492" s="4" t="s">
        <v>1128</v>
      </c>
      <c r="E492" s="1">
        <v>0</v>
      </c>
      <c r="F492" s="5">
        <v>354</v>
      </c>
      <c r="G492" s="2">
        <f t="shared" si="42"/>
        <v>0</v>
      </c>
      <c r="H492" s="3">
        <f t="shared" si="43"/>
        <v>7.189595181355625E-2</v>
      </c>
      <c r="I492" s="1">
        <f t="shared" si="44"/>
        <v>0</v>
      </c>
      <c r="J492" s="1">
        <f t="shared" si="45"/>
        <v>0</v>
      </c>
      <c r="K492" s="51">
        <f t="shared" si="46"/>
        <v>0.95423970694257421</v>
      </c>
      <c r="L492" s="7">
        <f t="shared" si="47"/>
        <v>0</v>
      </c>
    </row>
    <row r="493" spans="1:12">
      <c r="A493" s="4" t="s">
        <v>467</v>
      </c>
      <c r="B493" s="4">
        <v>351177</v>
      </c>
      <c r="C493" s="4" t="s">
        <v>510</v>
      </c>
      <c r="D493" s="4" t="s">
        <v>1128</v>
      </c>
      <c r="E493" s="1">
        <v>25896</v>
      </c>
      <c r="F493" s="5">
        <v>1219</v>
      </c>
      <c r="G493" s="2">
        <f t="shared" si="42"/>
        <v>21.243642329778506</v>
      </c>
      <c r="H493" s="3">
        <f t="shared" si="43"/>
        <v>7.189595181355625E-2</v>
      </c>
      <c r="I493" s="1">
        <f t="shared" si="44"/>
        <v>87.641165260725074</v>
      </c>
      <c r="J493" s="1">
        <f t="shared" si="45"/>
        <v>25808.358834739276</v>
      </c>
      <c r="K493" s="51">
        <f t="shared" si="46"/>
        <v>0.95423970694257421</v>
      </c>
      <c r="L493" s="7">
        <f t="shared" si="47"/>
        <v>24627.360771130403</v>
      </c>
    </row>
    <row r="494" spans="1:12">
      <c r="A494" s="4" t="s">
        <v>467</v>
      </c>
      <c r="B494" s="4">
        <v>351179</v>
      </c>
      <c r="C494" s="4" t="s">
        <v>511</v>
      </c>
      <c r="D494" s="4" t="s">
        <v>1128</v>
      </c>
      <c r="E494" s="1">
        <v>0</v>
      </c>
      <c r="F494" s="5">
        <v>262</v>
      </c>
      <c r="G494" s="2">
        <f t="shared" si="42"/>
        <v>0</v>
      </c>
      <c r="H494" s="3">
        <f t="shared" si="43"/>
        <v>7.189595181355625E-2</v>
      </c>
      <c r="I494" s="1">
        <f t="shared" si="44"/>
        <v>0</v>
      </c>
      <c r="J494" s="1">
        <f t="shared" si="45"/>
        <v>0</v>
      </c>
      <c r="K494" s="51">
        <f t="shared" si="46"/>
        <v>0.95423970694257421</v>
      </c>
      <c r="L494" s="7">
        <f t="shared" si="47"/>
        <v>0</v>
      </c>
    </row>
    <row r="495" spans="1:12">
      <c r="A495" s="4" t="s">
        <v>467</v>
      </c>
      <c r="B495" s="4">
        <v>351187</v>
      </c>
      <c r="C495" s="4" t="s">
        <v>512</v>
      </c>
      <c r="D495" s="4" t="s">
        <v>1128</v>
      </c>
      <c r="E495" s="1">
        <v>9582</v>
      </c>
      <c r="F495" s="5">
        <v>789</v>
      </c>
      <c r="G495" s="2">
        <f t="shared" si="42"/>
        <v>12.144486692015208</v>
      </c>
      <c r="H495" s="3">
        <f t="shared" si="43"/>
        <v>7.189595181355625E-2</v>
      </c>
      <c r="I495" s="1">
        <f t="shared" si="44"/>
        <v>56.725905980895881</v>
      </c>
      <c r="J495" s="1">
        <f t="shared" si="45"/>
        <v>9525.2740940191034</v>
      </c>
      <c r="K495" s="51">
        <f t="shared" si="46"/>
        <v>0.95423970694257421</v>
      </c>
      <c r="L495" s="7">
        <f t="shared" si="47"/>
        <v>9089.3947600244828</v>
      </c>
    </row>
    <row r="496" spans="1:12">
      <c r="A496" s="4" t="s">
        <v>467</v>
      </c>
      <c r="B496" s="4">
        <v>351188</v>
      </c>
      <c r="C496" s="4" t="s">
        <v>513</v>
      </c>
      <c r="D496" s="4" t="s">
        <v>1128</v>
      </c>
      <c r="E496" s="1">
        <v>0</v>
      </c>
      <c r="F496" s="5">
        <v>0</v>
      </c>
      <c r="G496" s="2">
        <f t="shared" si="42"/>
        <v>0</v>
      </c>
      <c r="H496" s="3">
        <f t="shared" si="43"/>
        <v>7.189595181355625E-2</v>
      </c>
      <c r="I496" s="1">
        <f t="shared" si="44"/>
        <v>0</v>
      </c>
      <c r="J496" s="1">
        <f t="shared" si="45"/>
        <v>0</v>
      </c>
      <c r="K496" s="51">
        <f t="shared" si="46"/>
        <v>0.95423970694257421</v>
      </c>
      <c r="L496" s="7">
        <f t="shared" si="47"/>
        <v>0</v>
      </c>
    </row>
    <row r="497" spans="1:12">
      <c r="A497" s="4" t="s">
        <v>467</v>
      </c>
      <c r="B497" s="4">
        <v>351189</v>
      </c>
      <c r="C497" s="4" t="s">
        <v>514</v>
      </c>
      <c r="D497" s="4" t="s">
        <v>1128</v>
      </c>
      <c r="E497" s="1">
        <v>0</v>
      </c>
      <c r="F497" s="5">
        <v>720</v>
      </c>
      <c r="G497" s="2">
        <f t="shared" si="42"/>
        <v>0</v>
      </c>
      <c r="H497" s="3">
        <f t="shared" si="43"/>
        <v>7.189595181355625E-2</v>
      </c>
      <c r="I497" s="1">
        <f t="shared" si="44"/>
        <v>0</v>
      </c>
      <c r="J497" s="1">
        <f t="shared" si="45"/>
        <v>0</v>
      </c>
      <c r="K497" s="51">
        <f t="shared" si="46"/>
        <v>0.95423970694257421</v>
      </c>
      <c r="L497" s="7">
        <f t="shared" si="47"/>
        <v>0</v>
      </c>
    </row>
    <row r="498" spans="1:12">
      <c r="A498" s="4" t="s">
        <v>467</v>
      </c>
      <c r="B498" s="4">
        <v>351191</v>
      </c>
      <c r="C498" s="4" t="s">
        <v>515</v>
      </c>
      <c r="D498" s="4" t="s">
        <v>1128</v>
      </c>
      <c r="E498" s="1">
        <v>0</v>
      </c>
      <c r="F498" s="5">
        <v>0</v>
      </c>
      <c r="G498" s="2">
        <f t="shared" si="42"/>
        <v>0</v>
      </c>
      <c r="H498" s="3">
        <f t="shared" si="43"/>
        <v>7.189595181355625E-2</v>
      </c>
      <c r="I498" s="1">
        <f t="shared" si="44"/>
        <v>0</v>
      </c>
      <c r="J498" s="1">
        <f t="shared" si="45"/>
        <v>0</v>
      </c>
      <c r="K498" s="51">
        <f t="shared" si="46"/>
        <v>0.95423970694257421</v>
      </c>
      <c r="L498" s="7">
        <f t="shared" si="47"/>
        <v>0</v>
      </c>
    </row>
    <row r="499" spans="1:12">
      <c r="A499" s="4" t="s">
        <v>467</v>
      </c>
      <c r="B499" s="4">
        <v>351195</v>
      </c>
      <c r="C499" s="4" t="s">
        <v>516</v>
      </c>
      <c r="D499" s="4" t="s">
        <v>1128</v>
      </c>
      <c r="E499" s="1">
        <v>0</v>
      </c>
      <c r="F499" s="5">
        <v>1591</v>
      </c>
      <c r="G499" s="2">
        <f t="shared" si="42"/>
        <v>0</v>
      </c>
      <c r="H499" s="3">
        <f t="shared" si="43"/>
        <v>7.189595181355625E-2</v>
      </c>
      <c r="I499" s="1">
        <f t="shared" si="44"/>
        <v>0</v>
      </c>
      <c r="J499" s="1">
        <f t="shared" si="45"/>
        <v>0</v>
      </c>
      <c r="K499" s="51">
        <f t="shared" si="46"/>
        <v>0.95423970694257421</v>
      </c>
      <c r="L499" s="7">
        <f t="shared" si="47"/>
        <v>0</v>
      </c>
    </row>
    <row r="500" spans="1:12">
      <c r="A500" s="4" t="s">
        <v>467</v>
      </c>
      <c r="B500" s="4">
        <v>351199</v>
      </c>
      <c r="C500" s="4" t="s">
        <v>517</v>
      </c>
      <c r="D500" s="4" t="s">
        <v>1128</v>
      </c>
      <c r="E500" s="1">
        <v>0</v>
      </c>
      <c r="F500" s="5">
        <v>0</v>
      </c>
      <c r="G500" s="2">
        <f t="shared" si="42"/>
        <v>0</v>
      </c>
      <c r="H500" s="3">
        <f t="shared" si="43"/>
        <v>7.189595181355625E-2</v>
      </c>
      <c r="I500" s="1">
        <f t="shared" si="44"/>
        <v>0</v>
      </c>
      <c r="J500" s="1">
        <f t="shared" si="45"/>
        <v>0</v>
      </c>
      <c r="K500" s="51">
        <f t="shared" si="46"/>
        <v>0.95423970694257421</v>
      </c>
      <c r="L500" s="7">
        <f t="shared" si="47"/>
        <v>0</v>
      </c>
    </row>
    <row r="501" spans="1:12">
      <c r="A501" s="4" t="s">
        <v>467</v>
      </c>
      <c r="B501" s="4">
        <v>351202</v>
      </c>
      <c r="C501" s="4" t="s">
        <v>518</v>
      </c>
      <c r="D501" s="4" t="s">
        <v>1128</v>
      </c>
      <c r="E501" s="1">
        <v>0</v>
      </c>
      <c r="F501" s="5">
        <v>0</v>
      </c>
      <c r="G501" s="2">
        <f t="shared" si="42"/>
        <v>0</v>
      </c>
      <c r="H501" s="3">
        <f t="shared" si="43"/>
        <v>7.189595181355625E-2</v>
      </c>
      <c r="I501" s="1">
        <f t="shared" si="44"/>
        <v>0</v>
      </c>
      <c r="J501" s="1">
        <f t="shared" si="45"/>
        <v>0</v>
      </c>
      <c r="K501" s="51">
        <f t="shared" si="46"/>
        <v>0.95423970694257421</v>
      </c>
      <c r="L501" s="7">
        <f t="shared" si="47"/>
        <v>0</v>
      </c>
    </row>
    <row r="502" spans="1:12">
      <c r="A502" s="4" t="s">
        <v>467</v>
      </c>
      <c r="B502" s="4">
        <v>351203</v>
      </c>
      <c r="C502" s="4" t="s">
        <v>519</v>
      </c>
      <c r="D502" s="4" t="s">
        <v>1128</v>
      </c>
      <c r="E502" s="1">
        <v>0</v>
      </c>
      <c r="F502" s="5">
        <v>0</v>
      </c>
      <c r="G502" s="2">
        <f t="shared" si="42"/>
        <v>0</v>
      </c>
      <c r="H502" s="3">
        <f t="shared" si="43"/>
        <v>7.189595181355625E-2</v>
      </c>
      <c r="I502" s="1">
        <f t="shared" si="44"/>
        <v>0</v>
      </c>
      <c r="J502" s="1">
        <f t="shared" si="45"/>
        <v>0</v>
      </c>
      <c r="K502" s="51">
        <f t="shared" si="46"/>
        <v>0.95423970694257421</v>
      </c>
      <c r="L502" s="7">
        <f t="shared" si="47"/>
        <v>0</v>
      </c>
    </row>
    <row r="503" spans="1:12">
      <c r="A503" s="4" t="s">
        <v>467</v>
      </c>
      <c r="B503" s="4">
        <v>351205</v>
      </c>
      <c r="C503" s="4" t="s">
        <v>520</v>
      </c>
      <c r="D503" s="4" t="s">
        <v>1128</v>
      </c>
      <c r="E503" s="1">
        <v>0</v>
      </c>
      <c r="F503" s="5">
        <v>0</v>
      </c>
      <c r="G503" s="2">
        <f t="shared" si="42"/>
        <v>0</v>
      </c>
      <c r="H503" s="3">
        <f t="shared" si="43"/>
        <v>7.189595181355625E-2</v>
      </c>
      <c r="I503" s="1">
        <f t="shared" si="44"/>
        <v>0</v>
      </c>
      <c r="J503" s="1">
        <f t="shared" si="45"/>
        <v>0</v>
      </c>
      <c r="K503" s="51">
        <f t="shared" si="46"/>
        <v>0.95423970694257421</v>
      </c>
      <c r="L503" s="7">
        <f t="shared" si="47"/>
        <v>0</v>
      </c>
    </row>
    <row r="504" spans="1:12">
      <c r="A504" s="4" t="s">
        <v>467</v>
      </c>
      <c r="B504" s="4">
        <v>351206</v>
      </c>
      <c r="C504" s="4" t="s">
        <v>521</v>
      </c>
      <c r="D504" s="4" t="s">
        <v>1128</v>
      </c>
      <c r="E504" s="1">
        <v>0</v>
      </c>
      <c r="F504" s="5">
        <v>0</v>
      </c>
      <c r="G504" s="2">
        <f t="shared" si="42"/>
        <v>0</v>
      </c>
      <c r="H504" s="3">
        <f t="shared" si="43"/>
        <v>7.189595181355625E-2</v>
      </c>
      <c r="I504" s="1">
        <f t="shared" si="44"/>
        <v>0</v>
      </c>
      <c r="J504" s="1">
        <f t="shared" si="45"/>
        <v>0</v>
      </c>
      <c r="K504" s="51">
        <f t="shared" si="46"/>
        <v>0.95423970694257421</v>
      </c>
      <c r="L504" s="7">
        <f t="shared" si="47"/>
        <v>0</v>
      </c>
    </row>
    <row r="505" spans="1:12">
      <c r="A505" s="4" t="s">
        <v>467</v>
      </c>
      <c r="B505" s="4">
        <v>351209</v>
      </c>
      <c r="C505" s="4" t="s">
        <v>522</v>
      </c>
      <c r="D505" s="4" t="s">
        <v>1128</v>
      </c>
      <c r="E505" s="1">
        <v>41670</v>
      </c>
      <c r="F505" s="5">
        <v>1007</v>
      </c>
      <c r="G505" s="2">
        <f t="shared" si="42"/>
        <v>41.380337636544191</v>
      </c>
      <c r="H505" s="3">
        <f t="shared" si="43"/>
        <v>7.189595181355625E-2</v>
      </c>
      <c r="I505" s="1">
        <f t="shared" si="44"/>
        <v>72.399223476251137</v>
      </c>
      <c r="J505" s="1">
        <f t="shared" si="45"/>
        <v>41597.600776523752</v>
      </c>
      <c r="K505" s="51">
        <f t="shared" si="46"/>
        <v>0.95423970694257421</v>
      </c>
      <c r="L505" s="7">
        <f t="shared" si="47"/>
        <v>39694.082374504222</v>
      </c>
    </row>
    <row r="506" spans="1:12">
      <c r="A506" s="4" t="s">
        <v>467</v>
      </c>
      <c r="B506" s="4">
        <v>351212</v>
      </c>
      <c r="C506" s="4" t="s">
        <v>523</v>
      </c>
      <c r="D506" s="4" t="s">
        <v>1128</v>
      </c>
      <c r="E506" s="1">
        <v>0</v>
      </c>
      <c r="F506" s="5">
        <v>2656</v>
      </c>
      <c r="G506" s="2">
        <f t="shared" si="42"/>
        <v>0</v>
      </c>
      <c r="H506" s="3">
        <f t="shared" si="43"/>
        <v>7.189595181355625E-2</v>
      </c>
      <c r="I506" s="1">
        <f t="shared" si="44"/>
        <v>0</v>
      </c>
      <c r="J506" s="1">
        <f t="shared" si="45"/>
        <v>0</v>
      </c>
      <c r="K506" s="51">
        <f t="shared" si="46"/>
        <v>0.95423970694257421</v>
      </c>
      <c r="L506" s="7">
        <f t="shared" si="47"/>
        <v>0</v>
      </c>
    </row>
    <row r="507" spans="1:12">
      <c r="A507" s="4" t="s">
        <v>467</v>
      </c>
      <c r="B507" s="4">
        <v>351213</v>
      </c>
      <c r="C507" s="4" t="s">
        <v>524</v>
      </c>
      <c r="D507" s="4" t="s">
        <v>1128</v>
      </c>
      <c r="E507" s="1">
        <v>0</v>
      </c>
      <c r="F507" s="5">
        <v>225</v>
      </c>
      <c r="G507" s="2">
        <f t="shared" si="42"/>
        <v>0</v>
      </c>
      <c r="H507" s="3">
        <f t="shared" si="43"/>
        <v>7.189595181355625E-2</v>
      </c>
      <c r="I507" s="1">
        <f t="shared" si="44"/>
        <v>0</v>
      </c>
      <c r="J507" s="1">
        <f t="shared" si="45"/>
        <v>0</v>
      </c>
      <c r="K507" s="51">
        <f t="shared" si="46"/>
        <v>0.95423970694257421</v>
      </c>
      <c r="L507" s="7">
        <f t="shared" si="47"/>
        <v>0</v>
      </c>
    </row>
    <row r="508" spans="1:12">
      <c r="A508" s="4" t="s">
        <v>467</v>
      </c>
      <c r="B508" s="4">
        <v>351214</v>
      </c>
      <c r="C508" s="4" t="s">
        <v>525</v>
      </c>
      <c r="D508" s="4" t="s">
        <v>1128</v>
      </c>
      <c r="E508" s="1">
        <v>0</v>
      </c>
      <c r="F508" s="5">
        <v>1739</v>
      </c>
      <c r="G508" s="2">
        <f t="shared" si="42"/>
        <v>0</v>
      </c>
      <c r="H508" s="3">
        <f t="shared" si="43"/>
        <v>7.189595181355625E-2</v>
      </c>
      <c r="I508" s="1">
        <f t="shared" si="44"/>
        <v>0</v>
      </c>
      <c r="J508" s="1">
        <f t="shared" si="45"/>
        <v>0</v>
      </c>
      <c r="K508" s="51">
        <f t="shared" si="46"/>
        <v>0.95423970694257421</v>
      </c>
      <c r="L508" s="7">
        <f t="shared" si="47"/>
        <v>0</v>
      </c>
    </row>
    <row r="509" spans="1:12">
      <c r="A509" s="4" t="s">
        <v>467</v>
      </c>
      <c r="B509" s="4">
        <v>351217</v>
      </c>
      <c r="C509" s="4" t="s">
        <v>526</v>
      </c>
      <c r="D509" s="4" t="s">
        <v>1128</v>
      </c>
      <c r="E509" s="1">
        <v>0</v>
      </c>
      <c r="F509" s="5">
        <v>819</v>
      </c>
      <c r="G509" s="2">
        <f t="shared" si="42"/>
        <v>0</v>
      </c>
      <c r="H509" s="3">
        <f t="shared" si="43"/>
        <v>7.189595181355625E-2</v>
      </c>
      <c r="I509" s="1">
        <f t="shared" si="44"/>
        <v>0</v>
      </c>
      <c r="J509" s="1">
        <f t="shared" si="45"/>
        <v>0</v>
      </c>
      <c r="K509" s="51">
        <f t="shared" si="46"/>
        <v>0.95423970694257421</v>
      </c>
      <c r="L509" s="7">
        <f t="shared" si="47"/>
        <v>0</v>
      </c>
    </row>
    <row r="510" spans="1:12">
      <c r="A510" s="4" t="s">
        <v>467</v>
      </c>
      <c r="B510" s="4">
        <v>351220</v>
      </c>
      <c r="C510" s="4" t="s">
        <v>527</v>
      </c>
      <c r="D510" s="4" t="s">
        <v>1128</v>
      </c>
      <c r="E510" s="1">
        <v>0</v>
      </c>
      <c r="F510" s="5">
        <v>0</v>
      </c>
      <c r="G510" s="2">
        <f t="shared" si="42"/>
        <v>0</v>
      </c>
      <c r="H510" s="3">
        <f t="shared" si="43"/>
        <v>7.189595181355625E-2</v>
      </c>
      <c r="I510" s="1">
        <f t="shared" si="44"/>
        <v>0</v>
      </c>
      <c r="J510" s="1">
        <f t="shared" si="45"/>
        <v>0</v>
      </c>
      <c r="K510" s="51">
        <f t="shared" si="46"/>
        <v>0.95423970694257421</v>
      </c>
      <c r="L510" s="7">
        <f t="shared" si="47"/>
        <v>0</v>
      </c>
    </row>
    <row r="511" spans="1:12">
      <c r="A511" s="4" t="s">
        <v>467</v>
      </c>
      <c r="B511" s="4">
        <v>351222</v>
      </c>
      <c r="C511" s="4" t="s">
        <v>528</v>
      </c>
      <c r="D511" s="4" t="s">
        <v>1128</v>
      </c>
      <c r="E511" s="1">
        <v>0</v>
      </c>
      <c r="F511" s="5">
        <v>576</v>
      </c>
      <c r="G511" s="2">
        <f t="shared" si="42"/>
        <v>0</v>
      </c>
      <c r="H511" s="3">
        <f t="shared" si="43"/>
        <v>7.189595181355625E-2</v>
      </c>
      <c r="I511" s="1">
        <f t="shared" si="44"/>
        <v>0</v>
      </c>
      <c r="J511" s="1">
        <f t="shared" si="45"/>
        <v>0</v>
      </c>
      <c r="K511" s="51">
        <f t="shared" si="46"/>
        <v>0.95423970694257421</v>
      </c>
      <c r="L511" s="7">
        <f t="shared" si="47"/>
        <v>0</v>
      </c>
    </row>
    <row r="512" spans="1:12">
      <c r="A512" s="4" t="s">
        <v>467</v>
      </c>
      <c r="B512" s="4">
        <v>351225</v>
      </c>
      <c r="C512" s="4" t="s">
        <v>529</v>
      </c>
      <c r="D512" s="4" t="s">
        <v>1128</v>
      </c>
      <c r="E512" s="1">
        <v>0</v>
      </c>
      <c r="F512" s="5">
        <v>1479</v>
      </c>
      <c r="G512" s="2">
        <f t="shared" si="42"/>
        <v>0</v>
      </c>
      <c r="H512" s="3">
        <f t="shared" si="43"/>
        <v>7.189595181355625E-2</v>
      </c>
      <c r="I512" s="1">
        <f t="shared" si="44"/>
        <v>0</v>
      </c>
      <c r="J512" s="1">
        <f t="shared" si="45"/>
        <v>0</v>
      </c>
      <c r="K512" s="51">
        <f t="shared" si="46"/>
        <v>0.95423970694257421</v>
      </c>
      <c r="L512" s="7">
        <f t="shared" si="47"/>
        <v>0</v>
      </c>
    </row>
    <row r="513" spans="1:12">
      <c r="A513" s="4" t="s">
        <v>467</v>
      </c>
      <c r="B513" s="4">
        <v>351228</v>
      </c>
      <c r="C513" s="4" t="s">
        <v>530</v>
      </c>
      <c r="D513" s="4" t="s">
        <v>1128</v>
      </c>
      <c r="E513" s="1">
        <v>0</v>
      </c>
      <c r="F513" s="5">
        <v>0</v>
      </c>
      <c r="G513" s="2">
        <f t="shared" si="42"/>
        <v>0</v>
      </c>
      <c r="H513" s="3">
        <f t="shared" si="43"/>
        <v>7.189595181355625E-2</v>
      </c>
      <c r="I513" s="1">
        <f t="shared" si="44"/>
        <v>0</v>
      </c>
      <c r="J513" s="1">
        <f t="shared" si="45"/>
        <v>0</v>
      </c>
      <c r="K513" s="51">
        <f t="shared" si="46"/>
        <v>0.95423970694257421</v>
      </c>
      <c r="L513" s="7">
        <f t="shared" si="47"/>
        <v>0</v>
      </c>
    </row>
    <row r="514" spans="1:12">
      <c r="A514" s="4" t="s">
        <v>467</v>
      </c>
      <c r="B514" s="4">
        <v>351229</v>
      </c>
      <c r="C514" s="4" t="s">
        <v>531</v>
      </c>
      <c r="D514" s="4" t="s">
        <v>1128</v>
      </c>
      <c r="E514" s="1">
        <v>0</v>
      </c>
      <c r="F514" s="5">
        <v>489</v>
      </c>
      <c r="G514" s="2">
        <f t="shared" ref="G514:G577" si="48">IFERROR(E514/F514,0)</f>
        <v>0</v>
      </c>
      <c r="H514" s="3">
        <f t="shared" ref="H514:H577" si="49">$D$1108</f>
        <v>7.189595181355625E-2</v>
      </c>
      <c r="I514" s="1">
        <f t="shared" ref="I514:I577" si="50">MIN(E514,F514*H514)</f>
        <v>0</v>
      </c>
      <c r="J514" s="1">
        <f t="shared" ref="J514:J577" si="51">E514-I514</f>
        <v>0</v>
      </c>
      <c r="K514" s="51">
        <f t="shared" ref="K514:K577" si="52">$I$1106</f>
        <v>0.95423970694257421</v>
      </c>
      <c r="L514" s="7">
        <f t="shared" ref="L514:L577" si="53">K514*J514</f>
        <v>0</v>
      </c>
    </row>
    <row r="515" spans="1:12">
      <c r="A515" s="4" t="s">
        <v>467</v>
      </c>
      <c r="B515" s="4">
        <v>351230</v>
      </c>
      <c r="C515" s="4" t="s">
        <v>532</v>
      </c>
      <c r="D515" s="4" t="s">
        <v>1128</v>
      </c>
      <c r="E515" s="1">
        <v>0</v>
      </c>
      <c r="F515" s="5">
        <v>1571</v>
      </c>
      <c r="G515" s="2">
        <f t="shared" si="48"/>
        <v>0</v>
      </c>
      <c r="H515" s="3">
        <f t="shared" si="49"/>
        <v>7.189595181355625E-2</v>
      </c>
      <c r="I515" s="1">
        <f t="shared" si="50"/>
        <v>0</v>
      </c>
      <c r="J515" s="1">
        <f t="shared" si="51"/>
        <v>0</v>
      </c>
      <c r="K515" s="51">
        <f t="shared" si="52"/>
        <v>0.95423970694257421</v>
      </c>
      <c r="L515" s="7">
        <f t="shared" si="53"/>
        <v>0</v>
      </c>
    </row>
    <row r="516" spans="1:12">
      <c r="A516" s="4" t="s">
        <v>467</v>
      </c>
      <c r="B516" s="4">
        <v>351232</v>
      </c>
      <c r="C516" s="4" t="s">
        <v>533</v>
      </c>
      <c r="D516" s="4" t="s">
        <v>1128</v>
      </c>
      <c r="E516" s="1">
        <v>0</v>
      </c>
      <c r="F516" s="5">
        <v>489</v>
      </c>
      <c r="G516" s="2">
        <f t="shared" si="48"/>
        <v>0</v>
      </c>
      <c r="H516" s="3">
        <f t="shared" si="49"/>
        <v>7.189595181355625E-2</v>
      </c>
      <c r="I516" s="1">
        <f t="shared" si="50"/>
        <v>0</v>
      </c>
      <c r="J516" s="1">
        <f t="shared" si="51"/>
        <v>0</v>
      </c>
      <c r="K516" s="51">
        <f t="shared" si="52"/>
        <v>0.95423970694257421</v>
      </c>
      <c r="L516" s="7">
        <f t="shared" si="53"/>
        <v>0</v>
      </c>
    </row>
    <row r="517" spans="1:12">
      <c r="A517" s="4" t="s">
        <v>467</v>
      </c>
      <c r="B517" s="4">
        <v>351235</v>
      </c>
      <c r="C517" s="4" t="s">
        <v>534</v>
      </c>
      <c r="D517" s="4" t="s">
        <v>1128</v>
      </c>
      <c r="E517" s="1">
        <v>0</v>
      </c>
      <c r="F517" s="5">
        <v>0</v>
      </c>
      <c r="G517" s="2">
        <f t="shared" si="48"/>
        <v>0</v>
      </c>
      <c r="H517" s="3">
        <f t="shared" si="49"/>
        <v>7.189595181355625E-2</v>
      </c>
      <c r="I517" s="1">
        <f t="shared" si="50"/>
        <v>0</v>
      </c>
      <c r="J517" s="1">
        <f t="shared" si="51"/>
        <v>0</v>
      </c>
      <c r="K517" s="51">
        <f t="shared" si="52"/>
        <v>0.95423970694257421</v>
      </c>
      <c r="L517" s="7">
        <f t="shared" si="53"/>
        <v>0</v>
      </c>
    </row>
    <row r="518" spans="1:12">
      <c r="A518" s="4" t="s">
        <v>467</v>
      </c>
      <c r="B518" s="4">
        <v>351237</v>
      </c>
      <c r="C518" s="4" t="s">
        <v>535</v>
      </c>
      <c r="D518" s="4" t="s">
        <v>1128</v>
      </c>
      <c r="E518" s="1">
        <v>0</v>
      </c>
      <c r="F518" s="5">
        <v>1174</v>
      </c>
      <c r="G518" s="2">
        <f t="shared" si="48"/>
        <v>0</v>
      </c>
      <c r="H518" s="3">
        <f t="shared" si="49"/>
        <v>7.189595181355625E-2</v>
      </c>
      <c r="I518" s="1">
        <f t="shared" si="50"/>
        <v>0</v>
      </c>
      <c r="J518" s="1">
        <f t="shared" si="51"/>
        <v>0</v>
      </c>
      <c r="K518" s="51">
        <f t="shared" si="52"/>
        <v>0.95423970694257421</v>
      </c>
      <c r="L518" s="7">
        <f t="shared" si="53"/>
        <v>0</v>
      </c>
    </row>
    <row r="519" spans="1:12">
      <c r="A519" s="4" t="s">
        <v>467</v>
      </c>
      <c r="B519" s="4">
        <v>351238</v>
      </c>
      <c r="C519" s="4" t="s">
        <v>536</v>
      </c>
      <c r="D519" s="4" t="s">
        <v>1128</v>
      </c>
      <c r="E519" s="1">
        <v>0</v>
      </c>
      <c r="F519" s="5">
        <v>0</v>
      </c>
      <c r="G519" s="2">
        <f t="shared" si="48"/>
        <v>0</v>
      </c>
      <c r="H519" s="3">
        <f t="shared" si="49"/>
        <v>7.189595181355625E-2</v>
      </c>
      <c r="I519" s="1">
        <f t="shared" si="50"/>
        <v>0</v>
      </c>
      <c r="J519" s="1">
        <f t="shared" si="51"/>
        <v>0</v>
      </c>
      <c r="K519" s="51">
        <f t="shared" si="52"/>
        <v>0.95423970694257421</v>
      </c>
      <c r="L519" s="7">
        <f t="shared" si="53"/>
        <v>0</v>
      </c>
    </row>
    <row r="520" spans="1:12">
      <c r="A520" s="4" t="s">
        <v>467</v>
      </c>
      <c r="B520" s="4">
        <v>351239</v>
      </c>
      <c r="C520" s="4" t="s">
        <v>537</v>
      </c>
      <c r="D520" s="4" t="s">
        <v>1128</v>
      </c>
      <c r="E520" s="1">
        <v>0</v>
      </c>
      <c r="F520" s="5">
        <v>392</v>
      </c>
      <c r="G520" s="2">
        <f t="shared" si="48"/>
        <v>0</v>
      </c>
      <c r="H520" s="3">
        <f t="shared" si="49"/>
        <v>7.189595181355625E-2</v>
      </c>
      <c r="I520" s="1">
        <f t="shared" si="50"/>
        <v>0</v>
      </c>
      <c r="J520" s="1">
        <f t="shared" si="51"/>
        <v>0</v>
      </c>
      <c r="K520" s="51">
        <f t="shared" si="52"/>
        <v>0.95423970694257421</v>
      </c>
      <c r="L520" s="7">
        <f t="shared" si="53"/>
        <v>0</v>
      </c>
    </row>
    <row r="521" spans="1:12">
      <c r="A521" s="4" t="s">
        <v>467</v>
      </c>
      <c r="B521" s="4">
        <v>351241</v>
      </c>
      <c r="C521" s="4" t="s">
        <v>538</v>
      </c>
      <c r="D521" s="4" t="s">
        <v>1128</v>
      </c>
      <c r="E521" s="1">
        <v>0</v>
      </c>
      <c r="F521" s="5">
        <v>0</v>
      </c>
      <c r="G521" s="2">
        <f t="shared" si="48"/>
        <v>0</v>
      </c>
      <c r="H521" s="3">
        <f t="shared" si="49"/>
        <v>7.189595181355625E-2</v>
      </c>
      <c r="I521" s="1">
        <f t="shared" si="50"/>
        <v>0</v>
      </c>
      <c r="J521" s="1">
        <f t="shared" si="51"/>
        <v>0</v>
      </c>
      <c r="K521" s="51">
        <f t="shared" si="52"/>
        <v>0.95423970694257421</v>
      </c>
      <c r="L521" s="7">
        <f t="shared" si="53"/>
        <v>0</v>
      </c>
    </row>
    <row r="522" spans="1:12">
      <c r="A522" s="4" t="s">
        <v>467</v>
      </c>
      <c r="B522" s="4">
        <v>351242</v>
      </c>
      <c r="C522" s="4" t="s">
        <v>539</v>
      </c>
      <c r="D522" s="4" t="s">
        <v>1128</v>
      </c>
      <c r="E522" s="1">
        <v>0</v>
      </c>
      <c r="F522" s="5">
        <v>469</v>
      </c>
      <c r="G522" s="2">
        <f t="shared" si="48"/>
        <v>0</v>
      </c>
      <c r="H522" s="3">
        <f t="shared" si="49"/>
        <v>7.189595181355625E-2</v>
      </c>
      <c r="I522" s="1">
        <f t="shared" si="50"/>
        <v>0</v>
      </c>
      <c r="J522" s="1">
        <f t="shared" si="51"/>
        <v>0</v>
      </c>
      <c r="K522" s="51">
        <f t="shared" si="52"/>
        <v>0.95423970694257421</v>
      </c>
      <c r="L522" s="7">
        <f t="shared" si="53"/>
        <v>0</v>
      </c>
    </row>
    <row r="523" spans="1:12">
      <c r="A523" s="4" t="s">
        <v>467</v>
      </c>
      <c r="B523" s="4">
        <v>351245</v>
      </c>
      <c r="C523" s="4" t="s">
        <v>540</v>
      </c>
      <c r="D523" s="4" t="s">
        <v>1128</v>
      </c>
      <c r="E523" s="1">
        <v>5526</v>
      </c>
      <c r="F523" s="5">
        <v>295</v>
      </c>
      <c r="G523" s="2">
        <f t="shared" si="48"/>
        <v>18.732203389830509</v>
      </c>
      <c r="H523" s="3">
        <f t="shared" si="49"/>
        <v>7.189595181355625E-2</v>
      </c>
      <c r="I523" s="1">
        <f t="shared" si="50"/>
        <v>21.209305784999092</v>
      </c>
      <c r="J523" s="1">
        <f t="shared" si="51"/>
        <v>5504.7906942150012</v>
      </c>
      <c r="K523" s="51">
        <f t="shared" si="52"/>
        <v>0.95423970694257421</v>
      </c>
      <c r="L523" s="7">
        <f t="shared" si="53"/>
        <v>5252.8898588279326</v>
      </c>
    </row>
    <row r="524" spans="1:12">
      <c r="A524" s="4" t="s">
        <v>467</v>
      </c>
      <c r="B524" s="4">
        <v>351246</v>
      </c>
      <c r="C524" s="4" t="s">
        <v>541</v>
      </c>
      <c r="D524" s="4" t="s">
        <v>1128</v>
      </c>
      <c r="E524" s="1">
        <v>0</v>
      </c>
      <c r="F524" s="5">
        <v>0</v>
      </c>
      <c r="G524" s="2">
        <f t="shared" si="48"/>
        <v>0</v>
      </c>
      <c r="H524" s="3">
        <f t="shared" si="49"/>
        <v>7.189595181355625E-2</v>
      </c>
      <c r="I524" s="1">
        <f t="shared" si="50"/>
        <v>0</v>
      </c>
      <c r="J524" s="1">
        <f t="shared" si="51"/>
        <v>0</v>
      </c>
      <c r="K524" s="51">
        <f t="shared" si="52"/>
        <v>0.95423970694257421</v>
      </c>
      <c r="L524" s="7">
        <f t="shared" si="53"/>
        <v>0</v>
      </c>
    </row>
    <row r="525" spans="1:12">
      <c r="A525" s="4" t="s">
        <v>467</v>
      </c>
      <c r="B525" s="4">
        <v>351247</v>
      </c>
      <c r="C525" s="4" t="s">
        <v>542</v>
      </c>
      <c r="D525" s="4" t="s">
        <v>1128</v>
      </c>
      <c r="E525" s="1">
        <v>0</v>
      </c>
      <c r="F525" s="5">
        <v>724</v>
      </c>
      <c r="G525" s="2">
        <f t="shared" si="48"/>
        <v>0</v>
      </c>
      <c r="H525" s="3">
        <f t="shared" si="49"/>
        <v>7.189595181355625E-2</v>
      </c>
      <c r="I525" s="1">
        <f t="shared" si="50"/>
        <v>0</v>
      </c>
      <c r="J525" s="1">
        <f t="shared" si="51"/>
        <v>0</v>
      </c>
      <c r="K525" s="51">
        <f t="shared" si="52"/>
        <v>0.95423970694257421</v>
      </c>
      <c r="L525" s="7">
        <f t="shared" si="53"/>
        <v>0</v>
      </c>
    </row>
    <row r="526" spans="1:12">
      <c r="A526" s="4" t="s">
        <v>467</v>
      </c>
      <c r="B526" s="4">
        <v>351250</v>
      </c>
      <c r="C526" s="4" t="s">
        <v>543</v>
      </c>
      <c r="D526" s="4" t="s">
        <v>1128</v>
      </c>
      <c r="E526" s="1">
        <v>5850</v>
      </c>
      <c r="F526" s="5">
        <v>373</v>
      </c>
      <c r="G526" s="2">
        <f t="shared" si="48"/>
        <v>15.683646112600536</v>
      </c>
      <c r="H526" s="3">
        <f t="shared" si="49"/>
        <v>7.189595181355625E-2</v>
      </c>
      <c r="I526" s="1">
        <f t="shared" si="50"/>
        <v>26.81719002645648</v>
      </c>
      <c r="J526" s="1">
        <f t="shared" si="51"/>
        <v>5823.182809973544</v>
      </c>
      <c r="K526" s="51">
        <f t="shared" si="52"/>
        <v>0.95423970694257421</v>
      </c>
      <c r="L526" s="7">
        <f t="shared" si="53"/>
        <v>5556.7122580621908</v>
      </c>
    </row>
    <row r="527" spans="1:12">
      <c r="A527" s="4" t="s">
        <v>467</v>
      </c>
      <c r="B527" s="4">
        <v>351251</v>
      </c>
      <c r="C527" s="4" t="s">
        <v>544</v>
      </c>
      <c r="D527" s="4" t="s">
        <v>1128</v>
      </c>
      <c r="E527" s="1">
        <v>0</v>
      </c>
      <c r="F527" s="5">
        <v>0</v>
      </c>
      <c r="G527" s="2">
        <f t="shared" si="48"/>
        <v>0</v>
      </c>
      <c r="H527" s="3">
        <f t="shared" si="49"/>
        <v>7.189595181355625E-2</v>
      </c>
      <c r="I527" s="1">
        <f t="shared" si="50"/>
        <v>0</v>
      </c>
      <c r="J527" s="1">
        <f t="shared" si="51"/>
        <v>0</v>
      </c>
      <c r="K527" s="51">
        <f t="shared" si="52"/>
        <v>0.95423970694257421</v>
      </c>
      <c r="L527" s="7">
        <f t="shared" si="53"/>
        <v>0</v>
      </c>
    </row>
    <row r="528" spans="1:12">
      <c r="A528" s="4" t="s">
        <v>467</v>
      </c>
      <c r="B528" s="4">
        <v>351252</v>
      </c>
      <c r="C528" s="4" t="s">
        <v>543</v>
      </c>
      <c r="D528" s="4" t="s">
        <v>1128</v>
      </c>
      <c r="E528" s="1">
        <v>230652</v>
      </c>
      <c r="F528" s="5">
        <v>3580</v>
      </c>
      <c r="G528" s="2">
        <f t="shared" si="48"/>
        <v>64.427932960893855</v>
      </c>
      <c r="H528" s="3">
        <f t="shared" si="49"/>
        <v>7.189595181355625E-2</v>
      </c>
      <c r="I528" s="1">
        <f t="shared" si="50"/>
        <v>257.38750749253137</v>
      </c>
      <c r="J528" s="1">
        <f t="shared" si="51"/>
        <v>230394.61249250747</v>
      </c>
      <c r="K528" s="51">
        <f t="shared" si="52"/>
        <v>0.95423970694257421</v>
      </c>
      <c r="L528" s="7">
        <f t="shared" si="53"/>
        <v>219851.68750599827</v>
      </c>
    </row>
    <row r="529" spans="1:12">
      <c r="A529" s="4" t="s">
        <v>467</v>
      </c>
      <c r="B529" s="4">
        <v>351257</v>
      </c>
      <c r="C529" s="4" t="s">
        <v>545</v>
      </c>
      <c r="D529" s="4" t="s">
        <v>1128</v>
      </c>
      <c r="E529" s="1">
        <v>0</v>
      </c>
      <c r="F529" s="5">
        <v>670</v>
      </c>
      <c r="G529" s="2">
        <f t="shared" si="48"/>
        <v>0</v>
      </c>
      <c r="H529" s="3">
        <f t="shared" si="49"/>
        <v>7.189595181355625E-2</v>
      </c>
      <c r="I529" s="1">
        <f t="shared" si="50"/>
        <v>0</v>
      </c>
      <c r="J529" s="1">
        <f t="shared" si="51"/>
        <v>0</v>
      </c>
      <c r="K529" s="51">
        <f t="shared" si="52"/>
        <v>0.95423970694257421</v>
      </c>
      <c r="L529" s="7">
        <f t="shared" si="53"/>
        <v>0</v>
      </c>
    </row>
    <row r="530" spans="1:12">
      <c r="A530" s="4" t="s">
        <v>467</v>
      </c>
      <c r="B530" s="4">
        <v>351259</v>
      </c>
      <c r="C530" s="4" t="s">
        <v>546</v>
      </c>
      <c r="D530" s="4" t="s">
        <v>1128</v>
      </c>
      <c r="E530" s="1">
        <v>0</v>
      </c>
      <c r="F530" s="5">
        <v>0</v>
      </c>
      <c r="G530" s="2">
        <f t="shared" si="48"/>
        <v>0</v>
      </c>
      <c r="H530" s="3">
        <f t="shared" si="49"/>
        <v>7.189595181355625E-2</v>
      </c>
      <c r="I530" s="1">
        <f t="shared" si="50"/>
        <v>0</v>
      </c>
      <c r="J530" s="1">
        <f t="shared" si="51"/>
        <v>0</v>
      </c>
      <c r="K530" s="51">
        <f t="shared" si="52"/>
        <v>0.95423970694257421</v>
      </c>
      <c r="L530" s="7">
        <f t="shared" si="53"/>
        <v>0</v>
      </c>
    </row>
    <row r="531" spans="1:12">
      <c r="A531" s="4" t="s">
        <v>467</v>
      </c>
      <c r="B531" s="4">
        <v>351260</v>
      </c>
      <c r="C531" s="4" t="s">
        <v>547</v>
      </c>
      <c r="D531" s="4" t="s">
        <v>1128</v>
      </c>
      <c r="E531" s="1">
        <v>0</v>
      </c>
      <c r="F531" s="5">
        <v>0</v>
      </c>
      <c r="G531" s="2">
        <f t="shared" si="48"/>
        <v>0</v>
      </c>
      <c r="H531" s="3">
        <f t="shared" si="49"/>
        <v>7.189595181355625E-2</v>
      </c>
      <c r="I531" s="1">
        <f t="shared" si="50"/>
        <v>0</v>
      </c>
      <c r="J531" s="1">
        <f t="shared" si="51"/>
        <v>0</v>
      </c>
      <c r="K531" s="51">
        <f t="shared" si="52"/>
        <v>0.95423970694257421</v>
      </c>
      <c r="L531" s="7">
        <f t="shared" si="53"/>
        <v>0</v>
      </c>
    </row>
    <row r="532" spans="1:12">
      <c r="A532" s="4" t="s">
        <v>467</v>
      </c>
      <c r="B532" s="4">
        <v>351261</v>
      </c>
      <c r="C532" s="4" t="s">
        <v>548</v>
      </c>
      <c r="D532" s="4" t="s">
        <v>1128</v>
      </c>
      <c r="E532" s="1">
        <v>0</v>
      </c>
      <c r="F532" s="5">
        <v>1008</v>
      </c>
      <c r="G532" s="2">
        <f t="shared" si="48"/>
        <v>0</v>
      </c>
      <c r="H532" s="3">
        <f t="shared" si="49"/>
        <v>7.189595181355625E-2</v>
      </c>
      <c r="I532" s="1">
        <f t="shared" si="50"/>
        <v>0</v>
      </c>
      <c r="J532" s="1">
        <f t="shared" si="51"/>
        <v>0</v>
      </c>
      <c r="K532" s="51">
        <f t="shared" si="52"/>
        <v>0.95423970694257421</v>
      </c>
      <c r="L532" s="7">
        <f t="shared" si="53"/>
        <v>0</v>
      </c>
    </row>
    <row r="533" spans="1:12">
      <c r="A533" s="4" t="s">
        <v>467</v>
      </c>
      <c r="B533" s="4">
        <v>351262</v>
      </c>
      <c r="C533" s="4" t="s">
        <v>549</v>
      </c>
      <c r="D533" s="4" t="s">
        <v>1128</v>
      </c>
      <c r="E533" s="1">
        <v>0</v>
      </c>
      <c r="F533" s="5">
        <v>526</v>
      </c>
      <c r="G533" s="2">
        <f t="shared" si="48"/>
        <v>0</v>
      </c>
      <c r="H533" s="3">
        <f t="shared" si="49"/>
        <v>7.189595181355625E-2</v>
      </c>
      <c r="I533" s="1">
        <f t="shared" si="50"/>
        <v>0</v>
      </c>
      <c r="J533" s="1">
        <f t="shared" si="51"/>
        <v>0</v>
      </c>
      <c r="K533" s="51">
        <f t="shared" si="52"/>
        <v>0.95423970694257421</v>
      </c>
      <c r="L533" s="7">
        <f t="shared" si="53"/>
        <v>0</v>
      </c>
    </row>
    <row r="534" spans="1:12">
      <c r="A534" s="4" t="s">
        <v>467</v>
      </c>
      <c r="B534" s="4">
        <v>351263</v>
      </c>
      <c r="C534" s="4" t="s">
        <v>550</v>
      </c>
      <c r="D534" s="4" t="s">
        <v>1128</v>
      </c>
      <c r="E534" s="1">
        <v>0</v>
      </c>
      <c r="F534" s="5">
        <v>1267</v>
      </c>
      <c r="G534" s="2">
        <f t="shared" si="48"/>
        <v>0</v>
      </c>
      <c r="H534" s="3">
        <f t="shared" si="49"/>
        <v>7.189595181355625E-2</v>
      </c>
      <c r="I534" s="1">
        <f t="shared" si="50"/>
        <v>0</v>
      </c>
      <c r="J534" s="1">
        <f t="shared" si="51"/>
        <v>0</v>
      </c>
      <c r="K534" s="51">
        <f t="shared" si="52"/>
        <v>0.95423970694257421</v>
      </c>
      <c r="L534" s="7">
        <f t="shared" si="53"/>
        <v>0</v>
      </c>
    </row>
    <row r="535" spans="1:12">
      <c r="A535" s="4" t="s">
        <v>467</v>
      </c>
      <c r="B535" s="4">
        <v>351264</v>
      </c>
      <c r="C535" s="4" t="s">
        <v>551</v>
      </c>
      <c r="D535" s="4" t="s">
        <v>1128</v>
      </c>
      <c r="E535" s="1">
        <v>9438</v>
      </c>
      <c r="F535" s="5">
        <v>509</v>
      </c>
      <c r="G535" s="2">
        <f t="shared" si="48"/>
        <v>18.542239685658153</v>
      </c>
      <c r="H535" s="3">
        <f t="shared" si="49"/>
        <v>7.189595181355625E-2</v>
      </c>
      <c r="I535" s="1">
        <f t="shared" si="50"/>
        <v>36.59503947310013</v>
      </c>
      <c r="J535" s="1">
        <f t="shared" si="51"/>
        <v>9401.4049605268992</v>
      </c>
      <c r="K535" s="51">
        <f t="shared" si="52"/>
        <v>0.95423970694257421</v>
      </c>
      <c r="L535" s="7">
        <f t="shared" si="53"/>
        <v>8971.1939143816526</v>
      </c>
    </row>
    <row r="536" spans="1:12">
      <c r="A536" s="4" t="s">
        <v>467</v>
      </c>
      <c r="B536" s="4">
        <v>351265</v>
      </c>
      <c r="C536" s="4" t="s">
        <v>552</v>
      </c>
      <c r="D536" s="4" t="s">
        <v>1128</v>
      </c>
      <c r="E536" s="1">
        <v>0</v>
      </c>
      <c r="F536" s="5">
        <v>0</v>
      </c>
      <c r="G536" s="2">
        <f t="shared" si="48"/>
        <v>0</v>
      </c>
      <c r="H536" s="3">
        <f t="shared" si="49"/>
        <v>7.189595181355625E-2</v>
      </c>
      <c r="I536" s="1">
        <f t="shared" si="50"/>
        <v>0</v>
      </c>
      <c r="J536" s="1">
        <f t="shared" si="51"/>
        <v>0</v>
      </c>
      <c r="K536" s="51">
        <f t="shared" si="52"/>
        <v>0.95423970694257421</v>
      </c>
      <c r="L536" s="7">
        <f t="shared" si="53"/>
        <v>0</v>
      </c>
    </row>
    <row r="537" spans="1:12">
      <c r="A537" s="4" t="s">
        <v>467</v>
      </c>
      <c r="B537" s="4">
        <v>351266</v>
      </c>
      <c r="C537" s="4" t="s">
        <v>553</v>
      </c>
      <c r="D537" s="4" t="s">
        <v>1128</v>
      </c>
      <c r="E537" s="1">
        <v>0</v>
      </c>
      <c r="F537" s="5">
        <v>0</v>
      </c>
      <c r="G537" s="2">
        <f t="shared" si="48"/>
        <v>0</v>
      </c>
      <c r="H537" s="3">
        <f t="shared" si="49"/>
        <v>7.189595181355625E-2</v>
      </c>
      <c r="I537" s="1">
        <f t="shared" si="50"/>
        <v>0</v>
      </c>
      <c r="J537" s="1">
        <f t="shared" si="51"/>
        <v>0</v>
      </c>
      <c r="K537" s="51">
        <f t="shared" si="52"/>
        <v>0.95423970694257421</v>
      </c>
      <c r="L537" s="7">
        <f t="shared" si="53"/>
        <v>0</v>
      </c>
    </row>
    <row r="538" spans="1:12">
      <c r="A538" s="4" t="s">
        <v>467</v>
      </c>
      <c r="B538" s="4">
        <v>351269</v>
      </c>
      <c r="C538" s="4" t="s">
        <v>554</v>
      </c>
      <c r="D538" s="4" t="s">
        <v>1128</v>
      </c>
      <c r="E538" s="1">
        <v>0</v>
      </c>
      <c r="F538" s="5">
        <v>0</v>
      </c>
      <c r="G538" s="2">
        <f t="shared" si="48"/>
        <v>0</v>
      </c>
      <c r="H538" s="3">
        <f t="shared" si="49"/>
        <v>7.189595181355625E-2</v>
      </c>
      <c r="I538" s="1">
        <f t="shared" si="50"/>
        <v>0</v>
      </c>
      <c r="J538" s="1">
        <f t="shared" si="51"/>
        <v>0</v>
      </c>
      <c r="K538" s="51">
        <f t="shared" si="52"/>
        <v>0.95423970694257421</v>
      </c>
      <c r="L538" s="7">
        <f t="shared" si="53"/>
        <v>0</v>
      </c>
    </row>
    <row r="539" spans="1:12">
      <c r="A539" s="4" t="s">
        <v>467</v>
      </c>
      <c r="B539" s="4">
        <v>351270</v>
      </c>
      <c r="C539" s="4" t="s">
        <v>555</v>
      </c>
      <c r="D539" s="4" t="s">
        <v>1128</v>
      </c>
      <c r="E539" s="1">
        <v>0</v>
      </c>
      <c r="F539" s="5">
        <v>238</v>
      </c>
      <c r="G539" s="2">
        <f t="shared" si="48"/>
        <v>0</v>
      </c>
      <c r="H539" s="3">
        <f t="shared" si="49"/>
        <v>7.189595181355625E-2</v>
      </c>
      <c r="I539" s="1">
        <f t="shared" si="50"/>
        <v>0</v>
      </c>
      <c r="J539" s="1">
        <f t="shared" si="51"/>
        <v>0</v>
      </c>
      <c r="K539" s="51">
        <f t="shared" si="52"/>
        <v>0.95423970694257421</v>
      </c>
      <c r="L539" s="7">
        <f t="shared" si="53"/>
        <v>0</v>
      </c>
    </row>
    <row r="540" spans="1:12">
      <c r="A540" s="4" t="s">
        <v>467</v>
      </c>
      <c r="B540" s="4">
        <v>351271</v>
      </c>
      <c r="C540" s="4" t="s">
        <v>556</v>
      </c>
      <c r="D540" s="4" t="s">
        <v>1128</v>
      </c>
      <c r="E540" s="1">
        <v>73356</v>
      </c>
      <c r="F540" s="5">
        <v>1496</v>
      </c>
      <c r="G540" s="2">
        <f t="shared" si="48"/>
        <v>49.034759358288767</v>
      </c>
      <c r="H540" s="3">
        <f t="shared" si="49"/>
        <v>7.189595181355625E-2</v>
      </c>
      <c r="I540" s="1">
        <f t="shared" si="50"/>
        <v>107.55634391308016</v>
      </c>
      <c r="J540" s="1">
        <f t="shared" si="51"/>
        <v>73248.443656086922</v>
      </c>
      <c r="K540" s="51">
        <f t="shared" si="52"/>
        <v>0.95423970694257421</v>
      </c>
      <c r="L540" s="7">
        <f t="shared" si="53"/>
        <v>69896.573408384036</v>
      </c>
    </row>
    <row r="541" spans="1:12">
      <c r="A541" s="4" t="s">
        <v>467</v>
      </c>
      <c r="B541" s="4">
        <v>351273</v>
      </c>
      <c r="C541" s="4" t="s">
        <v>557</v>
      </c>
      <c r="D541" s="4" t="s">
        <v>1128</v>
      </c>
      <c r="E541" s="1">
        <v>13068</v>
      </c>
      <c r="F541" s="5">
        <v>593</v>
      </c>
      <c r="G541" s="2">
        <f t="shared" si="48"/>
        <v>22.037099494097809</v>
      </c>
      <c r="H541" s="3">
        <f t="shared" si="49"/>
        <v>7.189595181355625E-2</v>
      </c>
      <c r="I541" s="1">
        <f t="shared" si="50"/>
        <v>42.634299425438854</v>
      </c>
      <c r="J541" s="1">
        <f t="shared" si="51"/>
        <v>13025.365700574561</v>
      </c>
      <c r="K541" s="51">
        <f t="shared" si="52"/>
        <v>0.95423970694257421</v>
      </c>
      <c r="L541" s="7">
        <f t="shared" si="53"/>
        <v>12429.321148936127</v>
      </c>
    </row>
    <row r="542" spans="1:12">
      <c r="A542" s="4" t="s">
        <v>467</v>
      </c>
      <c r="B542" s="4">
        <v>351275</v>
      </c>
      <c r="C542" s="4" t="s">
        <v>558</v>
      </c>
      <c r="D542" s="4" t="s">
        <v>1128</v>
      </c>
      <c r="E542" s="1">
        <v>0</v>
      </c>
      <c r="F542" s="5">
        <v>0</v>
      </c>
      <c r="G542" s="2">
        <f t="shared" si="48"/>
        <v>0</v>
      </c>
      <c r="H542" s="3">
        <f t="shared" si="49"/>
        <v>7.189595181355625E-2</v>
      </c>
      <c r="I542" s="1">
        <f t="shared" si="50"/>
        <v>0</v>
      </c>
      <c r="J542" s="1">
        <f t="shared" si="51"/>
        <v>0</v>
      </c>
      <c r="K542" s="51">
        <f t="shared" si="52"/>
        <v>0.95423970694257421</v>
      </c>
      <c r="L542" s="7">
        <f t="shared" si="53"/>
        <v>0</v>
      </c>
    </row>
    <row r="543" spans="1:12">
      <c r="A543" s="4" t="s">
        <v>467</v>
      </c>
      <c r="B543" s="4">
        <v>351276</v>
      </c>
      <c r="C543" s="4" t="s">
        <v>559</v>
      </c>
      <c r="D543" s="4" t="s">
        <v>1128</v>
      </c>
      <c r="E543" s="1">
        <v>0</v>
      </c>
      <c r="F543" s="5">
        <v>0</v>
      </c>
      <c r="G543" s="2">
        <f t="shared" si="48"/>
        <v>0</v>
      </c>
      <c r="H543" s="3">
        <f t="shared" si="49"/>
        <v>7.189595181355625E-2</v>
      </c>
      <c r="I543" s="1">
        <f t="shared" si="50"/>
        <v>0</v>
      </c>
      <c r="J543" s="1">
        <f t="shared" si="51"/>
        <v>0</v>
      </c>
      <c r="K543" s="51">
        <f t="shared" si="52"/>
        <v>0.95423970694257421</v>
      </c>
      <c r="L543" s="7">
        <f t="shared" si="53"/>
        <v>0</v>
      </c>
    </row>
    <row r="544" spans="1:12">
      <c r="A544" s="4" t="s">
        <v>467</v>
      </c>
      <c r="B544" s="4">
        <v>351277</v>
      </c>
      <c r="C544" s="4" t="s">
        <v>560</v>
      </c>
      <c r="D544" s="4" t="s">
        <v>1128</v>
      </c>
      <c r="E544" s="1">
        <v>0</v>
      </c>
      <c r="F544" s="5">
        <v>408</v>
      </c>
      <c r="G544" s="2">
        <f t="shared" si="48"/>
        <v>0</v>
      </c>
      <c r="H544" s="3">
        <f t="shared" si="49"/>
        <v>7.189595181355625E-2</v>
      </c>
      <c r="I544" s="1">
        <f t="shared" si="50"/>
        <v>0</v>
      </c>
      <c r="J544" s="1">
        <f t="shared" si="51"/>
        <v>0</v>
      </c>
      <c r="K544" s="51">
        <f t="shared" si="52"/>
        <v>0.95423970694257421</v>
      </c>
      <c r="L544" s="7">
        <f t="shared" si="53"/>
        <v>0</v>
      </c>
    </row>
    <row r="545" spans="1:12">
      <c r="A545" s="4" t="s">
        <v>467</v>
      </c>
      <c r="B545" s="4">
        <v>351278</v>
      </c>
      <c r="C545" s="4" t="s">
        <v>561</v>
      </c>
      <c r="D545" s="4" t="s">
        <v>1128</v>
      </c>
      <c r="E545" s="1">
        <v>0</v>
      </c>
      <c r="F545" s="5">
        <v>0</v>
      </c>
      <c r="G545" s="2">
        <f t="shared" si="48"/>
        <v>0</v>
      </c>
      <c r="H545" s="3">
        <f t="shared" si="49"/>
        <v>7.189595181355625E-2</v>
      </c>
      <c r="I545" s="1">
        <f t="shared" si="50"/>
        <v>0</v>
      </c>
      <c r="J545" s="1">
        <f t="shared" si="51"/>
        <v>0</v>
      </c>
      <c r="K545" s="51">
        <f t="shared" si="52"/>
        <v>0.95423970694257421</v>
      </c>
      <c r="L545" s="7">
        <f t="shared" si="53"/>
        <v>0</v>
      </c>
    </row>
    <row r="546" spans="1:12">
      <c r="A546" s="4" t="s">
        <v>467</v>
      </c>
      <c r="B546" s="4">
        <v>351280</v>
      </c>
      <c r="C546" s="4" t="s">
        <v>562</v>
      </c>
      <c r="D546" s="4" t="s">
        <v>1128</v>
      </c>
      <c r="E546" s="1">
        <v>0</v>
      </c>
      <c r="F546" s="5">
        <v>0</v>
      </c>
      <c r="G546" s="2">
        <f t="shared" si="48"/>
        <v>0</v>
      </c>
      <c r="H546" s="3">
        <f t="shared" si="49"/>
        <v>7.189595181355625E-2</v>
      </c>
      <c r="I546" s="1">
        <f t="shared" si="50"/>
        <v>0</v>
      </c>
      <c r="J546" s="1">
        <f t="shared" si="51"/>
        <v>0</v>
      </c>
      <c r="K546" s="51">
        <f t="shared" si="52"/>
        <v>0.95423970694257421</v>
      </c>
      <c r="L546" s="7">
        <f t="shared" si="53"/>
        <v>0</v>
      </c>
    </row>
    <row r="547" spans="1:12">
      <c r="A547" s="4" t="s">
        <v>467</v>
      </c>
      <c r="B547" s="4">
        <v>351282</v>
      </c>
      <c r="C547" s="4" t="s">
        <v>563</v>
      </c>
      <c r="D547" s="4" t="s">
        <v>1128</v>
      </c>
      <c r="E547" s="1">
        <v>0</v>
      </c>
      <c r="F547" s="5">
        <v>1012</v>
      </c>
      <c r="G547" s="2">
        <f t="shared" si="48"/>
        <v>0</v>
      </c>
      <c r="H547" s="3">
        <f t="shared" si="49"/>
        <v>7.189595181355625E-2</v>
      </c>
      <c r="I547" s="1">
        <f t="shared" si="50"/>
        <v>0</v>
      </c>
      <c r="J547" s="1">
        <f t="shared" si="51"/>
        <v>0</v>
      </c>
      <c r="K547" s="51">
        <f t="shared" si="52"/>
        <v>0.95423970694257421</v>
      </c>
      <c r="L547" s="7">
        <f t="shared" si="53"/>
        <v>0</v>
      </c>
    </row>
    <row r="548" spans="1:12">
      <c r="A548" s="4" t="s">
        <v>467</v>
      </c>
      <c r="B548" s="4">
        <v>351283</v>
      </c>
      <c r="C548" s="4" t="s">
        <v>564</v>
      </c>
      <c r="D548" s="4" t="s">
        <v>1128</v>
      </c>
      <c r="E548" s="1">
        <v>0</v>
      </c>
      <c r="F548" s="5">
        <v>323</v>
      </c>
      <c r="G548" s="2">
        <f t="shared" si="48"/>
        <v>0</v>
      </c>
      <c r="H548" s="3">
        <f t="shared" si="49"/>
        <v>7.189595181355625E-2</v>
      </c>
      <c r="I548" s="1">
        <f t="shared" si="50"/>
        <v>0</v>
      </c>
      <c r="J548" s="1">
        <f t="shared" si="51"/>
        <v>0</v>
      </c>
      <c r="K548" s="51">
        <f t="shared" si="52"/>
        <v>0.95423970694257421</v>
      </c>
      <c r="L548" s="7">
        <f t="shared" si="53"/>
        <v>0</v>
      </c>
    </row>
    <row r="549" spans="1:12">
      <c r="A549" s="4" t="s">
        <v>467</v>
      </c>
      <c r="B549" s="4">
        <v>351284</v>
      </c>
      <c r="C549" s="4" t="s">
        <v>565</v>
      </c>
      <c r="D549" s="4" t="s">
        <v>1128</v>
      </c>
      <c r="E549" s="1">
        <v>0</v>
      </c>
      <c r="F549" s="5">
        <v>597</v>
      </c>
      <c r="G549" s="2">
        <f t="shared" si="48"/>
        <v>0</v>
      </c>
      <c r="H549" s="3">
        <f t="shared" si="49"/>
        <v>7.189595181355625E-2</v>
      </c>
      <c r="I549" s="1">
        <f t="shared" si="50"/>
        <v>0</v>
      </c>
      <c r="J549" s="1">
        <f t="shared" si="51"/>
        <v>0</v>
      </c>
      <c r="K549" s="51">
        <f t="shared" si="52"/>
        <v>0.95423970694257421</v>
      </c>
      <c r="L549" s="7">
        <f t="shared" si="53"/>
        <v>0</v>
      </c>
    </row>
    <row r="550" spans="1:12">
      <c r="A550" s="4" t="s">
        <v>467</v>
      </c>
      <c r="B550" s="4">
        <v>351285</v>
      </c>
      <c r="C550" s="4" t="s">
        <v>566</v>
      </c>
      <c r="D550" s="4" t="s">
        <v>1128</v>
      </c>
      <c r="E550" s="1">
        <v>14298</v>
      </c>
      <c r="F550" s="5">
        <v>805</v>
      </c>
      <c r="G550" s="2">
        <f t="shared" si="48"/>
        <v>17.761490683229813</v>
      </c>
      <c r="H550" s="3">
        <f t="shared" si="49"/>
        <v>7.189595181355625E-2</v>
      </c>
      <c r="I550" s="1">
        <f t="shared" si="50"/>
        <v>57.876241209912784</v>
      </c>
      <c r="J550" s="1">
        <f t="shared" si="51"/>
        <v>14240.123758790087</v>
      </c>
      <c r="K550" s="51">
        <f t="shared" si="52"/>
        <v>0.95423970694257421</v>
      </c>
      <c r="L550" s="7">
        <f t="shared" si="53"/>
        <v>13588.49152241384</v>
      </c>
    </row>
    <row r="551" spans="1:12">
      <c r="A551" s="4" t="s">
        <v>467</v>
      </c>
      <c r="B551" s="4">
        <v>351291</v>
      </c>
      <c r="C551" s="4" t="s">
        <v>567</v>
      </c>
      <c r="D551" s="4" t="s">
        <v>1128</v>
      </c>
      <c r="E551" s="1">
        <v>0</v>
      </c>
      <c r="F551" s="5">
        <v>1269</v>
      </c>
      <c r="G551" s="2">
        <f t="shared" si="48"/>
        <v>0</v>
      </c>
      <c r="H551" s="3">
        <f t="shared" si="49"/>
        <v>7.189595181355625E-2</v>
      </c>
      <c r="I551" s="1">
        <f t="shared" si="50"/>
        <v>0</v>
      </c>
      <c r="J551" s="1">
        <f t="shared" si="51"/>
        <v>0</v>
      </c>
      <c r="K551" s="51">
        <f t="shared" si="52"/>
        <v>0.95423970694257421</v>
      </c>
      <c r="L551" s="7">
        <f t="shared" si="53"/>
        <v>0</v>
      </c>
    </row>
    <row r="552" spans="1:12">
      <c r="A552" s="4" t="s">
        <v>467</v>
      </c>
      <c r="B552" s="4">
        <v>351292</v>
      </c>
      <c r="C552" s="4" t="s">
        <v>568</v>
      </c>
      <c r="D552" s="4" t="s">
        <v>1128</v>
      </c>
      <c r="E552" s="1">
        <v>0</v>
      </c>
      <c r="F552" s="5">
        <v>184</v>
      </c>
      <c r="G552" s="2">
        <f t="shared" si="48"/>
        <v>0</v>
      </c>
      <c r="H552" s="3">
        <f t="shared" si="49"/>
        <v>7.189595181355625E-2</v>
      </c>
      <c r="I552" s="1">
        <f t="shared" si="50"/>
        <v>0</v>
      </c>
      <c r="J552" s="1">
        <f t="shared" si="51"/>
        <v>0</v>
      </c>
      <c r="K552" s="51">
        <f t="shared" si="52"/>
        <v>0.95423970694257421</v>
      </c>
      <c r="L552" s="7">
        <f t="shared" si="53"/>
        <v>0</v>
      </c>
    </row>
    <row r="553" spans="1:12">
      <c r="A553" s="4" t="s">
        <v>467</v>
      </c>
      <c r="B553" s="4">
        <v>351293</v>
      </c>
      <c r="C553" s="4" t="s">
        <v>414</v>
      </c>
      <c r="D553" s="4" t="s">
        <v>1128</v>
      </c>
      <c r="E553" s="1">
        <v>8442</v>
      </c>
      <c r="F553" s="5">
        <v>863</v>
      </c>
      <c r="G553" s="2">
        <f t="shared" si="48"/>
        <v>9.7821552723059089</v>
      </c>
      <c r="H553" s="3">
        <f t="shared" si="49"/>
        <v>7.189595181355625E-2</v>
      </c>
      <c r="I553" s="1">
        <f t="shared" si="50"/>
        <v>62.046206415099043</v>
      </c>
      <c r="J553" s="1">
        <f t="shared" si="51"/>
        <v>8379.9537935849003</v>
      </c>
      <c r="K553" s="51">
        <f t="shared" si="52"/>
        <v>0.95423970694257421</v>
      </c>
      <c r="L553" s="7">
        <f t="shared" si="53"/>
        <v>7996.4846521827685</v>
      </c>
    </row>
    <row r="554" spans="1:12">
      <c r="A554" s="4" t="s">
        <v>467</v>
      </c>
      <c r="B554" s="4">
        <v>351294</v>
      </c>
      <c r="C554" s="4" t="s">
        <v>569</v>
      </c>
      <c r="D554" s="4" t="s">
        <v>1128</v>
      </c>
      <c r="E554" s="1">
        <v>0</v>
      </c>
      <c r="F554" s="5">
        <v>427</v>
      </c>
      <c r="G554" s="2">
        <f t="shared" si="48"/>
        <v>0</v>
      </c>
      <c r="H554" s="3">
        <f t="shared" si="49"/>
        <v>7.189595181355625E-2</v>
      </c>
      <c r="I554" s="1">
        <f t="shared" si="50"/>
        <v>0</v>
      </c>
      <c r="J554" s="1">
        <f t="shared" si="51"/>
        <v>0</v>
      </c>
      <c r="K554" s="51">
        <f t="shared" si="52"/>
        <v>0.95423970694257421</v>
      </c>
      <c r="L554" s="7">
        <f t="shared" si="53"/>
        <v>0</v>
      </c>
    </row>
    <row r="555" spans="1:12">
      <c r="A555" s="4" t="s">
        <v>467</v>
      </c>
      <c r="B555" s="4">
        <v>351295</v>
      </c>
      <c r="C555" s="4" t="s">
        <v>570</v>
      </c>
      <c r="D555" s="4" t="s">
        <v>1128</v>
      </c>
      <c r="E555" s="1">
        <v>0</v>
      </c>
      <c r="F555" s="5">
        <v>665</v>
      </c>
      <c r="G555" s="2">
        <f t="shared" si="48"/>
        <v>0</v>
      </c>
      <c r="H555" s="3">
        <f t="shared" si="49"/>
        <v>7.189595181355625E-2</v>
      </c>
      <c r="I555" s="1">
        <f t="shared" si="50"/>
        <v>0</v>
      </c>
      <c r="J555" s="1">
        <f t="shared" si="51"/>
        <v>0</v>
      </c>
      <c r="K555" s="51">
        <f t="shared" si="52"/>
        <v>0.95423970694257421</v>
      </c>
      <c r="L555" s="7">
        <f t="shared" si="53"/>
        <v>0</v>
      </c>
    </row>
    <row r="556" spans="1:12">
      <c r="A556" s="4" t="s">
        <v>467</v>
      </c>
      <c r="B556" s="4">
        <v>351297</v>
      </c>
      <c r="C556" s="4" t="s">
        <v>571</v>
      </c>
      <c r="D556" s="4" t="s">
        <v>1128</v>
      </c>
      <c r="E556" s="1">
        <v>0</v>
      </c>
      <c r="F556" s="5">
        <v>1811</v>
      </c>
      <c r="G556" s="2">
        <f t="shared" si="48"/>
        <v>0</v>
      </c>
      <c r="H556" s="3">
        <f t="shared" si="49"/>
        <v>7.189595181355625E-2</v>
      </c>
      <c r="I556" s="1">
        <f t="shared" si="50"/>
        <v>0</v>
      </c>
      <c r="J556" s="1">
        <f t="shared" si="51"/>
        <v>0</v>
      </c>
      <c r="K556" s="51">
        <f t="shared" si="52"/>
        <v>0.95423970694257421</v>
      </c>
      <c r="L556" s="7">
        <f t="shared" si="53"/>
        <v>0</v>
      </c>
    </row>
    <row r="557" spans="1:12">
      <c r="A557" s="4" t="s">
        <v>467</v>
      </c>
      <c r="B557" s="4">
        <v>351298</v>
      </c>
      <c r="C557" s="4" t="s">
        <v>572</v>
      </c>
      <c r="D557" s="4" t="s">
        <v>1128</v>
      </c>
      <c r="E557" s="1">
        <v>0</v>
      </c>
      <c r="F557" s="5">
        <v>7228</v>
      </c>
      <c r="G557" s="2">
        <f t="shared" si="48"/>
        <v>0</v>
      </c>
      <c r="H557" s="3">
        <f t="shared" si="49"/>
        <v>7.189595181355625E-2</v>
      </c>
      <c r="I557" s="1">
        <f t="shared" si="50"/>
        <v>0</v>
      </c>
      <c r="J557" s="1">
        <f t="shared" si="51"/>
        <v>0</v>
      </c>
      <c r="K557" s="51">
        <f t="shared" si="52"/>
        <v>0.95423970694257421</v>
      </c>
      <c r="L557" s="7">
        <f t="shared" si="53"/>
        <v>0</v>
      </c>
    </row>
    <row r="558" spans="1:12">
      <c r="A558" s="4" t="s">
        <v>467</v>
      </c>
      <c r="B558" s="4">
        <v>351301</v>
      </c>
      <c r="C558" s="4" t="s">
        <v>573</v>
      </c>
      <c r="D558" s="4" t="s">
        <v>1128</v>
      </c>
      <c r="E558" s="1">
        <v>0</v>
      </c>
      <c r="F558" s="5">
        <v>487</v>
      </c>
      <c r="G558" s="2">
        <f t="shared" si="48"/>
        <v>0</v>
      </c>
      <c r="H558" s="3">
        <f t="shared" si="49"/>
        <v>7.189595181355625E-2</v>
      </c>
      <c r="I558" s="1">
        <f t="shared" si="50"/>
        <v>0</v>
      </c>
      <c r="J558" s="1">
        <f t="shared" si="51"/>
        <v>0</v>
      </c>
      <c r="K558" s="51">
        <f t="shared" si="52"/>
        <v>0.95423970694257421</v>
      </c>
      <c r="L558" s="7">
        <f t="shared" si="53"/>
        <v>0</v>
      </c>
    </row>
    <row r="559" spans="1:12">
      <c r="A559" s="4" t="s">
        <v>467</v>
      </c>
      <c r="B559" s="4">
        <v>351302</v>
      </c>
      <c r="C559" s="4" t="s">
        <v>574</v>
      </c>
      <c r="D559" s="4" t="s">
        <v>1128</v>
      </c>
      <c r="E559" s="1">
        <v>0</v>
      </c>
      <c r="F559" s="5">
        <v>1040</v>
      </c>
      <c r="G559" s="2">
        <f t="shared" si="48"/>
        <v>0</v>
      </c>
      <c r="H559" s="3">
        <f t="shared" si="49"/>
        <v>7.189595181355625E-2</v>
      </c>
      <c r="I559" s="1">
        <f t="shared" si="50"/>
        <v>0</v>
      </c>
      <c r="J559" s="1">
        <f t="shared" si="51"/>
        <v>0</v>
      </c>
      <c r="K559" s="51">
        <f t="shared" si="52"/>
        <v>0.95423970694257421</v>
      </c>
      <c r="L559" s="7">
        <f t="shared" si="53"/>
        <v>0</v>
      </c>
    </row>
    <row r="560" spans="1:12">
      <c r="A560" s="4" t="s">
        <v>467</v>
      </c>
      <c r="B560" s="4">
        <v>351303</v>
      </c>
      <c r="C560" s="4" t="s">
        <v>575</v>
      </c>
      <c r="D560" s="4" t="s">
        <v>1128</v>
      </c>
      <c r="E560" s="1">
        <v>0</v>
      </c>
      <c r="F560" s="5">
        <v>579</v>
      </c>
      <c r="G560" s="2">
        <f t="shared" si="48"/>
        <v>0</v>
      </c>
      <c r="H560" s="3">
        <f t="shared" si="49"/>
        <v>7.189595181355625E-2</v>
      </c>
      <c r="I560" s="1">
        <f t="shared" si="50"/>
        <v>0</v>
      </c>
      <c r="J560" s="1">
        <f t="shared" si="51"/>
        <v>0</v>
      </c>
      <c r="K560" s="51">
        <f t="shared" si="52"/>
        <v>0.95423970694257421</v>
      </c>
      <c r="L560" s="7">
        <f t="shared" si="53"/>
        <v>0</v>
      </c>
    </row>
    <row r="561" spans="1:12">
      <c r="A561" s="4" t="s">
        <v>467</v>
      </c>
      <c r="B561" s="4">
        <v>351304</v>
      </c>
      <c r="C561" s="4" t="s">
        <v>576</v>
      </c>
      <c r="D561" s="4" t="s">
        <v>1128</v>
      </c>
      <c r="E561" s="1">
        <v>0</v>
      </c>
      <c r="F561" s="5">
        <v>508</v>
      </c>
      <c r="G561" s="2">
        <f t="shared" si="48"/>
        <v>0</v>
      </c>
      <c r="H561" s="3">
        <f t="shared" si="49"/>
        <v>7.189595181355625E-2</v>
      </c>
      <c r="I561" s="1">
        <f t="shared" si="50"/>
        <v>0</v>
      </c>
      <c r="J561" s="1">
        <f t="shared" si="51"/>
        <v>0</v>
      </c>
      <c r="K561" s="51">
        <f t="shared" si="52"/>
        <v>0.95423970694257421</v>
      </c>
      <c r="L561" s="7">
        <f t="shared" si="53"/>
        <v>0</v>
      </c>
    </row>
    <row r="562" spans="1:12">
      <c r="A562" s="4" t="s">
        <v>467</v>
      </c>
      <c r="B562" s="4">
        <v>351305</v>
      </c>
      <c r="C562" s="4" t="s">
        <v>577</v>
      </c>
      <c r="D562" s="4" t="s">
        <v>1128</v>
      </c>
      <c r="E562" s="1">
        <v>0</v>
      </c>
      <c r="F562" s="5">
        <v>544</v>
      </c>
      <c r="G562" s="2">
        <f t="shared" si="48"/>
        <v>0</v>
      </c>
      <c r="H562" s="3">
        <f t="shared" si="49"/>
        <v>7.189595181355625E-2</v>
      </c>
      <c r="I562" s="1">
        <f t="shared" si="50"/>
        <v>0</v>
      </c>
      <c r="J562" s="1">
        <f t="shared" si="51"/>
        <v>0</v>
      </c>
      <c r="K562" s="51">
        <f t="shared" si="52"/>
        <v>0.95423970694257421</v>
      </c>
      <c r="L562" s="7">
        <f t="shared" si="53"/>
        <v>0</v>
      </c>
    </row>
    <row r="563" spans="1:12">
      <c r="A563" s="4" t="s">
        <v>467</v>
      </c>
      <c r="B563" s="4">
        <v>351306</v>
      </c>
      <c r="C563" s="4" t="s">
        <v>578</v>
      </c>
      <c r="D563" s="4" t="s">
        <v>1128</v>
      </c>
      <c r="E563" s="1">
        <v>0</v>
      </c>
      <c r="F563" s="5">
        <v>0</v>
      </c>
      <c r="G563" s="2">
        <f t="shared" si="48"/>
        <v>0</v>
      </c>
      <c r="H563" s="3">
        <f t="shared" si="49"/>
        <v>7.189595181355625E-2</v>
      </c>
      <c r="I563" s="1">
        <f t="shared" si="50"/>
        <v>0</v>
      </c>
      <c r="J563" s="1">
        <f t="shared" si="51"/>
        <v>0</v>
      </c>
      <c r="K563" s="51">
        <f t="shared" si="52"/>
        <v>0.95423970694257421</v>
      </c>
      <c r="L563" s="7">
        <f t="shared" si="53"/>
        <v>0</v>
      </c>
    </row>
    <row r="564" spans="1:12">
      <c r="A564" s="4" t="s">
        <v>467</v>
      </c>
      <c r="B564" s="4">
        <v>351307</v>
      </c>
      <c r="C564" s="4" t="s">
        <v>579</v>
      </c>
      <c r="D564" s="4" t="s">
        <v>1128</v>
      </c>
      <c r="E564" s="1">
        <v>0</v>
      </c>
      <c r="F564" s="5">
        <v>149</v>
      </c>
      <c r="G564" s="2">
        <f t="shared" si="48"/>
        <v>0</v>
      </c>
      <c r="H564" s="3">
        <f t="shared" si="49"/>
        <v>7.189595181355625E-2</v>
      </c>
      <c r="I564" s="1">
        <f t="shared" si="50"/>
        <v>0</v>
      </c>
      <c r="J564" s="1">
        <f t="shared" si="51"/>
        <v>0</v>
      </c>
      <c r="K564" s="51">
        <f t="shared" si="52"/>
        <v>0.95423970694257421</v>
      </c>
      <c r="L564" s="7">
        <f t="shared" si="53"/>
        <v>0</v>
      </c>
    </row>
    <row r="565" spans="1:12">
      <c r="A565" s="4" t="s">
        <v>467</v>
      </c>
      <c r="B565" s="4">
        <v>351308</v>
      </c>
      <c r="C565" s="4" t="s">
        <v>580</v>
      </c>
      <c r="D565" s="4" t="s">
        <v>1128</v>
      </c>
      <c r="E565" s="1">
        <v>0</v>
      </c>
      <c r="F565" s="5">
        <v>362</v>
      </c>
      <c r="G565" s="2">
        <f t="shared" si="48"/>
        <v>0</v>
      </c>
      <c r="H565" s="3">
        <f t="shared" si="49"/>
        <v>7.189595181355625E-2</v>
      </c>
      <c r="I565" s="1">
        <f t="shared" si="50"/>
        <v>0</v>
      </c>
      <c r="J565" s="1">
        <f t="shared" si="51"/>
        <v>0</v>
      </c>
      <c r="K565" s="51">
        <f t="shared" si="52"/>
        <v>0.95423970694257421</v>
      </c>
      <c r="L565" s="7">
        <f t="shared" si="53"/>
        <v>0</v>
      </c>
    </row>
    <row r="566" spans="1:12">
      <c r="A566" s="4" t="s">
        <v>467</v>
      </c>
      <c r="B566" s="4">
        <v>351309</v>
      </c>
      <c r="C566" s="4" t="s">
        <v>581</v>
      </c>
      <c r="D566" s="4" t="s">
        <v>1128</v>
      </c>
      <c r="E566" s="1">
        <v>0</v>
      </c>
      <c r="F566" s="5">
        <v>268</v>
      </c>
      <c r="G566" s="2">
        <f t="shared" si="48"/>
        <v>0</v>
      </c>
      <c r="H566" s="3">
        <f t="shared" si="49"/>
        <v>7.189595181355625E-2</v>
      </c>
      <c r="I566" s="1">
        <f t="shared" si="50"/>
        <v>0</v>
      </c>
      <c r="J566" s="1">
        <f t="shared" si="51"/>
        <v>0</v>
      </c>
      <c r="K566" s="51">
        <f t="shared" si="52"/>
        <v>0.95423970694257421</v>
      </c>
      <c r="L566" s="7">
        <f t="shared" si="53"/>
        <v>0</v>
      </c>
    </row>
    <row r="567" spans="1:12">
      <c r="A567" s="4" t="s">
        <v>467</v>
      </c>
      <c r="B567" s="4">
        <v>351310</v>
      </c>
      <c r="C567" s="4" t="s">
        <v>582</v>
      </c>
      <c r="D567" s="4" t="s">
        <v>1128</v>
      </c>
      <c r="E567" s="1">
        <v>0</v>
      </c>
      <c r="F567" s="5">
        <v>0</v>
      </c>
      <c r="G567" s="2">
        <f t="shared" si="48"/>
        <v>0</v>
      </c>
      <c r="H567" s="3">
        <f t="shared" si="49"/>
        <v>7.189595181355625E-2</v>
      </c>
      <c r="I567" s="1">
        <f t="shared" si="50"/>
        <v>0</v>
      </c>
      <c r="J567" s="1">
        <f t="shared" si="51"/>
        <v>0</v>
      </c>
      <c r="K567" s="51">
        <f t="shared" si="52"/>
        <v>0.95423970694257421</v>
      </c>
      <c r="L567" s="7">
        <f t="shared" si="53"/>
        <v>0</v>
      </c>
    </row>
    <row r="568" spans="1:12">
      <c r="A568" s="4" t="s">
        <v>467</v>
      </c>
      <c r="B568" s="4">
        <v>351316</v>
      </c>
      <c r="C568" s="4" t="s">
        <v>583</v>
      </c>
      <c r="D568" s="4" t="s">
        <v>1128</v>
      </c>
      <c r="E568" s="1">
        <v>0</v>
      </c>
      <c r="F568" s="5">
        <v>527</v>
      </c>
      <c r="G568" s="2">
        <f t="shared" si="48"/>
        <v>0</v>
      </c>
      <c r="H568" s="3">
        <f t="shared" si="49"/>
        <v>7.189595181355625E-2</v>
      </c>
      <c r="I568" s="1">
        <f t="shared" si="50"/>
        <v>0</v>
      </c>
      <c r="J568" s="1">
        <f t="shared" si="51"/>
        <v>0</v>
      </c>
      <c r="K568" s="51">
        <f t="shared" si="52"/>
        <v>0.95423970694257421</v>
      </c>
      <c r="L568" s="7">
        <f t="shared" si="53"/>
        <v>0</v>
      </c>
    </row>
    <row r="569" spans="1:12">
      <c r="A569" s="4" t="s">
        <v>467</v>
      </c>
      <c r="B569" s="4">
        <v>351319</v>
      </c>
      <c r="C569" s="4" t="s">
        <v>584</v>
      </c>
      <c r="D569" s="4" t="s">
        <v>1128</v>
      </c>
      <c r="E569" s="1">
        <v>0</v>
      </c>
      <c r="F569" s="5">
        <v>0</v>
      </c>
      <c r="G569" s="2">
        <f t="shared" si="48"/>
        <v>0</v>
      </c>
      <c r="H569" s="3">
        <f t="shared" si="49"/>
        <v>7.189595181355625E-2</v>
      </c>
      <c r="I569" s="1">
        <f t="shared" si="50"/>
        <v>0</v>
      </c>
      <c r="J569" s="1">
        <f t="shared" si="51"/>
        <v>0</v>
      </c>
      <c r="K569" s="51">
        <f t="shared" si="52"/>
        <v>0.95423970694257421</v>
      </c>
      <c r="L569" s="7">
        <f t="shared" si="53"/>
        <v>0</v>
      </c>
    </row>
    <row r="570" spans="1:12">
      <c r="A570" s="4" t="s">
        <v>467</v>
      </c>
      <c r="B570" s="4">
        <v>351320</v>
      </c>
      <c r="C570" s="4" t="s">
        <v>585</v>
      </c>
      <c r="D570" s="4" t="s">
        <v>1128</v>
      </c>
      <c r="E570" s="1">
        <v>5694</v>
      </c>
      <c r="F570" s="5">
        <v>476</v>
      </c>
      <c r="G570" s="2">
        <f t="shared" si="48"/>
        <v>11.96218487394958</v>
      </c>
      <c r="H570" s="3">
        <f t="shared" si="49"/>
        <v>7.189595181355625E-2</v>
      </c>
      <c r="I570" s="1">
        <f t="shared" si="50"/>
        <v>34.222473063252778</v>
      </c>
      <c r="J570" s="1">
        <f t="shared" si="51"/>
        <v>5659.7775269367476</v>
      </c>
      <c r="K570" s="51">
        <f t="shared" si="52"/>
        <v>0.95423970694257421</v>
      </c>
      <c r="L570" s="7">
        <f t="shared" si="53"/>
        <v>5400.7844486642898</v>
      </c>
    </row>
    <row r="571" spans="1:12">
      <c r="A571" s="4" t="s">
        <v>467</v>
      </c>
      <c r="B571" s="4">
        <v>351322</v>
      </c>
      <c r="C571" s="4" t="s">
        <v>586</v>
      </c>
      <c r="D571" s="4" t="s">
        <v>1128</v>
      </c>
      <c r="E571" s="1">
        <v>0</v>
      </c>
      <c r="F571" s="5">
        <v>398</v>
      </c>
      <c r="G571" s="2">
        <f t="shared" si="48"/>
        <v>0</v>
      </c>
      <c r="H571" s="3">
        <f t="shared" si="49"/>
        <v>7.189595181355625E-2</v>
      </c>
      <c r="I571" s="1">
        <f t="shared" si="50"/>
        <v>0</v>
      </c>
      <c r="J571" s="1">
        <f t="shared" si="51"/>
        <v>0</v>
      </c>
      <c r="K571" s="51">
        <f t="shared" si="52"/>
        <v>0.95423970694257421</v>
      </c>
      <c r="L571" s="7">
        <f t="shared" si="53"/>
        <v>0</v>
      </c>
    </row>
    <row r="572" spans="1:12">
      <c r="A572" s="4" t="s">
        <v>467</v>
      </c>
      <c r="B572" s="4">
        <v>351324</v>
      </c>
      <c r="C572" s="4" t="s">
        <v>587</v>
      </c>
      <c r="D572" s="4" t="s">
        <v>1128</v>
      </c>
      <c r="E572" s="1">
        <v>9660</v>
      </c>
      <c r="F572" s="5">
        <v>727</v>
      </c>
      <c r="G572" s="2">
        <f t="shared" si="48"/>
        <v>13.287482806052269</v>
      </c>
      <c r="H572" s="3">
        <f t="shared" si="49"/>
        <v>7.189595181355625E-2</v>
      </c>
      <c r="I572" s="1">
        <f t="shared" si="50"/>
        <v>52.268356968455393</v>
      </c>
      <c r="J572" s="1">
        <f t="shared" si="51"/>
        <v>9607.7316430315441</v>
      </c>
      <c r="K572" s="51">
        <f t="shared" si="52"/>
        <v>0.95423970694257421</v>
      </c>
      <c r="L572" s="7">
        <f t="shared" si="53"/>
        <v>9168.0790274293176</v>
      </c>
    </row>
    <row r="573" spans="1:12">
      <c r="A573" s="4" t="s">
        <v>467</v>
      </c>
      <c r="B573" s="4">
        <v>351326</v>
      </c>
      <c r="C573" s="4" t="s">
        <v>588</v>
      </c>
      <c r="D573" s="4" t="s">
        <v>1128</v>
      </c>
      <c r="E573" s="1">
        <v>0</v>
      </c>
      <c r="F573" s="5">
        <v>602</v>
      </c>
      <c r="G573" s="2">
        <f t="shared" si="48"/>
        <v>0</v>
      </c>
      <c r="H573" s="3">
        <f t="shared" si="49"/>
        <v>7.189595181355625E-2</v>
      </c>
      <c r="I573" s="1">
        <f t="shared" si="50"/>
        <v>0</v>
      </c>
      <c r="J573" s="1">
        <f t="shared" si="51"/>
        <v>0</v>
      </c>
      <c r="K573" s="51">
        <f t="shared" si="52"/>
        <v>0.95423970694257421</v>
      </c>
      <c r="L573" s="7">
        <f t="shared" si="53"/>
        <v>0</v>
      </c>
    </row>
    <row r="574" spans="1:12">
      <c r="A574" s="4" t="s">
        <v>467</v>
      </c>
      <c r="B574" s="4">
        <v>351327</v>
      </c>
      <c r="C574" s="4" t="s">
        <v>589</v>
      </c>
      <c r="D574" s="4" t="s">
        <v>1128</v>
      </c>
      <c r="E574" s="1">
        <v>0</v>
      </c>
      <c r="F574" s="5">
        <v>269</v>
      </c>
      <c r="G574" s="2">
        <f t="shared" si="48"/>
        <v>0</v>
      </c>
      <c r="H574" s="3">
        <f t="shared" si="49"/>
        <v>7.189595181355625E-2</v>
      </c>
      <c r="I574" s="1">
        <f t="shared" si="50"/>
        <v>0</v>
      </c>
      <c r="J574" s="1">
        <f t="shared" si="51"/>
        <v>0</v>
      </c>
      <c r="K574" s="51">
        <f t="shared" si="52"/>
        <v>0.95423970694257421</v>
      </c>
      <c r="L574" s="7">
        <f t="shared" si="53"/>
        <v>0</v>
      </c>
    </row>
    <row r="575" spans="1:12">
      <c r="A575" s="4" t="s">
        <v>467</v>
      </c>
      <c r="B575" s="4">
        <v>351328</v>
      </c>
      <c r="C575" s="4" t="s">
        <v>590</v>
      </c>
      <c r="D575" s="4" t="s">
        <v>1128</v>
      </c>
      <c r="E575" s="1">
        <v>59262</v>
      </c>
      <c r="F575" s="5">
        <v>3932</v>
      </c>
      <c r="G575" s="2">
        <f t="shared" si="48"/>
        <v>15.071719226856562</v>
      </c>
      <c r="H575" s="3">
        <f t="shared" si="49"/>
        <v>7.189595181355625E-2</v>
      </c>
      <c r="I575" s="1">
        <f t="shared" si="50"/>
        <v>282.69488253090316</v>
      </c>
      <c r="J575" s="1">
        <f t="shared" si="51"/>
        <v>58979.305117469099</v>
      </c>
      <c r="K575" s="51">
        <f t="shared" si="52"/>
        <v>0.95423970694257421</v>
      </c>
      <c r="L575" s="7">
        <f t="shared" si="53"/>
        <v>56280.394830970377</v>
      </c>
    </row>
    <row r="576" spans="1:12">
      <c r="A576" s="4" t="s">
        <v>467</v>
      </c>
      <c r="B576" s="4">
        <v>351329</v>
      </c>
      <c r="C576" s="4" t="s">
        <v>591</v>
      </c>
      <c r="D576" s="4" t="s">
        <v>1128</v>
      </c>
      <c r="E576" s="1">
        <v>66216</v>
      </c>
      <c r="F576" s="5">
        <v>1212</v>
      </c>
      <c r="G576" s="2">
        <f t="shared" si="48"/>
        <v>54.633663366336634</v>
      </c>
      <c r="H576" s="3">
        <f t="shared" si="49"/>
        <v>7.189595181355625E-2</v>
      </c>
      <c r="I576" s="1">
        <f t="shared" si="50"/>
        <v>87.137893598030175</v>
      </c>
      <c r="J576" s="1">
        <f t="shared" si="51"/>
        <v>66128.862106401968</v>
      </c>
      <c r="K576" s="51">
        <f t="shared" si="52"/>
        <v>0.95423970694257421</v>
      </c>
      <c r="L576" s="7">
        <f t="shared" si="53"/>
        <v>63102.785996858911</v>
      </c>
    </row>
    <row r="577" spans="1:12">
      <c r="A577" s="4" t="s">
        <v>467</v>
      </c>
      <c r="B577" s="4">
        <v>351331</v>
      </c>
      <c r="C577" s="4" t="s">
        <v>592</v>
      </c>
      <c r="D577" s="4" t="s">
        <v>1128</v>
      </c>
      <c r="E577" s="1">
        <v>76350</v>
      </c>
      <c r="F577" s="5">
        <v>3430</v>
      </c>
      <c r="G577" s="2">
        <f t="shared" si="48"/>
        <v>22.259475218658892</v>
      </c>
      <c r="H577" s="3">
        <f t="shared" si="49"/>
        <v>7.189595181355625E-2</v>
      </c>
      <c r="I577" s="1">
        <f t="shared" si="50"/>
        <v>246.60311472049793</v>
      </c>
      <c r="J577" s="1">
        <f t="shared" si="51"/>
        <v>76103.396885279508</v>
      </c>
      <c r="K577" s="51">
        <f t="shared" si="52"/>
        <v>0.95423970694257421</v>
      </c>
      <c r="L577" s="7">
        <f t="shared" si="53"/>
        <v>72620.883141143539</v>
      </c>
    </row>
    <row r="578" spans="1:12">
      <c r="A578" s="4" t="s">
        <v>467</v>
      </c>
      <c r="B578" s="4">
        <v>351332</v>
      </c>
      <c r="C578" s="4" t="s">
        <v>593</v>
      </c>
      <c r="D578" s="4" t="s">
        <v>1128</v>
      </c>
      <c r="E578" s="1">
        <v>0</v>
      </c>
      <c r="F578" s="5">
        <v>2895</v>
      </c>
      <c r="G578" s="2">
        <f t="shared" ref="G578:G641" si="54">IFERROR(E578/F578,0)</f>
        <v>0</v>
      </c>
      <c r="H578" s="3">
        <f t="shared" ref="H578:H641" si="55">$D$1108</f>
        <v>7.189595181355625E-2</v>
      </c>
      <c r="I578" s="1">
        <f t="shared" ref="I578:I641" si="56">MIN(E578,F578*H578)</f>
        <v>0</v>
      </c>
      <c r="J578" s="1">
        <f t="shared" ref="J578:J641" si="57">E578-I578</f>
        <v>0</v>
      </c>
      <c r="K578" s="51">
        <f t="shared" ref="K578:K641" si="58">$I$1106</f>
        <v>0.95423970694257421</v>
      </c>
      <c r="L578" s="7">
        <f t="shared" ref="L578:L641" si="59">K578*J578</f>
        <v>0</v>
      </c>
    </row>
    <row r="579" spans="1:12">
      <c r="A579" s="4" t="s">
        <v>467</v>
      </c>
      <c r="B579" s="4">
        <v>351334</v>
      </c>
      <c r="C579" s="4" t="s">
        <v>594</v>
      </c>
      <c r="D579" s="4" t="s">
        <v>1128</v>
      </c>
      <c r="E579" s="1">
        <v>0</v>
      </c>
      <c r="F579" s="5">
        <v>3027</v>
      </c>
      <c r="G579" s="2">
        <f t="shared" si="54"/>
        <v>0</v>
      </c>
      <c r="H579" s="3">
        <f t="shared" si="55"/>
        <v>7.189595181355625E-2</v>
      </c>
      <c r="I579" s="1">
        <f t="shared" si="56"/>
        <v>0</v>
      </c>
      <c r="J579" s="1">
        <f t="shared" si="57"/>
        <v>0</v>
      </c>
      <c r="K579" s="51">
        <f t="shared" si="58"/>
        <v>0.95423970694257421</v>
      </c>
      <c r="L579" s="7">
        <f t="shared" si="59"/>
        <v>0</v>
      </c>
    </row>
    <row r="580" spans="1:12">
      <c r="A580" s="4" t="s">
        <v>467</v>
      </c>
      <c r="B580" s="4">
        <v>351335</v>
      </c>
      <c r="C580" s="4" t="s">
        <v>595</v>
      </c>
      <c r="D580" s="4" t="s">
        <v>1128</v>
      </c>
      <c r="E580" s="1">
        <v>0</v>
      </c>
      <c r="F580" s="5">
        <v>286</v>
      </c>
      <c r="G580" s="2">
        <f t="shared" si="54"/>
        <v>0</v>
      </c>
      <c r="H580" s="3">
        <f t="shared" si="55"/>
        <v>7.189595181355625E-2</v>
      </c>
      <c r="I580" s="1">
        <f t="shared" si="56"/>
        <v>0</v>
      </c>
      <c r="J580" s="1">
        <f t="shared" si="57"/>
        <v>0</v>
      </c>
      <c r="K580" s="51">
        <f t="shared" si="58"/>
        <v>0.95423970694257421</v>
      </c>
      <c r="L580" s="7">
        <f t="shared" si="59"/>
        <v>0</v>
      </c>
    </row>
    <row r="581" spans="1:12">
      <c r="A581" s="4" t="s">
        <v>467</v>
      </c>
      <c r="B581" s="4">
        <v>351336</v>
      </c>
      <c r="C581" s="4" t="s">
        <v>596</v>
      </c>
      <c r="D581" s="4" t="s">
        <v>1128</v>
      </c>
      <c r="E581" s="1">
        <v>0</v>
      </c>
      <c r="F581" s="5">
        <v>0</v>
      </c>
      <c r="G581" s="2">
        <f t="shared" si="54"/>
        <v>0</v>
      </c>
      <c r="H581" s="3">
        <f t="shared" si="55"/>
        <v>7.189595181355625E-2</v>
      </c>
      <c r="I581" s="1">
        <f t="shared" si="56"/>
        <v>0</v>
      </c>
      <c r="J581" s="1">
        <f t="shared" si="57"/>
        <v>0</v>
      </c>
      <c r="K581" s="51">
        <f t="shared" si="58"/>
        <v>0.95423970694257421</v>
      </c>
      <c r="L581" s="7">
        <f t="shared" si="59"/>
        <v>0</v>
      </c>
    </row>
    <row r="582" spans="1:12">
      <c r="A582" s="4" t="s">
        <v>467</v>
      </c>
      <c r="B582" s="4">
        <v>351337</v>
      </c>
      <c r="C582" s="4" t="s">
        <v>597</v>
      </c>
      <c r="D582" s="4" t="s">
        <v>1128</v>
      </c>
      <c r="E582" s="1">
        <v>0</v>
      </c>
      <c r="F582" s="5">
        <v>4754</v>
      </c>
      <c r="G582" s="2">
        <f t="shared" si="54"/>
        <v>0</v>
      </c>
      <c r="H582" s="3">
        <f t="shared" si="55"/>
        <v>7.189595181355625E-2</v>
      </c>
      <c r="I582" s="1">
        <f t="shared" si="56"/>
        <v>0</v>
      </c>
      <c r="J582" s="1">
        <f t="shared" si="57"/>
        <v>0</v>
      </c>
      <c r="K582" s="51">
        <f t="shared" si="58"/>
        <v>0.95423970694257421</v>
      </c>
      <c r="L582" s="7">
        <f t="shared" si="59"/>
        <v>0</v>
      </c>
    </row>
    <row r="583" spans="1:12">
      <c r="A583" s="4" t="s">
        <v>467</v>
      </c>
      <c r="B583" s="4">
        <v>351342</v>
      </c>
      <c r="C583" s="4" t="s">
        <v>598</v>
      </c>
      <c r="D583" s="4" t="s">
        <v>1128</v>
      </c>
      <c r="E583" s="1">
        <v>0</v>
      </c>
      <c r="F583" s="5">
        <v>149</v>
      </c>
      <c r="G583" s="2">
        <f t="shared" si="54"/>
        <v>0</v>
      </c>
      <c r="H583" s="3">
        <f t="shared" si="55"/>
        <v>7.189595181355625E-2</v>
      </c>
      <c r="I583" s="1">
        <f t="shared" si="56"/>
        <v>0</v>
      </c>
      <c r="J583" s="1">
        <f t="shared" si="57"/>
        <v>0</v>
      </c>
      <c r="K583" s="51">
        <f t="shared" si="58"/>
        <v>0.95423970694257421</v>
      </c>
      <c r="L583" s="7">
        <f t="shared" si="59"/>
        <v>0</v>
      </c>
    </row>
    <row r="584" spans="1:12">
      <c r="A584" s="4" t="s">
        <v>467</v>
      </c>
      <c r="B584" s="4">
        <v>351343</v>
      </c>
      <c r="C584" s="4" t="s">
        <v>599</v>
      </c>
      <c r="D584" s="4" t="s">
        <v>1128</v>
      </c>
      <c r="E584" s="1">
        <v>0</v>
      </c>
      <c r="F584" s="5">
        <v>0</v>
      </c>
      <c r="G584" s="2">
        <f t="shared" si="54"/>
        <v>0</v>
      </c>
      <c r="H584" s="3">
        <f t="shared" si="55"/>
        <v>7.189595181355625E-2</v>
      </c>
      <c r="I584" s="1">
        <f t="shared" si="56"/>
        <v>0</v>
      </c>
      <c r="J584" s="1">
        <f t="shared" si="57"/>
        <v>0</v>
      </c>
      <c r="K584" s="51">
        <f t="shared" si="58"/>
        <v>0.95423970694257421</v>
      </c>
      <c r="L584" s="7">
        <f t="shared" si="59"/>
        <v>0</v>
      </c>
    </row>
    <row r="585" spans="1:12">
      <c r="A585" s="4" t="s">
        <v>467</v>
      </c>
      <c r="B585" s="4">
        <v>351344</v>
      </c>
      <c r="C585" s="4" t="s">
        <v>600</v>
      </c>
      <c r="D585" s="4" t="s">
        <v>1128</v>
      </c>
      <c r="E585" s="1">
        <v>0</v>
      </c>
      <c r="F585" s="5">
        <v>579</v>
      </c>
      <c r="G585" s="2">
        <f t="shared" si="54"/>
        <v>0</v>
      </c>
      <c r="H585" s="3">
        <f t="shared" si="55"/>
        <v>7.189595181355625E-2</v>
      </c>
      <c r="I585" s="1">
        <f t="shared" si="56"/>
        <v>0</v>
      </c>
      <c r="J585" s="1">
        <f t="shared" si="57"/>
        <v>0</v>
      </c>
      <c r="K585" s="51">
        <f t="shared" si="58"/>
        <v>0.95423970694257421</v>
      </c>
      <c r="L585" s="7">
        <f t="shared" si="59"/>
        <v>0</v>
      </c>
    </row>
    <row r="586" spans="1:12">
      <c r="A586" s="4" t="s">
        <v>467</v>
      </c>
      <c r="B586" s="4">
        <v>351346</v>
      </c>
      <c r="C586" s="4" t="s">
        <v>601</v>
      </c>
      <c r="D586" s="4" t="s">
        <v>1128</v>
      </c>
      <c r="E586" s="1">
        <v>177900</v>
      </c>
      <c r="F586" s="5">
        <v>3457</v>
      </c>
      <c r="G586" s="2">
        <f t="shared" si="54"/>
        <v>51.460804165461383</v>
      </c>
      <c r="H586" s="3">
        <f t="shared" si="55"/>
        <v>7.189595181355625E-2</v>
      </c>
      <c r="I586" s="1">
        <f t="shared" si="56"/>
        <v>248.54430541946397</v>
      </c>
      <c r="J586" s="1">
        <f t="shared" si="57"/>
        <v>177651.45569458054</v>
      </c>
      <c r="K586" s="51">
        <f t="shared" si="58"/>
        <v>0.95423970694257421</v>
      </c>
      <c r="L586" s="7">
        <f t="shared" si="59"/>
        <v>169522.07301991823</v>
      </c>
    </row>
    <row r="587" spans="1:12">
      <c r="A587" s="4" t="s">
        <v>467</v>
      </c>
      <c r="B587" s="4">
        <v>351405</v>
      </c>
      <c r="C587" s="4" t="s">
        <v>602</v>
      </c>
      <c r="D587" s="4" t="s">
        <v>1128</v>
      </c>
      <c r="E587" s="1">
        <v>38550</v>
      </c>
      <c r="F587" s="5">
        <v>2046</v>
      </c>
      <c r="G587" s="2">
        <f t="shared" si="54"/>
        <v>18.841642228739001</v>
      </c>
      <c r="H587" s="3">
        <f t="shared" si="55"/>
        <v>7.189595181355625E-2</v>
      </c>
      <c r="I587" s="1">
        <f t="shared" si="56"/>
        <v>147.09911741053608</v>
      </c>
      <c r="J587" s="1">
        <f t="shared" si="57"/>
        <v>38402.900882589463</v>
      </c>
      <c r="K587" s="51">
        <f t="shared" si="58"/>
        <v>0.95423970694257421</v>
      </c>
      <c r="L587" s="7">
        <f t="shared" si="59"/>
        <v>36645.572883946894</v>
      </c>
    </row>
    <row r="588" spans="1:12">
      <c r="A588" s="4" t="s">
        <v>467</v>
      </c>
      <c r="B588" s="4">
        <v>351407</v>
      </c>
      <c r="C588" s="4" t="s">
        <v>603</v>
      </c>
      <c r="D588" s="4" t="s">
        <v>1128</v>
      </c>
      <c r="E588" s="1">
        <v>0</v>
      </c>
      <c r="F588" s="5">
        <v>0</v>
      </c>
      <c r="G588" s="2">
        <f t="shared" si="54"/>
        <v>0</v>
      </c>
      <c r="H588" s="3">
        <f t="shared" si="55"/>
        <v>7.189595181355625E-2</v>
      </c>
      <c r="I588" s="1">
        <f t="shared" si="56"/>
        <v>0</v>
      </c>
      <c r="J588" s="1">
        <f t="shared" si="57"/>
        <v>0</v>
      </c>
      <c r="K588" s="51">
        <f t="shared" si="58"/>
        <v>0.95423970694257421</v>
      </c>
      <c r="L588" s="7">
        <f t="shared" si="59"/>
        <v>0</v>
      </c>
    </row>
    <row r="589" spans="1:12">
      <c r="A589" s="4" t="s">
        <v>467</v>
      </c>
      <c r="B589" s="4">
        <v>351424</v>
      </c>
      <c r="C589" s="4" t="s">
        <v>604</v>
      </c>
      <c r="D589" s="4" t="s">
        <v>1128</v>
      </c>
      <c r="E589" s="1">
        <v>0</v>
      </c>
      <c r="F589" s="5">
        <v>885</v>
      </c>
      <c r="G589" s="2">
        <f t="shared" si="54"/>
        <v>0</v>
      </c>
      <c r="H589" s="3">
        <f t="shared" si="55"/>
        <v>7.189595181355625E-2</v>
      </c>
      <c r="I589" s="1">
        <f t="shared" si="56"/>
        <v>0</v>
      </c>
      <c r="J589" s="1">
        <f t="shared" si="57"/>
        <v>0</v>
      </c>
      <c r="K589" s="51">
        <f t="shared" si="58"/>
        <v>0.95423970694257421</v>
      </c>
      <c r="L589" s="7">
        <f t="shared" si="59"/>
        <v>0</v>
      </c>
    </row>
    <row r="590" spans="1:12">
      <c r="A590" s="4" t="s">
        <v>467</v>
      </c>
      <c r="B590" s="4">
        <v>351888</v>
      </c>
      <c r="C590" s="4" t="s">
        <v>605</v>
      </c>
      <c r="D590" s="4" t="s">
        <v>1128</v>
      </c>
      <c r="E590" s="1">
        <v>0</v>
      </c>
      <c r="F590" s="5">
        <v>5360</v>
      </c>
      <c r="G590" s="2">
        <f t="shared" si="54"/>
        <v>0</v>
      </c>
      <c r="H590" s="3">
        <f t="shared" si="55"/>
        <v>7.189595181355625E-2</v>
      </c>
      <c r="I590" s="1">
        <f t="shared" si="56"/>
        <v>0</v>
      </c>
      <c r="J590" s="1">
        <f t="shared" si="57"/>
        <v>0</v>
      </c>
      <c r="K590" s="51">
        <f t="shared" si="58"/>
        <v>0.95423970694257421</v>
      </c>
      <c r="L590" s="7">
        <f t="shared" si="59"/>
        <v>0</v>
      </c>
    </row>
    <row r="591" spans="1:12">
      <c r="A591" s="4" t="s">
        <v>606</v>
      </c>
      <c r="B591" s="4">
        <v>361337</v>
      </c>
      <c r="C591" s="4" t="s">
        <v>597</v>
      </c>
      <c r="D591" s="4" t="s">
        <v>1128</v>
      </c>
      <c r="E591" s="1">
        <v>0</v>
      </c>
      <c r="F591" s="5">
        <v>583</v>
      </c>
      <c r="G591" s="2">
        <f t="shared" si="54"/>
        <v>0</v>
      </c>
      <c r="H591" s="3">
        <f t="shared" si="55"/>
        <v>7.189595181355625E-2</v>
      </c>
      <c r="I591" s="1">
        <f t="shared" si="56"/>
        <v>0</v>
      </c>
      <c r="J591" s="1">
        <f t="shared" si="57"/>
        <v>0</v>
      </c>
      <c r="K591" s="51">
        <f t="shared" si="58"/>
        <v>0.95423970694257421</v>
      </c>
      <c r="L591" s="7">
        <f t="shared" si="59"/>
        <v>0</v>
      </c>
    </row>
    <row r="592" spans="1:12">
      <c r="A592" s="4" t="s">
        <v>606</v>
      </c>
      <c r="B592" s="4">
        <v>361346</v>
      </c>
      <c r="C592" s="4" t="s">
        <v>607</v>
      </c>
      <c r="D592" s="4" t="s">
        <v>1128</v>
      </c>
      <c r="E592" s="1">
        <v>0</v>
      </c>
      <c r="F592" s="5">
        <v>0</v>
      </c>
      <c r="G592" s="2">
        <f t="shared" si="54"/>
        <v>0</v>
      </c>
      <c r="H592" s="3">
        <f t="shared" si="55"/>
        <v>7.189595181355625E-2</v>
      </c>
      <c r="I592" s="1">
        <f t="shared" si="56"/>
        <v>0</v>
      </c>
      <c r="J592" s="1">
        <f t="shared" si="57"/>
        <v>0</v>
      </c>
      <c r="K592" s="51">
        <f t="shared" si="58"/>
        <v>0.95423970694257421</v>
      </c>
      <c r="L592" s="7">
        <f t="shared" si="59"/>
        <v>0</v>
      </c>
    </row>
    <row r="593" spans="1:12">
      <c r="A593" s="4" t="s">
        <v>606</v>
      </c>
      <c r="B593" s="4">
        <v>361347</v>
      </c>
      <c r="C593" s="4" t="s">
        <v>608</v>
      </c>
      <c r="D593" s="4" t="s">
        <v>1128</v>
      </c>
      <c r="E593" s="1">
        <v>0</v>
      </c>
      <c r="F593" s="5">
        <v>3232</v>
      </c>
      <c r="G593" s="2">
        <f t="shared" si="54"/>
        <v>0</v>
      </c>
      <c r="H593" s="3">
        <f t="shared" si="55"/>
        <v>7.189595181355625E-2</v>
      </c>
      <c r="I593" s="1">
        <f t="shared" si="56"/>
        <v>0</v>
      </c>
      <c r="J593" s="1">
        <f t="shared" si="57"/>
        <v>0</v>
      </c>
      <c r="K593" s="51">
        <f t="shared" si="58"/>
        <v>0.95423970694257421</v>
      </c>
      <c r="L593" s="7">
        <f t="shared" si="59"/>
        <v>0</v>
      </c>
    </row>
    <row r="594" spans="1:12">
      <c r="A594" s="4" t="s">
        <v>606</v>
      </c>
      <c r="B594" s="4">
        <v>361348</v>
      </c>
      <c r="C594" s="4" t="s">
        <v>609</v>
      </c>
      <c r="D594" s="4" t="s">
        <v>1128</v>
      </c>
      <c r="E594" s="1">
        <v>0</v>
      </c>
      <c r="F594" s="5">
        <v>0</v>
      </c>
      <c r="G594" s="2">
        <f t="shared" si="54"/>
        <v>0</v>
      </c>
      <c r="H594" s="3">
        <f t="shared" si="55"/>
        <v>7.189595181355625E-2</v>
      </c>
      <c r="I594" s="1">
        <f t="shared" si="56"/>
        <v>0</v>
      </c>
      <c r="J594" s="1">
        <f t="shared" si="57"/>
        <v>0</v>
      </c>
      <c r="K594" s="51">
        <f t="shared" si="58"/>
        <v>0.95423970694257421</v>
      </c>
      <c r="L594" s="7">
        <f t="shared" si="59"/>
        <v>0</v>
      </c>
    </row>
    <row r="595" spans="1:12">
      <c r="A595" s="4" t="s">
        <v>606</v>
      </c>
      <c r="B595" s="4">
        <v>361350</v>
      </c>
      <c r="C595" s="4" t="s">
        <v>610</v>
      </c>
      <c r="D595" s="4" t="s">
        <v>1128</v>
      </c>
      <c r="E595" s="1">
        <v>0</v>
      </c>
      <c r="F595" s="5">
        <v>0</v>
      </c>
      <c r="G595" s="2">
        <f t="shared" si="54"/>
        <v>0</v>
      </c>
      <c r="H595" s="3">
        <f t="shared" si="55"/>
        <v>7.189595181355625E-2</v>
      </c>
      <c r="I595" s="1">
        <f t="shared" si="56"/>
        <v>0</v>
      </c>
      <c r="J595" s="1">
        <f t="shared" si="57"/>
        <v>0</v>
      </c>
      <c r="K595" s="51">
        <f t="shared" si="58"/>
        <v>0.95423970694257421</v>
      </c>
      <c r="L595" s="7">
        <f t="shared" si="59"/>
        <v>0</v>
      </c>
    </row>
    <row r="596" spans="1:12">
      <c r="A596" s="4" t="s">
        <v>606</v>
      </c>
      <c r="B596" s="4">
        <v>361353</v>
      </c>
      <c r="C596" s="4" t="s">
        <v>611</v>
      </c>
      <c r="D596" s="4" t="s">
        <v>1128</v>
      </c>
      <c r="E596" s="1">
        <v>0</v>
      </c>
      <c r="F596" s="5">
        <v>1089</v>
      </c>
      <c r="G596" s="2">
        <f t="shared" si="54"/>
        <v>0</v>
      </c>
      <c r="H596" s="3">
        <f t="shared" si="55"/>
        <v>7.189595181355625E-2</v>
      </c>
      <c r="I596" s="1">
        <f t="shared" si="56"/>
        <v>0</v>
      </c>
      <c r="J596" s="1">
        <f t="shared" si="57"/>
        <v>0</v>
      </c>
      <c r="K596" s="51">
        <f t="shared" si="58"/>
        <v>0.95423970694257421</v>
      </c>
      <c r="L596" s="7">
        <f t="shared" si="59"/>
        <v>0</v>
      </c>
    </row>
    <row r="597" spans="1:12">
      <c r="A597" s="4" t="s">
        <v>606</v>
      </c>
      <c r="B597" s="4">
        <v>361356</v>
      </c>
      <c r="C597" s="4" t="s">
        <v>612</v>
      </c>
      <c r="D597" s="4" t="s">
        <v>1128</v>
      </c>
      <c r="E597" s="1">
        <v>0</v>
      </c>
      <c r="F597" s="5">
        <v>0</v>
      </c>
      <c r="G597" s="2">
        <f t="shared" si="54"/>
        <v>0</v>
      </c>
      <c r="H597" s="3">
        <f t="shared" si="55"/>
        <v>7.189595181355625E-2</v>
      </c>
      <c r="I597" s="1">
        <f t="shared" si="56"/>
        <v>0</v>
      </c>
      <c r="J597" s="1">
        <f t="shared" si="57"/>
        <v>0</v>
      </c>
      <c r="K597" s="51">
        <f t="shared" si="58"/>
        <v>0.95423970694257421</v>
      </c>
      <c r="L597" s="7">
        <f t="shared" si="59"/>
        <v>0</v>
      </c>
    </row>
    <row r="598" spans="1:12">
      <c r="A598" s="4" t="s">
        <v>606</v>
      </c>
      <c r="B598" s="4">
        <v>361358</v>
      </c>
      <c r="C598" s="4" t="s">
        <v>613</v>
      </c>
      <c r="D598" s="4" t="s">
        <v>1128</v>
      </c>
      <c r="E598" s="1">
        <v>0</v>
      </c>
      <c r="F598" s="5">
        <v>4447</v>
      </c>
      <c r="G598" s="2">
        <f t="shared" si="54"/>
        <v>0</v>
      </c>
      <c r="H598" s="3">
        <f t="shared" si="55"/>
        <v>7.189595181355625E-2</v>
      </c>
      <c r="I598" s="1">
        <f t="shared" si="56"/>
        <v>0</v>
      </c>
      <c r="J598" s="1">
        <f t="shared" si="57"/>
        <v>0</v>
      </c>
      <c r="K598" s="51">
        <f t="shared" si="58"/>
        <v>0.95423970694257421</v>
      </c>
      <c r="L598" s="7">
        <f t="shared" si="59"/>
        <v>0</v>
      </c>
    </row>
    <row r="599" spans="1:12">
      <c r="A599" s="4" t="s">
        <v>606</v>
      </c>
      <c r="B599" s="4">
        <v>361362</v>
      </c>
      <c r="C599" s="4" t="s">
        <v>614</v>
      </c>
      <c r="D599" s="4" t="s">
        <v>1128</v>
      </c>
      <c r="E599" s="1">
        <v>0</v>
      </c>
      <c r="F599" s="5">
        <v>4279</v>
      </c>
      <c r="G599" s="2">
        <f t="shared" si="54"/>
        <v>0</v>
      </c>
      <c r="H599" s="3">
        <f t="shared" si="55"/>
        <v>7.189595181355625E-2</v>
      </c>
      <c r="I599" s="1">
        <f t="shared" si="56"/>
        <v>0</v>
      </c>
      <c r="J599" s="1">
        <f t="shared" si="57"/>
        <v>0</v>
      </c>
      <c r="K599" s="51">
        <f t="shared" si="58"/>
        <v>0.95423970694257421</v>
      </c>
      <c r="L599" s="7">
        <f t="shared" si="59"/>
        <v>0</v>
      </c>
    </row>
    <row r="600" spans="1:12">
      <c r="A600" s="4" t="s">
        <v>606</v>
      </c>
      <c r="B600" s="4">
        <v>361365</v>
      </c>
      <c r="C600" s="4" t="s">
        <v>615</v>
      </c>
      <c r="D600" s="4" t="s">
        <v>1128</v>
      </c>
      <c r="E600" s="1">
        <v>0</v>
      </c>
      <c r="F600" s="5">
        <v>0</v>
      </c>
      <c r="G600" s="2">
        <f t="shared" si="54"/>
        <v>0</v>
      </c>
      <c r="H600" s="3">
        <f t="shared" si="55"/>
        <v>7.189595181355625E-2</v>
      </c>
      <c r="I600" s="1">
        <f t="shared" si="56"/>
        <v>0</v>
      </c>
      <c r="J600" s="1">
        <f t="shared" si="57"/>
        <v>0</v>
      </c>
      <c r="K600" s="51">
        <f t="shared" si="58"/>
        <v>0.95423970694257421</v>
      </c>
      <c r="L600" s="7">
        <f t="shared" si="59"/>
        <v>0</v>
      </c>
    </row>
    <row r="601" spans="1:12">
      <c r="A601" s="4" t="s">
        <v>606</v>
      </c>
      <c r="B601" s="4">
        <v>361370</v>
      </c>
      <c r="C601" s="4" t="s">
        <v>616</v>
      </c>
      <c r="D601" s="4" t="s">
        <v>1128</v>
      </c>
      <c r="E601" s="1">
        <v>0</v>
      </c>
      <c r="F601" s="5">
        <v>1072</v>
      </c>
      <c r="G601" s="2">
        <f t="shared" si="54"/>
        <v>0</v>
      </c>
      <c r="H601" s="3">
        <f t="shared" si="55"/>
        <v>7.189595181355625E-2</v>
      </c>
      <c r="I601" s="1">
        <f t="shared" si="56"/>
        <v>0</v>
      </c>
      <c r="J601" s="1">
        <f t="shared" si="57"/>
        <v>0</v>
      </c>
      <c r="K601" s="51">
        <f t="shared" si="58"/>
        <v>0.95423970694257421</v>
      </c>
      <c r="L601" s="7">
        <f t="shared" si="59"/>
        <v>0</v>
      </c>
    </row>
    <row r="602" spans="1:12">
      <c r="A602" s="4" t="s">
        <v>606</v>
      </c>
      <c r="B602" s="4">
        <v>361372</v>
      </c>
      <c r="C602" s="4" t="s">
        <v>617</v>
      </c>
      <c r="D602" s="4" t="s">
        <v>1128</v>
      </c>
      <c r="E602" s="1">
        <v>0</v>
      </c>
      <c r="F602" s="5">
        <v>137</v>
      </c>
      <c r="G602" s="2">
        <f t="shared" si="54"/>
        <v>0</v>
      </c>
      <c r="H602" s="3">
        <f t="shared" si="55"/>
        <v>7.189595181355625E-2</v>
      </c>
      <c r="I602" s="1">
        <f t="shared" si="56"/>
        <v>0</v>
      </c>
      <c r="J602" s="1">
        <f t="shared" si="57"/>
        <v>0</v>
      </c>
      <c r="K602" s="51">
        <f t="shared" si="58"/>
        <v>0.95423970694257421</v>
      </c>
      <c r="L602" s="7">
        <f t="shared" si="59"/>
        <v>0</v>
      </c>
    </row>
    <row r="603" spans="1:12">
      <c r="A603" s="4" t="s">
        <v>606</v>
      </c>
      <c r="B603" s="4">
        <v>361373</v>
      </c>
      <c r="C603" s="4" t="s">
        <v>618</v>
      </c>
      <c r="D603" s="4" t="s">
        <v>1128</v>
      </c>
      <c r="E603" s="1">
        <v>228378</v>
      </c>
      <c r="F603" s="5">
        <v>6651</v>
      </c>
      <c r="G603" s="2">
        <f t="shared" si="54"/>
        <v>34.337392873252142</v>
      </c>
      <c r="H603" s="3">
        <f t="shared" si="55"/>
        <v>7.189595181355625E-2</v>
      </c>
      <c r="I603" s="1">
        <f t="shared" si="56"/>
        <v>478.1799755119626</v>
      </c>
      <c r="J603" s="1">
        <f t="shared" si="57"/>
        <v>227899.82002448803</v>
      </c>
      <c r="K603" s="51">
        <f t="shared" si="58"/>
        <v>0.95423970694257421</v>
      </c>
      <c r="L603" s="7">
        <f t="shared" si="59"/>
        <v>217471.05747243285</v>
      </c>
    </row>
    <row r="604" spans="1:12">
      <c r="A604" s="4" t="s">
        <v>606</v>
      </c>
      <c r="B604" s="4">
        <v>361374</v>
      </c>
      <c r="C604" s="4" t="s">
        <v>619</v>
      </c>
      <c r="D604" s="4" t="s">
        <v>1128</v>
      </c>
      <c r="E604" s="1">
        <v>0</v>
      </c>
      <c r="F604" s="5">
        <v>0</v>
      </c>
      <c r="G604" s="2">
        <f t="shared" si="54"/>
        <v>0</v>
      </c>
      <c r="H604" s="3">
        <f t="shared" si="55"/>
        <v>7.189595181355625E-2</v>
      </c>
      <c r="I604" s="1">
        <f t="shared" si="56"/>
        <v>0</v>
      </c>
      <c r="J604" s="1">
        <f t="shared" si="57"/>
        <v>0</v>
      </c>
      <c r="K604" s="51">
        <f t="shared" si="58"/>
        <v>0.95423970694257421</v>
      </c>
      <c r="L604" s="7">
        <f t="shared" si="59"/>
        <v>0</v>
      </c>
    </row>
    <row r="605" spans="1:12">
      <c r="A605" s="4" t="s">
        <v>606</v>
      </c>
      <c r="B605" s="4">
        <v>361375</v>
      </c>
      <c r="C605" s="4" t="s">
        <v>620</v>
      </c>
      <c r="D605" s="4" t="s">
        <v>1128</v>
      </c>
      <c r="E605" s="1">
        <v>0</v>
      </c>
      <c r="F605" s="5">
        <v>0</v>
      </c>
      <c r="G605" s="2">
        <f t="shared" si="54"/>
        <v>0</v>
      </c>
      <c r="H605" s="3">
        <f t="shared" si="55"/>
        <v>7.189595181355625E-2</v>
      </c>
      <c r="I605" s="1">
        <f t="shared" si="56"/>
        <v>0</v>
      </c>
      <c r="J605" s="1">
        <f t="shared" si="57"/>
        <v>0</v>
      </c>
      <c r="K605" s="51">
        <f t="shared" si="58"/>
        <v>0.95423970694257421</v>
      </c>
      <c r="L605" s="7">
        <f t="shared" si="59"/>
        <v>0</v>
      </c>
    </row>
    <row r="606" spans="1:12">
      <c r="A606" s="4" t="s">
        <v>606</v>
      </c>
      <c r="B606" s="4">
        <v>361381</v>
      </c>
      <c r="C606" s="4" t="s">
        <v>621</v>
      </c>
      <c r="D606" s="4" t="s">
        <v>1128</v>
      </c>
      <c r="E606" s="1">
        <v>0</v>
      </c>
      <c r="F606" s="5">
        <v>0</v>
      </c>
      <c r="G606" s="2">
        <f t="shared" si="54"/>
        <v>0</v>
      </c>
      <c r="H606" s="3">
        <f t="shared" si="55"/>
        <v>7.189595181355625E-2</v>
      </c>
      <c r="I606" s="1">
        <f t="shared" si="56"/>
        <v>0</v>
      </c>
      <c r="J606" s="1">
        <f t="shared" si="57"/>
        <v>0</v>
      </c>
      <c r="K606" s="51">
        <f t="shared" si="58"/>
        <v>0.95423970694257421</v>
      </c>
      <c r="L606" s="7">
        <f t="shared" si="59"/>
        <v>0</v>
      </c>
    </row>
    <row r="607" spans="1:12">
      <c r="A607" s="4" t="s">
        <v>606</v>
      </c>
      <c r="B607" s="4">
        <v>361383</v>
      </c>
      <c r="C607" s="4" t="s">
        <v>622</v>
      </c>
      <c r="D607" s="4" t="s">
        <v>1128</v>
      </c>
      <c r="E607" s="1">
        <v>0</v>
      </c>
      <c r="F607" s="5">
        <v>0</v>
      </c>
      <c r="G607" s="2">
        <f t="shared" si="54"/>
        <v>0</v>
      </c>
      <c r="H607" s="3">
        <f t="shared" si="55"/>
        <v>7.189595181355625E-2</v>
      </c>
      <c r="I607" s="1">
        <f t="shared" si="56"/>
        <v>0</v>
      </c>
      <c r="J607" s="1">
        <f t="shared" si="57"/>
        <v>0</v>
      </c>
      <c r="K607" s="51">
        <f t="shared" si="58"/>
        <v>0.95423970694257421</v>
      </c>
      <c r="L607" s="7">
        <f t="shared" si="59"/>
        <v>0</v>
      </c>
    </row>
    <row r="608" spans="1:12">
      <c r="A608" s="4" t="s">
        <v>606</v>
      </c>
      <c r="B608" s="4">
        <v>361384</v>
      </c>
      <c r="C608" s="4" t="s">
        <v>623</v>
      </c>
      <c r="D608" s="4" t="s">
        <v>1128</v>
      </c>
      <c r="E608" s="1">
        <v>0</v>
      </c>
      <c r="F608" s="5">
        <v>709</v>
      </c>
      <c r="G608" s="2">
        <f t="shared" si="54"/>
        <v>0</v>
      </c>
      <c r="H608" s="3">
        <f t="shared" si="55"/>
        <v>7.189595181355625E-2</v>
      </c>
      <c r="I608" s="1">
        <f t="shared" si="56"/>
        <v>0</v>
      </c>
      <c r="J608" s="1">
        <f t="shared" si="57"/>
        <v>0</v>
      </c>
      <c r="K608" s="51">
        <f t="shared" si="58"/>
        <v>0.95423970694257421</v>
      </c>
      <c r="L608" s="7">
        <f t="shared" si="59"/>
        <v>0</v>
      </c>
    </row>
    <row r="609" spans="1:12">
      <c r="A609" s="4" t="s">
        <v>606</v>
      </c>
      <c r="B609" s="4">
        <v>361385</v>
      </c>
      <c r="C609" s="4" t="s">
        <v>624</v>
      </c>
      <c r="D609" s="4" t="s">
        <v>1128</v>
      </c>
      <c r="E609" s="1">
        <v>0</v>
      </c>
      <c r="F609" s="5">
        <v>0</v>
      </c>
      <c r="G609" s="2">
        <f t="shared" si="54"/>
        <v>0</v>
      </c>
      <c r="H609" s="3">
        <f t="shared" si="55"/>
        <v>7.189595181355625E-2</v>
      </c>
      <c r="I609" s="1">
        <f t="shared" si="56"/>
        <v>0</v>
      </c>
      <c r="J609" s="1">
        <f t="shared" si="57"/>
        <v>0</v>
      </c>
      <c r="K609" s="51">
        <f t="shared" si="58"/>
        <v>0.95423970694257421</v>
      </c>
      <c r="L609" s="7">
        <f t="shared" si="59"/>
        <v>0</v>
      </c>
    </row>
    <row r="610" spans="1:12">
      <c r="A610" s="4" t="s">
        <v>606</v>
      </c>
      <c r="B610" s="4">
        <v>361386</v>
      </c>
      <c r="C610" s="4" t="s">
        <v>625</v>
      </c>
      <c r="D610" s="4" t="s">
        <v>1128</v>
      </c>
      <c r="E610" s="1">
        <v>0</v>
      </c>
      <c r="F610" s="5">
        <v>3071</v>
      </c>
      <c r="G610" s="2">
        <f t="shared" si="54"/>
        <v>0</v>
      </c>
      <c r="H610" s="3">
        <f t="shared" si="55"/>
        <v>7.189595181355625E-2</v>
      </c>
      <c r="I610" s="1">
        <f t="shared" si="56"/>
        <v>0</v>
      </c>
      <c r="J610" s="1">
        <f t="shared" si="57"/>
        <v>0</v>
      </c>
      <c r="K610" s="51">
        <f t="shared" si="58"/>
        <v>0.95423970694257421</v>
      </c>
      <c r="L610" s="7">
        <f t="shared" si="59"/>
        <v>0</v>
      </c>
    </row>
    <row r="611" spans="1:12">
      <c r="A611" s="4" t="s">
        <v>606</v>
      </c>
      <c r="B611" s="4">
        <v>361387</v>
      </c>
      <c r="C611" s="4" t="s">
        <v>626</v>
      </c>
      <c r="D611" s="4" t="s">
        <v>1128</v>
      </c>
      <c r="E611" s="1">
        <v>0</v>
      </c>
      <c r="F611" s="5">
        <v>1129</v>
      </c>
      <c r="G611" s="2">
        <f t="shared" si="54"/>
        <v>0</v>
      </c>
      <c r="H611" s="3">
        <f t="shared" si="55"/>
        <v>7.189595181355625E-2</v>
      </c>
      <c r="I611" s="1">
        <f t="shared" si="56"/>
        <v>0</v>
      </c>
      <c r="J611" s="1">
        <f t="shared" si="57"/>
        <v>0</v>
      </c>
      <c r="K611" s="51">
        <f t="shared" si="58"/>
        <v>0.95423970694257421</v>
      </c>
      <c r="L611" s="7">
        <f t="shared" si="59"/>
        <v>0</v>
      </c>
    </row>
    <row r="612" spans="1:12">
      <c r="A612" s="4" t="s">
        <v>606</v>
      </c>
      <c r="B612" s="4">
        <v>361389</v>
      </c>
      <c r="C612" s="4" t="s">
        <v>284</v>
      </c>
      <c r="D612" s="4" t="s">
        <v>1128</v>
      </c>
      <c r="E612" s="1">
        <v>0</v>
      </c>
      <c r="F612" s="5">
        <v>955</v>
      </c>
      <c r="G612" s="2">
        <f t="shared" si="54"/>
        <v>0</v>
      </c>
      <c r="H612" s="3">
        <f t="shared" si="55"/>
        <v>7.189595181355625E-2</v>
      </c>
      <c r="I612" s="1">
        <f t="shared" si="56"/>
        <v>0</v>
      </c>
      <c r="J612" s="1">
        <f t="shared" si="57"/>
        <v>0</v>
      </c>
      <c r="K612" s="51">
        <f t="shared" si="58"/>
        <v>0.95423970694257421</v>
      </c>
      <c r="L612" s="7">
        <f t="shared" si="59"/>
        <v>0</v>
      </c>
    </row>
    <row r="613" spans="1:12">
      <c r="A613" s="4" t="s">
        <v>606</v>
      </c>
      <c r="B613" s="4">
        <v>361390</v>
      </c>
      <c r="C613" s="4" t="s">
        <v>627</v>
      </c>
      <c r="D613" s="4" t="s">
        <v>1128</v>
      </c>
      <c r="E613" s="1">
        <v>0</v>
      </c>
      <c r="F613" s="5">
        <v>1914</v>
      </c>
      <c r="G613" s="2">
        <f t="shared" si="54"/>
        <v>0</v>
      </c>
      <c r="H613" s="3">
        <f t="shared" si="55"/>
        <v>7.189595181355625E-2</v>
      </c>
      <c r="I613" s="1">
        <f t="shared" si="56"/>
        <v>0</v>
      </c>
      <c r="J613" s="1">
        <f t="shared" si="57"/>
        <v>0</v>
      </c>
      <c r="K613" s="51">
        <f t="shared" si="58"/>
        <v>0.95423970694257421</v>
      </c>
      <c r="L613" s="7">
        <f t="shared" si="59"/>
        <v>0</v>
      </c>
    </row>
    <row r="614" spans="1:12">
      <c r="A614" s="4" t="s">
        <v>606</v>
      </c>
      <c r="B614" s="4">
        <v>361391</v>
      </c>
      <c r="C614" s="4" t="s">
        <v>628</v>
      </c>
      <c r="D614" s="4" t="s">
        <v>1128</v>
      </c>
      <c r="E614" s="1">
        <v>0</v>
      </c>
      <c r="F614" s="5">
        <v>493</v>
      </c>
      <c r="G614" s="2">
        <f t="shared" si="54"/>
        <v>0</v>
      </c>
      <c r="H614" s="3">
        <f t="shared" si="55"/>
        <v>7.189595181355625E-2</v>
      </c>
      <c r="I614" s="1">
        <f t="shared" si="56"/>
        <v>0</v>
      </c>
      <c r="J614" s="1">
        <f t="shared" si="57"/>
        <v>0</v>
      </c>
      <c r="K614" s="51">
        <f t="shared" si="58"/>
        <v>0.95423970694257421</v>
      </c>
      <c r="L614" s="7">
        <f t="shared" si="59"/>
        <v>0</v>
      </c>
    </row>
    <row r="615" spans="1:12">
      <c r="A615" s="4" t="s">
        <v>606</v>
      </c>
      <c r="B615" s="4">
        <v>361395</v>
      </c>
      <c r="C615" s="4" t="s">
        <v>629</v>
      </c>
      <c r="D615" s="4" t="s">
        <v>1128</v>
      </c>
      <c r="E615" s="1">
        <v>0</v>
      </c>
      <c r="F615" s="5">
        <v>0</v>
      </c>
      <c r="G615" s="2">
        <f t="shared" si="54"/>
        <v>0</v>
      </c>
      <c r="H615" s="3">
        <f t="shared" si="55"/>
        <v>7.189595181355625E-2</v>
      </c>
      <c r="I615" s="1">
        <f t="shared" si="56"/>
        <v>0</v>
      </c>
      <c r="J615" s="1">
        <f t="shared" si="57"/>
        <v>0</v>
      </c>
      <c r="K615" s="51">
        <f t="shared" si="58"/>
        <v>0.95423970694257421</v>
      </c>
      <c r="L615" s="7">
        <f t="shared" si="59"/>
        <v>0</v>
      </c>
    </row>
    <row r="616" spans="1:12">
      <c r="A616" s="4" t="s">
        <v>606</v>
      </c>
      <c r="B616" s="4">
        <v>361396</v>
      </c>
      <c r="C616" s="4" t="s">
        <v>630</v>
      </c>
      <c r="D616" s="4" t="s">
        <v>1128</v>
      </c>
      <c r="E616" s="1">
        <v>0</v>
      </c>
      <c r="F616" s="5">
        <v>2631</v>
      </c>
      <c r="G616" s="2">
        <f t="shared" si="54"/>
        <v>0</v>
      </c>
      <c r="H616" s="3">
        <f t="shared" si="55"/>
        <v>7.189595181355625E-2</v>
      </c>
      <c r="I616" s="1">
        <f t="shared" si="56"/>
        <v>0</v>
      </c>
      <c r="J616" s="1">
        <f t="shared" si="57"/>
        <v>0</v>
      </c>
      <c r="K616" s="51">
        <f t="shared" si="58"/>
        <v>0.95423970694257421</v>
      </c>
      <c r="L616" s="7">
        <f t="shared" si="59"/>
        <v>0</v>
      </c>
    </row>
    <row r="617" spans="1:12">
      <c r="A617" s="4" t="s">
        <v>606</v>
      </c>
      <c r="B617" s="4">
        <v>361399</v>
      </c>
      <c r="C617" s="4" t="s">
        <v>631</v>
      </c>
      <c r="D617" s="4" t="s">
        <v>1128</v>
      </c>
      <c r="E617" s="1">
        <v>0</v>
      </c>
      <c r="F617" s="5">
        <v>118</v>
      </c>
      <c r="G617" s="2">
        <f t="shared" si="54"/>
        <v>0</v>
      </c>
      <c r="H617" s="3">
        <f t="shared" si="55"/>
        <v>7.189595181355625E-2</v>
      </c>
      <c r="I617" s="1">
        <f t="shared" si="56"/>
        <v>0</v>
      </c>
      <c r="J617" s="1">
        <f t="shared" si="57"/>
        <v>0</v>
      </c>
      <c r="K617" s="51">
        <f t="shared" si="58"/>
        <v>0.95423970694257421</v>
      </c>
      <c r="L617" s="7">
        <f t="shared" si="59"/>
        <v>0</v>
      </c>
    </row>
    <row r="618" spans="1:12">
      <c r="A618" s="4" t="s">
        <v>606</v>
      </c>
      <c r="B618" s="4">
        <v>361401</v>
      </c>
      <c r="C618" s="4" t="s">
        <v>632</v>
      </c>
      <c r="D618" s="4" t="s">
        <v>1128</v>
      </c>
      <c r="E618" s="1">
        <v>0</v>
      </c>
      <c r="F618" s="5">
        <v>1781</v>
      </c>
      <c r="G618" s="2">
        <f t="shared" si="54"/>
        <v>0</v>
      </c>
      <c r="H618" s="3">
        <f t="shared" si="55"/>
        <v>7.189595181355625E-2</v>
      </c>
      <c r="I618" s="1">
        <f t="shared" si="56"/>
        <v>0</v>
      </c>
      <c r="J618" s="1">
        <f t="shared" si="57"/>
        <v>0</v>
      </c>
      <c r="K618" s="51">
        <f t="shared" si="58"/>
        <v>0.95423970694257421</v>
      </c>
      <c r="L618" s="7">
        <f t="shared" si="59"/>
        <v>0</v>
      </c>
    </row>
    <row r="619" spans="1:12">
      <c r="A619" s="4" t="s">
        <v>606</v>
      </c>
      <c r="B619" s="4">
        <v>361403</v>
      </c>
      <c r="C619" s="4" t="s">
        <v>633</v>
      </c>
      <c r="D619" s="4" t="s">
        <v>1128</v>
      </c>
      <c r="E619" s="1">
        <v>0</v>
      </c>
      <c r="F619" s="5">
        <v>697</v>
      </c>
      <c r="G619" s="2">
        <f t="shared" si="54"/>
        <v>0</v>
      </c>
      <c r="H619" s="3">
        <f t="shared" si="55"/>
        <v>7.189595181355625E-2</v>
      </c>
      <c r="I619" s="1">
        <f t="shared" si="56"/>
        <v>0</v>
      </c>
      <c r="J619" s="1">
        <f t="shared" si="57"/>
        <v>0</v>
      </c>
      <c r="K619" s="51">
        <f t="shared" si="58"/>
        <v>0.95423970694257421</v>
      </c>
      <c r="L619" s="7">
        <f t="shared" si="59"/>
        <v>0</v>
      </c>
    </row>
    <row r="620" spans="1:12">
      <c r="A620" s="4" t="s">
        <v>606</v>
      </c>
      <c r="B620" s="4">
        <v>361404</v>
      </c>
      <c r="C620" s="4" t="s">
        <v>634</v>
      </c>
      <c r="D620" s="4" t="s">
        <v>1128</v>
      </c>
      <c r="E620" s="1">
        <v>0</v>
      </c>
      <c r="F620" s="5">
        <v>830</v>
      </c>
      <c r="G620" s="2">
        <f t="shared" si="54"/>
        <v>0</v>
      </c>
      <c r="H620" s="3">
        <f t="shared" si="55"/>
        <v>7.189595181355625E-2</v>
      </c>
      <c r="I620" s="1">
        <f t="shared" si="56"/>
        <v>0</v>
      </c>
      <c r="J620" s="1">
        <f t="shared" si="57"/>
        <v>0</v>
      </c>
      <c r="K620" s="51">
        <f t="shared" si="58"/>
        <v>0.95423970694257421</v>
      </c>
      <c r="L620" s="7">
        <f t="shared" si="59"/>
        <v>0</v>
      </c>
    </row>
    <row r="621" spans="1:12">
      <c r="A621" s="4" t="s">
        <v>606</v>
      </c>
      <c r="B621" s="4">
        <v>361405</v>
      </c>
      <c r="C621" s="4" t="s">
        <v>635</v>
      </c>
      <c r="D621" s="4" t="s">
        <v>1128</v>
      </c>
      <c r="E621" s="1">
        <v>12918</v>
      </c>
      <c r="F621" s="5">
        <v>599</v>
      </c>
      <c r="G621" s="2">
        <f t="shared" si="54"/>
        <v>21.565943238731219</v>
      </c>
      <c r="H621" s="3">
        <f t="shared" si="55"/>
        <v>7.189595181355625E-2</v>
      </c>
      <c r="I621" s="1">
        <f t="shared" si="56"/>
        <v>43.065675136320195</v>
      </c>
      <c r="J621" s="1">
        <f t="shared" si="57"/>
        <v>12874.93432486368</v>
      </c>
      <c r="K621" s="51">
        <f t="shared" si="58"/>
        <v>0.95423970694257421</v>
      </c>
      <c r="L621" s="7">
        <f t="shared" si="59"/>
        <v>12285.773557062807</v>
      </c>
    </row>
    <row r="622" spans="1:12">
      <c r="A622" s="4" t="s">
        <v>606</v>
      </c>
      <c r="B622" s="4">
        <v>361408</v>
      </c>
      <c r="C622" s="4" t="s">
        <v>636</v>
      </c>
      <c r="D622" s="4" t="s">
        <v>1128</v>
      </c>
      <c r="E622" s="1">
        <v>0</v>
      </c>
      <c r="F622" s="5">
        <v>0</v>
      </c>
      <c r="G622" s="2">
        <f t="shared" si="54"/>
        <v>0</v>
      </c>
      <c r="H622" s="3">
        <f t="shared" si="55"/>
        <v>7.189595181355625E-2</v>
      </c>
      <c r="I622" s="1">
        <f t="shared" si="56"/>
        <v>0</v>
      </c>
      <c r="J622" s="1">
        <f t="shared" si="57"/>
        <v>0</v>
      </c>
      <c r="K622" s="51">
        <f t="shared" si="58"/>
        <v>0.95423970694257421</v>
      </c>
      <c r="L622" s="7">
        <f t="shared" si="59"/>
        <v>0</v>
      </c>
    </row>
    <row r="623" spans="1:12">
      <c r="A623" s="4" t="s">
        <v>606</v>
      </c>
      <c r="B623" s="4">
        <v>361409</v>
      </c>
      <c r="C623" s="4" t="s">
        <v>637</v>
      </c>
      <c r="D623" s="4" t="s">
        <v>1128</v>
      </c>
      <c r="E623" s="1">
        <v>0</v>
      </c>
      <c r="F623" s="5">
        <v>6966</v>
      </c>
      <c r="G623" s="2">
        <f t="shared" si="54"/>
        <v>0</v>
      </c>
      <c r="H623" s="3">
        <f t="shared" si="55"/>
        <v>7.189595181355625E-2</v>
      </c>
      <c r="I623" s="1">
        <f t="shared" si="56"/>
        <v>0</v>
      </c>
      <c r="J623" s="1">
        <f t="shared" si="57"/>
        <v>0</v>
      </c>
      <c r="K623" s="51">
        <f t="shared" si="58"/>
        <v>0.95423970694257421</v>
      </c>
      <c r="L623" s="7">
        <f t="shared" si="59"/>
        <v>0</v>
      </c>
    </row>
    <row r="624" spans="1:12">
      <c r="A624" s="4" t="s">
        <v>606</v>
      </c>
      <c r="B624" s="4">
        <v>361410</v>
      </c>
      <c r="C624" s="4" t="s">
        <v>638</v>
      </c>
      <c r="D624" s="4" t="s">
        <v>1128</v>
      </c>
      <c r="E624" s="1">
        <v>0</v>
      </c>
      <c r="F624" s="5">
        <v>0</v>
      </c>
      <c r="G624" s="2">
        <f t="shared" si="54"/>
        <v>0</v>
      </c>
      <c r="H624" s="3">
        <f t="shared" si="55"/>
        <v>7.189595181355625E-2</v>
      </c>
      <c r="I624" s="1">
        <f t="shared" si="56"/>
        <v>0</v>
      </c>
      <c r="J624" s="1">
        <f t="shared" si="57"/>
        <v>0</v>
      </c>
      <c r="K624" s="51">
        <f t="shared" si="58"/>
        <v>0.95423970694257421</v>
      </c>
      <c r="L624" s="7">
        <f t="shared" si="59"/>
        <v>0</v>
      </c>
    </row>
    <row r="625" spans="1:12">
      <c r="A625" s="4" t="s">
        <v>606</v>
      </c>
      <c r="B625" s="4">
        <v>361412</v>
      </c>
      <c r="C625" s="4" t="s">
        <v>639</v>
      </c>
      <c r="D625" s="4" t="s">
        <v>1128</v>
      </c>
      <c r="E625" s="1">
        <v>0</v>
      </c>
      <c r="F625" s="5">
        <v>3274</v>
      </c>
      <c r="G625" s="2">
        <f t="shared" si="54"/>
        <v>0</v>
      </c>
      <c r="H625" s="3">
        <f t="shared" si="55"/>
        <v>7.189595181355625E-2</v>
      </c>
      <c r="I625" s="1">
        <f t="shared" si="56"/>
        <v>0</v>
      </c>
      <c r="J625" s="1">
        <f t="shared" si="57"/>
        <v>0</v>
      </c>
      <c r="K625" s="51">
        <f t="shared" si="58"/>
        <v>0.95423970694257421</v>
      </c>
      <c r="L625" s="7">
        <f t="shared" si="59"/>
        <v>0</v>
      </c>
    </row>
    <row r="626" spans="1:12">
      <c r="A626" s="4" t="s">
        <v>606</v>
      </c>
      <c r="B626" s="4">
        <v>361413</v>
      </c>
      <c r="C626" s="4" t="s">
        <v>640</v>
      </c>
      <c r="D626" s="4" t="s">
        <v>1128</v>
      </c>
      <c r="E626" s="1">
        <v>0</v>
      </c>
      <c r="F626" s="5">
        <v>0</v>
      </c>
      <c r="G626" s="2">
        <f t="shared" si="54"/>
        <v>0</v>
      </c>
      <c r="H626" s="3">
        <f t="shared" si="55"/>
        <v>7.189595181355625E-2</v>
      </c>
      <c r="I626" s="1">
        <f t="shared" si="56"/>
        <v>0</v>
      </c>
      <c r="J626" s="1">
        <f t="shared" si="57"/>
        <v>0</v>
      </c>
      <c r="K626" s="51">
        <f t="shared" si="58"/>
        <v>0.95423970694257421</v>
      </c>
      <c r="L626" s="7">
        <f t="shared" si="59"/>
        <v>0</v>
      </c>
    </row>
    <row r="627" spans="1:12">
      <c r="A627" s="4" t="s">
        <v>606</v>
      </c>
      <c r="B627" s="4">
        <v>361419</v>
      </c>
      <c r="C627" s="4" t="s">
        <v>641</v>
      </c>
      <c r="D627" s="4" t="s">
        <v>1128</v>
      </c>
      <c r="E627" s="1">
        <v>5940</v>
      </c>
      <c r="F627" s="5">
        <v>292</v>
      </c>
      <c r="G627" s="2">
        <f t="shared" si="54"/>
        <v>20.342465753424658</v>
      </c>
      <c r="H627" s="3">
        <f t="shared" si="55"/>
        <v>7.189595181355625E-2</v>
      </c>
      <c r="I627" s="1">
        <f t="shared" si="56"/>
        <v>20.993617929558425</v>
      </c>
      <c r="J627" s="1">
        <f t="shared" si="57"/>
        <v>5919.0063820704418</v>
      </c>
      <c r="K627" s="51">
        <f t="shared" si="58"/>
        <v>0.95423970694257421</v>
      </c>
      <c r="L627" s="7">
        <f t="shared" si="59"/>
        <v>5648.1509154181249</v>
      </c>
    </row>
    <row r="628" spans="1:12">
      <c r="A628" s="4" t="s">
        <v>606</v>
      </c>
      <c r="B628" s="4">
        <v>361422</v>
      </c>
      <c r="C628" s="4" t="s">
        <v>642</v>
      </c>
      <c r="D628" s="4" t="s">
        <v>1128</v>
      </c>
      <c r="E628" s="1">
        <v>0</v>
      </c>
      <c r="F628" s="5">
        <v>1729</v>
      </c>
      <c r="G628" s="2">
        <f t="shared" si="54"/>
        <v>0</v>
      </c>
      <c r="H628" s="3">
        <f t="shared" si="55"/>
        <v>7.189595181355625E-2</v>
      </c>
      <c r="I628" s="1">
        <f t="shared" si="56"/>
        <v>0</v>
      </c>
      <c r="J628" s="1">
        <f t="shared" si="57"/>
        <v>0</v>
      </c>
      <c r="K628" s="51">
        <f t="shared" si="58"/>
        <v>0.95423970694257421</v>
      </c>
      <c r="L628" s="7">
        <f t="shared" si="59"/>
        <v>0</v>
      </c>
    </row>
    <row r="629" spans="1:12">
      <c r="A629" s="4" t="s">
        <v>606</v>
      </c>
      <c r="B629" s="4">
        <v>361423</v>
      </c>
      <c r="C629" s="4" t="s">
        <v>643</v>
      </c>
      <c r="D629" s="4" t="s">
        <v>1128</v>
      </c>
      <c r="E629" s="1">
        <v>0</v>
      </c>
      <c r="F629" s="5">
        <v>0</v>
      </c>
      <c r="G629" s="2">
        <f t="shared" si="54"/>
        <v>0</v>
      </c>
      <c r="H629" s="3">
        <f t="shared" si="55"/>
        <v>7.189595181355625E-2</v>
      </c>
      <c r="I629" s="1">
        <f t="shared" si="56"/>
        <v>0</v>
      </c>
      <c r="J629" s="1">
        <f t="shared" si="57"/>
        <v>0</v>
      </c>
      <c r="K629" s="51">
        <f t="shared" si="58"/>
        <v>0.95423970694257421</v>
      </c>
      <c r="L629" s="7">
        <f t="shared" si="59"/>
        <v>0</v>
      </c>
    </row>
    <row r="630" spans="1:12">
      <c r="A630" s="4" t="s">
        <v>606</v>
      </c>
      <c r="B630" s="4">
        <v>361424</v>
      </c>
      <c r="C630" s="4" t="s">
        <v>644</v>
      </c>
      <c r="D630" s="4" t="s">
        <v>1128</v>
      </c>
      <c r="E630" s="1">
        <v>0</v>
      </c>
      <c r="F630" s="5">
        <v>694</v>
      </c>
      <c r="G630" s="2">
        <f t="shared" si="54"/>
        <v>0</v>
      </c>
      <c r="H630" s="3">
        <f t="shared" si="55"/>
        <v>7.189595181355625E-2</v>
      </c>
      <c r="I630" s="1">
        <f t="shared" si="56"/>
        <v>0</v>
      </c>
      <c r="J630" s="1">
        <f t="shared" si="57"/>
        <v>0</v>
      </c>
      <c r="K630" s="51">
        <f t="shared" si="58"/>
        <v>0.95423970694257421</v>
      </c>
      <c r="L630" s="7">
        <f t="shared" si="59"/>
        <v>0</v>
      </c>
    </row>
    <row r="631" spans="1:12">
      <c r="A631" s="4" t="s">
        <v>606</v>
      </c>
      <c r="B631" s="4">
        <v>361425</v>
      </c>
      <c r="C631" s="4" t="s">
        <v>645</v>
      </c>
      <c r="D631" s="4" t="s">
        <v>1128</v>
      </c>
      <c r="E631" s="1">
        <v>0</v>
      </c>
      <c r="F631" s="5">
        <v>0</v>
      </c>
      <c r="G631" s="2">
        <f t="shared" si="54"/>
        <v>0</v>
      </c>
      <c r="H631" s="3">
        <f t="shared" si="55"/>
        <v>7.189595181355625E-2</v>
      </c>
      <c r="I631" s="1">
        <f t="shared" si="56"/>
        <v>0</v>
      </c>
      <c r="J631" s="1">
        <f t="shared" si="57"/>
        <v>0</v>
      </c>
      <c r="K631" s="51">
        <f t="shared" si="58"/>
        <v>0.95423970694257421</v>
      </c>
      <c r="L631" s="7">
        <f t="shared" si="59"/>
        <v>0</v>
      </c>
    </row>
    <row r="632" spans="1:12">
      <c r="A632" s="4" t="s">
        <v>606</v>
      </c>
      <c r="B632" s="4">
        <v>361426</v>
      </c>
      <c r="C632" s="4" t="s">
        <v>646</v>
      </c>
      <c r="D632" s="4" t="s">
        <v>1128</v>
      </c>
      <c r="E632" s="1">
        <v>8142</v>
      </c>
      <c r="F632" s="5">
        <v>509</v>
      </c>
      <c r="G632" s="2">
        <f t="shared" si="54"/>
        <v>15.996070726915521</v>
      </c>
      <c r="H632" s="3">
        <f t="shared" si="55"/>
        <v>7.189595181355625E-2</v>
      </c>
      <c r="I632" s="1">
        <f t="shared" si="56"/>
        <v>36.59503947310013</v>
      </c>
      <c r="J632" s="1">
        <f t="shared" si="57"/>
        <v>8105.4049605269001</v>
      </c>
      <c r="K632" s="51">
        <f t="shared" si="58"/>
        <v>0.95423970694257421</v>
      </c>
      <c r="L632" s="7">
        <f t="shared" si="59"/>
        <v>7734.4992541840766</v>
      </c>
    </row>
    <row r="633" spans="1:12">
      <c r="A633" s="4" t="s">
        <v>606</v>
      </c>
      <c r="B633" s="4">
        <v>361427</v>
      </c>
      <c r="C633" s="4" t="s">
        <v>647</v>
      </c>
      <c r="D633" s="4" t="s">
        <v>1128</v>
      </c>
      <c r="E633" s="1">
        <v>0</v>
      </c>
      <c r="F633" s="5">
        <v>0</v>
      </c>
      <c r="G633" s="2">
        <f t="shared" si="54"/>
        <v>0</v>
      </c>
      <c r="H633" s="3">
        <f t="shared" si="55"/>
        <v>7.189595181355625E-2</v>
      </c>
      <c r="I633" s="1">
        <f t="shared" si="56"/>
        <v>0</v>
      </c>
      <c r="J633" s="1">
        <f t="shared" si="57"/>
        <v>0</v>
      </c>
      <c r="K633" s="51">
        <f t="shared" si="58"/>
        <v>0.95423970694257421</v>
      </c>
      <c r="L633" s="7">
        <f t="shared" si="59"/>
        <v>0</v>
      </c>
    </row>
    <row r="634" spans="1:12">
      <c r="A634" s="4" t="s">
        <v>606</v>
      </c>
      <c r="B634" s="4">
        <v>361430</v>
      </c>
      <c r="C634" s="4" t="s">
        <v>648</v>
      </c>
      <c r="D634" s="4" t="s">
        <v>1128</v>
      </c>
      <c r="E634" s="1">
        <v>0</v>
      </c>
      <c r="F634" s="5">
        <v>0</v>
      </c>
      <c r="G634" s="2">
        <f t="shared" si="54"/>
        <v>0</v>
      </c>
      <c r="H634" s="3">
        <f t="shared" si="55"/>
        <v>7.189595181355625E-2</v>
      </c>
      <c r="I634" s="1">
        <f t="shared" si="56"/>
        <v>0</v>
      </c>
      <c r="J634" s="1">
        <f t="shared" si="57"/>
        <v>0</v>
      </c>
      <c r="K634" s="51">
        <f t="shared" si="58"/>
        <v>0.95423970694257421</v>
      </c>
      <c r="L634" s="7">
        <f t="shared" si="59"/>
        <v>0</v>
      </c>
    </row>
    <row r="635" spans="1:12">
      <c r="A635" s="4" t="s">
        <v>606</v>
      </c>
      <c r="B635" s="4">
        <v>361431</v>
      </c>
      <c r="C635" s="4" t="s">
        <v>649</v>
      </c>
      <c r="D635" s="4" t="s">
        <v>1128</v>
      </c>
      <c r="E635" s="1">
        <v>0</v>
      </c>
      <c r="F635" s="5">
        <v>0</v>
      </c>
      <c r="G635" s="2">
        <f t="shared" si="54"/>
        <v>0</v>
      </c>
      <c r="H635" s="3">
        <f t="shared" si="55"/>
        <v>7.189595181355625E-2</v>
      </c>
      <c r="I635" s="1">
        <f t="shared" si="56"/>
        <v>0</v>
      </c>
      <c r="J635" s="1">
        <f t="shared" si="57"/>
        <v>0</v>
      </c>
      <c r="K635" s="51">
        <f t="shared" si="58"/>
        <v>0.95423970694257421</v>
      </c>
      <c r="L635" s="7">
        <f t="shared" si="59"/>
        <v>0</v>
      </c>
    </row>
    <row r="636" spans="1:12">
      <c r="A636" s="4" t="s">
        <v>606</v>
      </c>
      <c r="B636" s="4">
        <v>361433</v>
      </c>
      <c r="C636" s="4" t="s">
        <v>650</v>
      </c>
      <c r="D636" s="4" t="s">
        <v>1128</v>
      </c>
      <c r="E636" s="1">
        <v>0</v>
      </c>
      <c r="F636" s="5">
        <v>4536</v>
      </c>
      <c r="G636" s="2">
        <f t="shared" si="54"/>
        <v>0</v>
      </c>
      <c r="H636" s="3">
        <f t="shared" si="55"/>
        <v>7.189595181355625E-2</v>
      </c>
      <c r="I636" s="1">
        <f t="shared" si="56"/>
        <v>0</v>
      </c>
      <c r="J636" s="1">
        <f t="shared" si="57"/>
        <v>0</v>
      </c>
      <c r="K636" s="51">
        <f t="shared" si="58"/>
        <v>0.95423970694257421</v>
      </c>
      <c r="L636" s="7">
        <f t="shared" si="59"/>
        <v>0</v>
      </c>
    </row>
    <row r="637" spans="1:12">
      <c r="A637" s="4" t="s">
        <v>606</v>
      </c>
      <c r="B637" s="4">
        <v>361439</v>
      </c>
      <c r="C637" s="4" t="s">
        <v>651</v>
      </c>
      <c r="D637" s="4" t="s">
        <v>1128</v>
      </c>
      <c r="E637" s="1">
        <v>0</v>
      </c>
      <c r="F637" s="5">
        <v>568</v>
      </c>
      <c r="G637" s="2">
        <f t="shared" si="54"/>
        <v>0</v>
      </c>
      <c r="H637" s="3">
        <f t="shared" si="55"/>
        <v>7.189595181355625E-2</v>
      </c>
      <c r="I637" s="1">
        <f t="shared" si="56"/>
        <v>0</v>
      </c>
      <c r="J637" s="1">
        <f t="shared" si="57"/>
        <v>0</v>
      </c>
      <c r="K637" s="51">
        <f t="shared" si="58"/>
        <v>0.95423970694257421</v>
      </c>
      <c r="L637" s="7">
        <f t="shared" si="59"/>
        <v>0</v>
      </c>
    </row>
    <row r="638" spans="1:12">
      <c r="A638" s="4" t="s">
        <v>606</v>
      </c>
      <c r="B638" s="4">
        <v>361440</v>
      </c>
      <c r="C638" s="4" t="s">
        <v>652</v>
      </c>
      <c r="D638" s="4" t="s">
        <v>1128</v>
      </c>
      <c r="E638" s="1">
        <v>0</v>
      </c>
      <c r="F638" s="5">
        <v>0</v>
      </c>
      <c r="G638" s="2">
        <f t="shared" si="54"/>
        <v>0</v>
      </c>
      <c r="H638" s="3">
        <f t="shared" si="55"/>
        <v>7.189595181355625E-2</v>
      </c>
      <c r="I638" s="1">
        <f t="shared" si="56"/>
        <v>0</v>
      </c>
      <c r="J638" s="1">
        <f t="shared" si="57"/>
        <v>0</v>
      </c>
      <c r="K638" s="51">
        <f t="shared" si="58"/>
        <v>0.95423970694257421</v>
      </c>
      <c r="L638" s="7">
        <f t="shared" si="59"/>
        <v>0</v>
      </c>
    </row>
    <row r="639" spans="1:12">
      <c r="A639" s="4" t="s">
        <v>606</v>
      </c>
      <c r="B639" s="4">
        <v>361442</v>
      </c>
      <c r="C639" s="4" t="s">
        <v>653</v>
      </c>
      <c r="D639" s="4" t="s">
        <v>1128</v>
      </c>
      <c r="E639" s="1">
        <v>0</v>
      </c>
      <c r="F639" s="5">
        <v>9104</v>
      </c>
      <c r="G639" s="2">
        <f t="shared" si="54"/>
        <v>0</v>
      </c>
      <c r="H639" s="3">
        <f t="shared" si="55"/>
        <v>7.189595181355625E-2</v>
      </c>
      <c r="I639" s="1">
        <f t="shared" si="56"/>
        <v>0</v>
      </c>
      <c r="J639" s="1">
        <f t="shared" si="57"/>
        <v>0</v>
      </c>
      <c r="K639" s="51">
        <f t="shared" si="58"/>
        <v>0.95423970694257421</v>
      </c>
      <c r="L639" s="7">
        <f t="shared" si="59"/>
        <v>0</v>
      </c>
    </row>
    <row r="640" spans="1:12">
      <c r="A640" s="4" t="s">
        <v>606</v>
      </c>
      <c r="B640" s="4">
        <v>361443</v>
      </c>
      <c r="C640" s="4" t="s">
        <v>654</v>
      </c>
      <c r="D640" s="4" t="s">
        <v>1128</v>
      </c>
      <c r="E640" s="1">
        <v>0</v>
      </c>
      <c r="F640" s="5">
        <v>8135</v>
      </c>
      <c r="G640" s="2">
        <f t="shared" si="54"/>
        <v>0</v>
      </c>
      <c r="H640" s="3">
        <f t="shared" si="55"/>
        <v>7.189595181355625E-2</v>
      </c>
      <c r="I640" s="1">
        <f t="shared" si="56"/>
        <v>0</v>
      </c>
      <c r="J640" s="1">
        <f t="shared" si="57"/>
        <v>0</v>
      </c>
      <c r="K640" s="51">
        <f t="shared" si="58"/>
        <v>0.95423970694257421</v>
      </c>
      <c r="L640" s="7">
        <f t="shared" si="59"/>
        <v>0</v>
      </c>
    </row>
    <row r="641" spans="1:12">
      <c r="A641" s="4" t="s">
        <v>606</v>
      </c>
      <c r="B641" s="4">
        <v>361448</v>
      </c>
      <c r="C641" s="4" t="s">
        <v>655</v>
      </c>
      <c r="D641" s="4" t="s">
        <v>1128</v>
      </c>
      <c r="E641" s="1">
        <v>0</v>
      </c>
      <c r="F641" s="5">
        <v>0</v>
      </c>
      <c r="G641" s="2">
        <f t="shared" si="54"/>
        <v>0</v>
      </c>
      <c r="H641" s="3">
        <f t="shared" si="55"/>
        <v>7.189595181355625E-2</v>
      </c>
      <c r="I641" s="1">
        <f t="shared" si="56"/>
        <v>0</v>
      </c>
      <c r="J641" s="1">
        <f t="shared" si="57"/>
        <v>0</v>
      </c>
      <c r="K641" s="51">
        <f t="shared" si="58"/>
        <v>0.95423970694257421</v>
      </c>
      <c r="L641" s="7">
        <f t="shared" si="59"/>
        <v>0</v>
      </c>
    </row>
    <row r="642" spans="1:12">
      <c r="A642" s="4" t="s">
        <v>606</v>
      </c>
      <c r="B642" s="4">
        <v>361450</v>
      </c>
      <c r="C642" s="4" t="s">
        <v>656</v>
      </c>
      <c r="D642" s="4" t="s">
        <v>1128</v>
      </c>
      <c r="E642" s="1">
        <v>0</v>
      </c>
      <c r="F642" s="5">
        <v>0</v>
      </c>
      <c r="G642" s="2">
        <f t="shared" ref="G642:G705" si="60">IFERROR(E642/F642,0)</f>
        <v>0</v>
      </c>
      <c r="H642" s="3">
        <f t="shared" ref="H642:H705" si="61">$D$1108</f>
        <v>7.189595181355625E-2</v>
      </c>
      <c r="I642" s="1">
        <f t="shared" ref="I642:I705" si="62">MIN(E642,F642*H642)</f>
        <v>0</v>
      </c>
      <c r="J642" s="1">
        <f t="shared" ref="J642:J705" si="63">E642-I642</f>
        <v>0</v>
      </c>
      <c r="K642" s="51">
        <f t="shared" ref="K642:K705" si="64">$I$1106</f>
        <v>0.95423970694257421</v>
      </c>
      <c r="L642" s="7">
        <f t="shared" ref="L642:L705" si="65">K642*J642</f>
        <v>0</v>
      </c>
    </row>
    <row r="643" spans="1:12">
      <c r="A643" s="4" t="s">
        <v>606</v>
      </c>
      <c r="B643" s="4">
        <v>361451</v>
      </c>
      <c r="C643" s="4" t="s">
        <v>657</v>
      </c>
      <c r="D643" s="4" t="s">
        <v>1128</v>
      </c>
      <c r="E643" s="1">
        <v>217290</v>
      </c>
      <c r="F643" s="5">
        <v>10653</v>
      </c>
      <c r="G643" s="2">
        <f t="shared" si="60"/>
        <v>20.397071247535905</v>
      </c>
      <c r="H643" s="3">
        <f t="shared" si="61"/>
        <v>7.189595181355625E-2</v>
      </c>
      <c r="I643" s="1">
        <f t="shared" si="62"/>
        <v>765.90757466981472</v>
      </c>
      <c r="J643" s="1">
        <f t="shared" si="63"/>
        <v>216524.09242533019</v>
      </c>
      <c r="K643" s="51">
        <f t="shared" si="64"/>
        <v>0.95423970694257421</v>
      </c>
      <c r="L643" s="7">
        <f t="shared" si="65"/>
        <v>206615.88650195394</v>
      </c>
    </row>
    <row r="644" spans="1:12">
      <c r="A644" s="4" t="s">
        <v>606</v>
      </c>
      <c r="B644" s="4">
        <v>361453</v>
      </c>
      <c r="C644" s="4" t="s">
        <v>658</v>
      </c>
      <c r="D644" s="4" t="s">
        <v>1128</v>
      </c>
      <c r="E644" s="1">
        <v>0</v>
      </c>
      <c r="F644" s="5">
        <v>1469</v>
      </c>
      <c r="G644" s="2">
        <f t="shared" si="60"/>
        <v>0</v>
      </c>
      <c r="H644" s="3">
        <f t="shared" si="61"/>
        <v>7.189595181355625E-2</v>
      </c>
      <c r="I644" s="1">
        <f t="shared" si="62"/>
        <v>0</v>
      </c>
      <c r="J644" s="1">
        <f t="shared" si="63"/>
        <v>0</v>
      </c>
      <c r="K644" s="51">
        <f t="shared" si="64"/>
        <v>0.95423970694257421</v>
      </c>
      <c r="L644" s="7">
        <f t="shared" si="65"/>
        <v>0</v>
      </c>
    </row>
    <row r="645" spans="1:12">
      <c r="A645" s="4" t="s">
        <v>606</v>
      </c>
      <c r="B645" s="4">
        <v>361454</v>
      </c>
      <c r="C645" s="4" t="s">
        <v>659</v>
      </c>
      <c r="D645" s="4" t="s">
        <v>1128</v>
      </c>
      <c r="E645" s="1">
        <v>0</v>
      </c>
      <c r="F645" s="5">
        <v>2171</v>
      </c>
      <c r="G645" s="2">
        <f t="shared" si="60"/>
        <v>0</v>
      </c>
      <c r="H645" s="3">
        <f t="shared" si="61"/>
        <v>7.189595181355625E-2</v>
      </c>
      <c r="I645" s="1">
        <f t="shared" si="62"/>
        <v>0</v>
      </c>
      <c r="J645" s="1">
        <f t="shared" si="63"/>
        <v>0</v>
      </c>
      <c r="K645" s="51">
        <f t="shared" si="64"/>
        <v>0.95423970694257421</v>
      </c>
      <c r="L645" s="7">
        <f t="shared" si="65"/>
        <v>0</v>
      </c>
    </row>
    <row r="646" spans="1:12">
      <c r="A646" s="4" t="s">
        <v>606</v>
      </c>
      <c r="B646" s="4">
        <v>361472</v>
      </c>
      <c r="C646" s="4" t="s">
        <v>660</v>
      </c>
      <c r="D646" s="4" t="s">
        <v>1128</v>
      </c>
      <c r="E646" s="1">
        <v>0</v>
      </c>
      <c r="F646" s="5">
        <v>0</v>
      </c>
      <c r="G646" s="2">
        <f t="shared" si="60"/>
        <v>0</v>
      </c>
      <c r="H646" s="3">
        <f t="shared" si="61"/>
        <v>7.189595181355625E-2</v>
      </c>
      <c r="I646" s="1">
        <f t="shared" si="62"/>
        <v>0</v>
      </c>
      <c r="J646" s="1">
        <f t="shared" si="63"/>
        <v>0</v>
      </c>
      <c r="K646" s="51">
        <f t="shared" si="64"/>
        <v>0.95423970694257421</v>
      </c>
      <c r="L646" s="7">
        <f t="shared" si="65"/>
        <v>0</v>
      </c>
    </row>
    <row r="647" spans="1:12">
      <c r="A647" s="4" t="s">
        <v>606</v>
      </c>
      <c r="B647" s="4">
        <v>361474</v>
      </c>
      <c r="C647" s="4" t="s">
        <v>661</v>
      </c>
      <c r="D647" s="4" t="s">
        <v>1128</v>
      </c>
      <c r="E647" s="1">
        <v>0</v>
      </c>
      <c r="F647" s="5">
        <v>477</v>
      </c>
      <c r="G647" s="2">
        <f t="shared" si="60"/>
        <v>0</v>
      </c>
      <c r="H647" s="3">
        <f t="shared" si="61"/>
        <v>7.189595181355625E-2</v>
      </c>
      <c r="I647" s="1">
        <f t="shared" si="62"/>
        <v>0</v>
      </c>
      <c r="J647" s="1">
        <f t="shared" si="63"/>
        <v>0</v>
      </c>
      <c r="K647" s="51">
        <f t="shared" si="64"/>
        <v>0.95423970694257421</v>
      </c>
      <c r="L647" s="7">
        <f t="shared" si="65"/>
        <v>0</v>
      </c>
    </row>
    <row r="648" spans="1:12">
      <c r="A648" s="4" t="s">
        <v>606</v>
      </c>
      <c r="B648" s="4">
        <v>361475</v>
      </c>
      <c r="C648" s="4" t="s">
        <v>662</v>
      </c>
      <c r="D648" s="4" t="s">
        <v>1128</v>
      </c>
      <c r="E648" s="1">
        <v>0</v>
      </c>
      <c r="F648" s="5">
        <v>0</v>
      </c>
      <c r="G648" s="2">
        <f t="shared" si="60"/>
        <v>0</v>
      </c>
      <c r="H648" s="3">
        <f t="shared" si="61"/>
        <v>7.189595181355625E-2</v>
      </c>
      <c r="I648" s="1">
        <f t="shared" si="62"/>
        <v>0</v>
      </c>
      <c r="J648" s="1">
        <f t="shared" si="63"/>
        <v>0</v>
      </c>
      <c r="K648" s="51">
        <f t="shared" si="64"/>
        <v>0.95423970694257421</v>
      </c>
      <c r="L648" s="7">
        <f t="shared" si="65"/>
        <v>0</v>
      </c>
    </row>
    <row r="649" spans="1:12">
      <c r="A649" s="4" t="s">
        <v>606</v>
      </c>
      <c r="B649" s="4">
        <v>361476</v>
      </c>
      <c r="C649" s="4" t="s">
        <v>663</v>
      </c>
      <c r="D649" s="4" t="s">
        <v>1128</v>
      </c>
      <c r="E649" s="1">
        <v>0</v>
      </c>
      <c r="F649" s="5">
        <v>0</v>
      </c>
      <c r="G649" s="2">
        <f t="shared" si="60"/>
        <v>0</v>
      </c>
      <c r="H649" s="3">
        <f t="shared" si="61"/>
        <v>7.189595181355625E-2</v>
      </c>
      <c r="I649" s="1">
        <f t="shared" si="62"/>
        <v>0</v>
      </c>
      <c r="J649" s="1">
        <f t="shared" si="63"/>
        <v>0</v>
      </c>
      <c r="K649" s="51">
        <f t="shared" si="64"/>
        <v>0.95423970694257421</v>
      </c>
      <c r="L649" s="7">
        <f t="shared" si="65"/>
        <v>0</v>
      </c>
    </row>
    <row r="650" spans="1:12">
      <c r="A650" s="4" t="s">
        <v>606</v>
      </c>
      <c r="B650" s="4">
        <v>361479</v>
      </c>
      <c r="C650" s="4" t="s">
        <v>664</v>
      </c>
      <c r="D650" s="4" t="s">
        <v>1128</v>
      </c>
      <c r="E650" s="1">
        <v>0</v>
      </c>
      <c r="F650" s="5">
        <v>0</v>
      </c>
      <c r="G650" s="2">
        <f t="shared" si="60"/>
        <v>0</v>
      </c>
      <c r="H650" s="3">
        <f t="shared" si="61"/>
        <v>7.189595181355625E-2</v>
      </c>
      <c r="I650" s="1">
        <f t="shared" si="62"/>
        <v>0</v>
      </c>
      <c r="J650" s="1">
        <f t="shared" si="63"/>
        <v>0</v>
      </c>
      <c r="K650" s="51">
        <f t="shared" si="64"/>
        <v>0.95423970694257421</v>
      </c>
      <c r="L650" s="7">
        <f t="shared" si="65"/>
        <v>0</v>
      </c>
    </row>
    <row r="651" spans="1:12">
      <c r="A651" s="4" t="s">
        <v>606</v>
      </c>
      <c r="B651" s="4">
        <v>361483</v>
      </c>
      <c r="C651" s="4" t="s">
        <v>665</v>
      </c>
      <c r="D651" s="4" t="s">
        <v>1128</v>
      </c>
      <c r="E651" s="1">
        <v>0</v>
      </c>
      <c r="F651" s="5">
        <v>3968</v>
      </c>
      <c r="G651" s="2">
        <f t="shared" si="60"/>
        <v>0</v>
      </c>
      <c r="H651" s="3">
        <f t="shared" si="61"/>
        <v>7.189595181355625E-2</v>
      </c>
      <c r="I651" s="1">
        <f t="shared" si="62"/>
        <v>0</v>
      </c>
      <c r="J651" s="1">
        <f t="shared" si="63"/>
        <v>0</v>
      </c>
      <c r="K651" s="51">
        <f t="shared" si="64"/>
        <v>0.95423970694257421</v>
      </c>
      <c r="L651" s="7">
        <f t="shared" si="65"/>
        <v>0</v>
      </c>
    </row>
    <row r="652" spans="1:12">
      <c r="A652" s="4" t="s">
        <v>606</v>
      </c>
      <c r="B652" s="4">
        <v>361485</v>
      </c>
      <c r="C652" s="4" t="s">
        <v>666</v>
      </c>
      <c r="D652" s="4" t="s">
        <v>1128</v>
      </c>
      <c r="E652" s="1">
        <v>0</v>
      </c>
      <c r="F652" s="5">
        <v>1150</v>
      </c>
      <c r="G652" s="2">
        <f t="shared" si="60"/>
        <v>0</v>
      </c>
      <c r="H652" s="3">
        <f t="shared" si="61"/>
        <v>7.189595181355625E-2</v>
      </c>
      <c r="I652" s="1">
        <f t="shared" si="62"/>
        <v>0</v>
      </c>
      <c r="J652" s="1">
        <f t="shared" si="63"/>
        <v>0</v>
      </c>
      <c r="K652" s="51">
        <f t="shared" si="64"/>
        <v>0.95423970694257421</v>
      </c>
      <c r="L652" s="7">
        <f t="shared" si="65"/>
        <v>0</v>
      </c>
    </row>
    <row r="653" spans="1:12">
      <c r="A653" s="4" t="s">
        <v>606</v>
      </c>
      <c r="B653" s="4">
        <v>361487</v>
      </c>
      <c r="C653" s="4" t="s">
        <v>667</v>
      </c>
      <c r="D653" s="4" t="s">
        <v>1128</v>
      </c>
      <c r="E653" s="1">
        <v>0</v>
      </c>
      <c r="F653" s="5">
        <v>0</v>
      </c>
      <c r="G653" s="2">
        <f t="shared" si="60"/>
        <v>0</v>
      </c>
      <c r="H653" s="3">
        <f t="shared" si="61"/>
        <v>7.189595181355625E-2</v>
      </c>
      <c r="I653" s="1">
        <f t="shared" si="62"/>
        <v>0</v>
      </c>
      <c r="J653" s="1">
        <f t="shared" si="63"/>
        <v>0</v>
      </c>
      <c r="K653" s="51">
        <f t="shared" si="64"/>
        <v>0.95423970694257421</v>
      </c>
      <c r="L653" s="7">
        <f t="shared" si="65"/>
        <v>0</v>
      </c>
    </row>
    <row r="654" spans="1:12">
      <c r="A654" s="4" t="s">
        <v>606</v>
      </c>
      <c r="B654" s="4">
        <v>361491</v>
      </c>
      <c r="C654" s="4" t="s">
        <v>668</v>
      </c>
      <c r="D654" s="4" t="s">
        <v>1128</v>
      </c>
      <c r="E654" s="1">
        <v>0</v>
      </c>
      <c r="F654" s="5">
        <v>2783</v>
      </c>
      <c r="G654" s="2">
        <f t="shared" si="60"/>
        <v>0</v>
      </c>
      <c r="H654" s="3">
        <f t="shared" si="61"/>
        <v>7.189595181355625E-2</v>
      </c>
      <c r="I654" s="1">
        <f t="shared" si="62"/>
        <v>0</v>
      </c>
      <c r="J654" s="1">
        <f t="shared" si="63"/>
        <v>0</v>
      </c>
      <c r="K654" s="51">
        <f t="shared" si="64"/>
        <v>0.95423970694257421</v>
      </c>
      <c r="L654" s="7">
        <f t="shared" si="65"/>
        <v>0</v>
      </c>
    </row>
    <row r="655" spans="1:12">
      <c r="A655" s="4" t="s">
        <v>606</v>
      </c>
      <c r="B655" s="4">
        <v>361494</v>
      </c>
      <c r="C655" s="4" t="s">
        <v>669</v>
      </c>
      <c r="D655" s="4" t="s">
        <v>1128</v>
      </c>
      <c r="E655" s="1">
        <v>20340</v>
      </c>
      <c r="F655" s="5">
        <v>764</v>
      </c>
      <c r="G655" s="2">
        <f t="shared" si="60"/>
        <v>26.623036649214658</v>
      </c>
      <c r="H655" s="3">
        <f t="shared" si="61"/>
        <v>7.189595181355625E-2</v>
      </c>
      <c r="I655" s="1">
        <f t="shared" si="62"/>
        <v>54.928507185556974</v>
      </c>
      <c r="J655" s="1">
        <f t="shared" si="63"/>
        <v>20285.071492814444</v>
      </c>
      <c r="K655" s="51">
        <f t="shared" si="64"/>
        <v>0.95423970694257421</v>
      </c>
      <c r="L655" s="7">
        <f t="shared" si="65"/>
        <v>19356.82067661242</v>
      </c>
    </row>
    <row r="656" spans="1:12">
      <c r="A656" s="4" t="s">
        <v>606</v>
      </c>
      <c r="B656" s="4">
        <v>361495</v>
      </c>
      <c r="C656" s="4" t="s">
        <v>670</v>
      </c>
      <c r="D656" s="4" t="s">
        <v>1128</v>
      </c>
      <c r="E656" s="1">
        <v>0</v>
      </c>
      <c r="F656" s="5">
        <v>543</v>
      </c>
      <c r="G656" s="2">
        <f t="shared" si="60"/>
        <v>0</v>
      </c>
      <c r="H656" s="3">
        <f t="shared" si="61"/>
        <v>7.189595181355625E-2</v>
      </c>
      <c r="I656" s="1">
        <f t="shared" si="62"/>
        <v>0</v>
      </c>
      <c r="J656" s="1">
        <f t="shared" si="63"/>
        <v>0</v>
      </c>
      <c r="K656" s="51">
        <f t="shared" si="64"/>
        <v>0.95423970694257421</v>
      </c>
      <c r="L656" s="7">
        <f t="shared" si="65"/>
        <v>0</v>
      </c>
    </row>
    <row r="657" spans="1:12">
      <c r="A657" s="4" t="s">
        <v>606</v>
      </c>
      <c r="B657" s="4">
        <v>361499</v>
      </c>
      <c r="C657" s="4" t="s">
        <v>671</v>
      </c>
      <c r="D657" s="4" t="s">
        <v>1128</v>
      </c>
      <c r="E657" s="1">
        <v>0</v>
      </c>
      <c r="F657" s="5">
        <v>1649</v>
      </c>
      <c r="G657" s="2">
        <f t="shared" si="60"/>
        <v>0</v>
      </c>
      <c r="H657" s="3">
        <f t="shared" si="61"/>
        <v>7.189595181355625E-2</v>
      </c>
      <c r="I657" s="1">
        <f t="shared" si="62"/>
        <v>0</v>
      </c>
      <c r="J657" s="1">
        <f t="shared" si="63"/>
        <v>0</v>
      </c>
      <c r="K657" s="51">
        <f t="shared" si="64"/>
        <v>0.95423970694257421</v>
      </c>
      <c r="L657" s="7">
        <f t="shared" si="65"/>
        <v>0</v>
      </c>
    </row>
    <row r="658" spans="1:12">
      <c r="A658" s="4" t="s">
        <v>606</v>
      </c>
      <c r="B658" s="4">
        <v>361500</v>
      </c>
      <c r="C658" s="4" t="s">
        <v>672</v>
      </c>
      <c r="D658" s="4" t="s">
        <v>1128</v>
      </c>
      <c r="E658" s="1">
        <v>0</v>
      </c>
      <c r="F658" s="5">
        <v>40</v>
      </c>
      <c r="G658" s="2">
        <f t="shared" si="60"/>
        <v>0</v>
      </c>
      <c r="H658" s="3">
        <f t="shared" si="61"/>
        <v>7.189595181355625E-2</v>
      </c>
      <c r="I658" s="1">
        <f t="shared" si="62"/>
        <v>0</v>
      </c>
      <c r="J658" s="1">
        <f t="shared" si="63"/>
        <v>0</v>
      </c>
      <c r="K658" s="51">
        <f t="shared" si="64"/>
        <v>0.95423970694257421</v>
      </c>
      <c r="L658" s="7">
        <f t="shared" si="65"/>
        <v>0</v>
      </c>
    </row>
    <row r="659" spans="1:12">
      <c r="A659" s="4" t="s">
        <v>606</v>
      </c>
      <c r="B659" s="4">
        <v>361501</v>
      </c>
      <c r="C659" s="4" t="s">
        <v>673</v>
      </c>
      <c r="D659" s="4" t="s">
        <v>1128</v>
      </c>
      <c r="E659" s="1">
        <v>88014</v>
      </c>
      <c r="F659" s="5">
        <v>3405</v>
      </c>
      <c r="G659" s="2">
        <f t="shared" si="60"/>
        <v>25.848458149779734</v>
      </c>
      <c r="H659" s="3">
        <f t="shared" si="61"/>
        <v>7.189595181355625E-2</v>
      </c>
      <c r="I659" s="1">
        <f t="shared" si="62"/>
        <v>244.80571592515903</v>
      </c>
      <c r="J659" s="1">
        <f t="shared" si="63"/>
        <v>87769.194284074838</v>
      </c>
      <c r="K659" s="51">
        <f t="shared" si="64"/>
        <v>0.95423970694257421</v>
      </c>
      <c r="L659" s="7">
        <f t="shared" si="65"/>
        <v>83752.850232221434</v>
      </c>
    </row>
    <row r="660" spans="1:12">
      <c r="A660" s="4" t="s">
        <v>606</v>
      </c>
      <c r="B660" s="4">
        <v>361502</v>
      </c>
      <c r="C660" s="4" t="s">
        <v>674</v>
      </c>
      <c r="D660" s="4" t="s">
        <v>1128</v>
      </c>
      <c r="E660" s="1">
        <v>0</v>
      </c>
      <c r="F660" s="5">
        <v>1603</v>
      </c>
      <c r="G660" s="2">
        <f t="shared" si="60"/>
        <v>0</v>
      </c>
      <c r="H660" s="3">
        <f t="shared" si="61"/>
        <v>7.189595181355625E-2</v>
      </c>
      <c r="I660" s="1">
        <f t="shared" si="62"/>
        <v>0</v>
      </c>
      <c r="J660" s="1">
        <f t="shared" si="63"/>
        <v>0</v>
      </c>
      <c r="K660" s="51">
        <f t="shared" si="64"/>
        <v>0.95423970694257421</v>
      </c>
      <c r="L660" s="7">
        <f t="shared" si="65"/>
        <v>0</v>
      </c>
    </row>
    <row r="661" spans="1:12">
      <c r="A661" s="4" t="s">
        <v>606</v>
      </c>
      <c r="B661" s="4">
        <v>361505</v>
      </c>
      <c r="C661" s="4" t="s">
        <v>675</v>
      </c>
      <c r="D661" s="4" t="s">
        <v>1128</v>
      </c>
      <c r="E661" s="1">
        <v>0</v>
      </c>
      <c r="F661" s="5">
        <v>0</v>
      </c>
      <c r="G661" s="2">
        <f t="shared" si="60"/>
        <v>0</v>
      </c>
      <c r="H661" s="3">
        <f t="shared" si="61"/>
        <v>7.189595181355625E-2</v>
      </c>
      <c r="I661" s="1">
        <f t="shared" si="62"/>
        <v>0</v>
      </c>
      <c r="J661" s="1">
        <f t="shared" si="63"/>
        <v>0</v>
      </c>
      <c r="K661" s="51">
        <f t="shared" si="64"/>
        <v>0.95423970694257421</v>
      </c>
      <c r="L661" s="7">
        <f t="shared" si="65"/>
        <v>0</v>
      </c>
    </row>
    <row r="662" spans="1:12">
      <c r="A662" s="4" t="s">
        <v>606</v>
      </c>
      <c r="B662" s="4">
        <v>361507</v>
      </c>
      <c r="C662" s="4" t="s">
        <v>676</v>
      </c>
      <c r="D662" s="4" t="s">
        <v>1128</v>
      </c>
      <c r="E662" s="1">
        <v>0</v>
      </c>
      <c r="F662" s="5">
        <v>1106</v>
      </c>
      <c r="G662" s="2">
        <f t="shared" si="60"/>
        <v>0</v>
      </c>
      <c r="H662" s="3">
        <f t="shared" si="61"/>
        <v>7.189595181355625E-2</v>
      </c>
      <c r="I662" s="1">
        <f t="shared" si="62"/>
        <v>0</v>
      </c>
      <c r="J662" s="1">
        <f t="shared" si="63"/>
        <v>0</v>
      </c>
      <c r="K662" s="51">
        <f t="shared" si="64"/>
        <v>0.95423970694257421</v>
      </c>
      <c r="L662" s="7">
        <f t="shared" si="65"/>
        <v>0</v>
      </c>
    </row>
    <row r="663" spans="1:12">
      <c r="A663" s="4" t="s">
        <v>606</v>
      </c>
      <c r="B663" s="4">
        <v>361508</v>
      </c>
      <c r="C663" s="4" t="s">
        <v>677</v>
      </c>
      <c r="D663" s="4" t="s">
        <v>1128</v>
      </c>
      <c r="E663" s="1">
        <v>0</v>
      </c>
      <c r="F663" s="5">
        <v>643</v>
      </c>
      <c r="G663" s="2">
        <f t="shared" si="60"/>
        <v>0</v>
      </c>
      <c r="H663" s="3">
        <f t="shared" si="61"/>
        <v>7.189595181355625E-2</v>
      </c>
      <c r="I663" s="1">
        <f t="shared" si="62"/>
        <v>0</v>
      </c>
      <c r="J663" s="1">
        <f t="shared" si="63"/>
        <v>0</v>
      </c>
      <c r="K663" s="51">
        <f t="shared" si="64"/>
        <v>0.95423970694257421</v>
      </c>
      <c r="L663" s="7">
        <f t="shared" si="65"/>
        <v>0</v>
      </c>
    </row>
    <row r="664" spans="1:12">
      <c r="A664" s="4" t="s">
        <v>606</v>
      </c>
      <c r="B664" s="4">
        <v>361510</v>
      </c>
      <c r="C664" s="4" t="s">
        <v>678</v>
      </c>
      <c r="D664" s="4" t="s">
        <v>1128</v>
      </c>
      <c r="E664" s="1">
        <v>33474</v>
      </c>
      <c r="F664" s="5">
        <v>896</v>
      </c>
      <c r="G664" s="2">
        <f t="shared" si="60"/>
        <v>37.359375</v>
      </c>
      <c r="H664" s="3">
        <f t="shared" si="61"/>
        <v>7.189595181355625E-2</v>
      </c>
      <c r="I664" s="1">
        <f t="shared" si="62"/>
        <v>64.418772824946402</v>
      </c>
      <c r="J664" s="1">
        <f t="shared" si="63"/>
        <v>33409.581227175055</v>
      </c>
      <c r="K664" s="51">
        <f t="shared" si="64"/>
        <v>0.95423970694257421</v>
      </c>
      <c r="L664" s="7">
        <f t="shared" si="65"/>
        <v>31880.748999293653</v>
      </c>
    </row>
    <row r="665" spans="1:12">
      <c r="A665" s="4" t="s">
        <v>606</v>
      </c>
      <c r="B665" s="4">
        <v>361512</v>
      </c>
      <c r="C665" s="4" t="s">
        <v>679</v>
      </c>
      <c r="D665" s="4" t="s">
        <v>1128</v>
      </c>
      <c r="E665" s="1">
        <v>0</v>
      </c>
      <c r="F665" s="5">
        <v>0</v>
      </c>
      <c r="G665" s="2">
        <f t="shared" si="60"/>
        <v>0</v>
      </c>
      <c r="H665" s="3">
        <f t="shared" si="61"/>
        <v>7.189595181355625E-2</v>
      </c>
      <c r="I665" s="1">
        <f t="shared" si="62"/>
        <v>0</v>
      </c>
      <c r="J665" s="1">
        <f t="shared" si="63"/>
        <v>0</v>
      </c>
      <c r="K665" s="51">
        <f t="shared" si="64"/>
        <v>0.95423970694257421</v>
      </c>
      <c r="L665" s="7">
        <f t="shared" si="65"/>
        <v>0</v>
      </c>
    </row>
    <row r="666" spans="1:12">
      <c r="A666" s="4" t="s">
        <v>606</v>
      </c>
      <c r="B666" s="4">
        <v>361515</v>
      </c>
      <c r="C666" s="4" t="s">
        <v>680</v>
      </c>
      <c r="D666" s="4" t="s">
        <v>1128</v>
      </c>
      <c r="E666" s="1">
        <v>0</v>
      </c>
      <c r="F666" s="5">
        <v>1505</v>
      </c>
      <c r="G666" s="2">
        <f t="shared" si="60"/>
        <v>0</v>
      </c>
      <c r="H666" s="3">
        <f t="shared" si="61"/>
        <v>7.189595181355625E-2</v>
      </c>
      <c r="I666" s="1">
        <f t="shared" si="62"/>
        <v>0</v>
      </c>
      <c r="J666" s="1">
        <f t="shared" si="63"/>
        <v>0</v>
      </c>
      <c r="K666" s="51">
        <f t="shared" si="64"/>
        <v>0.95423970694257421</v>
      </c>
      <c r="L666" s="7">
        <f t="shared" si="65"/>
        <v>0</v>
      </c>
    </row>
    <row r="667" spans="1:12">
      <c r="A667" s="4" t="s">
        <v>606</v>
      </c>
      <c r="B667" s="4">
        <v>361654</v>
      </c>
      <c r="C667" s="4" t="s">
        <v>681</v>
      </c>
      <c r="D667" s="4" t="s">
        <v>1128</v>
      </c>
      <c r="E667" s="1">
        <v>0</v>
      </c>
      <c r="F667" s="5">
        <v>1343</v>
      </c>
      <c r="G667" s="2">
        <f t="shared" si="60"/>
        <v>0</v>
      </c>
      <c r="H667" s="3">
        <f t="shared" si="61"/>
        <v>7.189595181355625E-2</v>
      </c>
      <c r="I667" s="1">
        <f t="shared" si="62"/>
        <v>0</v>
      </c>
      <c r="J667" s="1">
        <f t="shared" si="63"/>
        <v>0</v>
      </c>
      <c r="K667" s="51">
        <f t="shared" si="64"/>
        <v>0.95423970694257421</v>
      </c>
      <c r="L667" s="7">
        <f t="shared" si="65"/>
        <v>0</v>
      </c>
    </row>
    <row r="668" spans="1:12">
      <c r="A668" s="4" t="s">
        <v>682</v>
      </c>
      <c r="B668" s="4">
        <v>371516</v>
      </c>
      <c r="C668" s="4" t="s">
        <v>683</v>
      </c>
      <c r="D668" s="4" t="s">
        <v>1128</v>
      </c>
      <c r="E668" s="1">
        <v>0</v>
      </c>
      <c r="F668" s="5">
        <v>1865</v>
      </c>
      <c r="G668" s="2">
        <f t="shared" si="60"/>
        <v>0</v>
      </c>
      <c r="H668" s="3">
        <f t="shared" si="61"/>
        <v>7.189595181355625E-2</v>
      </c>
      <c r="I668" s="1">
        <f t="shared" si="62"/>
        <v>0</v>
      </c>
      <c r="J668" s="1">
        <f t="shared" si="63"/>
        <v>0</v>
      </c>
      <c r="K668" s="51">
        <f t="shared" si="64"/>
        <v>0.95423970694257421</v>
      </c>
      <c r="L668" s="7">
        <f t="shared" si="65"/>
        <v>0</v>
      </c>
    </row>
    <row r="669" spans="1:12">
      <c r="A669" s="4" t="s">
        <v>682</v>
      </c>
      <c r="B669" s="4">
        <v>371517</v>
      </c>
      <c r="C669" s="4" t="s">
        <v>684</v>
      </c>
      <c r="D669" s="4" t="s">
        <v>1128</v>
      </c>
      <c r="E669" s="1">
        <v>0</v>
      </c>
      <c r="F669" s="5">
        <v>712</v>
      </c>
      <c r="G669" s="2">
        <f t="shared" si="60"/>
        <v>0</v>
      </c>
      <c r="H669" s="3">
        <f t="shared" si="61"/>
        <v>7.189595181355625E-2</v>
      </c>
      <c r="I669" s="1">
        <f t="shared" si="62"/>
        <v>0</v>
      </c>
      <c r="J669" s="1">
        <f t="shared" si="63"/>
        <v>0</v>
      </c>
      <c r="K669" s="51">
        <f t="shared" si="64"/>
        <v>0.95423970694257421</v>
      </c>
      <c r="L669" s="7">
        <f t="shared" si="65"/>
        <v>0</v>
      </c>
    </row>
    <row r="670" spans="1:12">
      <c r="A670" s="4" t="s">
        <v>682</v>
      </c>
      <c r="B670" s="4">
        <v>371518</v>
      </c>
      <c r="C670" s="4" t="s">
        <v>685</v>
      </c>
      <c r="D670" s="4" t="s">
        <v>1128</v>
      </c>
      <c r="E670" s="1">
        <v>0</v>
      </c>
      <c r="F670" s="5">
        <v>146</v>
      </c>
      <c r="G670" s="2">
        <f t="shared" si="60"/>
        <v>0</v>
      </c>
      <c r="H670" s="3">
        <f t="shared" si="61"/>
        <v>7.189595181355625E-2</v>
      </c>
      <c r="I670" s="1">
        <f t="shared" si="62"/>
        <v>0</v>
      </c>
      <c r="J670" s="1">
        <f t="shared" si="63"/>
        <v>0</v>
      </c>
      <c r="K670" s="51">
        <f t="shared" si="64"/>
        <v>0.95423970694257421</v>
      </c>
      <c r="L670" s="7">
        <f t="shared" si="65"/>
        <v>0</v>
      </c>
    </row>
    <row r="671" spans="1:12">
      <c r="A671" s="4" t="s">
        <v>682</v>
      </c>
      <c r="B671" s="4">
        <v>371524</v>
      </c>
      <c r="C671" s="4" t="s">
        <v>686</v>
      </c>
      <c r="D671" s="4" t="s">
        <v>1128</v>
      </c>
      <c r="E671" s="1">
        <v>0</v>
      </c>
      <c r="F671" s="5">
        <v>5514</v>
      </c>
      <c r="G671" s="2">
        <f t="shared" si="60"/>
        <v>0</v>
      </c>
      <c r="H671" s="3">
        <f t="shared" si="61"/>
        <v>7.189595181355625E-2</v>
      </c>
      <c r="I671" s="1">
        <f t="shared" si="62"/>
        <v>0</v>
      </c>
      <c r="J671" s="1">
        <f t="shared" si="63"/>
        <v>0</v>
      </c>
      <c r="K671" s="51">
        <f t="shared" si="64"/>
        <v>0.95423970694257421</v>
      </c>
      <c r="L671" s="7">
        <f t="shared" si="65"/>
        <v>0</v>
      </c>
    </row>
    <row r="672" spans="1:12">
      <c r="A672" s="4" t="s">
        <v>682</v>
      </c>
      <c r="B672" s="4">
        <v>371525</v>
      </c>
      <c r="C672" s="4" t="s">
        <v>687</v>
      </c>
      <c r="D672" s="4" t="s">
        <v>1128</v>
      </c>
      <c r="E672" s="1">
        <v>0</v>
      </c>
      <c r="F672" s="5">
        <v>1125</v>
      </c>
      <c r="G672" s="2">
        <f t="shared" si="60"/>
        <v>0</v>
      </c>
      <c r="H672" s="3">
        <f t="shared" si="61"/>
        <v>7.189595181355625E-2</v>
      </c>
      <c r="I672" s="1">
        <f t="shared" si="62"/>
        <v>0</v>
      </c>
      <c r="J672" s="1">
        <f t="shared" si="63"/>
        <v>0</v>
      </c>
      <c r="K672" s="51">
        <f t="shared" si="64"/>
        <v>0.95423970694257421</v>
      </c>
      <c r="L672" s="7">
        <f t="shared" si="65"/>
        <v>0</v>
      </c>
    </row>
    <row r="673" spans="1:12">
      <c r="A673" s="4" t="s">
        <v>682</v>
      </c>
      <c r="B673" s="4">
        <v>371526</v>
      </c>
      <c r="C673" s="4" t="s">
        <v>688</v>
      </c>
      <c r="D673" s="4" t="s">
        <v>1128</v>
      </c>
      <c r="E673" s="1">
        <v>19716</v>
      </c>
      <c r="F673" s="5">
        <v>1045</v>
      </c>
      <c r="G673" s="2">
        <f t="shared" si="60"/>
        <v>18.866985645933013</v>
      </c>
      <c r="H673" s="3">
        <f t="shared" si="61"/>
        <v>7.189595181355625E-2</v>
      </c>
      <c r="I673" s="1">
        <f t="shared" si="62"/>
        <v>75.131269645166284</v>
      </c>
      <c r="J673" s="1">
        <f t="shared" si="63"/>
        <v>19640.868730354832</v>
      </c>
      <c r="K673" s="51">
        <f t="shared" si="64"/>
        <v>0.95423970694257421</v>
      </c>
      <c r="L673" s="7">
        <f t="shared" si="65"/>
        <v>18742.096821351366</v>
      </c>
    </row>
    <row r="674" spans="1:12">
      <c r="A674" s="4" t="s">
        <v>682</v>
      </c>
      <c r="B674" s="4">
        <v>371530</v>
      </c>
      <c r="C674" s="4" t="s">
        <v>689</v>
      </c>
      <c r="D674" s="4" t="s">
        <v>1128</v>
      </c>
      <c r="E674" s="1">
        <v>0</v>
      </c>
      <c r="F674" s="5">
        <v>1101</v>
      </c>
      <c r="G674" s="2">
        <f t="shared" si="60"/>
        <v>0</v>
      </c>
      <c r="H674" s="3">
        <f t="shared" si="61"/>
        <v>7.189595181355625E-2</v>
      </c>
      <c r="I674" s="1">
        <f t="shared" si="62"/>
        <v>0</v>
      </c>
      <c r="J674" s="1">
        <f t="shared" si="63"/>
        <v>0</v>
      </c>
      <c r="K674" s="51">
        <f t="shared" si="64"/>
        <v>0.95423970694257421</v>
      </c>
      <c r="L674" s="7">
        <f t="shared" si="65"/>
        <v>0</v>
      </c>
    </row>
    <row r="675" spans="1:12">
      <c r="A675" s="4" t="s">
        <v>682</v>
      </c>
      <c r="B675" s="4">
        <v>371531</v>
      </c>
      <c r="C675" s="4" t="s">
        <v>690</v>
      </c>
      <c r="D675" s="4" t="s">
        <v>1128</v>
      </c>
      <c r="E675" s="1">
        <v>0</v>
      </c>
      <c r="F675" s="5">
        <v>658</v>
      </c>
      <c r="G675" s="2">
        <f t="shared" si="60"/>
        <v>0</v>
      </c>
      <c r="H675" s="3">
        <f t="shared" si="61"/>
        <v>7.189595181355625E-2</v>
      </c>
      <c r="I675" s="1">
        <f t="shared" si="62"/>
        <v>0</v>
      </c>
      <c r="J675" s="1">
        <f t="shared" si="63"/>
        <v>0</v>
      </c>
      <c r="K675" s="51">
        <f t="shared" si="64"/>
        <v>0.95423970694257421</v>
      </c>
      <c r="L675" s="7">
        <f t="shared" si="65"/>
        <v>0</v>
      </c>
    </row>
    <row r="676" spans="1:12">
      <c r="A676" s="4" t="s">
        <v>682</v>
      </c>
      <c r="B676" s="4">
        <v>371532</v>
      </c>
      <c r="C676" s="4" t="s">
        <v>618</v>
      </c>
      <c r="D676" s="4" t="s">
        <v>1128</v>
      </c>
      <c r="E676" s="1">
        <v>0</v>
      </c>
      <c r="F676" s="5">
        <v>2391</v>
      </c>
      <c r="G676" s="2">
        <f t="shared" si="60"/>
        <v>0</v>
      </c>
      <c r="H676" s="3">
        <f t="shared" si="61"/>
        <v>7.189595181355625E-2</v>
      </c>
      <c r="I676" s="1">
        <f t="shared" si="62"/>
        <v>0</v>
      </c>
      <c r="J676" s="1">
        <f t="shared" si="63"/>
        <v>0</v>
      </c>
      <c r="K676" s="51">
        <f t="shared" si="64"/>
        <v>0.95423970694257421</v>
      </c>
      <c r="L676" s="7">
        <f t="shared" si="65"/>
        <v>0</v>
      </c>
    </row>
    <row r="677" spans="1:12">
      <c r="A677" s="4" t="s">
        <v>682</v>
      </c>
      <c r="B677" s="4">
        <v>371534</v>
      </c>
      <c r="C677" s="4" t="s">
        <v>691</v>
      </c>
      <c r="D677" s="4" t="s">
        <v>1128</v>
      </c>
      <c r="E677" s="1">
        <v>25212</v>
      </c>
      <c r="F677" s="5">
        <v>1628</v>
      </c>
      <c r="G677" s="2">
        <f t="shared" si="60"/>
        <v>15.486486486486486</v>
      </c>
      <c r="H677" s="3">
        <f t="shared" si="61"/>
        <v>7.189595181355625E-2</v>
      </c>
      <c r="I677" s="1">
        <f t="shared" si="62"/>
        <v>117.04660955246958</v>
      </c>
      <c r="J677" s="1">
        <f t="shared" si="63"/>
        <v>25094.953390447532</v>
      </c>
      <c r="K677" s="51">
        <f t="shared" si="64"/>
        <v>0.95423970694257421</v>
      </c>
      <c r="L677" s="7">
        <f t="shared" si="65"/>
        <v>23946.600969038212</v>
      </c>
    </row>
    <row r="678" spans="1:12">
      <c r="A678" s="4" t="s">
        <v>682</v>
      </c>
      <c r="B678" s="4">
        <v>371536</v>
      </c>
      <c r="C678" s="4" t="s">
        <v>692</v>
      </c>
      <c r="D678" s="4" t="s">
        <v>1128</v>
      </c>
      <c r="E678" s="1">
        <v>0</v>
      </c>
      <c r="F678" s="5">
        <v>525</v>
      </c>
      <c r="G678" s="2">
        <f t="shared" si="60"/>
        <v>0</v>
      </c>
      <c r="H678" s="3">
        <f t="shared" si="61"/>
        <v>7.189595181355625E-2</v>
      </c>
      <c r="I678" s="1">
        <f t="shared" si="62"/>
        <v>0</v>
      </c>
      <c r="J678" s="1">
        <f t="shared" si="63"/>
        <v>0</v>
      </c>
      <c r="K678" s="51">
        <f t="shared" si="64"/>
        <v>0.95423970694257421</v>
      </c>
      <c r="L678" s="7">
        <f t="shared" si="65"/>
        <v>0</v>
      </c>
    </row>
    <row r="679" spans="1:12">
      <c r="A679" s="4" t="s">
        <v>682</v>
      </c>
      <c r="B679" s="4">
        <v>371537</v>
      </c>
      <c r="C679" s="4" t="s">
        <v>693</v>
      </c>
      <c r="D679" s="4" t="s">
        <v>1128</v>
      </c>
      <c r="E679" s="1">
        <v>0</v>
      </c>
      <c r="F679" s="5">
        <v>726</v>
      </c>
      <c r="G679" s="2">
        <f t="shared" si="60"/>
        <v>0</v>
      </c>
      <c r="H679" s="3">
        <f t="shared" si="61"/>
        <v>7.189595181355625E-2</v>
      </c>
      <c r="I679" s="1">
        <f t="shared" si="62"/>
        <v>0</v>
      </c>
      <c r="J679" s="1">
        <f t="shared" si="63"/>
        <v>0</v>
      </c>
      <c r="K679" s="51">
        <f t="shared" si="64"/>
        <v>0.95423970694257421</v>
      </c>
      <c r="L679" s="7">
        <f t="shared" si="65"/>
        <v>0</v>
      </c>
    </row>
    <row r="680" spans="1:12">
      <c r="A680" s="4" t="s">
        <v>682</v>
      </c>
      <c r="B680" s="4">
        <v>371540</v>
      </c>
      <c r="C680" s="4" t="s">
        <v>694</v>
      </c>
      <c r="D680" s="4" t="s">
        <v>1128</v>
      </c>
      <c r="E680" s="1">
        <v>0</v>
      </c>
      <c r="F680" s="5">
        <v>728</v>
      </c>
      <c r="G680" s="2">
        <f t="shared" si="60"/>
        <v>0</v>
      </c>
      <c r="H680" s="3">
        <f t="shared" si="61"/>
        <v>7.189595181355625E-2</v>
      </c>
      <c r="I680" s="1">
        <f t="shared" si="62"/>
        <v>0</v>
      </c>
      <c r="J680" s="1">
        <f t="shared" si="63"/>
        <v>0</v>
      </c>
      <c r="K680" s="51">
        <f t="shared" si="64"/>
        <v>0.95423970694257421</v>
      </c>
      <c r="L680" s="7">
        <f t="shared" si="65"/>
        <v>0</v>
      </c>
    </row>
    <row r="681" spans="1:12">
      <c r="A681" s="4" t="s">
        <v>682</v>
      </c>
      <c r="B681" s="4">
        <v>371542</v>
      </c>
      <c r="C681" s="4" t="s">
        <v>695</v>
      </c>
      <c r="D681" s="4" t="s">
        <v>1128</v>
      </c>
      <c r="E681" s="1">
        <v>0</v>
      </c>
      <c r="F681" s="5">
        <v>2341</v>
      </c>
      <c r="G681" s="2">
        <f t="shared" si="60"/>
        <v>0</v>
      </c>
      <c r="H681" s="3">
        <f t="shared" si="61"/>
        <v>7.189595181355625E-2</v>
      </c>
      <c r="I681" s="1">
        <f t="shared" si="62"/>
        <v>0</v>
      </c>
      <c r="J681" s="1">
        <f t="shared" si="63"/>
        <v>0</v>
      </c>
      <c r="K681" s="51">
        <f t="shared" si="64"/>
        <v>0.95423970694257421</v>
      </c>
      <c r="L681" s="7">
        <f t="shared" si="65"/>
        <v>0</v>
      </c>
    </row>
    <row r="682" spans="1:12">
      <c r="A682" s="4" t="s">
        <v>682</v>
      </c>
      <c r="B682" s="4">
        <v>371553</v>
      </c>
      <c r="C682" s="4" t="s">
        <v>696</v>
      </c>
      <c r="D682" s="4" t="s">
        <v>1128</v>
      </c>
      <c r="E682" s="1">
        <v>0</v>
      </c>
      <c r="F682" s="5">
        <v>2073</v>
      </c>
      <c r="G682" s="2">
        <f t="shared" si="60"/>
        <v>0</v>
      </c>
      <c r="H682" s="3">
        <f t="shared" si="61"/>
        <v>7.189595181355625E-2</v>
      </c>
      <c r="I682" s="1">
        <f t="shared" si="62"/>
        <v>0</v>
      </c>
      <c r="J682" s="1">
        <f t="shared" si="63"/>
        <v>0</v>
      </c>
      <c r="K682" s="51">
        <f t="shared" si="64"/>
        <v>0.95423970694257421</v>
      </c>
      <c r="L682" s="7">
        <f t="shared" si="65"/>
        <v>0</v>
      </c>
    </row>
    <row r="683" spans="1:12">
      <c r="A683" s="4" t="s">
        <v>682</v>
      </c>
      <c r="B683" s="4">
        <v>371555</v>
      </c>
      <c r="C683" s="4" t="s">
        <v>697</v>
      </c>
      <c r="D683" s="4" t="s">
        <v>1128</v>
      </c>
      <c r="E683" s="1">
        <v>0</v>
      </c>
      <c r="F683" s="5">
        <v>0</v>
      </c>
      <c r="G683" s="2">
        <f t="shared" si="60"/>
        <v>0</v>
      </c>
      <c r="H683" s="3">
        <f t="shared" si="61"/>
        <v>7.189595181355625E-2</v>
      </c>
      <c r="I683" s="1">
        <f t="shared" si="62"/>
        <v>0</v>
      </c>
      <c r="J683" s="1">
        <f t="shared" si="63"/>
        <v>0</v>
      </c>
      <c r="K683" s="51">
        <f t="shared" si="64"/>
        <v>0.95423970694257421</v>
      </c>
      <c r="L683" s="7">
        <f t="shared" si="65"/>
        <v>0</v>
      </c>
    </row>
    <row r="684" spans="1:12">
      <c r="A684" s="4" t="s">
        <v>682</v>
      </c>
      <c r="B684" s="4">
        <v>371556</v>
      </c>
      <c r="C684" s="4" t="s">
        <v>698</v>
      </c>
      <c r="D684" s="4" t="s">
        <v>1128</v>
      </c>
      <c r="E684" s="1">
        <v>0</v>
      </c>
      <c r="F684" s="5">
        <v>1270</v>
      </c>
      <c r="G684" s="2">
        <f t="shared" si="60"/>
        <v>0</v>
      </c>
      <c r="H684" s="3">
        <f t="shared" si="61"/>
        <v>7.189595181355625E-2</v>
      </c>
      <c r="I684" s="1">
        <f t="shared" si="62"/>
        <v>0</v>
      </c>
      <c r="J684" s="1">
        <f t="shared" si="63"/>
        <v>0</v>
      </c>
      <c r="K684" s="51">
        <f t="shared" si="64"/>
        <v>0.95423970694257421</v>
      </c>
      <c r="L684" s="7">
        <f t="shared" si="65"/>
        <v>0</v>
      </c>
    </row>
    <row r="685" spans="1:12">
      <c r="A685" s="4" t="s">
        <v>682</v>
      </c>
      <c r="B685" s="4">
        <v>371557</v>
      </c>
      <c r="C685" s="4" t="s">
        <v>699</v>
      </c>
      <c r="D685" s="4" t="s">
        <v>1128</v>
      </c>
      <c r="E685" s="1">
        <v>0</v>
      </c>
      <c r="F685" s="5">
        <v>323</v>
      </c>
      <c r="G685" s="2">
        <f t="shared" si="60"/>
        <v>0</v>
      </c>
      <c r="H685" s="3">
        <f t="shared" si="61"/>
        <v>7.189595181355625E-2</v>
      </c>
      <c r="I685" s="1">
        <f t="shared" si="62"/>
        <v>0</v>
      </c>
      <c r="J685" s="1">
        <f t="shared" si="63"/>
        <v>0</v>
      </c>
      <c r="K685" s="51">
        <f t="shared" si="64"/>
        <v>0.95423970694257421</v>
      </c>
      <c r="L685" s="7">
        <f t="shared" si="65"/>
        <v>0</v>
      </c>
    </row>
    <row r="686" spans="1:12">
      <c r="A686" s="4" t="s">
        <v>682</v>
      </c>
      <c r="B686" s="4">
        <v>371558</v>
      </c>
      <c r="C686" s="4" t="s">
        <v>700</v>
      </c>
      <c r="D686" s="4" t="s">
        <v>1128</v>
      </c>
      <c r="E686" s="1">
        <v>0</v>
      </c>
      <c r="F686" s="5">
        <v>704</v>
      </c>
      <c r="G686" s="2">
        <f t="shared" si="60"/>
        <v>0</v>
      </c>
      <c r="H686" s="3">
        <f t="shared" si="61"/>
        <v>7.189595181355625E-2</v>
      </c>
      <c r="I686" s="1">
        <f t="shared" si="62"/>
        <v>0</v>
      </c>
      <c r="J686" s="1">
        <f t="shared" si="63"/>
        <v>0</v>
      </c>
      <c r="K686" s="51">
        <f t="shared" si="64"/>
        <v>0.95423970694257421</v>
      </c>
      <c r="L686" s="7">
        <f t="shared" si="65"/>
        <v>0</v>
      </c>
    </row>
    <row r="687" spans="1:12">
      <c r="A687" s="4" t="s">
        <v>682</v>
      </c>
      <c r="B687" s="4">
        <v>371559</v>
      </c>
      <c r="C687" s="4" t="s">
        <v>701</v>
      </c>
      <c r="D687" s="4" t="s">
        <v>1128</v>
      </c>
      <c r="E687" s="1">
        <v>0</v>
      </c>
      <c r="F687" s="5">
        <v>844</v>
      </c>
      <c r="G687" s="2">
        <f t="shared" si="60"/>
        <v>0</v>
      </c>
      <c r="H687" s="3">
        <f t="shared" si="61"/>
        <v>7.189595181355625E-2</v>
      </c>
      <c r="I687" s="1">
        <f t="shared" si="62"/>
        <v>0</v>
      </c>
      <c r="J687" s="1">
        <f t="shared" si="63"/>
        <v>0</v>
      </c>
      <c r="K687" s="51">
        <f t="shared" si="64"/>
        <v>0.95423970694257421</v>
      </c>
      <c r="L687" s="7">
        <f t="shared" si="65"/>
        <v>0</v>
      </c>
    </row>
    <row r="688" spans="1:12">
      <c r="A688" s="4" t="s">
        <v>682</v>
      </c>
      <c r="B688" s="4">
        <v>371561</v>
      </c>
      <c r="C688" s="4" t="s">
        <v>702</v>
      </c>
      <c r="D688" s="4" t="s">
        <v>1128</v>
      </c>
      <c r="E688" s="1">
        <v>0</v>
      </c>
      <c r="F688" s="5">
        <v>602</v>
      </c>
      <c r="G688" s="2">
        <f t="shared" si="60"/>
        <v>0</v>
      </c>
      <c r="H688" s="3">
        <f t="shared" si="61"/>
        <v>7.189595181355625E-2</v>
      </c>
      <c r="I688" s="1">
        <f t="shared" si="62"/>
        <v>0</v>
      </c>
      <c r="J688" s="1">
        <f t="shared" si="63"/>
        <v>0</v>
      </c>
      <c r="K688" s="51">
        <f t="shared" si="64"/>
        <v>0.95423970694257421</v>
      </c>
      <c r="L688" s="7">
        <f t="shared" si="65"/>
        <v>0</v>
      </c>
    </row>
    <row r="689" spans="1:12">
      <c r="A689" s="4" t="s">
        <v>682</v>
      </c>
      <c r="B689" s="4">
        <v>371562</v>
      </c>
      <c r="C689" s="4" t="s">
        <v>703</v>
      </c>
      <c r="D689" s="4" t="s">
        <v>1128</v>
      </c>
      <c r="E689" s="1">
        <v>0</v>
      </c>
      <c r="F689" s="5">
        <v>810</v>
      </c>
      <c r="G689" s="2">
        <f t="shared" si="60"/>
        <v>0</v>
      </c>
      <c r="H689" s="3">
        <f t="shared" si="61"/>
        <v>7.189595181355625E-2</v>
      </c>
      <c r="I689" s="1">
        <f t="shared" si="62"/>
        <v>0</v>
      </c>
      <c r="J689" s="1">
        <f t="shared" si="63"/>
        <v>0</v>
      </c>
      <c r="K689" s="51">
        <f t="shared" si="64"/>
        <v>0.95423970694257421</v>
      </c>
      <c r="L689" s="7">
        <f t="shared" si="65"/>
        <v>0</v>
      </c>
    </row>
    <row r="690" spans="1:12">
      <c r="A690" s="4" t="s">
        <v>682</v>
      </c>
      <c r="B690" s="4">
        <v>371563</v>
      </c>
      <c r="C690" s="4" t="s">
        <v>704</v>
      </c>
      <c r="D690" s="4" t="s">
        <v>1128</v>
      </c>
      <c r="E690" s="1">
        <v>0</v>
      </c>
      <c r="F690" s="5">
        <v>718</v>
      </c>
      <c r="G690" s="2">
        <f t="shared" si="60"/>
        <v>0</v>
      </c>
      <c r="H690" s="3">
        <f t="shared" si="61"/>
        <v>7.189595181355625E-2</v>
      </c>
      <c r="I690" s="1">
        <f t="shared" si="62"/>
        <v>0</v>
      </c>
      <c r="J690" s="1">
        <f t="shared" si="63"/>
        <v>0</v>
      </c>
      <c r="K690" s="51">
        <f t="shared" si="64"/>
        <v>0.95423970694257421</v>
      </c>
      <c r="L690" s="7">
        <f t="shared" si="65"/>
        <v>0</v>
      </c>
    </row>
    <row r="691" spans="1:12">
      <c r="A691" s="4" t="s">
        <v>682</v>
      </c>
      <c r="B691" s="4">
        <v>371565</v>
      </c>
      <c r="C691" s="4" t="s">
        <v>705</v>
      </c>
      <c r="D691" s="4" t="s">
        <v>1128</v>
      </c>
      <c r="E691" s="1">
        <v>0</v>
      </c>
      <c r="F691" s="5">
        <v>478</v>
      </c>
      <c r="G691" s="2">
        <f t="shared" si="60"/>
        <v>0</v>
      </c>
      <c r="H691" s="3">
        <f t="shared" si="61"/>
        <v>7.189595181355625E-2</v>
      </c>
      <c r="I691" s="1">
        <f t="shared" si="62"/>
        <v>0</v>
      </c>
      <c r="J691" s="1">
        <f t="shared" si="63"/>
        <v>0</v>
      </c>
      <c r="K691" s="51">
        <f t="shared" si="64"/>
        <v>0.95423970694257421</v>
      </c>
      <c r="L691" s="7">
        <f t="shared" si="65"/>
        <v>0</v>
      </c>
    </row>
    <row r="692" spans="1:12">
      <c r="A692" s="4" t="s">
        <v>682</v>
      </c>
      <c r="B692" s="4">
        <v>371567</v>
      </c>
      <c r="C692" s="4" t="s">
        <v>706</v>
      </c>
      <c r="D692" s="4" t="s">
        <v>1128</v>
      </c>
      <c r="E692" s="1">
        <v>0</v>
      </c>
      <c r="F692" s="5">
        <v>400</v>
      </c>
      <c r="G692" s="2">
        <f t="shared" si="60"/>
        <v>0</v>
      </c>
      <c r="H692" s="3">
        <f t="shared" si="61"/>
        <v>7.189595181355625E-2</v>
      </c>
      <c r="I692" s="1">
        <f t="shared" si="62"/>
        <v>0</v>
      </c>
      <c r="J692" s="1">
        <f t="shared" si="63"/>
        <v>0</v>
      </c>
      <c r="K692" s="51">
        <f t="shared" si="64"/>
        <v>0.95423970694257421</v>
      </c>
      <c r="L692" s="7">
        <f t="shared" si="65"/>
        <v>0</v>
      </c>
    </row>
    <row r="693" spans="1:12">
      <c r="A693" s="4" t="s">
        <v>682</v>
      </c>
      <c r="B693" s="4">
        <v>371574</v>
      </c>
      <c r="C693" s="4" t="s">
        <v>707</v>
      </c>
      <c r="D693" s="4" t="s">
        <v>1128</v>
      </c>
      <c r="E693" s="1">
        <v>0</v>
      </c>
      <c r="F693" s="5">
        <v>0</v>
      </c>
      <c r="G693" s="2">
        <f t="shared" si="60"/>
        <v>0</v>
      </c>
      <c r="H693" s="3">
        <f t="shared" si="61"/>
        <v>7.189595181355625E-2</v>
      </c>
      <c r="I693" s="1">
        <f t="shared" si="62"/>
        <v>0</v>
      </c>
      <c r="J693" s="1">
        <f t="shared" si="63"/>
        <v>0</v>
      </c>
      <c r="K693" s="51">
        <f t="shared" si="64"/>
        <v>0.95423970694257421</v>
      </c>
      <c r="L693" s="7">
        <f t="shared" si="65"/>
        <v>0</v>
      </c>
    </row>
    <row r="694" spans="1:12">
      <c r="A694" s="4" t="s">
        <v>682</v>
      </c>
      <c r="B694" s="4">
        <v>371576</v>
      </c>
      <c r="C694" s="4" t="s">
        <v>708</v>
      </c>
      <c r="D694" s="4" t="s">
        <v>1128</v>
      </c>
      <c r="E694" s="1">
        <v>231666</v>
      </c>
      <c r="F694" s="5">
        <v>5535</v>
      </c>
      <c r="G694" s="2">
        <f t="shared" si="60"/>
        <v>41.854742547425474</v>
      </c>
      <c r="H694" s="3">
        <f t="shared" si="61"/>
        <v>7.189595181355625E-2</v>
      </c>
      <c r="I694" s="1">
        <f t="shared" si="62"/>
        <v>397.94409328803386</v>
      </c>
      <c r="J694" s="1">
        <f t="shared" si="63"/>
        <v>231268.05590671196</v>
      </c>
      <c r="K694" s="51">
        <f t="shared" si="64"/>
        <v>0.95423970694257421</v>
      </c>
      <c r="L694" s="7">
        <f t="shared" si="65"/>
        <v>220685.1618935997</v>
      </c>
    </row>
    <row r="695" spans="1:12">
      <c r="A695" s="4" t="s">
        <v>682</v>
      </c>
      <c r="B695" s="4">
        <v>371577</v>
      </c>
      <c r="C695" s="4" t="s">
        <v>709</v>
      </c>
      <c r="D695" s="4" t="s">
        <v>1128</v>
      </c>
      <c r="E695" s="1">
        <v>0</v>
      </c>
      <c r="F695" s="5">
        <v>0</v>
      </c>
      <c r="G695" s="2">
        <f t="shared" si="60"/>
        <v>0</v>
      </c>
      <c r="H695" s="3">
        <f t="shared" si="61"/>
        <v>7.189595181355625E-2</v>
      </c>
      <c r="I695" s="1">
        <f t="shared" si="62"/>
        <v>0</v>
      </c>
      <c r="J695" s="1">
        <f t="shared" si="63"/>
        <v>0</v>
      </c>
      <c r="K695" s="51">
        <f t="shared" si="64"/>
        <v>0.95423970694257421</v>
      </c>
      <c r="L695" s="7">
        <f t="shared" si="65"/>
        <v>0</v>
      </c>
    </row>
    <row r="696" spans="1:12">
      <c r="A696" s="4" t="s">
        <v>682</v>
      </c>
      <c r="B696" s="4">
        <v>371581</v>
      </c>
      <c r="C696" s="4" t="s">
        <v>710</v>
      </c>
      <c r="D696" s="4" t="s">
        <v>1128</v>
      </c>
      <c r="E696" s="1">
        <v>0</v>
      </c>
      <c r="F696" s="5">
        <v>0</v>
      </c>
      <c r="G696" s="2">
        <f t="shared" si="60"/>
        <v>0</v>
      </c>
      <c r="H696" s="3">
        <f t="shared" si="61"/>
        <v>7.189595181355625E-2</v>
      </c>
      <c r="I696" s="1">
        <f t="shared" si="62"/>
        <v>0</v>
      </c>
      <c r="J696" s="1">
        <f t="shared" si="63"/>
        <v>0</v>
      </c>
      <c r="K696" s="51">
        <f t="shared" si="64"/>
        <v>0.95423970694257421</v>
      </c>
      <c r="L696" s="7">
        <f t="shared" si="65"/>
        <v>0</v>
      </c>
    </row>
    <row r="697" spans="1:12">
      <c r="A697" s="4" t="s">
        <v>682</v>
      </c>
      <c r="B697" s="4">
        <v>371582</v>
      </c>
      <c r="C697" s="4" t="s">
        <v>711</v>
      </c>
      <c r="D697" s="4" t="s">
        <v>1128</v>
      </c>
      <c r="E697" s="1">
        <v>0</v>
      </c>
      <c r="F697" s="5">
        <v>868</v>
      </c>
      <c r="G697" s="2">
        <f t="shared" si="60"/>
        <v>0</v>
      </c>
      <c r="H697" s="3">
        <f t="shared" si="61"/>
        <v>7.189595181355625E-2</v>
      </c>
      <c r="I697" s="1">
        <f t="shared" si="62"/>
        <v>0</v>
      </c>
      <c r="J697" s="1">
        <f t="shared" si="63"/>
        <v>0</v>
      </c>
      <c r="K697" s="51">
        <f t="shared" si="64"/>
        <v>0.95423970694257421</v>
      </c>
      <c r="L697" s="7">
        <f t="shared" si="65"/>
        <v>0</v>
      </c>
    </row>
    <row r="698" spans="1:12">
      <c r="A698" s="4" t="s">
        <v>682</v>
      </c>
      <c r="B698" s="4">
        <v>371586</v>
      </c>
      <c r="C698" s="4" t="s">
        <v>712</v>
      </c>
      <c r="D698" s="4" t="s">
        <v>1128</v>
      </c>
      <c r="E698" s="1">
        <v>0</v>
      </c>
      <c r="F698" s="5">
        <v>0</v>
      </c>
      <c r="G698" s="2">
        <f t="shared" si="60"/>
        <v>0</v>
      </c>
      <c r="H698" s="3">
        <f t="shared" si="61"/>
        <v>7.189595181355625E-2</v>
      </c>
      <c r="I698" s="1">
        <f t="shared" si="62"/>
        <v>0</v>
      </c>
      <c r="J698" s="1">
        <f t="shared" si="63"/>
        <v>0</v>
      </c>
      <c r="K698" s="51">
        <f t="shared" si="64"/>
        <v>0.95423970694257421</v>
      </c>
      <c r="L698" s="7">
        <f t="shared" si="65"/>
        <v>0</v>
      </c>
    </row>
    <row r="699" spans="1:12">
      <c r="A699" s="4" t="s">
        <v>682</v>
      </c>
      <c r="B699" s="4">
        <v>371590</v>
      </c>
      <c r="C699" s="4" t="s">
        <v>713</v>
      </c>
      <c r="D699" s="4" t="s">
        <v>1128</v>
      </c>
      <c r="E699" s="1">
        <v>0</v>
      </c>
      <c r="F699" s="5">
        <v>0</v>
      </c>
      <c r="G699" s="2">
        <f t="shared" si="60"/>
        <v>0</v>
      </c>
      <c r="H699" s="3">
        <f t="shared" si="61"/>
        <v>7.189595181355625E-2</v>
      </c>
      <c r="I699" s="1">
        <f t="shared" si="62"/>
        <v>0</v>
      </c>
      <c r="J699" s="1">
        <f t="shared" si="63"/>
        <v>0</v>
      </c>
      <c r="K699" s="51">
        <f t="shared" si="64"/>
        <v>0.95423970694257421</v>
      </c>
      <c r="L699" s="7">
        <f t="shared" si="65"/>
        <v>0</v>
      </c>
    </row>
    <row r="700" spans="1:12">
      <c r="A700" s="4" t="s">
        <v>682</v>
      </c>
      <c r="B700" s="4">
        <v>371591</v>
      </c>
      <c r="C700" s="4" t="s">
        <v>714</v>
      </c>
      <c r="D700" s="4" t="s">
        <v>1128</v>
      </c>
      <c r="E700" s="1">
        <v>49854</v>
      </c>
      <c r="F700" s="5">
        <v>2628</v>
      </c>
      <c r="G700" s="2">
        <f t="shared" si="60"/>
        <v>18.970319634703195</v>
      </c>
      <c r="H700" s="3">
        <f t="shared" si="61"/>
        <v>7.189595181355625E-2</v>
      </c>
      <c r="I700" s="1">
        <f t="shared" si="62"/>
        <v>188.94256136602581</v>
      </c>
      <c r="J700" s="1">
        <f t="shared" si="63"/>
        <v>49665.057438633972</v>
      </c>
      <c r="K700" s="51">
        <f t="shared" si="64"/>
        <v>0.95423970694257421</v>
      </c>
      <c r="L700" s="7">
        <f t="shared" si="65"/>
        <v>47392.369855528195</v>
      </c>
    </row>
    <row r="701" spans="1:12">
      <c r="A701" s="4" t="s">
        <v>682</v>
      </c>
      <c r="B701" s="4">
        <v>371592</v>
      </c>
      <c r="C701" s="4" t="s">
        <v>715</v>
      </c>
      <c r="D701" s="4" t="s">
        <v>1128</v>
      </c>
      <c r="E701" s="1">
        <v>0</v>
      </c>
      <c r="F701" s="5">
        <v>980</v>
      </c>
      <c r="G701" s="2">
        <f t="shared" si="60"/>
        <v>0</v>
      </c>
      <c r="H701" s="3">
        <f t="shared" si="61"/>
        <v>7.189595181355625E-2</v>
      </c>
      <c r="I701" s="1">
        <f t="shared" si="62"/>
        <v>0</v>
      </c>
      <c r="J701" s="1">
        <f t="shared" si="63"/>
        <v>0</v>
      </c>
      <c r="K701" s="51">
        <f t="shared" si="64"/>
        <v>0.95423970694257421</v>
      </c>
      <c r="L701" s="7">
        <f t="shared" si="65"/>
        <v>0</v>
      </c>
    </row>
    <row r="702" spans="1:12">
      <c r="A702" s="4" t="s">
        <v>682</v>
      </c>
      <c r="B702" s="4">
        <v>371597</v>
      </c>
      <c r="C702" s="4" t="s">
        <v>716</v>
      </c>
      <c r="D702" s="4" t="s">
        <v>1128</v>
      </c>
      <c r="E702" s="1">
        <v>0</v>
      </c>
      <c r="F702" s="5">
        <v>514</v>
      </c>
      <c r="G702" s="2">
        <f t="shared" si="60"/>
        <v>0</v>
      </c>
      <c r="H702" s="3">
        <f t="shared" si="61"/>
        <v>7.189595181355625E-2</v>
      </c>
      <c r="I702" s="1">
        <f t="shared" si="62"/>
        <v>0</v>
      </c>
      <c r="J702" s="1">
        <f t="shared" si="63"/>
        <v>0</v>
      </c>
      <c r="K702" s="51">
        <f t="shared" si="64"/>
        <v>0.95423970694257421</v>
      </c>
      <c r="L702" s="7">
        <f t="shared" si="65"/>
        <v>0</v>
      </c>
    </row>
    <row r="703" spans="1:12">
      <c r="A703" s="4" t="s">
        <v>682</v>
      </c>
      <c r="B703" s="4">
        <v>372455</v>
      </c>
      <c r="C703" s="4" t="s">
        <v>717</v>
      </c>
      <c r="D703" s="4" t="s">
        <v>1128</v>
      </c>
      <c r="E703" s="1">
        <v>0</v>
      </c>
      <c r="F703" s="5">
        <v>903</v>
      </c>
      <c r="G703" s="2">
        <f t="shared" si="60"/>
        <v>0</v>
      </c>
      <c r="H703" s="3">
        <f t="shared" si="61"/>
        <v>7.189595181355625E-2</v>
      </c>
      <c r="I703" s="1">
        <f t="shared" si="62"/>
        <v>0</v>
      </c>
      <c r="J703" s="1">
        <f t="shared" si="63"/>
        <v>0</v>
      </c>
      <c r="K703" s="51">
        <f t="shared" si="64"/>
        <v>0.95423970694257421</v>
      </c>
      <c r="L703" s="7">
        <f t="shared" si="65"/>
        <v>0</v>
      </c>
    </row>
    <row r="704" spans="1:12">
      <c r="A704" s="4" t="s">
        <v>718</v>
      </c>
      <c r="B704" s="4">
        <v>381447</v>
      </c>
      <c r="C704" s="4" t="s">
        <v>719</v>
      </c>
      <c r="D704" s="4" t="s">
        <v>1128</v>
      </c>
      <c r="E704" s="1">
        <v>0</v>
      </c>
      <c r="F704" s="5">
        <v>11836</v>
      </c>
      <c r="G704" s="2">
        <f t="shared" si="60"/>
        <v>0</v>
      </c>
      <c r="H704" s="3">
        <f t="shared" si="61"/>
        <v>7.189595181355625E-2</v>
      </c>
      <c r="I704" s="1">
        <f t="shared" si="62"/>
        <v>0</v>
      </c>
      <c r="J704" s="1">
        <f t="shared" si="63"/>
        <v>0</v>
      </c>
      <c r="K704" s="51">
        <f t="shared" si="64"/>
        <v>0.95423970694257421</v>
      </c>
      <c r="L704" s="7">
        <f t="shared" si="65"/>
        <v>0</v>
      </c>
    </row>
    <row r="705" spans="1:12">
      <c r="A705" s="4" t="s">
        <v>718</v>
      </c>
      <c r="B705" s="4">
        <v>381509</v>
      </c>
      <c r="C705" s="4" t="s">
        <v>679</v>
      </c>
      <c r="D705" s="4" t="s">
        <v>1128</v>
      </c>
      <c r="E705" s="1">
        <v>0</v>
      </c>
      <c r="F705" s="5">
        <v>0</v>
      </c>
      <c r="G705" s="2">
        <f t="shared" si="60"/>
        <v>0</v>
      </c>
      <c r="H705" s="3">
        <f t="shared" si="61"/>
        <v>7.189595181355625E-2</v>
      </c>
      <c r="I705" s="1">
        <f t="shared" si="62"/>
        <v>0</v>
      </c>
      <c r="J705" s="1">
        <f t="shared" si="63"/>
        <v>0</v>
      </c>
      <c r="K705" s="51">
        <f t="shared" si="64"/>
        <v>0.95423970694257421</v>
      </c>
      <c r="L705" s="7">
        <f t="shared" si="65"/>
        <v>0</v>
      </c>
    </row>
    <row r="706" spans="1:12">
      <c r="A706" s="4" t="s">
        <v>718</v>
      </c>
      <c r="B706" s="4">
        <v>381601</v>
      </c>
      <c r="C706" s="4" t="s">
        <v>720</v>
      </c>
      <c r="D706" s="4" t="s">
        <v>1128</v>
      </c>
      <c r="E706" s="1">
        <v>0</v>
      </c>
      <c r="F706" s="5">
        <v>0</v>
      </c>
      <c r="G706" s="2">
        <f t="shared" ref="G706:G769" si="66">IFERROR(E706/F706,0)</f>
        <v>0</v>
      </c>
      <c r="H706" s="3">
        <f t="shared" ref="H706:H769" si="67">$D$1108</f>
        <v>7.189595181355625E-2</v>
      </c>
      <c r="I706" s="1">
        <f t="shared" ref="I706:I769" si="68">MIN(E706,F706*H706)</f>
        <v>0</v>
      </c>
      <c r="J706" s="1">
        <f t="shared" ref="J706:J769" si="69">E706-I706</f>
        <v>0</v>
      </c>
      <c r="K706" s="51">
        <f t="shared" ref="K706:K769" si="70">$I$1106</f>
        <v>0.95423970694257421</v>
      </c>
      <c r="L706" s="7">
        <f t="shared" ref="L706:L769" si="71">K706*J706</f>
        <v>0</v>
      </c>
    </row>
    <row r="707" spans="1:12">
      <c r="A707" s="4" t="s">
        <v>718</v>
      </c>
      <c r="B707" s="4">
        <v>381604</v>
      </c>
      <c r="C707" s="4" t="s">
        <v>721</v>
      </c>
      <c r="D707" s="4" t="s">
        <v>1128</v>
      </c>
      <c r="E707" s="1">
        <v>0</v>
      </c>
      <c r="F707" s="5">
        <v>5913</v>
      </c>
      <c r="G707" s="2">
        <f t="shared" si="66"/>
        <v>0</v>
      </c>
      <c r="H707" s="3">
        <f t="shared" si="67"/>
        <v>7.189595181355625E-2</v>
      </c>
      <c r="I707" s="1">
        <f t="shared" si="68"/>
        <v>0</v>
      </c>
      <c r="J707" s="1">
        <f t="shared" si="69"/>
        <v>0</v>
      </c>
      <c r="K707" s="51">
        <f t="shared" si="70"/>
        <v>0.95423970694257421</v>
      </c>
      <c r="L707" s="7">
        <f t="shared" si="71"/>
        <v>0</v>
      </c>
    </row>
    <row r="708" spans="1:12">
      <c r="A708" s="4" t="s">
        <v>718</v>
      </c>
      <c r="B708" s="4">
        <v>381607</v>
      </c>
      <c r="C708" s="4" t="s">
        <v>722</v>
      </c>
      <c r="D708" s="4" t="s">
        <v>1128</v>
      </c>
      <c r="E708" s="1">
        <v>0</v>
      </c>
      <c r="F708" s="5">
        <v>6709</v>
      </c>
      <c r="G708" s="2">
        <f t="shared" si="66"/>
        <v>0</v>
      </c>
      <c r="H708" s="3">
        <f t="shared" si="67"/>
        <v>7.189595181355625E-2</v>
      </c>
      <c r="I708" s="1">
        <f t="shared" si="68"/>
        <v>0</v>
      </c>
      <c r="J708" s="1">
        <f t="shared" si="69"/>
        <v>0</v>
      </c>
      <c r="K708" s="51">
        <f t="shared" si="70"/>
        <v>0.95423970694257421</v>
      </c>
      <c r="L708" s="7">
        <f t="shared" si="71"/>
        <v>0</v>
      </c>
    </row>
    <row r="709" spans="1:12">
      <c r="A709" s="4" t="s">
        <v>718</v>
      </c>
      <c r="B709" s="4">
        <v>381610</v>
      </c>
      <c r="C709" s="4" t="s">
        <v>723</v>
      </c>
      <c r="D709" s="4" t="s">
        <v>1128</v>
      </c>
      <c r="E709" s="1">
        <v>0</v>
      </c>
      <c r="F709" s="5">
        <v>3714</v>
      </c>
      <c r="G709" s="2">
        <f t="shared" si="66"/>
        <v>0</v>
      </c>
      <c r="H709" s="3">
        <f t="shared" si="67"/>
        <v>7.189595181355625E-2</v>
      </c>
      <c r="I709" s="1">
        <f t="shared" si="68"/>
        <v>0</v>
      </c>
      <c r="J709" s="1">
        <f t="shared" si="69"/>
        <v>0</v>
      </c>
      <c r="K709" s="51">
        <f t="shared" si="70"/>
        <v>0.95423970694257421</v>
      </c>
      <c r="L709" s="7">
        <f t="shared" si="71"/>
        <v>0</v>
      </c>
    </row>
    <row r="710" spans="1:12">
      <c r="A710" s="4" t="s">
        <v>718</v>
      </c>
      <c r="B710" s="4">
        <v>381611</v>
      </c>
      <c r="C710" s="4" t="s">
        <v>724</v>
      </c>
      <c r="D710" s="4" t="s">
        <v>1128</v>
      </c>
      <c r="E710" s="1">
        <v>142638</v>
      </c>
      <c r="F710" s="5">
        <v>7537</v>
      </c>
      <c r="G710" s="2">
        <f t="shared" si="66"/>
        <v>18.925036486665782</v>
      </c>
      <c r="H710" s="3">
        <f t="shared" si="67"/>
        <v>7.189595181355625E-2</v>
      </c>
      <c r="I710" s="1">
        <f t="shared" si="68"/>
        <v>541.87978881877348</v>
      </c>
      <c r="J710" s="1">
        <f t="shared" si="69"/>
        <v>142096.12021118123</v>
      </c>
      <c r="K710" s="51">
        <f t="shared" si="70"/>
        <v>0.95423970694257421</v>
      </c>
      <c r="L710" s="7">
        <f t="shared" si="71"/>
        <v>135593.76010799437</v>
      </c>
    </row>
    <row r="711" spans="1:12">
      <c r="A711" s="4" t="s">
        <v>718</v>
      </c>
      <c r="B711" s="4">
        <v>381614</v>
      </c>
      <c r="C711" s="4" t="s">
        <v>725</v>
      </c>
      <c r="D711" s="4" t="s">
        <v>1128</v>
      </c>
      <c r="E711" s="1">
        <v>0</v>
      </c>
      <c r="F711" s="5">
        <v>1230</v>
      </c>
      <c r="G711" s="2">
        <f t="shared" si="66"/>
        <v>0</v>
      </c>
      <c r="H711" s="3">
        <f t="shared" si="67"/>
        <v>7.189595181355625E-2</v>
      </c>
      <c r="I711" s="1">
        <f t="shared" si="68"/>
        <v>0</v>
      </c>
      <c r="J711" s="1">
        <f t="shared" si="69"/>
        <v>0</v>
      </c>
      <c r="K711" s="51">
        <f t="shared" si="70"/>
        <v>0.95423970694257421</v>
      </c>
      <c r="L711" s="7">
        <f t="shared" si="71"/>
        <v>0</v>
      </c>
    </row>
    <row r="712" spans="1:12">
      <c r="A712" s="4" t="s">
        <v>718</v>
      </c>
      <c r="B712" s="4">
        <v>381615</v>
      </c>
      <c r="C712" s="4" t="s">
        <v>726</v>
      </c>
      <c r="D712" s="4" t="s">
        <v>1128</v>
      </c>
      <c r="E712" s="1">
        <v>0</v>
      </c>
      <c r="F712" s="5">
        <v>0</v>
      </c>
      <c r="G712" s="2">
        <f t="shared" si="66"/>
        <v>0</v>
      </c>
      <c r="H712" s="3">
        <f t="shared" si="67"/>
        <v>7.189595181355625E-2</v>
      </c>
      <c r="I712" s="1">
        <f t="shared" si="68"/>
        <v>0</v>
      </c>
      <c r="J712" s="1">
        <f t="shared" si="69"/>
        <v>0</v>
      </c>
      <c r="K712" s="51">
        <f t="shared" si="70"/>
        <v>0.95423970694257421</v>
      </c>
      <c r="L712" s="7">
        <f t="shared" si="71"/>
        <v>0</v>
      </c>
    </row>
    <row r="713" spans="1:12">
      <c r="A713" s="4" t="s">
        <v>718</v>
      </c>
      <c r="B713" s="4">
        <v>381616</v>
      </c>
      <c r="C713" s="4" t="s">
        <v>727</v>
      </c>
      <c r="D713" s="4" t="s">
        <v>1128</v>
      </c>
      <c r="E713" s="1">
        <v>0</v>
      </c>
      <c r="F713" s="5">
        <v>0</v>
      </c>
      <c r="G713" s="2">
        <f t="shared" si="66"/>
        <v>0</v>
      </c>
      <c r="H713" s="3">
        <f t="shared" si="67"/>
        <v>7.189595181355625E-2</v>
      </c>
      <c r="I713" s="1">
        <f t="shared" si="68"/>
        <v>0</v>
      </c>
      <c r="J713" s="1">
        <f t="shared" si="69"/>
        <v>0</v>
      </c>
      <c r="K713" s="51">
        <f t="shared" si="70"/>
        <v>0.95423970694257421</v>
      </c>
      <c r="L713" s="7">
        <f t="shared" si="71"/>
        <v>0</v>
      </c>
    </row>
    <row r="714" spans="1:12">
      <c r="A714" s="4" t="s">
        <v>718</v>
      </c>
      <c r="B714" s="4">
        <v>381617</v>
      </c>
      <c r="C714" s="4" t="s">
        <v>728</v>
      </c>
      <c r="D714" s="4" t="s">
        <v>1128</v>
      </c>
      <c r="E714" s="1">
        <v>85620</v>
      </c>
      <c r="F714" s="5">
        <v>2298</v>
      </c>
      <c r="G714" s="2">
        <f t="shared" si="66"/>
        <v>37.258485639686683</v>
      </c>
      <c r="H714" s="3">
        <f t="shared" si="67"/>
        <v>7.189595181355625E-2</v>
      </c>
      <c r="I714" s="1">
        <f t="shared" si="68"/>
        <v>165.21689726755227</v>
      </c>
      <c r="J714" s="1">
        <f t="shared" si="69"/>
        <v>85454.783102732443</v>
      </c>
      <c r="K714" s="51">
        <f t="shared" si="70"/>
        <v>0.95423970694257421</v>
      </c>
      <c r="L714" s="7">
        <f t="shared" si="71"/>
        <v>81544.347184792641</v>
      </c>
    </row>
    <row r="715" spans="1:12">
      <c r="A715" s="4" t="s">
        <v>718</v>
      </c>
      <c r="B715" s="4">
        <v>381622</v>
      </c>
      <c r="C715" s="4" t="s">
        <v>729</v>
      </c>
      <c r="D715" s="4" t="s">
        <v>1128</v>
      </c>
      <c r="E715" s="1">
        <v>0</v>
      </c>
      <c r="F715" s="5">
        <v>0</v>
      </c>
      <c r="G715" s="2">
        <f t="shared" si="66"/>
        <v>0</v>
      </c>
      <c r="H715" s="3">
        <f t="shared" si="67"/>
        <v>7.189595181355625E-2</v>
      </c>
      <c r="I715" s="1">
        <f t="shared" si="68"/>
        <v>0</v>
      </c>
      <c r="J715" s="1">
        <f t="shared" si="69"/>
        <v>0</v>
      </c>
      <c r="K715" s="51">
        <f t="shared" si="70"/>
        <v>0.95423970694257421</v>
      </c>
      <c r="L715" s="7">
        <f t="shared" si="71"/>
        <v>0</v>
      </c>
    </row>
    <row r="716" spans="1:12">
      <c r="A716" s="4" t="s">
        <v>718</v>
      </c>
      <c r="B716" s="4">
        <v>381625</v>
      </c>
      <c r="C716" s="4" t="s">
        <v>730</v>
      </c>
      <c r="D716" s="4" t="s">
        <v>1128</v>
      </c>
      <c r="E716" s="1">
        <v>0</v>
      </c>
      <c r="F716" s="5">
        <v>5868</v>
      </c>
      <c r="G716" s="2">
        <f t="shared" si="66"/>
        <v>0</v>
      </c>
      <c r="H716" s="3">
        <f t="shared" si="67"/>
        <v>7.189595181355625E-2</v>
      </c>
      <c r="I716" s="1">
        <f t="shared" si="68"/>
        <v>0</v>
      </c>
      <c r="J716" s="1">
        <f t="shared" si="69"/>
        <v>0</v>
      </c>
      <c r="K716" s="51">
        <f t="shared" si="70"/>
        <v>0.95423970694257421</v>
      </c>
      <c r="L716" s="7">
        <f t="shared" si="71"/>
        <v>0</v>
      </c>
    </row>
    <row r="717" spans="1:12">
      <c r="A717" s="4" t="s">
        <v>718</v>
      </c>
      <c r="B717" s="4">
        <v>381630</v>
      </c>
      <c r="C717" s="4" t="s">
        <v>731</v>
      </c>
      <c r="D717" s="4" t="s">
        <v>1128</v>
      </c>
      <c r="E717" s="1">
        <v>0</v>
      </c>
      <c r="F717" s="5">
        <v>6530</v>
      </c>
      <c r="G717" s="2">
        <f t="shared" si="66"/>
        <v>0</v>
      </c>
      <c r="H717" s="3">
        <f t="shared" si="67"/>
        <v>7.189595181355625E-2</v>
      </c>
      <c r="I717" s="1">
        <f t="shared" si="68"/>
        <v>0</v>
      </c>
      <c r="J717" s="1">
        <f t="shared" si="69"/>
        <v>0</v>
      </c>
      <c r="K717" s="51">
        <f t="shared" si="70"/>
        <v>0.95423970694257421</v>
      </c>
      <c r="L717" s="7">
        <f t="shared" si="71"/>
        <v>0</v>
      </c>
    </row>
    <row r="718" spans="1:12">
      <c r="A718" s="4" t="s">
        <v>718</v>
      </c>
      <c r="B718" s="4">
        <v>381631</v>
      </c>
      <c r="C718" s="4" t="s">
        <v>732</v>
      </c>
      <c r="D718" s="4" t="s">
        <v>1128</v>
      </c>
      <c r="E718" s="1">
        <v>0</v>
      </c>
      <c r="F718" s="5">
        <v>3270</v>
      </c>
      <c r="G718" s="2">
        <f t="shared" si="66"/>
        <v>0</v>
      </c>
      <c r="H718" s="3">
        <f t="shared" si="67"/>
        <v>7.189595181355625E-2</v>
      </c>
      <c r="I718" s="1">
        <f t="shared" si="68"/>
        <v>0</v>
      </c>
      <c r="J718" s="1">
        <f t="shared" si="69"/>
        <v>0</v>
      </c>
      <c r="K718" s="51">
        <f t="shared" si="70"/>
        <v>0.95423970694257421</v>
      </c>
      <c r="L718" s="7">
        <f t="shared" si="71"/>
        <v>0</v>
      </c>
    </row>
    <row r="719" spans="1:12">
      <c r="A719" s="4" t="s">
        <v>718</v>
      </c>
      <c r="B719" s="4">
        <v>381632</v>
      </c>
      <c r="C719" s="4" t="s">
        <v>733</v>
      </c>
      <c r="D719" s="4" t="s">
        <v>1128</v>
      </c>
      <c r="E719" s="1">
        <v>0</v>
      </c>
      <c r="F719" s="5">
        <v>7961</v>
      </c>
      <c r="G719" s="2">
        <f t="shared" si="66"/>
        <v>0</v>
      </c>
      <c r="H719" s="3">
        <f t="shared" si="67"/>
        <v>7.189595181355625E-2</v>
      </c>
      <c r="I719" s="1">
        <f t="shared" si="68"/>
        <v>0</v>
      </c>
      <c r="J719" s="1">
        <f t="shared" si="69"/>
        <v>0</v>
      </c>
      <c r="K719" s="51">
        <f t="shared" si="70"/>
        <v>0.95423970694257421</v>
      </c>
      <c r="L719" s="7">
        <f t="shared" si="71"/>
        <v>0</v>
      </c>
    </row>
    <row r="720" spans="1:12">
      <c r="A720" s="4" t="s">
        <v>718</v>
      </c>
      <c r="B720" s="4">
        <v>381636</v>
      </c>
      <c r="C720" s="4" t="s">
        <v>734</v>
      </c>
      <c r="D720" s="4" t="s">
        <v>1128</v>
      </c>
      <c r="E720" s="1">
        <v>0</v>
      </c>
      <c r="F720" s="5">
        <v>9443</v>
      </c>
      <c r="G720" s="2">
        <f t="shared" si="66"/>
        <v>0</v>
      </c>
      <c r="H720" s="3">
        <f t="shared" si="67"/>
        <v>7.189595181355625E-2</v>
      </c>
      <c r="I720" s="1">
        <f t="shared" si="68"/>
        <v>0</v>
      </c>
      <c r="J720" s="1">
        <f t="shared" si="69"/>
        <v>0</v>
      </c>
      <c r="K720" s="51">
        <f t="shared" si="70"/>
        <v>0.95423970694257421</v>
      </c>
      <c r="L720" s="7">
        <f t="shared" si="71"/>
        <v>0</v>
      </c>
    </row>
    <row r="721" spans="1:12">
      <c r="A721" s="4" t="s">
        <v>718</v>
      </c>
      <c r="B721" s="4">
        <v>381637</v>
      </c>
      <c r="C721" s="4" t="s">
        <v>735</v>
      </c>
      <c r="D721" s="4" t="s">
        <v>1128</v>
      </c>
      <c r="E721" s="1">
        <v>0</v>
      </c>
      <c r="F721" s="5">
        <v>0</v>
      </c>
      <c r="G721" s="2">
        <f t="shared" si="66"/>
        <v>0</v>
      </c>
      <c r="H721" s="3">
        <f t="shared" si="67"/>
        <v>7.189595181355625E-2</v>
      </c>
      <c r="I721" s="1">
        <f t="shared" si="68"/>
        <v>0</v>
      </c>
      <c r="J721" s="1">
        <f t="shared" si="69"/>
        <v>0</v>
      </c>
      <c r="K721" s="51">
        <f t="shared" si="70"/>
        <v>0.95423970694257421</v>
      </c>
      <c r="L721" s="7">
        <f t="shared" si="71"/>
        <v>0</v>
      </c>
    </row>
    <row r="722" spans="1:12">
      <c r="A722" s="4" t="s">
        <v>718</v>
      </c>
      <c r="B722" s="4">
        <v>381638</v>
      </c>
      <c r="C722" s="4" t="s">
        <v>736</v>
      </c>
      <c r="D722" s="4" t="s">
        <v>1128</v>
      </c>
      <c r="E722" s="1">
        <v>0</v>
      </c>
      <c r="F722" s="5">
        <v>0</v>
      </c>
      <c r="G722" s="2">
        <f t="shared" si="66"/>
        <v>0</v>
      </c>
      <c r="H722" s="3">
        <f t="shared" si="67"/>
        <v>7.189595181355625E-2</v>
      </c>
      <c r="I722" s="1">
        <f t="shared" si="68"/>
        <v>0</v>
      </c>
      <c r="J722" s="1">
        <f t="shared" si="69"/>
        <v>0</v>
      </c>
      <c r="K722" s="51">
        <f t="shared" si="70"/>
        <v>0.95423970694257421</v>
      </c>
      <c r="L722" s="7">
        <f t="shared" si="71"/>
        <v>0</v>
      </c>
    </row>
    <row r="723" spans="1:12">
      <c r="A723" s="4" t="s">
        <v>718</v>
      </c>
      <c r="B723" s="4">
        <v>382247</v>
      </c>
      <c r="C723" s="4" t="s">
        <v>737</v>
      </c>
      <c r="D723" s="4" t="s">
        <v>1128</v>
      </c>
      <c r="E723" s="1">
        <v>0</v>
      </c>
      <c r="F723" s="5">
        <v>0</v>
      </c>
      <c r="G723" s="2">
        <f t="shared" si="66"/>
        <v>0</v>
      </c>
      <c r="H723" s="3">
        <f t="shared" si="67"/>
        <v>7.189595181355625E-2</v>
      </c>
      <c r="I723" s="1">
        <f t="shared" si="68"/>
        <v>0</v>
      </c>
      <c r="J723" s="1">
        <f t="shared" si="69"/>
        <v>0</v>
      </c>
      <c r="K723" s="51">
        <f t="shared" si="70"/>
        <v>0.95423970694257421</v>
      </c>
      <c r="L723" s="7">
        <f t="shared" si="71"/>
        <v>0</v>
      </c>
    </row>
    <row r="724" spans="1:12">
      <c r="A724" s="4" t="s">
        <v>718</v>
      </c>
      <c r="B724" s="4">
        <v>383303</v>
      </c>
      <c r="C724" s="4" t="s">
        <v>738</v>
      </c>
      <c r="D724" s="4" t="s">
        <v>1128</v>
      </c>
      <c r="E724" s="1">
        <v>0</v>
      </c>
      <c r="F724" s="5">
        <v>27696</v>
      </c>
      <c r="G724" s="2">
        <f t="shared" si="66"/>
        <v>0</v>
      </c>
      <c r="H724" s="3">
        <f t="shared" si="67"/>
        <v>7.189595181355625E-2</v>
      </c>
      <c r="I724" s="1">
        <f t="shared" si="68"/>
        <v>0</v>
      </c>
      <c r="J724" s="1">
        <f t="shared" si="69"/>
        <v>0</v>
      </c>
      <c r="K724" s="51">
        <f t="shared" si="70"/>
        <v>0.95423970694257421</v>
      </c>
      <c r="L724" s="7">
        <f t="shared" si="71"/>
        <v>0</v>
      </c>
    </row>
    <row r="725" spans="1:12">
      <c r="A725" s="4" t="s">
        <v>739</v>
      </c>
      <c r="B725" s="4">
        <v>391405</v>
      </c>
      <c r="C725" s="4" t="s">
        <v>740</v>
      </c>
      <c r="D725" s="4" t="s">
        <v>1128</v>
      </c>
      <c r="E725" s="1">
        <v>0</v>
      </c>
      <c r="F725" s="5">
        <v>0</v>
      </c>
      <c r="G725" s="2">
        <f t="shared" si="66"/>
        <v>0</v>
      </c>
      <c r="H725" s="3">
        <f t="shared" si="67"/>
        <v>7.189595181355625E-2</v>
      </c>
      <c r="I725" s="1">
        <f t="shared" si="68"/>
        <v>0</v>
      </c>
      <c r="J725" s="1">
        <f t="shared" si="69"/>
        <v>0</v>
      </c>
      <c r="K725" s="51">
        <f t="shared" si="70"/>
        <v>0.95423970694257421</v>
      </c>
      <c r="L725" s="7">
        <f t="shared" si="71"/>
        <v>0</v>
      </c>
    </row>
    <row r="726" spans="1:12">
      <c r="A726" s="4" t="s">
        <v>739</v>
      </c>
      <c r="B726" s="4">
        <v>391640</v>
      </c>
      <c r="C726" s="4" t="s">
        <v>741</v>
      </c>
      <c r="D726" s="4" t="s">
        <v>1128</v>
      </c>
      <c r="E726" s="1">
        <v>0</v>
      </c>
      <c r="F726" s="5">
        <v>0</v>
      </c>
      <c r="G726" s="2">
        <f t="shared" si="66"/>
        <v>0</v>
      </c>
      <c r="H726" s="3">
        <f t="shared" si="67"/>
        <v>7.189595181355625E-2</v>
      </c>
      <c r="I726" s="1">
        <f t="shared" si="68"/>
        <v>0</v>
      </c>
      <c r="J726" s="1">
        <f t="shared" si="69"/>
        <v>0</v>
      </c>
      <c r="K726" s="51">
        <f t="shared" si="70"/>
        <v>0.95423970694257421</v>
      </c>
      <c r="L726" s="7">
        <f t="shared" si="71"/>
        <v>0</v>
      </c>
    </row>
    <row r="727" spans="1:12">
      <c r="A727" s="4" t="s">
        <v>739</v>
      </c>
      <c r="B727" s="4">
        <v>391642</v>
      </c>
      <c r="C727" s="4" t="s">
        <v>742</v>
      </c>
      <c r="D727" s="4" t="s">
        <v>1128</v>
      </c>
      <c r="E727" s="1">
        <v>45504</v>
      </c>
      <c r="F727" s="5">
        <v>2755</v>
      </c>
      <c r="G727" s="2">
        <f t="shared" si="66"/>
        <v>16.51687840290381</v>
      </c>
      <c r="H727" s="3">
        <f t="shared" si="67"/>
        <v>7.189595181355625E-2</v>
      </c>
      <c r="I727" s="1">
        <f t="shared" si="68"/>
        <v>198.07334724634748</v>
      </c>
      <c r="J727" s="1">
        <f t="shared" si="69"/>
        <v>45305.926652753653</v>
      </c>
      <c r="K727" s="51">
        <f t="shared" si="70"/>
        <v>0.95423970694257421</v>
      </c>
      <c r="L727" s="7">
        <f t="shared" si="71"/>
        <v>43232.714171885411</v>
      </c>
    </row>
    <row r="728" spans="1:12">
      <c r="A728" s="4" t="s">
        <v>739</v>
      </c>
      <c r="B728" s="4">
        <v>391647</v>
      </c>
      <c r="C728" s="4" t="s">
        <v>743</v>
      </c>
      <c r="D728" s="4" t="s">
        <v>1128</v>
      </c>
      <c r="E728" s="1">
        <v>49146</v>
      </c>
      <c r="F728" s="5">
        <v>2682</v>
      </c>
      <c r="G728" s="2">
        <f t="shared" si="66"/>
        <v>18.324384787472034</v>
      </c>
      <c r="H728" s="3">
        <f t="shared" si="67"/>
        <v>7.189595181355625E-2</v>
      </c>
      <c r="I728" s="1">
        <f t="shared" si="68"/>
        <v>192.82494276395786</v>
      </c>
      <c r="J728" s="1">
        <f t="shared" si="69"/>
        <v>48953.17505723604</v>
      </c>
      <c r="K728" s="51">
        <f t="shared" si="70"/>
        <v>0.95423970694257421</v>
      </c>
      <c r="L728" s="7">
        <f t="shared" si="71"/>
        <v>46713.063420525454</v>
      </c>
    </row>
    <row r="729" spans="1:12">
      <c r="A729" s="4" t="s">
        <v>739</v>
      </c>
      <c r="B729" s="4">
        <v>391649</v>
      </c>
      <c r="C729" s="4" t="s">
        <v>744</v>
      </c>
      <c r="D729" s="4" t="s">
        <v>1128</v>
      </c>
      <c r="E729" s="1">
        <v>0</v>
      </c>
      <c r="F729" s="5">
        <v>1285</v>
      </c>
      <c r="G729" s="2">
        <f t="shared" si="66"/>
        <v>0</v>
      </c>
      <c r="H729" s="3">
        <f t="shared" si="67"/>
        <v>7.189595181355625E-2</v>
      </c>
      <c r="I729" s="1">
        <f t="shared" si="68"/>
        <v>0</v>
      </c>
      <c r="J729" s="1">
        <f t="shared" si="69"/>
        <v>0</v>
      </c>
      <c r="K729" s="51">
        <f t="shared" si="70"/>
        <v>0.95423970694257421</v>
      </c>
      <c r="L729" s="7">
        <f t="shared" si="71"/>
        <v>0</v>
      </c>
    </row>
    <row r="730" spans="1:12">
      <c r="A730" s="4" t="s">
        <v>739</v>
      </c>
      <c r="B730" s="4">
        <v>391650</v>
      </c>
      <c r="C730" s="4" t="s">
        <v>745</v>
      </c>
      <c r="D730" s="4" t="s">
        <v>1128</v>
      </c>
      <c r="E730" s="1">
        <v>0</v>
      </c>
      <c r="F730" s="5">
        <v>0</v>
      </c>
      <c r="G730" s="2">
        <f t="shared" si="66"/>
        <v>0</v>
      </c>
      <c r="H730" s="3">
        <f t="shared" si="67"/>
        <v>7.189595181355625E-2</v>
      </c>
      <c r="I730" s="1">
        <f t="shared" si="68"/>
        <v>0</v>
      </c>
      <c r="J730" s="1">
        <f t="shared" si="69"/>
        <v>0</v>
      </c>
      <c r="K730" s="51">
        <f t="shared" si="70"/>
        <v>0.95423970694257421</v>
      </c>
      <c r="L730" s="7">
        <f t="shared" si="71"/>
        <v>0</v>
      </c>
    </row>
    <row r="731" spans="1:12">
      <c r="A731" s="4" t="s">
        <v>739</v>
      </c>
      <c r="B731" s="4">
        <v>391652</v>
      </c>
      <c r="C731" s="4" t="s">
        <v>746</v>
      </c>
      <c r="D731" s="4" t="s">
        <v>1128</v>
      </c>
      <c r="E731" s="1">
        <v>0</v>
      </c>
      <c r="F731" s="5">
        <v>0</v>
      </c>
      <c r="G731" s="2">
        <f t="shared" si="66"/>
        <v>0</v>
      </c>
      <c r="H731" s="3">
        <f t="shared" si="67"/>
        <v>7.189595181355625E-2</v>
      </c>
      <c r="I731" s="1">
        <f t="shared" si="68"/>
        <v>0</v>
      </c>
      <c r="J731" s="1">
        <f t="shared" si="69"/>
        <v>0</v>
      </c>
      <c r="K731" s="51">
        <f t="shared" si="70"/>
        <v>0.95423970694257421</v>
      </c>
      <c r="L731" s="7">
        <f t="shared" si="71"/>
        <v>0</v>
      </c>
    </row>
    <row r="732" spans="1:12">
      <c r="A732" s="4" t="s">
        <v>739</v>
      </c>
      <c r="B732" s="4">
        <v>391653</v>
      </c>
      <c r="C732" s="4" t="s">
        <v>747</v>
      </c>
      <c r="D732" s="4" t="s">
        <v>1128</v>
      </c>
      <c r="E732" s="1">
        <v>0</v>
      </c>
      <c r="F732" s="5">
        <v>0</v>
      </c>
      <c r="G732" s="2">
        <f t="shared" si="66"/>
        <v>0</v>
      </c>
      <c r="H732" s="3">
        <f t="shared" si="67"/>
        <v>7.189595181355625E-2</v>
      </c>
      <c r="I732" s="1">
        <f t="shared" si="68"/>
        <v>0</v>
      </c>
      <c r="J732" s="1">
        <f t="shared" si="69"/>
        <v>0</v>
      </c>
      <c r="K732" s="51">
        <f t="shared" si="70"/>
        <v>0.95423970694257421</v>
      </c>
      <c r="L732" s="7">
        <f t="shared" si="71"/>
        <v>0</v>
      </c>
    </row>
    <row r="733" spans="1:12">
      <c r="A733" s="4" t="s">
        <v>739</v>
      </c>
      <c r="B733" s="4">
        <v>391654</v>
      </c>
      <c r="C733" s="4" t="s">
        <v>681</v>
      </c>
      <c r="D733" s="4" t="s">
        <v>1128</v>
      </c>
      <c r="E733" s="1">
        <v>0</v>
      </c>
      <c r="F733" s="5">
        <v>11070</v>
      </c>
      <c r="G733" s="2">
        <f t="shared" si="66"/>
        <v>0</v>
      </c>
      <c r="H733" s="3">
        <f t="shared" si="67"/>
        <v>7.189595181355625E-2</v>
      </c>
      <c r="I733" s="1">
        <f t="shared" si="68"/>
        <v>0</v>
      </c>
      <c r="J733" s="1">
        <f t="shared" si="69"/>
        <v>0</v>
      </c>
      <c r="K733" s="51">
        <f t="shared" si="70"/>
        <v>0.95423970694257421</v>
      </c>
      <c r="L733" s="7">
        <f t="shared" si="71"/>
        <v>0</v>
      </c>
    </row>
    <row r="734" spans="1:12">
      <c r="A734" s="4" t="s">
        <v>739</v>
      </c>
      <c r="B734" s="4">
        <v>391657</v>
      </c>
      <c r="C734" s="4" t="s">
        <v>748</v>
      </c>
      <c r="D734" s="4" t="s">
        <v>1128</v>
      </c>
      <c r="E734" s="1">
        <v>0</v>
      </c>
      <c r="F734" s="5">
        <v>7371</v>
      </c>
      <c r="G734" s="2">
        <f t="shared" si="66"/>
        <v>0</v>
      </c>
      <c r="H734" s="3">
        <f t="shared" si="67"/>
        <v>7.189595181355625E-2</v>
      </c>
      <c r="I734" s="1">
        <f t="shared" si="68"/>
        <v>0</v>
      </c>
      <c r="J734" s="1">
        <f t="shared" si="69"/>
        <v>0</v>
      </c>
      <c r="K734" s="51">
        <f t="shared" si="70"/>
        <v>0.95423970694257421</v>
      </c>
      <c r="L734" s="7">
        <f t="shared" si="71"/>
        <v>0</v>
      </c>
    </row>
    <row r="735" spans="1:12">
      <c r="A735" s="4" t="s">
        <v>739</v>
      </c>
      <c r="B735" s="4">
        <v>391659</v>
      </c>
      <c r="C735" s="4" t="s">
        <v>749</v>
      </c>
      <c r="D735" s="4" t="s">
        <v>1128</v>
      </c>
      <c r="E735" s="1">
        <v>0</v>
      </c>
      <c r="F735" s="5">
        <v>12685</v>
      </c>
      <c r="G735" s="2">
        <f t="shared" si="66"/>
        <v>0</v>
      </c>
      <c r="H735" s="3">
        <f t="shared" si="67"/>
        <v>7.189595181355625E-2</v>
      </c>
      <c r="I735" s="1">
        <f t="shared" si="68"/>
        <v>0</v>
      </c>
      <c r="J735" s="1">
        <f t="shared" si="69"/>
        <v>0</v>
      </c>
      <c r="K735" s="51">
        <f t="shared" si="70"/>
        <v>0.95423970694257421</v>
      </c>
      <c r="L735" s="7">
        <f t="shared" si="71"/>
        <v>0</v>
      </c>
    </row>
    <row r="736" spans="1:12">
      <c r="A736" s="4" t="s">
        <v>739</v>
      </c>
      <c r="B736" s="4">
        <v>391660</v>
      </c>
      <c r="C736" s="4" t="s">
        <v>750</v>
      </c>
      <c r="D736" s="4" t="s">
        <v>1128</v>
      </c>
      <c r="E736" s="1">
        <v>0</v>
      </c>
      <c r="F736" s="5">
        <v>4639</v>
      </c>
      <c r="G736" s="2">
        <f t="shared" si="66"/>
        <v>0</v>
      </c>
      <c r="H736" s="3">
        <f t="shared" si="67"/>
        <v>7.189595181355625E-2</v>
      </c>
      <c r="I736" s="1">
        <f t="shared" si="68"/>
        <v>0</v>
      </c>
      <c r="J736" s="1">
        <f t="shared" si="69"/>
        <v>0</v>
      </c>
      <c r="K736" s="51">
        <f t="shared" si="70"/>
        <v>0.95423970694257421</v>
      </c>
      <c r="L736" s="7">
        <f t="shared" si="71"/>
        <v>0</v>
      </c>
    </row>
    <row r="737" spans="1:12">
      <c r="A737" s="4" t="s">
        <v>739</v>
      </c>
      <c r="B737" s="4">
        <v>391664</v>
      </c>
      <c r="C737" s="4" t="s">
        <v>751</v>
      </c>
      <c r="D737" s="4" t="s">
        <v>1128</v>
      </c>
      <c r="E737" s="1">
        <v>0</v>
      </c>
      <c r="F737" s="5">
        <v>2955</v>
      </c>
      <c r="G737" s="2">
        <f t="shared" si="66"/>
        <v>0</v>
      </c>
      <c r="H737" s="3">
        <f t="shared" si="67"/>
        <v>7.189595181355625E-2</v>
      </c>
      <c r="I737" s="1">
        <f t="shared" si="68"/>
        <v>0</v>
      </c>
      <c r="J737" s="1">
        <f t="shared" si="69"/>
        <v>0</v>
      </c>
      <c r="K737" s="51">
        <f t="shared" si="70"/>
        <v>0.95423970694257421</v>
      </c>
      <c r="L737" s="7">
        <f t="shared" si="71"/>
        <v>0</v>
      </c>
    </row>
    <row r="738" spans="1:12">
      <c r="A738" s="4" t="s">
        <v>739</v>
      </c>
      <c r="B738" s="4">
        <v>391666</v>
      </c>
      <c r="C738" s="4" t="s">
        <v>752</v>
      </c>
      <c r="D738" s="4" t="s">
        <v>1128</v>
      </c>
      <c r="E738" s="1">
        <v>0</v>
      </c>
      <c r="F738" s="5">
        <v>308</v>
      </c>
      <c r="G738" s="2">
        <f t="shared" si="66"/>
        <v>0</v>
      </c>
      <c r="H738" s="3">
        <f t="shared" si="67"/>
        <v>7.189595181355625E-2</v>
      </c>
      <c r="I738" s="1">
        <f t="shared" si="68"/>
        <v>0</v>
      </c>
      <c r="J738" s="1">
        <f t="shared" si="69"/>
        <v>0</v>
      </c>
      <c r="K738" s="51">
        <f t="shared" si="70"/>
        <v>0.95423970694257421</v>
      </c>
      <c r="L738" s="7">
        <f t="shared" si="71"/>
        <v>0</v>
      </c>
    </row>
    <row r="739" spans="1:12">
      <c r="A739" s="4" t="s">
        <v>739</v>
      </c>
      <c r="B739" s="4">
        <v>391667</v>
      </c>
      <c r="C739" s="4" t="s">
        <v>753</v>
      </c>
      <c r="D739" s="4" t="s">
        <v>1128</v>
      </c>
      <c r="E739" s="1">
        <v>16422</v>
      </c>
      <c r="F739" s="5">
        <v>423</v>
      </c>
      <c r="G739" s="2">
        <f t="shared" si="66"/>
        <v>38.822695035460995</v>
      </c>
      <c r="H739" s="3">
        <f t="shared" si="67"/>
        <v>7.189595181355625E-2</v>
      </c>
      <c r="I739" s="1">
        <f t="shared" si="68"/>
        <v>30.411987617134294</v>
      </c>
      <c r="J739" s="1">
        <f t="shared" si="69"/>
        <v>16391.588012382865</v>
      </c>
      <c r="K739" s="51">
        <f t="shared" si="70"/>
        <v>0.95423970694257421</v>
      </c>
      <c r="L739" s="7">
        <f t="shared" si="71"/>
        <v>15641.504141259637</v>
      </c>
    </row>
    <row r="740" spans="1:12">
      <c r="A740" s="4" t="s">
        <v>739</v>
      </c>
      <c r="B740" s="4">
        <v>391668</v>
      </c>
      <c r="C740" s="4" t="s">
        <v>754</v>
      </c>
      <c r="D740" s="4" t="s">
        <v>1128</v>
      </c>
      <c r="E740" s="1">
        <v>0</v>
      </c>
      <c r="F740" s="5">
        <v>710</v>
      </c>
      <c r="G740" s="2">
        <f t="shared" si="66"/>
        <v>0</v>
      </c>
      <c r="H740" s="3">
        <f t="shared" si="67"/>
        <v>7.189595181355625E-2</v>
      </c>
      <c r="I740" s="1">
        <f t="shared" si="68"/>
        <v>0</v>
      </c>
      <c r="J740" s="1">
        <f t="shared" si="69"/>
        <v>0</v>
      </c>
      <c r="K740" s="51">
        <f t="shared" si="70"/>
        <v>0.95423970694257421</v>
      </c>
      <c r="L740" s="7">
        <f t="shared" si="71"/>
        <v>0</v>
      </c>
    </row>
    <row r="741" spans="1:12">
      <c r="A741" s="4" t="s">
        <v>739</v>
      </c>
      <c r="B741" s="4">
        <v>391669</v>
      </c>
      <c r="C741" s="4" t="s">
        <v>755</v>
      </c>
      <c r="D741" s="4" t="s">
        <v>1128</v>
      </c>
      <c r="E741" s="1">
        <v>0</v>
      </c>
      <c r="F741" s="5">
        <v>0</v>
      </c>
      <c r="G741" s="2">
        <f t="shared" si="66"/>
        <v>0</v>
      </c>
      <c r="H741" s="3">
        <f t="shared" si="67"/>
        <v>7.189595181355625E-2</v>
      </c>
      <c r="I741" s="1">
        <f t="shared" si="68"/>
        <v>0</v>
      </c>
      <c r="J741" s="1">
        <f t="shared" si="69"/>
        <v>0</v>
      </c>
      <c r="K741" s="51">
        <f t="shared" si="70"/>
        <v>0.95423970694257421</v>
      </c>
      <c r="L741" s="7">
        <f t="shared" si="71"/>
        <v>0</v>
      </c>
    </row>
    <row r="742" spans="1:12">
      <c r="A742" s="4" t="s">
        <v>739</v>
      </c>
      <c r="B742" s="4">
        <v>391670</v>
      </c>
      <c r="C742" s="4" t="s">
        <v>756</v>
      </c>
      <c r="D742" s="4" t="s">
        <v>1128</v>
      </c>
      <c r="E742" s="1">
        <v>0</v>
      </c>
      <c r="F742" s="5">
        <v>4149</v>
      </c>
      <c r="G742" s="2">
        <f t="shared" si="66"/>
        <v>0</v>
      </c>
      <c r="H742" s="3">
        <f t="shared" si="67"/>
        <v>7.189595181355625E-2</v>
      </c>
      <c r="I742" s="1">
        <f t="shared" si="68"/>
        <v>0</v>
      </c>
      <c r="J742" s="1">
        <f t="shared" si="69"/>
        <v>0</v>
      </c>
      <c r="K742" s="51">
        <f t="shared" si="70"/>
        <v>0.95423970694257421</v>
      </c>
      <c r="L742" s="7">
        <f t="shared" si="71"/>
        <v>0</v>
      </c>
    </row>
    <row r="743" spans="1:12">
      <c r="A743" s="4" t="s">
        <v>739</v>
      </c>
      <c r="B743" s="4">
        <v>391671</v>
      </c>
      <c r="C743" s="4" t="s">
        <v>757</v>
      </c>
      <c r="D743" s="4" t="s">
        <v>1128</v>
      </c>
      <c r="E743" s="1">
        <v>0</v>
      </c>
      <c r="F743" s="5">
        <v>0</v>
      </c>
      <c r="G743" s="2">
        <f t="shared" si="66"/>
        <v>0</v>
      </c>
      <c r="H743" s="3">
        <f t="shared" si="67"/>
        <v>7.189595181355625E-2</v>
      </c>
      <c r="I743" s="1">
        <f t="shared" si="68"/>
        <v>0</v>
      </c>
      <c r="J743" s="1">
        <f t="shared" si="69"/>
        <v>0</v>
      </c>
      <c r="K743" s="51">
        <f t="shared" si="70"/>
        <v>0.95423970694257421</v>
      </c>
      <c r="L743" s="7">
        <f t="shared" si="71"/>
        <v>0</v>
      </c>
    </row>
    <row r="744" spans="1:12">
      <c r="A744" s="4" t="s">
        <v>739</v>
      </c>
      <c r="B744" s="4">
        <v>391674</v>
      </c>
      <c r="C744" s="4" t="s">
        <v>758</v>
      </c>
      <c r="D744" s="4" t="s">
        <v>1128</v>
      </c>
      <c r="E744" s="1">
        <v>0</v>
      </c>
      <c r="F744" s="5">
        <v>1605</v>
      </c>
      <c r="G744" s="2">
        <f t="shared" si="66"/>
        <v>0</v>
      </c>
      <c r="H744" s="3">
        <f t="shared" si="67"/>
        <v>7.189595181355625E-2</v>
      </c>
      <c r="I744" s="1">
        <f t="shared" si="68"/>
        <v>0</v>
      </c>
      <c r="J744" s="1">
        <f t="shared" si="69"/>
        <v>0</v>
      </c>
      <c r="K744" s="51">
        <f t="shared" si="70"/>
        <v>0.95423970694257421</v>
      </c>
      <c r="L744" s="7">
        <f t="shared" si="71"/>
        <v>0</v>
      </c>
    </row>
    <row r="745" spans="1:12">
      <c r="A745" s="4" t="s">
        <v>739</v>
      </c>
      <c r="B745" s="4">
        <v>391676</v>
      </c>
      <c r="C745" s="4" t="s">
        <v>759</v>
      </c>
      <c r="D745" s="4" t="s">
        <v>1128</v>
      </c>
      <c r="E745" s="1">
        <v>0</v>
      </c>
      <c r="F745" s="5">
        <v>4323</v>
      </c>
      <c r="G745" s="2">
        <f t="shared" si="66"/>
        <v>0</v>
      </c>
      <c r="H745" s="3">
        <f t="shared" si="67"/>
        <v>7.189595181355625E-2</v>
      </c>
      <c r="I745" s="1">
        <f t="shared" si="68"/>
        <v>0</v>
      </c>
      <c r="J745" s="1">
        <f t="shared" si="69"/>
        <v>0</v>
      </c>
      <c r="K745" s="51">
        <f t="shared" si="70"/>
        <v>0.95423970694257421</v>
      </c>
      <c r="L745" s="7">
        <f t="shared" si="71"/>
        <v>0</v>
      </c>
    </row>
    <row r="746" spans="1:12">
      <c r="A746" s="4" t="s">
        <v>739</v>
      </c>
      <c r="B746" s="4">
        <v>391677</v>
      </c>
      <c r="C746" s="4" t="s">
        <v>760</v>
      </c>
      <c r="D746" s="4" t="s">
        <v>1128</v>
      </c>
      <c r="E746" s="1">
        <v>0</v>
      </c>
      <c r="F746" s="5">
        <v>3798</v>
      </c>
      <c r="G746" s="2">
        <f t="shared" si="66"/>
        <v>0</v>
      </c>
      <c r="H746" s="3">
        <f t="shared" si="67"/>
        <v>7.189595181355625E-2</v>
      </c>
      <c r="I746" s="1">
        <f t="shared" si="68"/>
        <v>0</v>
      </c>
      <c r="J746" s="1">
        <f t="shared" si="69"/>
        <v>0</v>
      </c>
      <c r="K746" s="51">
        <f t="shared" si="70"/>
        <v>0.95423970694257421</v>
      </c>
      <c r="L746" s="7">
        <f t="shared" si="71"/>
        <v>0</v>
      </c>
    </row>
    <row r="747" spans="1:12">
      <c r="A747" s="4" t="s">
        <v>739</v>
      </c>
      <c r="B747" s="4">
        <v>391679</v>
      </c>
      <c r="C747" s="4" t="s">
        <v>761</v>
      </c>
      <c r="D747" s="4" t="s">
        <v>1128</v>
      </c>
      <c r="E747" s="1">
        <v>0</v>
      </c>
      <c r="F747" s="5">
        <v>0</v>
      </c>
      <c r="G747" s="2">
        <f t="shared" si="66"/>
        <v>0</v>
      </c>
      <c r="H747" s="3">
        <f t="shared" si="67"/>
        <v>7.189595181355625E-2</v>
      </c>
      <c r="I747" s="1">
        <f t="shared" si="68"/>
        <v>0</v>
      </c>
      <c r="J747" s="1">
        <f t="shared" si="69"/>
        <v>0</v>
      </c>
      <c r="K747" s="51">
        <f t="shared" si="70"/>
        <v>0.95423970694257421</v>
      </c>
      <c r="L747" s="7">
        <f t="shared" si="71"/>
        <v>0</v>
      </c>
    </row>
    <row r="748" spans="1:12">
      <c r="A748" s="4" t="s">
        <v>739</v>
      </c>
      <c r="B748" s="4">
        <v>391680</v>
      </c>
      <c r="C748" s="4" t="s">
        <v>762</v>
      </c>
      <c r="D748" s="4" t="s">
        <v>1128</v>
      </c>
      <c r="E748" s="1">
        <v>0</v>
      </c>
      <c r="F748" s="5">
        <v>9734</v>
      </c>
      <c r="G748" s="2">
        <f t="shared" si="66"/>
        <v>0</v>
      </c>
      <c r="H748" s="3">
        <f t="shared" si="67"/>
        <v>7.189595181355625E-2</v>
      </c>
      <c r="I748" s="1">
        <f t="shared" si="68"/>
        <v>0</v>
      </c>
      <c r="J748" s="1">
        <f t="shared" si="69"/>
        <v>0</v>
      </c>
      <c r="K748" s="51">
        <f t="shared" si="70"/>
        <v>0.95423970694257421</v>
      </c>
      <c r="L748" s="7">
        <f t="shared" si="71"/>
        <v>0</v>
      </c>
    </row>
    <row r="749" spans="1:12">
      <c r="A749" s="4" t="s">
        <v>739</v>
      </c>
      <c r="B749" s="4">
        <v>391682</v>
      </c>
      <c r="C749" s="4" t="s">
        <v>763</v>
      </c>
      <c r="D749" s="4" t="s">
        <v>1128</v>
      </c>
      <c r="E749" s="1">
        <v>0</v>
      </c>
      <c r="F749" s="5">
        <v>380</v>
      </c>
      <c r="G749" s="2">
        <f t="shared" si="66"/>
        <v>0</v>
      </c>
      <c r="H749" s="3">
        <f t="shared" si="67"/>
        <v>7.189595181355625E-2</v>
      </c>
      <c r="I749" s="1">
        <f t="shared" si="68"/>
        <v>0</v>
      </c>
      <c r="J749" s="1">
        <f t="shared" si="69"/>
        <v>0</v>
      </c>
      <c r="K749" s="51">
        <f t="shared" si="70"/>
        <v>0.95423970694257421</v>
      </c>
      <c r="L749" s="7">
        <f t="shared" si="71"/>
        <v>0</v>
      </c>
    </row>
    <row r="750" spans="1:12">
      <c r="A750" s="4" t="s">
        <v>739</v>
      </c>
      <c r="B750" s="4">
        <v>391684</v>
      </c>
      <c r="C750" s="4" t="s">
        <v>764</v>
      </c>
      <c r="D750" s="4" t="s">
        <v>1128</v>
      </c>
      <c r="E750" s="1">
        <v>0</v>
      </c>
      <c r="F750" s="5">
        <v>1419</v>
      </c>
      <c r="G750" s="2">
        <f t="shared" si="66"/>
        <v>0</v>
      </c>
      <c r="H750" s="3">
        <f t="shared" si="67"/>
        <v>7.189595181355625E-2</v>
      </c>
      <c r="I750" s="1">
        <f t="shared" si="68"/>
        <v>0</v>
      </c>
      <c r="J750" s="1">
        <f t="shared" si="69"/>
        <v>0</v>
      </c>
      <c r="K750" s="51">
        <f t="shared" si="70"/>
        <v>0.95423970694257421</v>
      </c>
      <c r="L750" s="7">
        <f t="shared" si="71"/>
        <v>0</v>
      </c>
    </row>
    <row r="751" spans="1:12">
      <c r="A751" s="4" t="s">
        <v>739</v>
      </c>
      <c r="B751" s="4">
        <v>391685</v>
      </c>
      <c r="C751" s="4" t="s">
        <v>765</v>
      </c>
      <c r="D751" s="4" t="s">
        <v>1128</v>
      </c>
      <c r="E751" s="1">
        <v>0</v>
      </c>
      <c r="F751" s="5">
        <v>3001</v>
      </c>
      <c r="G751" s="2">
        <f t="shared" si="66"/>
        <v>0</v>
      </c>
      <c r="H751" s="3">
        <f t="shared" si="67"/>
        <v>7.189595181355625E-2</v>
      </c>
      <c r="I751" s="1">
        <f t="shared" si="68"/>
        <v>0</v>
      </c>
      <c r="J751" s="1">
        <f t="shared" si="69"/>
        <v>0</v>
      </c>
      <c r="K751" s="51">
        <f t="shared" si="70"/>
        <v>0.95423970694257421</v>
      </c>
      <c r="L751" s="7">
        <f t="shared" si="71"/>
        <v>0</v>
      </c>
    </row>
    <row r="752" spans="1:12">
      <c r="A752" s="4" t="s">
        <v>739</v>
      </c>
      <c r="B752" s="4">
        <v>391686</v>
      </c>
      <c r="C752" s="4" t="s">
        <v>766</v>
      </c>
      <c r="D752" s="4" t="s">
        <v>1128</v>
      </c>
      <c r="E752" s="1">
        <v>0</v>
      </c>
      <c r="F752" s="5">
        <v>14929</v>
      </c>
      <c r="G752" s="2">
        <f t="shared" si="66"/>
        <v>0</v>
      </c>
      <c r="H752" s="3">
        <f t="shared" si="67"/>
        <v>7.189595181355625E-2</v>
      </c>
      <c r="I752" s="1">
        <f t="shared" si="68"/>
        <v>0</v>
      </c>
      <c r="J752" s="1">
        <f t="shared" si="69"/>
        <v>0</v>
      </c>
      <c r="K752" s="51">
        <f t="shared" si="70"/>
        <v>0.95423970694257421</v>
      </c>
      <c r="L752" s="7">
        <f t="shared" si="71"/>
        <v>0</v>
      </c>
    </row>
    <row r="753" spans="1:12">
      <c r="A753" s="4" t="s">
        <v>739</v>
      </c>
      <c r="B753" s="4">
        <v>391688</v>
      </c>
      <c r="C753" s="4" t="s">
        <v>767</v>
      </c>
      <c r="D753" s="4" t="s">
        <v>1128</v>
      </c>
      <c r="E753" s="1">
        <v>27888</v>
      </c>
      <c r="F753" s="5">
        <v>1006</v>
      </c>
      <c r="G753" s="2">
        <f t="shared" si="66"/>
        <v>27.721669980119284</v>
      </c>
      <c r="H753" s="3">
        <f t="shared" si="67"/>
        <v>7.189595181355625E-2</v>
      </c>
      <c r="I753" s="1">
        <f t="shared" si="68"/>
        <v>72.327327524437592</v>
      </c>
      <c r="J753" s="1">
        <f t="shared" si="69"/>
        <v>27815.672672475561</v>
      </c>
      <c r="K753" s="51">
        <f t="shared" si="70"/>
        <v>0.95423970694257421</v>
      </c>
      <c r="L753" s="7">
        <f t="shared" si="71"/>
        <v>26542.819339393649</v>
      </c>
    </row>
    <row r="754" spans="1:12">
      <c r="A754" s="4" t="s">
        <v>739</v>
      </c>
      <c r="B754" s="4">
        <v>391689</v>
      </c>
      <c r="C754" s="4" t="s">
        <v>768</v>
      </c>
      <c r="D754" s="4" t="s">
        <v>1128</v>
      </c>
      <c r="E754" s="1">
        <v>0</v>
      </c>
      <c r="F754" s="5">
        <v>3347</v>
      </c>
      <c r="G754" s="2">
        <f t="shared" si="66"/>
        <v>0</v>
      </c>
      <c r="H754" s="3">
        <f t="shared" si="67"/>
        <v>7.189595181355625E-2</v>
      </c>
      <c r="I754" s="1">
        <f t="shared" si="68"/>
        <v>0</v>
      </c>
      <c r="J754" s="1">
        <f t="shared" si="69"/>
        <v>0</v>
      </c>
      <c r="K754" s="51">
        <f t="shared" si="70"/>
        <v>0.95423970694257421</v>
      </c>
      <c r="L754" s="7">
        <f t="shared" si="71"/>
        <v>0</v>
      </c>
    </row>
    <row r="755" spans="1:12">
      <c r="A755" s="4" t="s">
        <v>769</v>
      </c>
      <c r="B755" s="4">
        <v>401692</v>
      </c>
      <c r="C755" s="4" t="s">
        <v>770</v>
      </c>
      <c r="D755" s="4" t="s">
        <v>1128</v>
      </c>
      <c r="E755" s="1">
        <v>0</v>
      </c>
      <c r="F755" s="5">
        <v>0</v>
      </c>
      <c r="G755" s="2">
        <f t="shared" si="66"/>
        <v>0</v>
      </c>
      <c r="H755" s="3">
        <f t="shared" si="67"/>
        <v>7.189595181355625E-2</v>
      </c>
      <c r="I755" s="1">
        <f t="shared" si="68"/>
        <v>0</v>
      </c>
      <c r="J755" s="1">
        <f t="shared" si="69"/>
        <v>0</v>
      </c>
      <c r="K755" s="51">
        <f t="shared" si="70"/>
        <v>0.95423970694257421</v>
      </c>
      <c r="L755" s="7">
        <f t="shared" si="71"/>
        <v>0</v>
      </c>
    </row>
    <row r="756" spans="1:12">
      <c r="A756" s="4" t="s">
        <v>769</v>
      </c>
      <c r="B756" s="4">
        <v>401697</v>
      </c>
      <c r="C756" s="4" t="s">
        <v>771</v>
      </c>
      <c r="D756" s="4" t="s">
        <v>1128</v>
      </c>
      <c r="E756" s="1">
        <v>0</v>
      </c>
      <c r="F756" s="5">
        <v>2339</v>
      </c>
      <c r="G756" s="2">
        <f t="shared" si="66"/>
        <v>0</v>
      </c>
      <c r="H756" s="3">
        <f t="shared" si="67"/>
        <v>7.189595181355625E-2</v>
      </c>
      <c r="I756" s="1">
        <f t="shared" si="68"/>
        <v>0</v>
      </c>
      <c r="J756" s="1">
        <f t="shared" si="69"/>
        <v>0</v>
      </c>
      <c r="K756" s="51">
        <f t="shared" si="70"/>
        <v>0.95423970694257421</v>
      </c>
      <c r="L756" s="7">
        <f t="shared" si="71"/>
        <v>0</v>
      </c>
    </row>
    <row r="757" spans="1:12">
      <c r="A757" s="4" t="s">
        <v>769</v>
      </c>
      <c r="B757" s="4">
        <v>401698</v>
      </c>
      <c r="C757" s="4" t="s">
        <v>772</v>
      </c>
      <c r="D757" s="4" t="s">
        <v>1128</v>
      </c>
      <c r="E757" s="1">
        <v>0</v>
      </c>
      <c r="F757" s="5">
        <v>0</v>
      </c>
      <c r="G757" s="2">
        <f t="shared" si="66"/>
        <v>0</v>
      </c>
      <c r="H757" s="3">
        <f t="shared" si="67"/>
        <v>7.189595181355625E-2</v>
      </c>
      <c r="I757" s="1">
        <f t="shared" si="68"/>
        <v>0</v>
      </c>
      <c r="J757" s="1">
        <f t="shared" si="69"/>
        <v>0</v>
      </c>
      <c r="K757" s="51">
        <f t="shared" si="70"/>
        <v>0.95423970694257421</v>
      </c>
      <c r="L757" s="7">
        <f t="shared" si="71"/>
        <v>0</v>
      </c>
    </row>
    <row r="758" spans="1:12">
      <c r="A758" s="4" t="s">
        <v>769</v>
      </c>
      <c r="B758" s="4">
        <v>401699</v>
      </c>
      <c r="C758" s="4" t="s">
        <v>773</v>
      </c>
      <c r="D758" s="4" t="s">
        <v>1128</v>
      </c>
      <c r="E758" s="1">
        <v>0</v>
      </c>
      <c r="F758" s="5">
        <v>0</v>
      </c>
      <c r="G758" s="2">
        <f t="shared" si="66"/>
        <v>0</v>
      </c>
      <c r="H758" s="3">
        <f t="shared" si="67"/>
        <v>7.189595181355625E-2</v>
      </c>
      <c r="I758" s="1">
        <f t="shared" si="68"/>
        <v>0</v>
      </c>
      <c r="J758" s="1">
        <f t="shared" si="69"/>
        <v>0</v>
      </c>
      <c r="K758" s="51">
        <f t="shared" si="70"/>
        <v>0.95423970694257421</v>
      </c>
      <c r="L758" s="7">
        <f t="shared" si="71"/>
        <v>0</v>
      </c>
    </row>
    <row r="759" spans="1:12">
      <c r="A759" s="4" t="s">
        <v>769</v>
      </c>
      <c r="B759" s="4">
        <v>401702</v>
      </c>
      <c r="C759" s="4" t="s">
        <v>774</v>
      </c>
      <c r="D759" s="4" t="s">
        <v>1128</v>
      </c>
      <c r="E759" s="1">
        <v>0</v>
      </c>
      <c r="F759" s="5">
        <v>2508</v>
      </c>
      <c r="G759" s="2">
        <f t="shared" si="66"/>
        <v>0</v>
      </c>
      <c r="H759" s="3">
        <f t="shared" si="67"/>
        <v>7.189595181355625E-2</v>
      </c>
      <c r="I759" s="1">
        <f t="shared" si="68"/>
        <v>0</v>
      </c>
      <c r="J759" s="1">
        <f t="shared" si="69"/>
        <v>0</v>
      </c>
      <c r="K759" s="51">
        <f t="shared" si="70"/>
        <v>0.95423970694257421</v>
      </c>
      <c r="L759" s="7">
        <f t="shared" si="71"/>
        <v>0</v>
      </c>
    </row>
    <row r="760" spans="1:12">
      <c r="A760" s="4" t="s">
        <v>769</v>
      </c>
      <c r="B760" s="4">
        <v>401704</v>
      </c>
      <c r="C760" s="4" t="s">
        <v>775</v>
      </c>
      <c r="D760" s="4" t="s">
        <v>1128</v>
      </c>
      <c r="E760" s="1">
        <v>0</v>
      </c>
      <c r="F760" s="5">
        <v>1024</v>
      </c>
      <c r="G760" s="2">
        <f t="shared" si="66"/>
        <v>0</v>
      </c>
      <c r="H760" s="3">
        <f t="shared" si="67"/>
        <v>7.189595181355625E-2</v>
      </c>
      <c r="I760" s="1">
        <f t="shared" si="68"/>
        <v>0</v>
      </c>
      <c r="J760" s="1">
        <f t="shared" si="69"/>
        <v>0</v>
      </c>
      <c r="K760" s="51">
        <f t="shared" si="70"/>
        <v>0.95423970694257421</v>
      </c>
      <c r="L760" s="7">
        <f t="shared" si="71"/>
        <v>0</v>
      </c>
    </row>
    <row r="761" spans="1:12">
      <c r="A761" s="4" t="s">
        <v>769</v>
      </c>
      <c r="B761" s="4">
        <v>401709</v>
      </c>
      <c r="C761" s="4" t="s">
        <v>776</v>
      </c>
      <c r="D761" s="4" t="s">
        <v>1128</v>
      </c>
      <c r="E761" s="1">
        <v>0</v>
      </c>
      <c r="F761" s="5">
        <v>3054</v>
      </c>
      <c r="G761" s="2">
        <f t="shared" si="66"/>
        <v>0</v>
      </c>
      <c r="H761" s="3">
        <f t="shared" si="67"/>
        <v>7.189595181355625E-2</v>
      </c>
      <c r="I761" s="1">
        <f t="shared" si="68"/>
        <v>0</v>
      </c>
      <c r="J761" s="1">
        <f t="shared" si="69"/>
        <v>0</v>
      </c>
      <c r="K761" s="51">
        <f t="shared" si="70"/>
        <v>0.95423970694257421</v>
      </c>
      <c r="L761" s="7">
        <f t="shared" si="71"/>
        <v>0</v>
      </c>
    </row>
    <row r="762" spans="1:12">
      <c r="A762" s="4" t="s">
        <v>769</v>
      </c>
      <c r="B762" s="4">
        <v>401710</v>
      </c>
      <c r="C762" s="4" t="s">
        <v>777</v>
      </c>
      <c r="D762" s="4" t="s">
        <v>1128</v>
      </c>
      <c r="E762" s="1">
        <v>0</v>
      </c>
      <c r="F762" s="5">
        <v>0</v>
      </c>
      <c r="G762" s="2">
        <f t="shared" si="66"/>
        <v>0</v>
      </c>
      <c r="H762" s="3">
        <f t="shared" si="67"/>
        <v>7.189595181355625E-2</v>
      </c>
      <c r="I762" s="1">
        <f t="shared" si="68"/>
        <v>0</v>
      </c>
      <c r="J762" s="1">
        <f t="shared" si="69"/>
        <v>0</v>
      </c>
      <c r="K762" s="51">
        <f t="shared" si="70"/>
        <v>0.95423970694257421</v>
      </c>
      <c r="L762" s="7">
        <f t="shared" si="71"/>
        <v>0</v>
      </c>
    </row>
    <row r="763" spans="1:12">
      <c r="A763" s="4" t="s">
        <v>769</v>
      </c>
      <c r="B763" s="4">
        <v>401712</v>
      </c>
      <c r="C763" s="4" t="s">
        <v>778</v>
      </c>
      <c r="D763" s="4" t="s">
        <v>1128</v>
      </c>
      <c r="E763" s="1">
        <v>0</v>
      </c>
      <c r="F763" s="5">
        <v>0</v>
      </c>
      <c r="G763" s="2">
        <f t="shared" si="66"/>
        <v>0</v>
      </c>
      <c r="H763" s="3">
        <f t="shared" si="67"/>
        <v>7.189595181355625E-2</v>
      </c>
      <c r="I763" s="1">
        <f t="shared" si="68"/>
        <v>0</v>
      </c>
      <c r="J763" s="1">
        <f t="shared" si="69"/>
        <v>0</v>
      </c>
      <c r="K763" s="51">
        <f t="shared" si="70"/>
        <v>0.95423970694257421</v>
      </c>
      <c r="L763" s="7">
        <f t="shared" si="71"/>
        <v>0</v>
      </c>
    </row>
    <row r="764" spans="1:12">
      <c r="A764" s="4" t="s">
        <v>769</v>
      </c>
      <c r="B764" s="4">
        <v>401713</v>
      </c>
      <c r="C764" s="4" t="s">
        <v>779</v>
      </c>
      <c r="D764" s="4" t="s">
        <v>1128</v>
      </c>
      <c r="E764" s="1">
        <v>0</v>
      </c>
      <c r="F764" s="5">
        <v>0</v>
      </c>
      <c r="G764" s="2">
        <f t="shared" si="66"/>
        <v>0</v>
      </c>
      <c r="H764" s="3">
        <f t="shared" si="67"/>
        <v>7.189595181355625E-2</v>
      </c>
      <c r="I764" s="1">
        <f t="shared" si="68"/>
        <v>0</v>
      </c>
      <c r="J764" s="1">
        <f t="shared" si="69"/>
        <v>0</v>
      </c>
      <c r="K764" s="51">
        <f t="shared" si="70"/>
        <v>0.95423970694257421</v>
      </c>
      <c r="L764" s="7">
        <f t="shared" si="71"/>
        <v>0</v>
      </c>
    </row>
    <row r="765" spans="1:12">
      <c r="A765" s="4" t="s">
        <v>769</v>
      </c>
      <c r="B765" s="4">
        <v>401718</v>
      </c>
      <c r="C765" s="4" t="s">
        <v>780</v>
      </c>
      <c r="D765" s="4" t="s">
        <v>1128</v>
      </c>
      <c r="E765" s="1">
        <v>0</v>
      </c>
      <c r="F765" s="5">
        <v>0</v>
      </c>
      <c r="G765" s="2">
        <f t="shared" si="66"/>
        <v>0</v>
      </c>
      <c r="H765" s="3">
        <f t="shared" si="67"/>
        <v>7.189595181355625E-2</v>
      </c>
      <c r="I765" s="1">
        <f t="shared" si="68"/>
        <v>0</v>
      </c>
      <c r="J765" s="1">
        <f t="shared" si="69"/>
        <v>0</v>
      </c>
      <c r="K765" s="51">
        <f t="shared" si="70"/>
        <v>0.95423970694257421</v>
      </c>
      <c r="L765" s="7">
        <f t="shared" si="71"/>
        <v>0</v>
      </c>
    </row>
    <row r="766" spans="1:12">
      <c r="A766" s="4" t="s">
        <v>769</v>
      </c>
      <c r="B766" s="4">
        <v>401721</v>
      </c>
      <c r="C766" s="4" t="s">
        <v>781</v>
      </c>
      <c r="D766" s="4" t="s">
        <v>1128</v>
      </c>
      <c r="E766" s="1">
        <v>0</v>
      </c>
      <c r="F766" s="5">
        <v>588</v>
      </c>
      <c r="G766" s="2">
        <f t="shared" si="66"/>
        <v>0</v>
      </c>
      <c r="H766" s="3">
        <f t="shared" si="67"/>
        <v>7.189595181355625E-2</v>
      </c>
      <c r="I766" s="1">
        <f t="shared" si="68"/>
        <v>0</v>
      </c>
      <c r="J766" s="1">
        <f t="shared" si="69"/>
        <v>0</v>
      </c>
      <c r="K766" s="51">
        <f t="shared" si="70"/>
        <v>0.95423970694257421</v>
      </c>
      <c r="L766" s="7">
        <f t="shared" si="71"/>
        <v>0</v>
      </c>
    </row>
    <row r="767" spans="1:12">
      <c r="A767" s="4" t="s">
        <v>769</v>
      </c>
      <c r="B767" s="4">
        <v>401722</v>
      </c>
      <c r="C767" s="4" t="s">
        <v>782</v>
      </c>
      <c r="D767" s="4" t="s">
        <v>1128</v>
      </c>
      <c r="E767" s="1">
        <v>0</v>
      </c>
      <c r="F767" s="5">
        <v>0</v>
      </c>
      <c r="G767" s="2">
        <f t="shared" si="66"/>
        <v>0</v>
      </c>
      <c r="H767" s="3">
        <f t="shared" si="67"/>
        <v>7.189595181355625E-2</v>
      </c>
      <c r="I767" s="1">
        <f t="shared" si="68"/>
        <v>0</v>
      </c>
      <c r="J767" s="1">
        <f t="shared" si="69"/>
        <v>0</v>
      </c>
      <c r="K767" s="51">
        <f t="shared" si="70"/>
        <v>0.95423970694257421</v>
      </c>
      <c r="L767" s="7">
        <f t="shared" si="71"/>
        <v>0</v>
      </c>
    </row>
    <row r="768" spans="1:12">
      <c r="A768" s="4" t="s">
        <v>769</v>
      </c>
      <c r="B768" s="4">
        <v>401724</v>
      </c>
      <c r="C768" s="4" t="s">
        <v>783</v>
      </c>
      <c r="D768" s="4" t="s">
        <v>1128</v>
      </c>
      <c r="E768" s="1">
        <v>0</v>
      </c>
      <c r="F768" s="5">
        <v>4514</v>
      </c>
      <c r="G768" s="2">
        <f t="shared" si="66"/>
        <v>0</v>
      </c>
      <c r="H768" s="3">
        <f t="shared" si="67"/>
        <v>7.189595181355625E-2</v>
      </c>
      <c r="I768" s="1">
        <f t="shared" si="68"/>
        <v>0</v>
      </c>
      <c r="J768" s="1">
        <f t="shared" si="69"/>
        <v>0</v>
      </c>
      <c r="K768" s="51">
        <f t="shared" si="70"/>
        <v>0.95423970694257421</v>
      </c>
      <c r="L768" s="7">
        <f t="shared" si="71"/>
        <v>0</v>
      </c>
    </row>
    <row r="769" spans="1:12">
      <c r="A769" s="4" t="s">
        <v>769</v>
      </c>
      <c r="B769" s="4">
        <v>401726</v>
      </c>
      <c r="C769" s="4" t="s">
        <v>784</v>
      </c>
      <c r="D769" s="4" t="s">
        <v>1128</v>
      </c>
      <c r="E769" s="1">
        <v>0</v>
      </c>
      <c r="F769" s="5">
        <v>0</v>
      </c>
      <c r="G769" s="2">
        <f t="shared" si="66"/>
        <v>0</v>
      </c>
      <c r="H769" s="3">
        <f t="shared" si="67"/>
        <v>7.189595181355625E-2</v>
      </c>
      <c r="I769" s="1">
        <f t="shared" si="68"/>
        <v>0</v>
      </c>
      <c r="J769" s="1">
        <f t="shared" si="69"/>
        <v>0</v>
      </c>
      <c r="K769" s="51">
        <f t="shared" si="70"/>
        <v>0.95423970694257421</v>
      </c>
      <c r="L769" s="7">
        <f t="shared" si="71"/>
        <v>0</v>
      </c>
    </row>
    <row r="770" spans="1:12">
      <c r="A770" s="4" t="s">
        <v>769</v>
      </c>
      <c r="B770" s="4">
        <v>401729</v>
      </c>
      <c r="C770" s="4" t="s">
        <v>785</v>
      </c>
      <c r="D770" s="4" t="s">
        <v>1128</v>
      </c>
      <c r="E770" s="1">
        <v>0</v>
      </c>
      <c r="F770" s="5">
        <v>0</v>
      </c>
      <c r="G770" s="2">
        <f t="shared" ref="G770:G833" si="72">IFERROR(E770/F770,0)</f>
        <v>0</v>
      </c>
      <c r="H770" s="3">
        <f t="shared" ref="H770:H833" si="73">$D$1108</f>
        <v>7.189595181355625E-2</v>
      </c>
      <c r="I770" s="1">
        <f t="shared" ref="I770:I833" si="74">MIN(E770,F770*H770)</f>
        <v>0</v>
      </c>
      <c r="J770" s="1">
        <f t="shared" ref="J770:J833" si="75">E770-I770</f>
        <v>0</v>
      </c>
      <c r="K770" s="51">
        <f t="shared" ref="K770:K833" si="76">$I$1106</f>
        <v>0.95423970694257421</v>
      </c>
      <c r="L770" s="7">
        <f t="shared" ref="L770:L833" si="77">K770*J770</f>
        <v>0</v>
      </c>
    </row>
    <row r="771" spans="1:12">
      <c r="A771" s="4" t="s">
        <v>769</v>
      </c>
      <c r="B771" s="4">
        <v>401733</v>
      </c>
      <c r="C771" s="4" t="s">
        <v>786</v>
      </c>
      <c r="D771" s="4" t="s">
        <v>1128</v>
      </c>
      <c r="E771" s="1">
        <v>0</v>
      </c>
      <c r="F771" s="5">
        <v>0</v>
      </c>
      <c r="G771" s="2">
        <f t="shared" si="72"/>
        <v>0</v>
      </c>
      <c r="H771" s="3">
        <f t="shared" si="73"/>
        <v>7.189595181355625E-2</v>
      </c>
      <c r="I771" s="1">
        <f t="shared" si="74"/>
        <v>0</v>
      </c>
      <c r="J771" s="1">
        <f t="shared" si="75"/>
        <v>0</v>
      </c>
      <c r="K771" s="51">
        <f t="shared" si="76"/>
        <v>0.95423970694257421</v>
      </c>
      <c r="L771" s="7">
        <f t="shared" si="77"/>
        <v>0</v>
      </c>
    </row>
    <row r="772" spans="1:12">
      <c r="A772" s="4" t="s">
        <v>769</v>
      </c>
      <c r="B772" s="4">
        <v>401734</v>
      </c>
      <c r="C772" s="4" t="s">
        <v>787</v>
      </c>
      <c r="D772" s="4" t="s">
        <v>1128</v>
      </c>
      <c r="E772" s="1">
        <v>145848</v>
      </c>
      <c r="F772" s="5">
        <v>3846</v>
      </c>
      <c r="G772" s="2">
        <f t="shared" si="72"/>
        <v>37.921996879875195</v>
      </c>
      <c r="H772" s="3">
        <f t="shared" si="73"/>
        <v>7.189595181355625E-2</v>
      </c>
      <c r="I772" s="1">
        <f t="shared" si="74"/>
        <v>276.51183067493736</v>
      </c>
      <c r="J772" s="1">
        <f t="shared" si="75"/>
        <v>145571.48816932505</v>
      </c>
      <c r="K772" s="51">
        <f t="shared" si="76"/>
        <v>0.95423970694257421</v>
      </c>
      <c r="L772" s="7">
        <f t="shared" si="77"/>
        <v>138910.09420989113</v>
      </c>
    </row>
    <row r="773" spans="1:12">
      <c r="A773" s="4" t="s">
        <v>769</v>
      </c>
      <c r="B773" s="4">
        <v>403031</v>
      </c>
      <c r="C773" s="4" t="s">
        <v>788</v>
      </c>
      <c r="D773" s="4" t="s">
        <v>1128</v>
      </c>
      <c r="E773" s="1">
        <v>0</v>
      </c>
      <c r="F773" s="5">
        <v>104</v>
      </c>
      <c r="G773" s="2">
        <f t="shared" si="72"/>
        <v>0</v>
      </c>
      <c r="H773" s="3">
        <f t="shared" si="73"/>
        <v>7.189595181355625E-2</v>
      </c>
      <c r="I773" s="1">
        <f t="shared" si="74"/>
        <v>0</v>
      </c>
      <c r="J773" s="1">
        <f t="shared" si="75"/>
        <v>0</v>
      </c>
      <c r="K773" s="51">
        <f t="shared" si="76"/>
        <v>0.95423970694257421</v>
      </c>
      <c r="L773" s="7">
        <f t="shared" si="77"/>
        <v>0</v>
      </c>
    </row>
    <row r="774" spans="1:12">
      <c r="A774" s="4" t="s">
        <v>789</v>
      </c>
      <c r="B774" s="4">
        <v>411746</v>
      </c>
      <c r="C774" s="4" t="s">
        <v>790</v>
      </c>
      <c r="D774" s="4" t="s">
        <v>1128</v>
      </c>
      <c r="E774" s="1">
        <v>0</v>
      </c>
      <c r="F774" s="5">
        <v>2489</v>
      </c>
      <c r="G774" s="2">
        <f t="shared" si="72"/>
        <v>0</v>
      </c>
      <c r="H774" s="3">
        <f t="shared" si="73"/>
        <v>7.189595181355625E-2</v>
      </c>
      <c r="I774" s="1">
        <f t="shared" si="74"/>
        <v>0</v>
      </c>
      <c r="J774" s="1">
        <f t="shared" si="75"/>
        <v>0</v>
      </c>
      <c r="K774" s="51">
        <f t="shared" si="76"/>
        <v>0.95423970694257421</v>
      </c>
      <c r="L774" s="7">
        <f t="shared" si="77"/>
        <v>0</v>
      </c>
    </row>
    <row r="775" spans="1:12">
      <c r="A775" s="4" t="s">
        <v>789</v>
      </c>
      <c r="B775" s="4">
        <v>411756</v>
      </c>
      <c r="C775" s="4" t="s">
        <v>791</v>
      </c>
      <c r="D775" s="4" t="s">
        <v>1128</v>
      </c>
      <c r="E775" s="1">
        <v>0</v>
      </c>
      <c r="F775" s="5">
        <v>1371</v>
      </c>
      <c r="G775" s="2">
        <f t="shared" si="72"/>
        <v>0</v>
      </c>
      <c r="H775" s="3">
        <f t="shared" si="73"/>
        <v>7.189595181355625E-2</v>
      </c>
      <c r="I775" s="1">
        <f t="shared" si="74"/>
        <v>0</v>
      </c>
      <c r="J775" s="1">
        <f t="shared" si="75"/>
        <v>0</v>
      </c>
      <c r="K775" s="51">
        <f t="shared" si="76"/>
        <v>0.95423970694257421</v>
      </c>
      <c r="L775" s="7">
        <f t="shared" si="77"/>
        <v>0</v>
      </c>
    </row>
    <row r="776" spans="1:12">
      <c r="A776" s="4" t="s">
        <v>789</v>
      </c>
      <c r="B776" s="4">
        <v>411758</v>
      </c>
      <c r="C776" s="4" t="s">
        <v>792</v>
      </c>
      <c r="D776" s="4" t="s">
        <v>1128</v>
      </c>
      <c r="E776" s="1">
        <v>26154</v>
      </c>
      <c r="F776" s="5">
        <v>1722</v>
      </c>
      <c r="G776" s="2">
        <f t="shared" si="72"/>
        <v>15.18815331010453</v>
      </c>
      <c r="H776" s="3">
        <f t="shared" si="73"/>
        <v>7.189595181355625E-2</v>
      </c>
      <c r="I776" s="1">
        <f t="shared" si="74"/>
        <v>123.80482902294386</v>
      </c>
      <c r="J776" s="1">
        <f t="shared" si="75"/>
        <v>26030.195170977055</v>
      </c>
      <c r="K776" s="51">
        <f t="shared" si="76"/>
        <v>0.95423970694257421</v>
      </c>
      <c r="L776" s="7">
        <f t="shared" si="77"/>
        <v>24839.045811611155</v>
      </c>
    </row>
    <row r="777" spans="1:12">
      <c r="A777" s="4" t="s">
        <v>789</v>
      </c>
      <c r="B777" s="4">
        <v>411761</v>
      </c>
      <c r="C777" s="4" t="s">
        <v>793</v>
      </c>
      <c r="D777" s="4" t="s">
        <v>1128</v>
      </c>
      <c r="E777" s="1">
        <v>0</v>
      </c>
      <c r="F777" s="5">
        <v>925</v>
      </c>
      <c r="G777" s="2">
        <f t="shared" si="72"/>
        <v>0</v>
      </c>
      <c r="H777" s="3">
        <f t="shared" si="73"/>
        <v>7.189595181355625E-2</v>
      </c>
      <c r="I777" s="1">
        <f t="shared" si="74"/>
        <v>0</v>
      </c>
      <c r="J777" s="1">
        <f t="shared" si="75"/>
        <v>0</v>
      </c>
      <c r="K777" s="51">
        <f t="shared" si="76"/>
        <v>0.95423970694257421</v>
      </c>
      <c r="L777" s="7">
        <f t="shared" si="77"/>
        <v>0</v>
      </c>
    </row>
    <row r="778" spans="1:12">
      <c r="A778" s="4" t="s">
        <v>789</v>
      </c>
      <c r="B778" s="4">
        <v>411764</v>
      </c>
      <c r="C778" s="4" t="s">
        <v>794</v>
      </c>
      <c r="D778" s="4" t="s">
        <v>1128</v>
      </c>
      <c r="E778" s="1">
        <v>25200</v>
      </c>
      <c r="F778" s="5">
        <v>1155</v>
      </c>
      <c r="G778" s="2">
        <f t="shared" si="72"/>
        <v>21.818181818181817</v>
      </c>
      <c r="H778" s="3">
        <f t="shared" si="73"/>
        <v>7.189595181355625E-2</v>
      </c>
      <c r="I778" s="1">
        <f t="shared" si="74"/>
        <v>83.039824344657475</v>
      </c>
      <c r="J778" s="1">
        <f t="shared" si="75"/>
        <v>25116.960175655342</v>
      </c>
      <c r="K778" s="51">
        <f t="shared" si="76"/>
        <v>0.95423970694257421</v>
      </c>
      <c r="L778" s="7">
        <f t="shared" si="77"/>
        <v>23967.600717305661</v>
      </c>
    </row>
    <row r="779" spans="1:12">
      <c r="A779" s="4" t="s">
        <v>789</v>
      </c>
      <c r="B779" s="4">
        <v>411777</v>
      </c>
      <c r="C779" s="4" t="s">
        <v>795</v>
      </c>
      <c r="D779" s="4" t="s">
        <v>1128</v>
      </c>
      <c r="E779" s="1">
        <v>0</v>
      </c>
      <c r="F779" s="5">
        <v>4332</v>
      </c>
      <c r="G779" s="2">
        <f t="shared" si="72"/>
        <v>0</v>
      </c>
      <c r="H779" s="3">
        <f t="shared" si="73"/>
        <v>7.189595181355625E-2</v>
      </c>
      <c r="I779" s="1">
        <f t="shared" si="74"/>
        <v>0</v>
      </c>
      <c r="J779" s="1">
        <f t="shared" si="75"/>
        <v>0</v>
      </c>
      <c r="K779" s="51">
        <f t="shared" si="76"/>
        <v>0.95423970694257421</v>
      </c>
      <c r="L779" s="7">
        <f t="shared" si="77"/>
        <v>0</v>
      </c>
    </row>
    <row r="780" spans="1:12">
      <c r="A780" s="4" t="s">
        <v>789</v>
      </c>
      <c r="B780" s="4">
        <v>411778</v>
      </c>
      <c r="C780" s="4" t="s">
        <v>796</v>
      </c>
      <c r="D780" s="4" t="s">
        <v>1128</v>
      </c>
      <c r="E780" s="1">
        <v>0</v>
      </c>
      <c r="F780" s="5">
        <v>253</v>
      </c>
      <c r="G780" s="2">
        <f t="shared" si="72"/>
        <v>0</v>
      </c>
      <c r="H780" s="3">
        <f t="shared" si="73"/>
        <v>7.189595181355625E-2</v>
      </c>
      <c r="I780" s="1">
        <f t="shared" si="74"/>
        <v>0</v>
      </c>
      <c r="J780" s="1">
        <f t="shared" si="75"/>
        <v>0</v>
      </c>
      <c r="K780" s="51">
        <f t="shared" si="76"/>
        <v>0.95423970694257421</v>
      </c>
      <c r="L780" s="7">
        <f t="shared" si="77"/>
        <v>0</v>
      </c>
    </row>
    <row r="781" spans="1:12">
      <c r="A781" s="4" t="s">
        <v>789</v>
      </c>
      <c r="B781" s="4">
        <v>411780</v>
      </c>
      <c r="C781" s="4" t="s">
        <v>797</v>
      </c>
      <c r="D781" s="4" t="s">
        <v>1128</v>
      </c>
      <c r="E781" s="1">
        <v>0</v>
      </c>
      <c r="F781" s="5">
        <v>2979</v>
      </c>
      <c r="G781" s="2">
        <f t="shared" si="72"/>
        <v>0</v>
      </c>
      <c r="H781" s="3">
        <f t="shared" si="73"/>
        <v>7.189595181355625E-2</v>
      </c>
      <c r="I781" s="1">
        <f t="shared" si="74"/>
        <v>0</v>
      </c>
      <c r="J781" s="1">
        <f t="shared" si="75"/>
        <v>0</v>
      </c>
      <c r="K781" s="51">
        <f t="shared" si="76"/>
        <v>0.95423970694257421</v>
      </c>
      <c r="L781" s="7">
        <f t="shared" si="77"/>
        <v>0</v>
      </c>
    </row>
    <row r="782" spans="1:12">
      <c r="A782" s="4" t="s">
        <v>789</v>
      </c>
      <c r="B782" s="4">
        <v>411781</v>
      </c>
      <c r="C782" s="4" t="s">
        <v>798</v>
      </c>
      <c r="D782" s="4" t="s">
        <v>1128</v>
      </c>
      <c r="E782" s="1">
        <v>0</v>
      </c>
      <c r="F782" s="5">
        <v>726</v>
      </c>
      <c r="G782" s="2">
        <f t="shared" si="72"/>
        <v>0</v>
      </c>
      <c r="H782" s="3">
        <f t="shared" si="73"/>
        <v>7.189595181355625E-2</v>
      </c>
      <c r="I782" s="1">
        <f t="shared" si="74"/>
        <v>0</v>
      </c>
      <c r="J782" s="1">
        <f t="shared" si="75"/>
        <v>0</v>
      </c>
      <c r="K782" s="51">
        <f t="shared" si="76"/>
        <v>0.95423970694257421</v>
      </c>
      <c r="L782" s="7">
        <f t="shared" si="77"/>
        <v>0</v>
      </c>
    </row>
    <row r="783" spans="1:12">
      <c r="A783" s="4" t="s">
        <v>789</v>
      </c>
      <c r="B783" s="4">
        <v>411782</v>
      </c>
      <c r="C783" s="4" t="s">
        <v>176</v>
      </c>
      <c r="D783" s="4" t="s">
        <v>1128</v>
      </c>
      <c r="E783" s="1">
        <v>32358</v>
      </c>
      <c r="F783" s="5">
        <v>1659</v>
      </c>
      <c r="G783" s="2">
        <f t="shared" si="72"/>
        <v>19.504520795660035</v>
      </c>
      <c r="H783" s="3">
        <f t="shared" si="73"/>
        <v>7.189595181355625E-2</v>
      </c>
      <c r="I783" s="1">
        <f t="shared" si="74"/>
        <v>119.27538405868982</v>
      </c>
      <c r="J783" s="1">
        <f t="shared" si="75"/>
        <v>32238.724615941312</v>
      </c>
      <c r="K783" s="51">
        <f t="shared" si="76"/>
        <v>0.95423970694257421</v>
      </c>
      <c r="L783" s="7">
        <f t="shared" si="77"/>
        <v>30763.471129718189</v>
      </c>
    </row>
    <row r="784" spans="1:12">
      <c r="A784" s="4" t="s">
        <v>789</v>
      </c>
      <c r="B784" s="4">
        <v>411785</v>
      </c>
      <c r="C784" s="4" t="s">
        <v>799</v>
      </c>
      <c r="D784" s="4" t="s">
        <v>1128</v>
      </c>
      <c r="E784" s="1">
        <v>0</v>
      </c>
      <c r="F784" s="5">
        <v>1750</v>
      </c>
      <c r="G784" s="2">
        <f t="shared" si="72"/>
        <v>0</v>
      </c>
      <c r="H784" s="3">
        <f t="shared" si="73"/>
        <v>7.189595181355625E-2</v>
      </c>
      <c r="I784" s="1">
        <f t="shared" si="74"/>
        <v>0</v>
      </c>
      <c r="J784" s="1">
        <f t="shared" si="75"/>
        <v>0</v>
      </c>
      <c r="K784" s="51">
        <f t="shared" si="76"/>
        <v>0.95423970694257421</v>
      </c>
      <c r="L784" s="7">
        <f t="shared" si="77"/>
        <v>0</v>
      </c>
    </row>
    <row r="785" spans="1:12">
      <c r="A785" s="4" t="s">
        <v>789</v>
      </c>
      <c r="B785" s="4">
        <v>411788</v>
      </c>
      <c r="C785" s="4" t="s">
        <v>800</v>
      </c>
      <c r="D785" s="4" t="s">
        <v>1128</v>
      </c>
      <c r="E785" s="1">
        <v>30846</v>
      </c>
      <c r="F785" s="5">
        <v>1674</v>
      </c>
      <c r="G785" s="2">
        <f t="shared" si="72"/>
        <v>18.426523297491041</v>
      </c>
      <c r="H785" s="3">
        <f t="shared" si="73"/>
        <v>7.189595181355625E-2</v>
      </c>
      <c r="I785" s="1">
        <f t="shared" si="74"/>
        <v>120.35382333589317</v>
      </c>
      <c r="J785" s="1">
        <f t="shared" si="75"/>
        <v>30725.646176664108</v>
      </c>
      <c r="K785" s="51">
        <f t="shared" si="76"/>
        <v>0.95423970694257421</v>
      </c>
      <c r="L785" s="7">
        <f t="shared" si="77"/>
        <v>29319.631603241185</v>
      </c>
    </row>
    <row r="786" spans="1:12">
      <c r="A786" s="4" t="s">
        <v>789</v>
      </c>
      <c r="B786" s="4">
        <v>411791</v>
      </c>
      <c r="C786" s="4" t="s">
        <v>801</v>
      </c>
      <c r="D786" s="4" t="s">
        <v>1128</v>
      </c>
      <c r="E786" s="1">
        <v>0</v>
      </c>
      <c r="F786" s="5">
        <v>0</v>
      </c>
      <c r="G786" s="2">
        <f t="shared" si="72"/>
        <v>0</v>
      </c>
      <c r="H786" s="3">
        <f t="shared" si="73"/>
        <v>7.189595181355625E-2</v>
      </c>
      <c r="I786" s="1">
        <f t="shared" si="74"/>
        <v>0</v>
      </c>
      <c r="J786" s="1">
        <f t="shared" si="75"/>
        <v>0</v>
      </c>
      <c r="K786" s="51">
        <f t="shared" si="76"/>
        <v>0.95423970694257421</v>
      </c>
      <c r="L786" s="7">
        <f t="shared" si="77"/>
        <v>0</v>
      </c>
    </row>
    <row r="787" spans="1:12">
      <c r="A787" s="4" t="s">
        <v>789</v>
      </c>
      <c r="B787" s="4">
        <v>411801</v>
      </c>
      <c r="C787" s="4" t="s">
        <v>802</v>
      </c>
      <c r="D787" s="4" t="s">
        <v>1128</v>
      </c>
      <c r="E787" s="1">
        <v>8628</v>
      </c>
      <c r="F787" s="5">
        <v>493</v>
      </c>
      <c r="G787" s="2">
        <f t="shared" si="72"/>
        <v>17.501014198782961</v>
      </c>
      <c r="H787" s="3">
        <f t="shared" si="73"/>
        <v>7.189595181355625E-2</v>
      </c>
      <c r="I787" s="1">
        <f t="shared" si="74"/>
        <v>35.444704244083233</v>
      </c>
      <c r="J787" s="1">
        <f t="shared" si="75"/>
        <v>8592.5552957559175</v>
      </c>
      <c r="K787" s="51">
        <f t="shared" si="76"/>
        <v>0.95423970694257421</v>
      </c>
      <c r="L787" s="7">
        <f t="shared" si="77"/>
        <v>8199.3574473099907</v>
      </c>
    </row>
    <row r="788" spans="1:12">
      <c r="A788" s="4" t="s">
        <v>789</v>
      </c>
      <c r="B788" s="4">
        <v>411807</v>
      </c>
      <c r="C788" s="4" t="s">
        <v>803</v>
      </c>
      <c r="D788" s="4" t="s">
        <v>1128</v>
      </c>
      <c r="E788" s="1">
        <v>0</v>
      </c>
      <c r="F788" s="5">
        <v>0</v>
      </c>
      <c r="G788" s="2">
        <f t="shared" si="72"/>
        <v>0</v>
      </c>
      <c r="H788" s="3">
        <f t="shared" si="73"/>
        <v>7.189595181355625E-2</v>
      </c>
      <c r="I788" s="1">
        <f t="shared" si="74"/>
        <v>0</v>
      </c>
      <c r="J788" s="1">
        <f t="shared" si="75"/>
        <v>0</v>
      </c>
      <c r="K788" s="51">
        <f t="shared" si="76"/>
        <v>0.95423970694257421</v>
      </c>
      <c r="L788" s="7">
        <f t="shared" si="77"/>
        <v>0</v>
      </c>
    </row>
    <row r="789" spans="1:12">
      <c r="A789" s="4" t="s">
        <v>789</v>
      </c>
      <c r="B789" s="4">
        <v>411808</v>
      </c>
      <c r="C789" s="4" t="s">
        <v>804</v>
      </c>
      <c r="D789" s="4" t="s">
        <v>1128</v>
      </c>
      <c r="E789" s="1">
        <v>0</v>
      </c>
      <c r="F789" s="5">
        <v>0</v>
      </c>
      <c r="G789" s="2">
        <f t="shared" si="72"/>
        <v>0</v>
      </c>
      <c r="H789" s="3">
        <f t="shared" si="73"/>
        <v>7.189595181355625E-2</v>
      </c>
      <c r="I789" s="1">
        <f t="shared" si="74"/>
        <v>0</v>
      </c>
      <c r="J789" s="1">
        <f t="shared" si="75"/>
        <v>0</v>
      </c>
      <c r="K789" s="51">
        <f t="shared" si="76"/>
        <v>0.95423970694257421</v>
      </c>
      <c r="L789" s="7">
        <f t="shared" si="77"/>
        <v>0</v>
      </c>
    </row>
    <row r="790" spans="1:12">
      <c r="A790" s="4" t="s">
        <v>789</v>
      </c>
      <c r="B790" s="4">
        <v>411809</v>
      </c>
      <c r="C790" s="4" t="s">
        <v>543</v>
      </c>
      <c r="D790" s="4" t="s">
        <v>1128</v>
      </c>
      <c r="E790" s="1">
        <v>0</v>
      </c>
      <c r="F790" s="5">
        <v>467</v>
      </c>
      <c r="G790" s="2">
        <f t="shared" si="72"/>
        <v>0</v>
      </c>
      <c r="H790" s="3">
        <f t="shared" si="73"/>
        <v>7.189595181355625E-2</v>
      </c>
      <c r="I790" s="1">
        <f t="shared" si="74"/>
        <v>0</v>
      </c>
      <c r="J790" s="1">
        <f t="shared" si="75"/>
        <v>0</v>
      </c>
      <c r="K790" s="51">
        <f t="shared" si="76"/>
        <v>0.95423970694257421</v>
      </c>
      <c r="L790" s="7">
        <f t="shared" si="77"/>
        <v>0</v>
      </c>
    </row>
    <row r="791" spans="1:12">
      <c r="A791" s="4" t="s">
        <v>789</v>
      </c>
      <c r="B791" s="4">
        <v>411814</v>
      </c>
      <c r="C791" s="4" t="s">
        <v>805</v>
      </c>
      <c r="D791" s="4" t="s">
        <v>1128</v>
      </c>
      <c r="E791" s="1">
        <v>0</v>
      </c>
      <c r="F791" s="5">
        <v>1182</v>
      </c>
      <c r="G791" s="2">
        <f t="shared" si="72"/>
        <v>0</v>
      </c>
      <c r="H791" s="3">
        <f t="shared" si="73"/>
        <v>7.189595181355625E-2</v>
      </c>
      <c r="I791" s="1">
        <f t="shared" si="74"/>
        <v>0</v>
      </c>
      <c r="J791" s="1">
        <f t="shared" si="75"/>
        <v>0</v>
      </c>
      <c r="K791" s="51">
        <f t="shared" si="76"/>
        <v>0.95423970694257421</v>
      </c>
      <c r="L791" s="7">
        <f t="shared" si="77"/>
        <v>0</v>
      </c>
    </row>
    <row r="792" spans="1:12">
      <c r="A792" s="4" t="s">
        <v>789</v>
      </c>
      <c r="B792" s="4">
        <v>411817</v>
      </c>
      <c r="C792" s="4" t="s">
        <v>806</v>
      </c>
      <c r="D792" s="4" t="s">
        <v>1128</v>
      </c>
      <c r="E792" s="1">
        <v>0</v>
      </c>
      <c r="F792" s="5">
        <v>0</v>
      </c>
      <c r="G792" s="2">
        <f t="shared" si="72"/>
        <v>0</v>
      </c>
      <c r="H792" s="3">
        <f t="shared" si="73"/>
        <v>7.189595181355625E-2</v>
      </c>
      <c r="I792" s="1">
        <f t="shared" si="74"/>
        <v>0</v>
      </c>
      <c r="J792" s="1">
        <f t="shared" si="75"/>
        <v>0</v>
      </c>
      <c r="K792" s="51">
        <f t="shared" si="76"/>
        <v>0.95423970694257421</v>
      </c>
      <c r="L792" s="7">
        <f t="shared" si="77"/>
        <v>0</v>
      </c>
    </row>
    <row r="793" spans="1:12">
      <c r="A793" s="4" t="s">
        <v>789</v>
      </c>
      <c r="B793" s="4">
        <v>411818</v>
      </c>
      <c r="C793" s="4" t="s">
        <v>807</v>
      </c>
      <c r="D793" s="4" t="s">
        <v>1128</v>
      </c>
      <c r="E793" s="1">
        <v>0</v>
      </c>
      <c r="F793" s="5">
        <v>0</v>
      </c>
      <c r="G793" s="2">
        <f t="shared" si="72"/>
        <v>0</v>
      </c>
      <c r="H793" s="3">
        <f t="shared" si="73"/>
        <v>7.189595181355625E-2</v>
      </c>
      <c r="I793" s="1">
        <f t="shared" si="74"/>
        <v>0</v>
      </c>
      <c r="J793" s="1">
        <f t="shared" si="75"/>
        <v>0</v>
      </c>
      <c r="K793" s="51">
        <f t="shared" si="76"/>
        <v>0.95423970694257421</v>
      </c>
      <c r="L793" s="7">
        <f t="shared" si="77"/>
        <v>0</v>
      </c>
    </row>
    <row r="794" spans="1:12">
      <c r="A794" s="4" t="s">
        <v>789</v>
      </c>
      <c r="B794" s="4">
        <v>411820</v>
      </c>
      <c r="C794" s="4" t="s">
        <v>808</v>
      </c>
      <c r="D794" s="4" t="s">
        <v>1128</v>
      </c>
      <c r="E794" s="1">
        <v>0</v>
      </c>
      <c r="F794" s="5">
        <v>1589</v>
      </c>
      <c r="G794" s="2">
        <f t="shared" si="72"/>
        <v>0</v>
      </c>
      <c r="H794" s="3">
        <f t="shared" si="73"/>
        <v>7.189595181355625E-2</v>
      </c>
      <c r="I794" s="1">
        <f t="shared" si="74"/>
        <v>0</v>
      </c>
      <c r="J794" s="1">
        <f t="shared" si="75"/>
        <v>0</v>
      </c>
      <c r="K794" s="51">
        <f t="shared" si="76"/>
        <v>0.95423970694257421</v>
      </c>
      <c r="L794" s="7">
        <f t="shared" si="77"/>
        <v>0</v>
      </c>
    </row>
    <row r="795" spans="1:12">
      <c r="A795" s="4" t="s">
        <v>789</v>
      </c>
      <c r="B795" s="4">
        <v>411826</v>
      </c>
      <c r="C795" s="4" t="s">
        <v>809</v>
      </c>
      <c r="D795" s="4" t="s">
        <v>1128</v>
      </c>
      <c r="E795" s="1">
        <v>0</v>
      </c>
      <c r="F795" s="5">
        <v>6207</v>
      </c>
      <c r="G795" s="2">
        <f t="shared" si="72"/>
        <v>0</v>
      </c>
      <c r="H795" s="3">
        <f t="shared" si="73"/>
        <v>7.189595181355625E-2</v>
      </c>
      <c r="I795" s="1">
        <f t="shared" si="74"/>
        <v>0</v>
      </c>
      <c r="J795" s="1">
        <f t="shared" si="75"/>
        <v>0</v>
      </c>
      <c r="K795" s="51">
        <f t="shared" si="76"/>
        <v>0.95423970694257421</v>
      </c>
      <c r="L795" s="7">
        <f t="shared" si="77"/>
        <v>0</v>
      </c>
    </row>
    <row r="796" spans="1:12">
      <c r="A796" s="4" t="s">
        <v>789</v>
      </c>
      <c r="B796" s="4">
        <v>411827</v>
      </c>
      <c r="C796" s="4" t="s">
        <v>810</v>
      </c>
      <c r="D796" s="4" t="s">
        <v>1128</v>
      </c>
      <c r="E796" s="1">
        <v>0</v>
      </c>
      <c r="F796" s="5">
        <v>2238</v>
      </c>
      <c r="G796" s="2">
        <f t="shared" si="72"/>
        <v>0</v>
      </c>
      <c r="H796" s="3">
        <f t="shared" si="73"/>
        <v>7.189595181355625E-2</v>
      </c>
      <c r="I796" s="1">
        <f t="shared" si="74"/>
        <v>0</v>
      </c>
      <c r="J796" s="1">
        <f t="shared" si="75"/>
        <v>0</v>
      </c>
      <c r="K796" s="51">
        <f t="shared" si="76"/>
        <v>0.95423970694257421</v>
      </c>
      <c r="L796" s="7">
        <f t="shared" si="77"/>
        <v>0</v>
      </c>
    </row>
    <row r="797" spans="1:12">
      <c r="A797" s="4" t="s">
        <v>789</v>
      </c>
      <c r="B797" s="4">
        <v>411829</v>
      </c>
      <c r="C797" s="4" t="s">
        <v>811</v>
      </c>
      <c r="D797" s="4" t="s">
        <v>1128</v>
      </c>
      <c r="E797" s="1">
        <v>0</v>
      </c>
      <c r="F797" s="5">
        <v>591</v>
      </c>
      <c r="G797" s="2">
        <f t="shared" si="72"/>
        <v>0</v>
      </c>
      <c r="H797" s="3">
        <f t="shared" si="73"/>
        <v>7.189595181355625E-2</v>
      </c>
      <c r="I797" s="1">
        <f t="shared" si="74"/>
        <v>0</v>
      </c>
      <c r="J797" s="1">
        <f t="shared" si="75"/>
        <v>0</v>
      </c>
      <c r="K797" s="51">
        <f t="shared" si="76"/>
        <v>0.95423970694257421</v>
      </c>
      <c r="L797" s="7">
        <f t="shared" si="77"/>
        <v>0</v>
      </c>
    </row>
    <row r="798" spans="1:12">
      <c r="A798" s="4" t="s">
        <v>789</v>
      </c>
      <c r="B798" s="4">
        <v>411831</v>
      </c>
      <c r="C798" s="4" t="s">
        <v>812</v>
      </c>
      <c r="D798" s="4" t="s">
        <v>1128</v>
      </c>
      <c r="E798" s="1">
        <v>0</v>
      </c>
      <c r="F798" s="5">
        <v>1367</v>
      </c>
      <c r="G798" s="2">
        <f t="shared" si="72"/>
        <v>0</v>
      </c>
      <c r="H798" s="3">
        <f t="shared" si="73"/>
        <v>7.189595181355625E-2</v>
      </c>
      <c r="I798" s="1">
        <f t="shared" si="74"/>
        <v>0</v>
      </c>
      <c r="J798" s="1">
        <f t="shared" si="75"/>
        <v>0</v>
      </c>
      <c r="K798" s="51">
        <f t="shared" si="76"/>
        <v>0.95423970694257421</v>
      </c>
      <c r="L798" s="7">
        <f t="shared" si="77"/>
        <v>0</v>
      </c>
    </row>
    <row r="799" spans="1:12">
      <c r="A799" s="4" t="s">
        <v>789</v>
      </c>
      <c r="B799" s="4">
        <v>411833</v>
      </c>
      <c r="C799" s="4" t="s">
        <v>813</v>
      </c>
      <c r="D799" s="4" t="s">
        <v>1128</v>
      </c>
      <c r="E799" s="1">
        <v>0</v>
      </c>
      <c r="F799" s="5">
        <v>3229</v>
      </c>
      <c r="G799" s="2">
        <f t="shared" si="72"/>
        <v>0</v>
      </c>
      <c r="H799" s="3">
        <f t="shared" si="73"/>
        <v>7.189595181355625E-2</v>
      </c>
      <c r="I799" s="1">
        <f t="shared" si="74"/>
        <v>0</v>
      </c>
      <c r="J799" s="1">
        <f t="shared" si="75"/>
        <v>0</v>
      </c>
      <c r="K799" s="51">
        <f t="shared" si="76"/>
        <v>0.95423970694257421</v>
      </c>
      <c r="L799" s="7">
        <f t="shared" si="77"/>
        <v>0</v>
      </c>
    </row>
    <row r="800" spans="1:12">
      <c r="A800" s="4" t="s">
        <v>789</v>
      </c>
      <c r="B800" s="4">
        <v>411839</v>
      </c>
      <c r="C800" s="4" t="s">
        <v>814</v>
      </c>
      <c r="D800" s="4" t="s">
        <v>1128</v>
      </c>
      <c r="E800" s="1">
        <v>47052</v>
      </c>
      <c r="F800" s="5">
        <v>2685</v>
      </c>
      <c r="G800" s="2">
        <f t="shared" si="72"/>
        <v>17.524022346368714</v>
      </c>
      <c r="H800" s="3">
        <f t="shared" si="73"/>
        <v>7.189595181355625E-2</v>
      </c>
      <c r="I800" s="1">
        <f t="shared" si="74"/>
        <v>193.04063061939854</v>
      </c>
      <c r="J800" s="1">
        <f t="shared" si="75"/>
        <v>46858.959369380602</v>
      </c>
      <c r="K800" s="51">
        <f t="shared" si="76"/>
        <v>0.95423970694257421</v>
      </c>
      <c r="L800" s="7">
        <f t="shared" si="77"/>
        <v>44714.679656271735</v>
      </c>
    </row>
    <row r="801" spans="1:12">
      <c r="A801" s="4" t="s">
        <v>789</v>
      </c>
      <c r="B801" s="4">
        <v>411840</v>
      </c>
      <c r="C801" s="4" t="s">
        <v>815</v>
      </c>
      <c r="D801" s="4" t="s">
        <v>1128</v>
      </c>
      <c r="E801" s="1">
        <v>0</v>
      </c>
      <c r="F801" s="5">
        <v>1591</v>
      </c>
      <c r="G801" s="2">
        <f t="shared" si="72"/>
        <v>0</v>
      </c>
      <c r="H801" s="3">
        <f t="shared" si="73"/>
        <v>7.189595181355625E-2</v>
      </c>
      <c r="I801" s="1">
        <f t="shared" si="74"/>
        <v>0</v>
      </c>
      <c r="J801" s="1">
        <f t="shared" si="75"/>
        <v>0</v>
      </c>
      <c r="K801" s="51">
        <f t="shared" si="76"/>
        <v>0.95423970694257421</v>
      </c>
      <c r="L801" s="7">
        <f t="shared" si="77"/>
        <v>0</v>
      </c>
    </row>
    <row r="802" spans="1:12">
      <c r="A802" s="4" t="s">
        <v>789</v>
      </c>
      <c r="B802" s="4">
        <v>411841</v>
      </c>
      <c r="C802" s="4" t="s">
        <v>816</v>
      </c>
      <c r="D802" s="4" t="s">
        <v>1128</v>
      </c>
      <c r="E802" s="1">
        <v>0</v>
      </c>
      <c r="F802" s="5">
        <v>4236</v>
      </c>
      <c r="G802" s="2">
        <f t="shared" si="72"/>
        <v>0</v>
      </c>
      <c r="H802" s="3">
        <f t="shared" si="73"/>
        <v>7.189595181355625E-2</v>
      </c>
      <c r="I802" s="1">
        <f t="shared" si="74"/>
        <v>0</v>
      </c>
      <c r="J802" s="1">
        <f t="shared" si="75"/>
        <v>0</v>
      </c>
      <c r="K802" s="51">
        <f t="shared" si="76"/>
        <v>0.95423970694257421</v>
      </c>
      <c r="L802" s="7">
        <f t="shared" si="77"/>
        <v>0</v>
      </c>
    </row>
    <row r="803" spans="1:12">
      <c r="A803" s="4" t="s">
        <v>789</v>
      </c>
      <c r="B803" s="4">
        <v>411845</v>
      </c>
      <c r="C803" s="4" t="s">
        <v>817</v>
      </c>
      <c r="D803" s="4" t="s">
        <v>1128</v>
      </c>
      <c r="E803" s="1">
        <v>0</v>
      </c>
      <c r="F803" s="5">
        <v>4824</v>
      </c>
      <c r="G803" s="2">
        <f t="shared" si="72"/>
        <v>0</v>
      </c>
      <c r="H803" s="3">
        <f t="shared" si="73"/>
        <v>7.189595181355625E-2</v>
      </c>
      <c r="I803" s="1">
        <f t="shared" si="74"/>
        <v>0</v>
      </c>
      <c r="J803" s="1">
        <f t="shared" si="75"/>
        <v>0</v>
      </c>
      <c r="K803" s="51">
        <f t="shared" si="76"/>
        <v>0.95423970694257421</v>
      </c>
      <c r="L803" s="7">
        <f t="shared" si="77"/>
        <v>0</v>
      </c>
    </row>
    <row r="804" spans="1:12">
      <c r="A804" s="4" t="s">
        <v>789</v>
      </c>
      <c r="B804" s="4">
        <v>411847</v>
      </c>
      <c r="C804" s="4" t="s">
        <v>818</v>
      </c>
      <c r="D804" s="4" t="s">
        <v>1128</v>
      </c>
      <c r="E804" s="1">
        <v>0</v>
      </c>
      <c r="F804" s="5">
        <v>1693</v>
      </c>
      <c r="G804" s="2">
        <f t="shared" si="72"/>
        <v>0</v>
      </c>
      <c r="H804" s="3">
        <f t="shared" si="73"/>
        <v>7.189595181355625E-2</v>
      </c>
      <c r="I804" s="1">
        <f t="shared" si="74"/>
        <v>0</v>
      </c>
      <c r="J804" s="1">
        <f t="shared" si="75"/>
        <v>0</v>
      </c>
      <c r="K804" s="51">
        <f t="shared" si="76"/>
        <v>0.95423970694257421</v>
      </c>
      <c r="L804" s="7">
        <f t="shared" si="77"/>
        <v>0</v>
      </c>
    </row>
    <row r="805" spans="1:12">
      <c r="A805" s="4" t="s">
        <v>789</v>
      </c>
      <c r="B805" s="4">
        <v>411849</v>
      </c>
      <c r="C805" s="4" t="s">
        <v>819</v>
      </c>
      <c r="D805" s="4" t="s">
        <v>1128</v>
      </c>
      <c r="E805" s="1">
        <v>34734</v>
      </c>
      <c r="F805" s="5">
        <v>1498</v>
      </c>
      <c r="G805" s="2">
        <f t="shared" si="72"/>
        <v>23.186915887850468</v>
      </c>
      <c r="H805" s="3">
        <f t="shared" si="73"/>
        <v>7.189595181355625E-2</v>
      </c>
      <c r="I805" s="1">
        <f t="shared" si="74"/>
        <v>107.70013581670726</v>
      </c>
      <c r="J805" s="1">
        <f t="shared" si="75"/>
        <v>34626.299864183289</v>
      </c>
      <c r="K805" s="51">
        <f t="shared" si="76"/>
        <v>0.95423970694257421</v>
      </c>
      <c r="L805" s="7">
        <f t="shared" si="77"/>
        <v>33041.790234903958</v>
      </c>
    </row>
    <row r="806" spans="1:12">
      <c r="A806" s="4" t="s">
        <v>789</v>
      </c>
      <c r="B806" s="4">
        <v>411852</v>
      </c>
      <c r="C806" s="4" t="s">
        <v>820</v>
      </c>
      <c r="D806" s="4" t="s">
        <v>1128</v>
      </c>
      <c r="E806" s="1">
        <v>0</v>
      </c>
      <c r="F806" s="5">
        <v>0</v>
      </c>
      <c r="G806" s="2">
        <f t="shared" si="72"/>
        <v>0</v>
      </c>
      <c r="H806" s="3">
        <f t="shared" si="73"/>
        <v>7.189595181355625E-2</v>
      </c>
      <c r="I806" s="1">
        <f t="shared" si="74"/>
        <v>0</v>
      </c>
      <c r="J806" s="1">
        <f t="shared" si="75"/>
        <v>0</v>
      </c>
      <c r="K806" s="51">
        <f t="shared" si="76"/>
        <v>0.95423970694257421</v>
      </c>
      <c r="L806" s="7">
        <f t="shared" si="77"/>
        <v>0</v>
      </c>
    </row>
    <row r="807" spans="1:12">
      <c r="A807" s="4" t="s">
        <v>789</v>
      </c>
      <c r="B807" s="4">
        <v>412030</v>
      </c>
      <c r="C807" s="4" t="s">
        <v>821</v>
      </c>
      <c r="D807" s="4" t="s">
        <v>1128</v>
      </c>
      <c r="E807" s="1">
        <v>0</v>
      </c>
      <c r="F807" s="5">
        <v>803</v>
      </c>
      <c r="G807" s="2">
        <f t="shared" si="72"/>
        <v>0</v>
      </c>
      <c r="H807" s="3">
        <f t="shared" si="73"/>
        <v>7.189595181355625E-2</v>
      </c>
      <c r="I807" s="1">
        <f t="shared" si="74"/>
        <v>0</v>
      </c>
      <c r="J807" s="1">
        <f t="shared" si="75"/>
        <v>0</v>
      </c>
      <c r="K807" s="51">
        <f t="shared" si="76"/>
        <v>0.95423970694257421</v>
      </c>
      <c r="L807" s="7">
        <f t="shared" si="77"/>
        <v>0</v>
      </c>
    </row>
    <row r="808" spans="1:12">
      <c r="A808" s="4" t="s">
        <v>822</v>
      </c>
      <c r="B808" s="4">
        <v>420463</v>
      </c>
      <c r="C808" s="4" t="s">
        <v>823</v>
      </c>
      <c r="D808" s="4" t="s">
        <v>1128</v>
      </c>
      <c r="E808" s="1">
        <v>0</v>
      </c>
      <c r="F808" s="5">
        <v>1886</v>
      </c>
      <c r="G808" s="2">
        <f t="shared" si="72"/>
        <v>0</v>
      </c>
      <c r="H808" s="3">
        <f t="shared" si="73"/>
        <v>7.189595181355625E-2</v>
      </c>
      <c r="I808" s="1">
        <f t="shared" si="74"/>
        <v>0</v>
      </c>
      <c r="J808" s="1">
        <f t="shared" si="75"/>
        <v>0</v>
      </c>
      <c r="K808" s="51">
        <f t="shared" si="76"/>
        <v>0.95423970694257421</v>
      </c>
      <c r="L808" s="7">
        <f t="shared" si="77"/>
        <v>0</v>
      </c>
    </row>
    <row r="809" spans="1:12">
      <c r="A809" s="4" t="s">
        <v>822</v>
      </c>
      <c r="B809" s="4">
        <v>421206</v>
      </c>
      <c r="C809" s="4" t="s">
        <v>824</v>
      </c>
      <c r="D809" s="4" t="s">
        <v>1128</v>
      </c>
      <c r="E809" s="1">
        <v>17886</v>
      </c>
      <c r="F809" s="5">
        <v>747</v>
      </c>
      <c r="G809" s="2">
        <f t="shared" si="72"/>
        <v>23.943775100401606</v>
      </c>
      <c r="H809" s="3">
        <f t="shared" si="73"/>
        <v>7.189595181355625E-2</v>
      </c>
      <c r="I809" s="1">
        <f t="shared" si="74"/>
        <v>53.706276004726519</v>
      </c>
      <c r="J809" s="1">
        <f t="shared" si="75"/>
        <v>17832.293723995273</v>
      </c>
      <c r="K809" s="51">
        <f t="shared" si="76"/>
        <v>0.95423970694257421</v>
      </c>
      <c r="L809" s="7">
        <f t="shared" si="77"/>
        <v>17016.282737299156</v>
      </c>
    </row>
    <row r="810" spans="1:12">
      <c r="A810" s="4" t="s">
        <v>822</v>
      </c>
      <c r="B810" s="4">
        <v>421759</v>
      </c>
      <c r="C810" s="4" t="s">
        <v>825</v>
      </c>
      <c r="D810" s="4" t="s">
        <v>1128</v>
      </c>
      <c r="E810" s="1">
        <v>0</v>
      </c>
      <c r="F810" s="5">
        <v>0</v>
      </c>
      <c r="G810" s="2">
        <f t="shared" si="72"/>
        <v>0</v>
      </c>
      <c r="H810" s="3">
        <f t="shared" si="73"/>
        <v>7.189595181355625E-2</v>
      </c>
      <c r="I810" s="1">
        <f t="shared" si="74"/>
        <v>0</v>
      </c>
      <c r="J810" s="1">
        <f t="shared" si="75"/>
        <v>0</v>
      </c>
      <c r="K810" s="51">
        <f t="shared" si="76"/>
        <v>0.95423970694257421</v>
      </c>
      <c r="L810" s="7">
        <f t="shared" si="77"/>
        <v>0</v>
      </c>
    </row>
    <row r="811" spans="1:12">
      <c r="A811" s="4" t="s">
        <v>822</v>
      </c>
      <c r="B811" s="4">
        <v>421807</v>
      </c>
      <c r="C811" s="4" t="s">
        <v>826</v>
      </c>
      <c r="D811" s="4" t="s">
        <v>1128</v>
      </c>
      <c r="E811" s="1">
        <v>0</v>
      </c>
      <c r="F811" s="5">
        <v>545</v>
      </c>
      <c r="G811" s="2">
        <f t="shared" si="72"/>
        <v>0</v>
      </c>
      <c r="H811" s="3">
        <f t="shared" si="73"/>
        <v>7.189595181355625E-2</v>
      </c>
      <c r="I811" s="1">
        <f t="shared" si="74"/>
        <v>0</v>
      </c>
      <c r="J811" s="1">
        <f t="shared" si="75"/>
        <v>0</v>
      </c>
      <c r="K811" s="51">
        <f t="shared" si="76"/>
        <v>0.95423970694257421</v>
      </c>
      <c r="L811" s="7">
        <f t="shared" si="77"/>
        <v>0</v>
      </c>
    </row>
    <row r="812" spans="1:12">
      <c r="A812" s="4" t="s">
        <v>822</v>
      </c>
      <c r="B812" s="4">
        <v>421860</v>
      </c>
      <c r="C812" s="4" t="s">
        <v>827</v>
      </c>
      <c r="D812" s="4" t="s">
        <v>1128</v>
      </c>
      <c r="E812" s="1">
        <v>0</v>
      </c>
      <c r="F812" s="5">
        <v>306</v>
      </c>
      <c r="G812" s="2">
        <f t="shared" si="72"/>
        <v>0</v>
      </c>
      <c r="H812" s="3">
        <f t="shared" si="73"/>
        <v>7.189595181355625E-2</v>
      </c>
      <c r="I812" s="1">
        <f t="shared" si="74"/>
        <v>0</v>
      </c>
      <c r="J812" s="1">
        <f t="shared" si="75"/>
        <v>0</v>
      </c>
      <c r="K812" s="51">
        <f t="shared" si="76"/>
        <v>0.95423970694257421</v>
      </c>
      <c r="L812" s="7">
        <f t="shared" si="77"/>
        <v>0</v>
      </c>
    </row>
    <row r="813" spans="1:12">
      <c r="A813" s="4" t="s">
        <v>822</v>
      </c>
      <c r="B813" s="4">
        <v>421864</v>
      </c>
      <c r="C813" s="4" t="s">
        <v>828</v>
      </c>
      <c r="D813" s="4" t="s">
        <v>1128</v>
      </c>
      <c r="E813" s="1">
        <v>0</v>
      </c>
      <c r="F813" s="5">
        <v>5311</v>
      </c>
      <c r="G813" s="2">
        <f t="shared" si="72"/>
        <v>0</v>
      </c>
      <c r="H813" s="3">
        <f t="shared" si="73"/>
        <v>7.189595181355625E-2</v>
      </c>
      <c r="I813" s="1">
        <f t="shared" si="74"/>
        <v>0</v>
      </c>
      <c r="J813" s="1">
        <f t="shared" si="75"/>
        <v>0</v>
      </c>
      <c r="K813" s="51">
        <f t="shared" si="76"/>
        <v>0.95423970694257421</v>
      </c>
      <c r="L813" s="7">
        <f t="shared" si="77"/>
        <v>0</v>
      </c>
    </row>
    <row r="814" spans="1:12">
      <c r="A814" s="4" t="s">
        <v>822</v>
      </c>
      <c r="B814" s="4">
        <v>421865</v>
      </c>
      <c r="C814" s="4" t="s">
        <v>829</v>
      </c>
      <c r="D814" s="4" t="s">
        <v>1128</v>
      </c>
      <c r="E814" s="1">
        <v>0</v>
      </c>
      <c r="F814" s="5">
        <v>0</v>
      </c>
      <c r="G814" s="2">
        <f t="shared" si="72"/>
        <v>0</v>
      </c>
      <c r="H814" s="3">
        <f t="shared" si="73"/>
        <v>7.189595181355625E-2</v>
      </c>
      <c r="I814" s="1">
        <f t="shared" si="74"/>
        <v>0</v>
      </c>
      <c r="J814" s="1">
        <f t="shared" si="75"/>
        <v>0</v>
      </c>
      <c r="K814" s="51">
        <f t="shared" si="76"/>
        <v>0.95423970694257421</v>
      </c>
      <c r="L814" s="7">
        <f t="shared" si="77"/>
        <v>0</v>
      </c>
    </row>
    <row r="815" spans="1:12">
      <c r="A815" s="4" t="s">
        <v>822</v>
      </c>
      <c r="B815" s="4">
        <v>421866</v>
      </c>
      <c r="C815" s="4" t="s">
        <v>830</v>
      </c>
      <c r="D815" s="4" t="s">
        <v>1128</v>
      </c>
      <c r="E815" s="1">
        <v>0</v>
      </c>
      <c r="F815" s="5">
        <v>1736</v>
      </c>
      <c r="G815" s="2">
        <f t="shared" si="72"/>
        <v>0</v>
      </c>
      <c r="H815" s="3">
        <f t="shared" si="73"/>
        <v>7.189595181355625E-2</v>
      </c>
      <c r="I815" s="1">
        <f t="shared" si="74"/>
        <v>0</v>
      </c>
      <c r="J815" s="1">
        <f t="shared" si="75"/>
        <v>0</v>
      </c>
      <c r="K815" s="51">
        <f t="shared" si="76"/>
        <v>0.95423970694257421</v>
      </c>
      <c r="L815" s="7">
        <f t="shared" si="77"/>
        <v>0</v>
      </c>
    </row>
    <row r="816" spans="1:12">
      <c r="A816" s="4" t="s">
        <v>822</v>
      </c>
      <c r="B816" s="4">
        <v>421874</v>
      </c>
      <c r="C816" s="4" t="s">
        <v>831</v>
      </c>
      <c r="D816" s="4" t="s">
        <v>1128</v>
      </c>
      <c r="E816" s="1">
        <v>0</v>
      </c>
      <c r="F816" s="5">
        <v>1725</v>
      </c>
      <c r="G816" s="2">
        <f t="shared" si="72"/>
        <v>0</v>
      </c>
      <c r="H816" s="3">
        <f t="shared" si="73"/>
        <v>7.189595181355625E-2</v>
      </c>
      <c r="I816" s="1">
        <f t="shared" si="74"/>
        <v>0</v>
      </c>
      <c r="J816" s="1">
        <f t="shared" si="75"/>
        <v>0</v>
      </c>
      <c r="K816" s="51">
        <f t="shared" si="76"/>
        <v>0.95423970694257421</v>
      </c>
      <c r="L816" s="7">
        <f t="shared" si="77"/>
        <v>0</v>
      </c>
    </row>
    <row r="817" spans="1:12">
      <c r="A817" s="4" t="s">
        <v>822</v>
      </c>
      <c r="B817" s="4">
        <v>421876</v>
      </c>
      <c r="C817" s="4" t="s">
        <v>832</v>
      </c>
      <c r="D817" s="4" t="s">
        <v>1128</v>
      </c>
      <c r="E817" s="1">
        <v>0</v>
      </c>
      <c r="F817" s="5">
        <v>127</v>
      </c>
      <c r="G817" s="2">
        <f t="shared" si="72"/>
        <v>0</v>
      </c>
      <c r="H817" s="3">
        <f t="shared" si="73"/>
        <v>7.189595181355625E-2</v>
      </c>
      <c r="I817" s="1">
        <f t="shared" si="74"/>
        <v>0</v>
      </c>
      <c r="J817" s="1">
        <f t="shared" si="75"/>
        <v>0</v>
      </c>
      <c r="K817" s="51">
        <f t="shared" si="76"/>
        <v>0.95423970694257421</v>
      </c>
      <c r="L817" s="7">
        <f t="shared" si="77"/>
        <v>0</v>
      </c>
    </row>
    <row r="818" spans="1:12">
      <c r="A818" s="4" t="s">
        <v>822</v>
      </c>
      <c r="B818" s="4">
        <v>421882</v>
      </c>
      <c r="C818" s="4" t="s">
        <v>833</v>
      </c>
      <c r="D818" s="4" t="s">
        <v>1128</v>
      </c>
      <c r="E818" s="1">
        <v>0</v>
      </c>
      <c r="F818" s="5">
        <v>11733</v>
      </c>
      <c r="G818" s="2">
        <f t="shared" si="72"/>
        <v>0</v>
      </c>
      <c r="H818" s="3">
        <f t="shared" si="73"/>
        <v>7.189595181355625E-2</v>
      </c>
      <c r="I818" s="1">
        <f t="shared" si="74"/>
        <v>0</v>
      </c>
      <c r="J818" s="1">
        <f t="shared" si="75"/>
        <v>0</v>
      </c>
      <c r="K818" s="51">
        <f t="shared" si="76"/>
        <v>0.95423970694257421</v>
      </c>
      <c r="L818" s="7">
        <f t="shared" si="77"/>
        <v>0</v>
      </c>
    </row>
    <row r="819" spans="1:12">
      <c r="A819" s="4" t="s">
        <v>822</v>
      </c>
      <c r="B819" s="4">
        <v>421886</v>
      </c>
      <c r="C819" s="4" t="s">
        <v>834</v>
      </c>
      <c r="D819" s="4" t="s">
        <v>1128</v>
      </c>
      <c r="E819" s="1">
        <v>0</v>
      </c>
      <c r="F819" s="5">
        <v>1255</v>
      </c>
      <c r="G819" s="2">
        <f t="shared" si="72"/>
        <v>0</v>
      </c>
      <c r="H819" s="3">
        <f t="shared" si="73"/>
        <v>7.189595181355625E-2</v>
      </c>
      <c r="I819" s="1">
        <f t="shared" si="74"/>
        <v>0</v>
      </c>
      <c r="J819" s="1">
        <f t="shared" si="75"/>
        <v>0</v>
      </c>
      <c r="K819" s="51">
        <f t="shared" si="76"/>
        <v>0.95423970694257421</v>
      </c>
      <c r="L819" s="7">
        <f t="shared" si="77"/>
        <v>0</v>
      </c>
    </row>
    <row r="820" spans="1:12">
      <c r="A820" s="4" t="s">
        <v>822</v>
      </c>
      <c r="B820" s="4">
        <v>421887</v>
      </c>
      <c r="C820" s="4" t="s">
        <v>835</v>
      </c>
      <c r="D820" s="4" t="s">
        <v>1128</v>
      </c>
      <c r="E820" s="1">
        <v>34512</v>
      </c>
      <c r="F820" s="5">
        <v>1758</v>
      </c>
      <c r="G820" s="2">
        <f t="shared" si="72"/>
        <v>19.631399317406142</v>
      </c>
      <c r="H820" s="3">
        <f t="shared" si="73"/>
        <v>7.189595181355625E-2</v>
      </c>
      <c r="I820" s="1">
        <f t="shared" si="74"/>
        <v>126.39308328823189</v>
      </c>
      <c r="J820" s="1">
        <f t="shared" si="75"/>
        <v>34385.606916711768</v>
      </c>
      <c r="K820" s="51">
        <f t="shared" si="76"/>
        <v>0.95423970694257421</v>
      </c>
      <c r="L820" s="7">
        <f t="shared" si="77"/>
        <v>32812.111467245588</v>
      </c>
    </row>
    <row r="821" spans="1:12">
      <c r="A821" s="4" t="s">
        <v>822</v>
      </c>
      <c r="B821" s="4">
        <v>421888</v>
      </c>
      <c r="C821" s="4" t="s">
        <v>836</v>
      </c>
      <c r="D821" s="4" t="s">
        <v>1128</v>
      </c>
      <c r="E821" s="1">
        <v>0</v>
      </c>
      <c r="F821" s="5">
        <v>10791</v>
      </c>
      <c r="G821" s="2">
        <f t="shared" si="72"/>
        <v>0</v>
      </c>
      <c r="H821" s="3">
        <f t="shared" si="73"/>
        <v>7.189595181355625E-2</v>
      </c>
      <c r="I821" s="1">
        <f t="shared" si="74"/>
        <v>0</v>
      </c>
      <c r="J821" s="1">
        <f t="shared" si="75"/>
        <v>0</v>
      </c>
      <c r="K821" s="51">
        <f t="shared" si="76"/>
        <v>0.95423970694257421</v>
      </c>
      <c r="L821" s="7">
        <f t="shared" si="77"/>
        <v>0</v>
      </c>
    </row>
    <row r="822" spans="1:12">
      <c r="A822" s="4" t="s">
        <v>822</v>
      </c>
      <c r="B822" s="4">
        <v>421890</v>
      </c>
      <c r="C822" s="4" t="s">
        <v>837</v>
      </c>
      <c r="D822" s="4" t="s">
        <v>1128</v>
      </c>
      <c r="E822" s="1">
        <v>53208</v>
      </c>
      <c r="F822" s="5">
        <v>2783</v>
      </c>
      <c r="G822" s="2">
        <f t="shared" si="72"/>
        <v>19.11893639956881</v>
      </c>
      <c r="H822" s="3">
        <f t="shared" si="73"/>
        <v>7.189595181355625E-2</v>
      </c>
      <c r="I822" s="1">
        <f t="shared" si="74"/>
        <v>200.08643389712705</v>
      </c>
      <c r="J822" s="1">
        <f t="shared" si="75"/>
        <v>53007.91356610287</v>
      </c>
      <c r="K822" s="51">
        <f t="shared" si="76"/>
        <v>0.95423970694257421</v>
      </c>
      <c r="L822" s="7">
        <f t="shared" si="77"/>
        <v>50582.25590695531</v>
      </c>
    </row>
    <row r="823" spans="1:12">
      <c r="A823" s="4" t="s">
        <v>822</v>
      </c>
      <c r="B823" s="4">
        <v>421893</v>
      </c>
      <c r="C823" s="4" t="s">
        <v>838</v>
      </c>
      <c r="D823" s="4" t="s">
        <v>1128</v>
      </c>
      <c r="E823" s="1">
        <v>0</v>
      </c>
      <c r="F823" s="5">
        <v>0</v>
      </c>
      <c r="G823" s="2">
        <f t="shared" si="72"/>
        <v>0</v>
      </c>
      <c r="H823" s="3">
        <f t="shared" si="73"/>
        <v>7.189595181355625E-2</v>
      </c>
      <c r="I823" s="1">
        <f t="shared" si="74"/>
        <v>0</v>
      </c>
      <c r="J823" s="1">
        <f t="shared" si="75"/>
        <v>0</v>
      </c>
      <c r="K823" s="51">
        <f t="shared" si="76"/>
        <v>0.95423970694257421</v>
      </c>
      <c r="L823" s="7">
        <f t="shared" si="77"/>
        <v>0</v>
      </c>
    </row>
    <row r="824" spans="1:12">
      <c r="A824" s="4" t="s">
        <v>822</v>
      </c>
      <c r="B824" s="4">
        <v>421900</v>
      </c>
      <c r="C824" s="4" t="s">
        <v>839</v>
      </c>
      <c r="D824" s="4" t="s">
        <v>1128</v>
      </c>
      <c r="E824" s="1">
        <v>0</v>
      </c>
      <c r="F824" s="5">
        <v>0</v>
      </c>
      <c r="G824" s="2">
        <f t="shared" si="72"/>
        <v>0</v>
      </c>
      <c r="H824" s="3">
        <f t="shared" si="73"/>
        <v>7.189595181355625E-2</v>
      </c>
      <c r="I824" s="1">
        <f t="shared" si="74"/>
        <v>0</v>
      </c>
      <c r="J824" s="1">
        <f t="shared" si="75"/>
        <v>0</v>
      </c>
      <c r="K824" s="51">
        <f t="shared" si="76"/>
        <v>0.95423970694257421</v>
      </c>
      <c r="L824" s="7">
        <f t="shared" si="77"/>
        <v>0</v>
      </c>
    </row>
    <row r="825" spans="1:12">
      <c r="A825" s="4" t="s">
        <v>822</v>
      </c>
      <c r="B825" s="4">
        <v>421901</v>
      </c>
      <c r="C825" s="4" t="s">
        <v>840</v>
      </c>
      <c r="D825" s="4" t="s">
        <v>1128</v>
      </c>
      <c r="E825" s="1">
        <v>0</v>
      </c>
      <c r="F825" s="5">
        <v>0</v>
      </c>
      <c r="G825" s="2">
        <f t="shared" si="72"/>
        <v>0</v>
      </c>
      <c r="H825" s="3">
        <f t="shared" si="73"/>
        <v>7.189595181355625E-2</v>
      </c>
      <c r="I825" s="1">
        <f t="shared" si="74"/>
        <v>0</v>
      </c>
      <c r="J825" s="1">
        <f t="shared" si="75"/>
        <v>0</v>
      </c>
      <c r="K825" s="51">
        <f t="shared" si="76"/>
        <v>0.95423970694257421</v>
      </c>
      <c r="L825" s="7">
        <f t="shared" si="77"/>
        <v>0</v>
      </c>
    </row>
    <row r="826" spans="1:12">
      <c r="A826" s="4" t="s">
        <v>822</v>
      </c>
      <c r="B826" s="4">
        <v>421908</v>
      </c>
      <c r="C826" s="4" t="s">
        <v>841</v>
      </c>
      <c r="D826" s="4" t="s">
        <v>1128</v>
      </c>
      <c r="E826" s="1">
        <v>0</v>
      </c>
      <c r="F826" s="5">
        <v>1207</v>
      </c>
      <c r="G826" s="2">
        <f t="shared" si="72"/>
        <v>0</v>
      </c>
      <c r="H826" s="3">
        <f t="shared" si="73"/>
        <v>7.189595181355625E-2</v>
      </c>
      <c r="I826" s="1">
        <f t="shared" si="74"/>
        <v>0</v>
      </c>
      <c r="J826" s="1">
        <f t="shared" si="75"/>
        <v>0</v>
      </c>
      <c r="K826" s="51">
        <f t="shared" si="76"/>
        <v>0.95423970694257421</v>
      </c>
      <c r="L826" s="7">
        <f t="shared" si="77"/>
        <v>0</v>
      </c>
    </row>
    <row r="827" spans="1:12">
      <c r="A827" s="4" t="s">
        <v>822</v>
      </c>
      <c r="B827" s="4">
        <v>421912</v>
      </c>
      <c r="C827" s="4" t="s">
        <v>842</v>
      </c>
      <c r="D827" s="4" t="s">
        <v>1128</v>
      </c>
      <c r="E827" s="1">
        <v>0</v>
      </c>
      <c r="F827" s="5">
        <v>3072</v>
      </c>
      <c r="G827" s="2">
        <f t="shared" si="72"/>
        <v>0</v>
      </c>
      <c r="H827" s="3">
        <f t="shared" si="73"/>
        <v>7.189595181355625E-2</v>
      </c>
      <c r="I827" s="1">
        <f t="shared" si="74"/>
        <v>0</v>
      </c>
      <c r="J827" s="1">
        <f t="shared" si="75"/>
        <v>0</v>
      </c>
      <c r="K827" s="51">
        <f t="shared" si="76"/>
        <v>0.95423970694257421</v>
      </c>
      <c r="L827" s="7">
        <f t="shared" si="77"/>
        <v>0</v>
      </c>
    </row>
    <row r="828" spans="1:12">
      <c r="A828" s="4" t="s">
        <v>822</v>
      </c>
      <c r="B828" s="4">
        <v>421914</v>
      </c>
      <c r="C828" s="4" t="s">
        <v>843</v>
      </c>
      <c r="D828" s="4" t="s">
        <v>1128</v>
      </c>
      <c r="E828" s="1">
        <v>0</v>
      </c>
      <c r="F828" s="5">
        <v>0</v>
      </c>
      <c r="G828" s="2">
        <f t="shared" si="72"/>
        <v>0</v>
      </c>
      <c r="H828" s="3">
        <f t="shared" si="73"/>
        <v>7.189595181355625E-2</v>
      </c>
      <c r="I828" s="1">
        <f t="shared" si="74"/>
        <v>0</v>
      </c>
      <c r="J828" s="1">
        <f t="shared" si="75"/>
        <v>0</v>
      </c>
      <c r="K828" s="51">
        <f t="shared" si="76"/>
        <v>0.95423970694257421</v>
      </c>
      <c r="L828" s="7">
        <f t="shared" si="77"/>
        <v>0</v>
      </c>
    </row>
    <row r="829" spans="1:12">
      <c r="A829" s="4" t="s">
        <v>822</v>
      </c>
      <c r="B829" s="4">
        <v>421917</v>
      </c>
      <c r="C829" s="4" t="s">
        <v>844</v>
      </c>
      <c r="D829" s="4" t="s">
        <v>1128</v>
      </c>
      <c r="E829" s="1">
        <v>0</v>
      </c>
      <c r="F829" s="5">
        <v>0</v>
      </c>
      <c r="G829" s="2">
        <f t="shared" si="72"/>
        <v>0</v>
      </c>
      <c r="H829" s="3">
        <f t="shared" si="73"/>
        <v>7.189595181355625E-2</v>
      </c>
      <c r="I829" s="1">
        <f t="shared" si="74"/>
        <v>0</v>
      </c>
      <c r="J829" s="1">
        <f t="shared" si="75"/>
        <v>0</v>
      </c>
      <c r="K829" s="51">
        <f t="shared" si="76"/>
        <v>0.95423970694257421</v>
      </c>
      <c r="L829" s="7">
        <f t="shared" si="77"/>
        <v>0</v>
      </c>
    </row>
    <row r="830" spans="1:12">
      <c r="A830" s="4" t="s">
        <v>822</v>
      </c>
      <c r="B830" s="4">
        <v>421920</v>
      </c>
      <c r="C830" s="4" t="s">
        <v>845</v>
      </c>
      <c r="D830" s="4" t="s">
        <v>1128</v>
      </c>
      <c r="E830" s="1">
        <v>0</v>
      </c>
      <c r="F830" s="5">
        <v>0</v>
      </c>
      <c r="G830" s="2">
        <f t="shared" si="72"/>
        <v>0</v>
      </c>
      <c r="H830" s="3">
        <f t="shared" si="73"/>
        <v>7.189595181355625E-2</v>
      </c>
      <c r="I830" s="1">
        <f t="shared" si="74"/>
        <v>0</v>
      </c>
      <c r="J830" s="1">
        <f t="shared" si="75"/>
        <v>0</v>
      </c>
      <c r="K830" s="51">
        <f t="shared" si="76"/>
        <v>0.95423970694257421</v>
      </c>
      <c r="L830" s="7">
        <f t="shared" si="77"/>
        <v>0</v>
      </c>
    </row>
    <row r="831" spans="1:12">
      <c r="A831" s="4" t="s">
        <v>822</v>
      </c>
      <c r="B831" s="4">
        <v>421927</v>
      </c>
      <c r="C831" s="4" t="s">
        <v>846</v>
      </c>
      <c r="D831" s="4" t="s">
        <v>1128</v>
      </c>
      <c r="E831" s="1">
        <v>0</v>
      </c>
      <c r="F831" s="5">
        <v>312</v>
      </c>
      <c r="G831" s="2">
        <f t="shared" si="72"/>
        <v>0</v>
      </c>
      <c r="H831" s="3">
        <f t="shared" si="73"/>
        <v>7.189595181355625E-2</v>
      </c>
      <c r="I831" s="1">
        <f t="shared" si="74"/>
        <v>0</v>
      </c>
      <c r="J831" s="1">
        <f t="shared" si="75"/>
        <v>0</v>
      </c>
      <c r="K831" s="51">
        <f t="shared" si="76"/>
        <v>0.95423970694257421</v>
      </c>
      <c r="L831" s="7">
        <f t="shared" si="77"/>
        <v>0</v>
      </c>
    </row>
    <row r="832" spans="1:12">
      <c r="A832" s="4" t="s">
        <v>822</v>
      </c>
      <c r="B832" s="4">
        <v>421928</v>
      </c>
      <c r="C832" s="4" t="s">
        <v>847</v>
      </c>
      <c r="D832" s="4" t="s">
        <v>1128</v>
      </c>
      <c r="E832" s="1">
        <v>0</v>
      </c>
      <c r="F832" s="5">
        <v>541</v>
      </c>
      <c r="G832" s="2">
        <f t="shared" si="72"/>
        <v>0</v>
      </c>
      <c r="H832" s="3">
        <f t="shared" si="73"/>
        <v>7.189595181355625E-2</v>
      </c>
      <c r="I832" s="1">
        <f t="shared" si="74"/>
        <v>0</v>
      </c>
      <c r="J832" s="1">
        <f t="shared" si="75"/>
        <v>0</v>
      </c>
      <c r="K832" s="51">
        <f t="shared" si="76"/>
        <v>0.95423970694257421</v>
      </c>
      <c r="L832" s="7">
        <f t="shared" si="77"/>
        <v>0</v>
      </c>
    </row>
    <row r="833" spans="1:12">
      <c r="A833" s="4" t="s">
        <v>822</v>
      </c>
      <c r="B833" s="4">
        <v>421929</v>
      </c>
      <c r="C833" s="4" t="s">
        <v>848</v>
      </c>
      <c r="D833" s="4" t="s">
        <v>1128</v>
      </c>
      <c r="E833" s="1">
        <v>0</v>
      </c>
      <c r="F833" s="5">
        <v>0</v>
      </c>
      <c r="G833" s="2">
        <f t="shared" si="72"/>
        <v>0</v>
      </c>
      <c r="H833" s="3">
        <f t="shared" si="73"/>
        <v>7.189595181355625E-2</v>
      </c>
      <c r="I833" s="1">
        <f t="shared" si="74"/>
        <v>0</v>
      </c>
      <c r="J833" s="1">
        <f t="shared" si="75"/>
        <v>0</v>
      </c>
      <c r="K833" s="51">
        <f t="shared" si="76"/>
        <v>0.95423970694257421</v>
      </c>
      <c r="L833" s="7">
        <f t="shared" si="77"/>
        <v>0</v>
      </c>
    </row>
    <row r="834" spans="1:12">
      <c r="A834" s="4" t="s">
        <v>822</v>
      </c>
      <c r="B834" s="4">
        <v>421931</v>
      </c>
      <c r="C834" s="4" t="s">
        <v>849</v>
      </c>
      <c r="D834" s="4" t="s">
        <v>1128</v>
      </c>
      <c r="E834" s="1">
        <v>0</v>
      </c>
      <c r="F834" s="5">
        <v>6108</v>
      </c>
      <c r="G834" s="2">
        <f t="shared" ref="G834:G897" si="78">IFERROR(E834/F834,0)</f>
        <v>0</v>
      </c>
      <c r="H834" s="3">
        <f t="shared" ref="H834:H897" si="79">$D$1108</f>
        <v>7.189595181355625E-2</v>
      </c>
      <c r="I834" s="1">
        <f t="shared" ref="I834:I897" si="80">MIN(E834,F834*H834)</f>
        <v>0</v>
      </c>
      <c r="J834" s="1">
        <f t="shared" ref="J834:J897" si="81">E834-I834</f>
        <v>0</v>
      </c>
      <c r="K834" s="51">
        <f t="shared" ref="K834:K897" si="82">$I$1106</f>
        <v>0.95423970694257421</v>
      </c>
      <c r="L834" s="7">
        <f t="shared" ref="L834:L897" si="83">K834*J834</f>
        <v>0</v>
      </c>
    </row>
    <row r="835" spans="1:12">
      <c r="A835" s="4" t="s">
        <v>822</v>
      </c>
      <c r="B835" s="4">
        <v>421932</v>
      </c>
      <c r="C835" s="4" t="s">
        <v>850</v>
      </c>
      <c r="D835" s="4" t="s">
        <v>1128</v>
      </c>
      <c r="E835" s="1">
        <v>0</v>
      </c>
      <c r="F835" s="5">
        <v>0</v>
      </c>
      <c r="G835" s="2">
        <f t="shared" si="78"/>
        <v>0</v>
      </c>
      <c r="H835" s="3">
        <f t="shared" si="79"/>
        <v>7.189595181355625E-2</v>
      </c>
      <c r="I835" s="1">
        <f t="shared" si="80"/>
        <v>0</v>
      </c>
      <c r="J835" s="1">
        <f t="shared" si="81"/>
        <v>0</v>
      </c>
      <c r="K835" s="51">
        <f t="shared" si="82"/>
        <v>0.95423970694257421</v>
      </c>
      <c r="L835" s="7">
        <f t="shared" si="83"/>
        <v>0</v>
      </c>
    </row>
    <row r="836" spans="1:12">
      <c r="A836" s="4" t="s">
        <v>822</v>
      </c>
      <c r="B836" s="4">
        <v>421934</v>
      </c>
      <c r="C836" s="4" t="s">
        <v>851</v>
      </c>
      <c r="D836" s="4" t="s">
        <v>1128</v>
      </c>
      <c r="E836" s="1">
        <v>0</v>
      </c>
      <c r="F836" s="5">
        <v>0</v>
      </c>
      <c r="G836" s="2">
        <f t="shared" si="78"/>
        <v>0</v>
      </c>
      <c r="H836" s="3">
        <f t="shared" si="79"/>
        <v>7.189595181355625E-2</v>
      </c>
      <c r="I836" s="1">
        <f t="shared" si="80"/>
        <v>0</v>
      </c>
      <c r="J836" s="1">
        <f t="shared" si="81"/>
        <v>0</v>
      </c>
      <c r="K836" s="51">
        <f t="shared" si="82"/>
        <v>0.95423970694257421</v>
      </c>
      <c r="L836" s="7">
        <f t="shared" si="83"/>
        <v>0</v>
      </c>
    </row>
    <row r="837" spans="1:12">
      <c r="A837" s="4" t="s">
        <v>822</v>
      </c>
      <c r="B837" s="4">
        <v>421935</v>
      </c>
      <c r="C837" s="4" t="s">
        <v>852</v>
      </c>
      <c r="D837" s="4" t="s">
        <v>1128</v>
      </c>
      <c r="E837" s="1">
        <v>0</v>
      </c>
      <c r="F837" s="5">
        <v>890</v>
      </c>
      <c r="G837" s="2">
        <f t="shared" si="78"/>
        <v>0</v>
      </c>
      <c r="H837" s="3">
        <f t="shared" si="79"/>
        <v>7.189595181355625E-2</v>
      </c>
      <c r="I837" s="1">
        <f t="shared" si="80"/>
        <v>0</v>
      </c>
      <c r="J837" s="1">
        <f t="shared" si="81"/>
        <v>0</v>
      </c>
      <c r="K837" s="51">
        <f t="shared" si="82"/>
        <v>0.95423970694257421</v>
      </c>
      <c r="L837" s="7">
        <f t="shared" si="83"/>
        <v>0</v>
      </c>
    </row>
    <row r="838" spans="1:12">
      <c r="A838" s="4" t="s">
        <v>822</v>
      </c>
      <c r="B838" s="4">
        <v>421936</v>
      </c>
      <c r="C838" s="4" t="s">
        <v>853</v>
      </c>
      <c r="D838" s="4" t="s">
        <v>1128</v>
      </c>
      <c r="E838" s="1">
        <v>0</v>
      </c>
      <c r="F838" s="5">
        <v>0</v>
      </c>
      <c r="G838" s="2">
        <f t="shared" si="78"/>
        <v>0</v>
      </c>
      <c r="H838" s="3">
        <f t="shared" si="79"/>
        <v>7.189595181355625E-2</v>
      </c>
      <c r="I838" s="1">
        <f t="shared" si="80"/>
        <v>0</v>
      </c>
      <c r="J838" s="1">
        <f t="shared" si="81"/>
        <v>0</v>
      </c>
      <c r="K838" s="51">
        <f t="shared" si="82"/>
        <v>0.95423970694257421</v>
      </c>
      <c r="L838" s="7">
        <f t="shared" si="83"/>
        <v>0</v>
      </c>
    </row>
    <row r="839" spans="1:12">
      <c r="A839" s="4" t="s">
        <v>822</v>
      </c>
      <c r="B839" s="4">
        <v>421942</v>
      </c>
      <c r="C839" s="4" t="s">
        <v>854</v>
      </c>
      <c r="D839" s="4" t="s">
        <v>1128</v>
      </c>
      <c r="E839" s="1">
        <v>0</v>
      </c>
      <c r="F839" s="5">
        <v>0</v>
      </c>
      <c r="G839" s="2">
        <f t="shared" si="78"/>
        <v>0</v>
      </c>
      <c r="H839" s="3">
        <f t="shared" si="79"/>
        <v>7.189595181355625E-2</v>
      </c>
      <c r="I839" s="1">
        <f t="shared" si="80"/>
        <v>0</v>
      </c>
      <c r="J839" s="1">
        <f t="shared" si="81"/>
        <v>0</v>
      </c>
      <c r="K839" s="51">
        <f t="shared" si="82"/>
        <v>0.95423970694257421</v>
      </c>
      <c r="L839" s="7">
        <f t="shared" si="83"/>
        <v>0</v>
      </c>
    </row>
    <row r="840" spans="1:12">
      <c r="A840" s="4" t="s">
        <v>822</v>
      </c>
      <c r="B840" s="4">
        <v>421945</v>
      </c>
      <c r="C840" s="4" t="s">
        <v>855</v>
      </c>
      <c r="D840" s="4" t="s">
        <v>1128</v>
      </c>
      <c r="E840" s="1">
        <v>0</v>
      </c>
      <c r="F840" s="5">
        <v>2327</v>
      </c>
      <c r="G840" s="2">
        <f t="shared" si="78"/>
        <v>0</v>
      </c>
      <c r="H840" s="3">
        <f t="shared" si="79"/>
        <v>7.189595181355625E-2</v>
      </c>
      <c r="I840" s="1">
        <f t="shared" si="80"/>
        <v>0</v>
      </c>
      <c r="J840" s="1">
        <f t="shared" si="81"/>
        <v>0</v>
      </c>
      <c r="K840" s="51">
        <f t="shared" si="82"/>
        <v>0.95423970694257421</v>
      </c>
      <c r="L840" s="7">
        <f t="shared" si="83"/>
        <v>0</v>
      </c>
    </row>
    <row r="841" spans="1:12">
      <c r="A841" s="4" t="s">
        <v>822</v>
      </c>
      <c r="B841" s="4">
        <v>421949</v>
      </c>
      <c r="C841" s="4" t="s">
        <v>856</v>
      </c>
      <c r="D841" s="4" t="s">
        <v>1128</v>
      </c>
      <c r="E841" s="1">
        <v>0</v>
      </c>
      <c r="F841" s="5">
        <v>0</v>
      </c>
      <c r="G841" s="2">
        <f t="shared" si="78"/>
        <v>0</v>
      </c>
      <c r="H841" s="3">
        <f t="shared" si="79"/>
        <v>7.189595181355625E-2</v>
      </c>
      <c r="I841" s="1">
        <f t="shared" si="80"/>
        <v>0</v>
      </c>
      <c r="J841" s="1">
        <f t="shared" si="81"/>
        <v>0</v>
      </c>
      <c r="K841" s="51">
        <f t="shared" si="82"/>
        <v>0.95423970694257421</v>
      </c>
      <c r="L841" s="7">
        <f t="shared" si="83"/>
        <v>0</v>
      </c>
    </row>
    <row r="842" spans="1:12">
      <c r="A842" s="4" t="s">
        <v>822</v>
      </c>
      <c r="B842" s="4">
        <v>421951</v>
      </c>
      <c r="C842" s="4" t="s">
        <v>857</v>
      </c>
      <c r="D842" s="4" t="s">
        <v>1128</v>
      </c>
      <c r="E842" s="1">
        <v>0</v>
      </c>
      <c r="F842" s="5">
        <v>0</v>
      </c>
      <c r="G842" s="2">
        <f t="shared" si="78"/>
        <v>0</v>
      </c>
      <c r="H842" s="3">
        <f t="shared" si="79"/>
        <v>7.189595181355625E-2</v>
      </c>
      <c r="I842" s="1">
        <f t="shared" si="80"/>
        <v>0</v>
      </c>
      <c r="J842" s="1">
        <f t="shared" si="81"/>
        <v>0</v>
      </c>
      <c r="K842" s="51">
        <f t="shared" si="82"/>
        <v>0.95423970694257421</v>
      </c>
      <c r="L842" s="7">
        <f t="shared" si="83"/>
        <v>0</v>
      </c>
    </row>
    <row r="843" spans="1:12">
      <c r="A843" s="4" t="s">
        <v>858</v>
      </c>
      <c r="B843" s="4">
        <v>431704</v>
      </c>
      <c r="C843" s="4" t="s">
        <v>859</v>
      </c>
      <c r="D843" s="4" t="s">
        <v>1128</v>
      </c>
      <c r="E843" s="1">
        <v>0</v>
      </c>
      <c r="F843" s="5">
        <v>926</v>
      </c>
      <c r="G843" s="2">
        <f t="shared" si="78"/>
        <v>0</v>
      </c>
      <c r="H843" s="3">
        <f t="shared" si="79"/>
        <v>7.189595181355625E-2</v>
      </c>
      <c r="I843" s="1">
        <f t="shared" si="80"/>
        <v>0</v>
      </c>
      <c r="J843" s="1">
        <f t="shared" si="81"/>
        <v>0</v>
      </c>
      <c r="K843" s="51">
        <f t="shared" si="82"/>
        <v>0.95423970694257421</v>
      </c>
      <c r="L843" s="7">
        <f t="shared" si="83"/>
        <v>0</v>
      </c>
    </row>
    <row r="844" spans="1:12">
      <c r="A844" s="4" t="s">
        <v>858</v>
      </c>
      <c r="B844" s="4">
        <v>431788</v>
      </c>
      <c r="C844" s="4" t="s">
        <v>860</v>
      </c>
      <c r="D844" s="4" t="s">
        <v>1128</v>
      </c>
      <c r="E844" s="1">
        <v>15678</v>
      </c>
      <c r="F844" s="5">
        <v>935</v>
      </c>
      <c r="G844" s="2">
        <f t="shared" si="78"/>
        <v>16.767914438502675</v>
      </c>
      <c r="H844" s="3">
        <f t="shared" si="79"/>
        <v>7.189595181355625E-2</v>
      </c>
      <c r="I844" s="1">
        <f t="shared" si="80"/>
        <v>67.222714945675094</v>
      </c>
      <c r="J844" s="1">
        <f t="shared" si="81"/>
        <v>15610.777285054324</v>
      </c>
      <c r="K844" s="51">
        <f t="shared" si="82"/>
        <v>0.95423970694257421</v>
      </c>
      <c r="L844" s="7">
        <f t="shared" si="83"/>
        <v>14896.423541636033</v>
      </c>
    </row>
    <row r="845" spans="1:12">
      <c r="A845" s="4" t="s">
        <v>858</v>
      </c>
      <c r="B845" s="4">
        <v>431831</v>
      </c>
      <c r="C845" s="4" t="s">
        <v>861</v>
      </c>
      <c r="D845" s="4" t="s">
        <v>1128</v>
      </c>
      <c r="E845" s="1">
        <v>4776</v>
      </c>
      <c r="F845" s="5">
        <v>305</v>
      </c>
      <c r="G845" s="2">
        <f t="shared" si="78"/>
        <v>15.659016393442624</v>
      </c>
      <c r="H845" s="3">
        <f t="shared" si="79"/>
        <v>7.189595181355625E-2</v>
      </c>
      <c r="I845" s="1">
        <f t="shared" si="80"/>
        <v>21.928265303134655</v>
      </c>
      <c r="J845" s="1">
        <f t="shared" si="81"/>
        <v>4754.071734696865</v>
      </c>
      <c r="K845" s="51">
        <f t="shared" si="82"/>
        <v>0.95423970694257421</v>
      </c>
      <c r="L845" s="7">
        <f t="shared" si="83"/>
        <v>4536.524018901112</v>
      </c>
    </row>
    <row r="846" spans="1:12">
      <c r="A846" s="4" t="s">
        <v>858</v>
      </c>
      <c r="B846" s="4">
        <v>431966</v>
      </c>
      <c r="C846" s="4" t="s">
        <v>862</v>
      </c>
      <c r="D846" s="4" t="s">
        <v>1128</v>
      </c>
      <c r="E846" s="1">
        <v>0</v>
      </c>
      <c r="F846" s="5">
        <v>0</v>
      </c>
      <c r="G846" s="2">
        <f t="shared" si="78"/>
        <v>0</v>
      </c>
      <c r="H846" s="3">
        <f t="shared" si="79"/>
        <v>7.189595181355625E-2</v>
      </c>
      <c r="I846" s="1">
        <f t="shared" si="80"/>
        <v>0</v>
      </c>
      <c r="J846" s="1">
        <f t="shared" si="81"/>
        <v>0</v>
      </c>
      <c r="K846" s="51">
        <f t="shared" si="82"/>
        <v>0.95423970694257421</v>
      </c>
      <c r="L846" s="7">
        <f t="shared" si="83"/>
        <v>0</v>
      </c>
    </row>
    <row r="847" spans="1:12">
      <c r="A847" s="4" t="s">
        <v>858</v>
      </c>
      <c r="B847" s="4">
        <v>431968</v>
      </c>
      <c r="C847" s="4" t="s">
        <v>863</v>
      </c>
      <c r="D847" s="4" t="s">
        <v>1128</v>
      </c>
      <c r="E847" s="1">
        <v>0</v>
      </c>
      <c r="F847" s="5">
        <v>0</v>
      </c>
      <c r="G847" s="2">
        <f t="shared" si="78"/>
        <v>0</v>
      </c>
      <c r="H847" s="3">
        <f t="shared" si="79"/>
        <v>7.189595181355625E-2</v>
      </c>
      <c r="I847" s="1">
        <f t="shared" si="80"/>
        <v>0</v>
      </c>
      <c r="J847" s="1">
        <f t="shared" si="81"/>
        <v>0</v>
      </c>
      <c r="K847" s="51">
        <f t="shared" si="82"/>
        <v>0.95423970694257421</v>
      </c>
      <c r="L847" s="7">
        <f t="shared" si="83"/>
        <v>0</v>
      </c>
    </row>
    <row r="848" spans="1:12">
      <c r="A848" s="4" t="s">
        <v>858</v>
      </c>
      <c r="B848" s="4">
        <v>431969</v>
      </c>
      <c r="C848" s="4" t="s">
        <v>864</v>
      </c>
      <c r="D848" s="4" t="s">
        <v>1128</v>
      </c>
      <c r="E848" s="1">
        <v>0</v>
      </c>
      <c r="F848" s="5">
        <v>4226</v>
      </c>
      <c r="G848" s="2">
        <f t="shared" si="78"/>
        <v>0</v>
      </c>
      <c r="H848" s="3">
        <f t="shared" si="79"/>
        <v>7.189595181355625E-2</v>
      </c>
      <c r="I848" s="1">
        <f t="shared" si="80"/>
        <v>0</v>
      </c>
      <c r="J848" s="1">
        <f t="shared" si="81"/>
        <v>0</v>
      </c>
      <c r="K848" s="51">
        <f t="shared" si="82"/>
        <v>0.95423970694257421</v>
      </c>
      <c r="L848" s="7">
        <f t="shared" si="83"/>
        <v>0</v>
      </c>
    </row>
    <row r="849" spans="1:12">
      <c r="A849" s="4" t="s">
        <v>858</v>
      </c>
      <c r="B849" s="4">
        <v>431974</v>
      </c>
      <c r="C849" s="4" t="s">
        <v>865</v>
      </c>
      <c r="D849" s="4" t="s">
        <v>1128</v>
      </c>
      <c r="E849" s="1">
        <v>0</v>
      </c>
      <c r="F849" s="5">
        <v>847</v>
      </c>
      <c r="G849" s="2">
        <f t="shared" si="78"/>
        <v>0</v>
      </c>
      <c r="H849" s="3">
        <f t="shared" si="79"/>
        <v>7.189595181355625E-2</v>
      </c>
      <c r="I849" s="1">
        <f t="shared" si="80"/>
        <v>0</v>
      </c>
      <c r="J849" s="1">
        <f t="shared" si="81"/>
        <v>0</v>
      </c>
      <c r="K849" s="51">
        <f t="shared" si="82"/>
        <v>0.95423970694257421</v>
      </c>
      <c r="L849" s="7">
        <f t="shared" si="83"/>
        <v>0</v>
      </c>
    </row>
    <row r="850" spans="1:12">
      <c r="A850" s="4" t="s">
        <v>858</v>
      </c>
      <c r="B850" s="4">
        <v>431976</v>
      </c>
      <c r="C850" s="4" t="s">
        <v>866</v>
      </c>
      <c r="D850" s="4" t="s">
        <v>1128</v>
      </c>
      <c r="E850" s="1">
        <v>0</v>
      </c>
      <c r="F850" s="5">
        <v>0</v>
      </c>
      <c r="G850" s="2">
        <f t="shared" si="78"/>
        <v>0</v>
      </c>
      <c r="H850" s="3">
        <f t="shared" si="79"/>
        <v>7.189595181355625E-2</v>
      </c>
      <c r="I850" s="1">
        <f t="shared" si="80"/>
        <v>0</v>
      </c>
      <c r="J850" s="1">
        <f t="shared" si="81"/>
        <v>0</v>
      </c>
      <c r="K850" s="51">
        <f t="shared" si="82"/>
        <v>0.95423970694257421</v>
      </c>
      <c r="L850" s="7">
        <f t="shared" si="83"/>
        <v>0</v>
      </c>
    </row>
    <row r="851" spans="1:12">
      <c r="A851" s="4" t="s">
        <v>858</v>
      </c>
      <c r="B851" s="4">
        <v>431977</v>
      </c>
      <c r="C851" s="4" t="s">
        <v>867</v>
      </c>
      <c r="D851" s="4" t="s">
        <v>1128</v>
      </c>
      <c r="E851" s="1">
        <v>0</v>
      </c>
      <c r="F851" s="5">
        <v>1922</v>
      </c>
      <c r="G851" s="2">
        <f t="shared" si="78"/>
        <v>0</v>
      </c>
      <c r="H851" s="3">
        <f t="shared" si="79"/>
        <v>7.189595181355625E-2</v>
      </c>
      <c r="I851" s="1">
        <f t="shared" si="80"/>
        <v>0</v>
      </c>
      <c r="J851" s="1">
        <f t="shared" si="81"/>
        <v>0</v>
      </c>
      <c r="K851" s="51">
        <f t="shared" si="82"/>
        <v>0.95423970694257421</v>
      </c>
      <c r="L851" s="7">
        <f t="shared" si="83"/>
        <v>0</v>
      </c>
    </row>
    <row r="852" spans="1:12">
      <c r="A852" s="4" t="s">
        <v>858</v>
      </c>
      <c r="B852" s="4">
        <v>431979</v>
      </c>
      <c r="C852" s="4" t="s">
        <v>868</v>
      </c>
      <c r="D852" s="4" t="s">
        <v>1128</v>
      </c>
      <c r="E852" s="1">
        <v>0</v>
      </c>
      <c r="F852" s="5">
        <v>2654</v>
      </c>
      <c r="G852" s="2">
        <f t="shared" si="78"/>
        <v>0</v>
      </c>
      <c r="H852" s="3">
        <f t="shared" si="79"/>
        <v>7.189595181355625E-2</v>
      </c>
      <c r="I852" s="1">
        <f t="shared" si="80"/>
        <v>0</v>
      </c>
      <c r="J852" s="1">
        <f t="shared" si="81"/>
        <v>0</v>
      </c>
      <c r="K852" s="51">
        <f t="shared" si="82"/>
        <v>0.95423970694257421</v>
      </c>
      <c r="L852" s="7">
        <f t="shared" si="83"/>
        <v>0</v>
      </c>
    </row>
    <row r="853" spans="1:12">
      <c r="A853" s="4" t="s">
        <v>858</v>
      </c>
      <c r="B853" s="4">
        <v>431980</v>
      </c>
      <c r="C853" s="4" t="s">
        <v>869</v>
      </c>
      <c r="D853" s="4" t="s">
        <v>1128</v>
      </c>
      <c r="E853" s="1">
        <v>0</v>
      </c>
      <c r="F853" s="5">
        <v>6513</v>
      </c>
      <c r="G853" s="2">
        <f t="shared" si="78"/>
        <v>0</v>
      </c>
      <c r="H853" s="3">
        <f t="shared" si="79"/>
        <v>7.189595181355625E-2</v>
      </c>
      <c r="I853" s="1">
        <f t="shared" si="80"/>
        <v>0</v>
      </c>
      <c r="J853" s="1">
        <f t="shared" si="81"/>
        <v>0</v>
      </c>
      <c r="K853" s="51">
        <f t="shared" si="82"/>
        <v>0.95423970694257421</v>
      </c>
      <c r="L853" s="7">
        <f t="shared" si="83"/>
        <v>0</v>
      </c>
    </row>
    <row r="854" spans="1:12">
      <c r="A854" s="4" t="s">
        <v>858</v>
      </c>
      <c r="B854" s="4">
        <v>431982</v>
      </c>
      <c r="C854" s="4" t="s">
        <v>870</v>
      </c>
      <c r="D854" s="4" t="s">
        <v>1128</v>
      </c>
      <c r="E854" s="1">
        <v>0</v>
      </c>
      <c r="F854" s="5">
        <v>0</v>
      </c>
      <c r="G854" s="2">
        <f t="shared" si="78"/>
        <v>0</v>
      </c>
      <c r="H854" s="3">
        <f t="shared" si="79"/>
        <v>7.189595181355625E-2</v>
      </c>
      <c r="I854" s="1">
        <f t="shared" si="80"/>
        <v>0</v>
      </c>
      <c r="J854" s="1">
        <f t="shared" si="81"/>
        <v>0</v>
      </c>
      <c r="K854" s="51">
        <f t="shared" si="82"/>
        <v>0.95423970694257421</v>
      </c>
      <c r="L854" s="7">
        <f t="shared" si="83"/>
        <v>0</v>
      </c>
    </row>
    <row r="855" spans="1:12">
      <c r="A855" s="4" t="s">
        <v>858</v>
      </c>
      <c r="B855" s="4">
        <v>431984</v>
      </c>
      <c r="C855" s="4" t="s">
        <v>871</v>
      </c>
      <c r="D855" s="4" t="s">
        <v>1128</v>
      </c>
      <c r="E855" s="1">
        <v>0</v>
      </c>
      <c r="F855" s="5">
        <v>11727</v>
      </c>
      <c r="G855" s="2">
        <f t="shared" si="78"/>
        <v>0</v>
      </c>
      <c r="H855" s="3">
        <f t="shared" si="79"/>
        <v>7.189595181355625E-2</v>
      </c>
      <c r="I855" s="1">
        <f t="shared" si="80"/>
        <v>0</v>
      </c>
      <c r="J855" s="1">
        <f t="shared" si="81"/>
        <v>0</v>
      </c>
      <c r="K855" s="51">
        <f t="shared" si="82"/>
        <v>0.95423970694257421</v>
      </c>
      <c r="L855" s="7">
        <f t="shared" si="83"/>
        <v>0</v>
      </c>
    </row>
    <row r="856" spans="1:12">
      <c r="A856" s="4" t="s">
        <v>858</v>
      </c>
      <c r="B856" s="4">
        <v>431985</v>
      </c>
      <c r="C856" s="4" t="s">
        <v>872</v>
      </c>
      <c r="D856" s="4" t="s">
        <v>1128</v>
      </c>
      <c r="E856" s="1">
        <v>0</v>
      </c>
      <c r="F856" s="5">
        <v>6282</v>
      </c>
      <c r="G856" s="2">
        <f t="shared" si="78"/>
        <v>0</v>
      </c>
      <c r="H856" s="3">
        <f t="shared" si="79"/>
        <v>7.189595181355625E-2</v>
      </c>
      <c r="I856" s="1">
        <f t="shared" si="80"/>
        <v>0</v>
      </c>
      <c r="J856" s="1">
        <f t="shared" si="81"/>
        <v>0</v>
      </c>
      <c r="K856" s="51">
        <f t="shared" si="82"/>
        <v>0.95423970694257421</v>
      </c>
      <c r="L856" s="7">
        <f t="shared" si="83"/>
        <v>0</v>
      </c>
    </row>
    <row r="857" spans="1:12">
      <c r="A857" s="4" t="s">
        <v>858</v>
      </c>
      <c r="B857" s="4">
        <v>431988</v>
      </c>
      <c r="C857" s="4" t="s">
        <v>873</v>
      </c>
      <c r="D857" s="4" t="s">
        <v>1128</v>
      </c>
      <c r="E857" s="1">
        <v>0</v>
      </c>
      <c r="F857" s="5">
        <v>3110</v>
      </c>
      <c r="G857" s="2">
        <f t="shared" si="78"/>
        <v>0</v>
      </c>
      <c r="H857" s="3">
        <f t="shared" si="79"/>
        <v>7.189595181355625E-2</v>
      </c>
      <c r="I857" s="1">
        <f t="shared" si="80"/>
        <v>0</v>
      </c>
      <c r="J857" s="1">
        <f t="shared" si="81"/>
        <v>0</v>
      </c>
      <c r="K857" s="51">
        <f t="shared" si="82"/>
        <v>0.95423970694257421</v>
      </c>
      <c r="L857" s="7">
        <f t="shared" si="83"/>
        <v>0</v>
      </c>
    </row>
    <row r="858" spans="1:12">
      <c r="A858" s="4" t="s">
        <v>858</v>
      </c>
      <c r="B858" s="4">
        <v>431994</v>
      </c>
      <c r="C858" s="4" t="s">
        <v>874</v>
      </c>
      <c r="D858" s="4" t="s">
        <v>1128</v>
      </c>
      <c r="E858" s="1">
        <v>0</v>
      </c>
      <c r="F858" s="5">
        <v>2599</v>
      </c>
      <c r="G858" s="2">
        <f t="shared" si="78"/>
        <v>0</v>
      </c>
      <c r="H858" s="3">
        <f t="shared" si="79"/>
        <v>7.189595181355625E-2</v>
      </c>
      <c r="I858" s="1">
        <f t="shared" si="80"/>
        <v>0</v>
      </c>
      <c r="J858" s="1">
        <f t="shared" si="81"/>
        <v>0</v>
      </c>
      <c r="K858" s="51">
        <f t="shared" si="82"/>
        <v>0.95423970694257421</v>
      </c>
      <c r="L858" s="7">
        <f t="shared" si="83"/>
        <v>0</v>
      </c>
    </row>
    <row r="859" spans="1:12">
      <c r="A859" s="4" t="s">
        <v>858</v>
      </c>
      <c r="B859" s="4">
        <v>431995</v>
      </c>
      <c r="C859" s="4" t="s">
        <v>875</v>
      </c>
      <c r="D859" s="4" t="s">
        <v>1128</v>
      </c>
      <c r="E859" s="1">
        <v>0</v>
      </c>
      <c r="F859" s="5">
        <v>2583</v>
      </c>
      <c r="G859" s="2">
        <f t="shared" si="78"/>
        <v>0</v>
      </c>
      <c r="H859" s="3">
        <f t="shared" si="79"/>
        <v>7.189595181355625E-2</v>
      </c>
      <c r="I859" s="1">
        <f t="shared" si="80"/>
        <v>0</v>
      </c>
      <c r="J859" s="1">
        <f t="shared" si="81"/>
        <v>0</v>
      </c>
      <c r="K859" s="51">
        <f t="shared" si="82"/>
        <v>0.95423970694257421</v>
      </c>
      <c r="L859" s="7">
        <f t="shared" si="83"/>
        <v>0</v>
      </c>
    </row>
    <row r="860" spans="1:12">
      <c r="A860" s="4" t="s">
        <v>858</v>
      </c>
      <c r="B860" s="4">
        <v>432006</v>
      </c>
      <c r="C860" s="4" t="s">
        <v>876</v>
      </c>
      <c r="D860" s="4" t="s">
        <v>1128</v>
      </c>
      <c r="E860" s="1">
        <v>0</v>
      </c>
      <c r="F860" s="5">
        <v>5881</v>
      </c>
      <c r="G860" s="2">
        <f t="shared" si="78"/>
        <v>0</v>
      </c>
      <c r="H860" s="3">
        <f t="shared" si="79"/>
        <v>7.189595181355625E-2</v>
      </c>
      <c r="I860" s="1">
        <f t="shared" si="80"/>
        <v>0</v>
      </c>
      <c r="J860" s="1">
        <f t="shared" si="81"/>
        <v>0</v>
      </c>
      <c r="K860" s="51">
        <f t="shared" si="82"/>
        <v>0.95423970694257421</v>
      </c>
      <c r="L860" s="7">
        <f t="shared" si="83"/>
        <v>0</v>
      </c>
    </row>
    <row r="861" spans="1:12">
      <c r="A861" s="4" t="s">
        <v>858</v>
      </c>
      <c r="B861" s="4">
        <v>432008</v>
      </c>
      <c r="C861" s="4" t="s">
        <v>877</v>
      </c>
      <c r="D861" s="4" t="s">
        <v>1128</v>
      </c>
      <c r="E861" s="1">
        <v>0</v>
      </c>
      <c r="F861" s="5">
        <v>646</v>
      </c>
      <c r="G861" s="2">
        <f t="shared" si="78"/>
        <v>0</v>
      </c>
      <c r="H861" s="3">
        <f t="shared" si="79"/>
        <v>7.189595181355625E-2</v>
      </c>
      <c r="I861" s="1">
        <f t="shared" si="80"/>
        <v>0</v>
      </c>
      <c r="J861" s="1">
        <f t="shared" si="81"/>
        <v>0</v>
      </c>
      <c r="K861" s="51">
        <f t="shared" si="82"/>
        <v>0.95423970694257421</v>
      </c>
      <c r="L861" s="7">
        <f t="shared" si="83"/>
        <v>0</v>
      </c>
    </row>
    <row r="862" spans="1:12">
      <c r="A862" s="4" t="s">
        <v>858</v>
      </c>
      <c r="B862" s="4">
        <v>432010</v>
      </c>
      <c r="C862" s="4" t="s">
        <v>878</v>
      </c>
      <c r="D862" s="4" t="s">
        <v>1128</v>
      </c>
      <c r="E862" s="1">
        <v>0</v>
      </c>
      <c r="F862" s="5">
        <v>0</v>
      </c>
      <c r="G862" s="2">
        <f t="shared" si="78"/>
        <v>0</v>
      </c>
      <c r="H862" s="3">
        <f t="shared" si="79"/>
        <v>7.189595181355625E-2</v>
      </c>
      <c r="I862" s="1">
        <f t="shared" si="80"/>
        <v>0</v>
      </c>
      <c r="J862" s="1">
        <f t="shared" si="81"/>
        <v>0</v>
      </c>
      <c r="K862" s="51">
        <f t="shared" si="82"/>
        <v>0.95423970694257421</v>
      </c>
      <c r="L862" s="7">
        <f t="shared" si="83"/>
        <v>0</v>
      </c>
    </row>
    <row r="863" spans="1:12">
      <c r="A863" s="4" t="s">
        <v>858</v>
      </c>
      <c r="B863" s="4">
        <v>432013</v>
      </c>
      <c r="C863" s="4" t="s">
        <v>879</v>
      </c>
      <c r="D863" s="4" t="s">
        <v>1128</v>
      </c>
      <c r="E863" s="1">
        <v>0</v>
      </c>
      <c r="F863" s="5">
        <v>0</v>
      </c>
      <c r="G863" s="2">
        <f t="shared" si="78"/>
        <v>0</v>
      </c>
      <c r="H863" s="3">
        <f t="shared" si="79"/>
        <v>7.189595181355625E-2</v>
      </c>
      <c r="I863" s="1">
        <f t="shared" si="80"/>
        <v>0</v>
      </c>
      <c r="J863" s="1">
        <f t="shared" si="81"/>
        <v>0</v>
      </c>
      <c r="K863" s="51">
        <f t="shared" si="82"/>
        <v>0.95423970694257421</v>
      </c>
      <c r="L863" s="7">
        <f t="shared" si="83"/>
        <v>0</v>
      </c>
    </row>
    <row r="864" spans="1:12">
      <c r="A864" s="4" t="s">
        <v>858</v>
      </c>
      <c r="B864" s="4">
        <v>432014</v>
      </c>
      <c r="C864" s="4" t="s">
        <v>880</v>
      </c>
      <c r="D864" s="4" t="s">
        <v>1128</v>
      </c>
      <c r="E864" s="1">
        <v>0</v>
      </c>
      <c r="F864" s="5">
        <v>1806</v>
      </c>
      <c r="G864" s="2">
        <f t="shared" si="78"/>
        <v>0</v>
      </c>
      <c r="H864" s="3">
        <f t="shared" si="79"/>
        <v>7.189595181355625E-2</v>
      </c>
      <c r="I864" s="1">
        <f t="shared" si="80"/>
        <v>0</v>
      </c>
      <c r="J864" s="1">
        <f t="shared" si="81"/>
        <v>0</v>
      </c>
      <c r="K864" s="51">
        <f t="shared" si="82"/>
        <v>0.95423970694257421</v>
      </c>
      <c r="L864" s="7">
        <f t="shared" si="83"/>
        <v>0</v>
      </c>
    </row>
    <row r="865" spans="1:12">
      <c r="A865" s="4" t="s">
        <v>858</v>
      </c>
      <c r="B865" s="4">
        <v>432016</v>
      </c>
      <c r="C865" s="4" t="s">
        <v>881</v>
      </c>
      <c r="D865" s="4" t="s">
        <v>1128</v>
      </c>
      <c r="E865" s="1">
        <v>0</v>
      </c>
      <c r="F865" s="5">
        <v>0</v>
      </c>
      <c r="G865" s="2">
        <f t="shared" si="78"/>
        <v>0</v>
      </c>
      <c r="H865" s="3">
        <f t="shared" si="79"/>
        <v>7.189595181355625E-2</v>
      </c>
      <c r="I865" s="1">
        <f t="shared" si="80"/>
        <v>0</v>
      </c>
      <c r="J865" s="1">
        <f t="shared" si="81"/>
        <v>0</v>
      </c>
      <c r="K865" s="51">
        <f t="shared" si="82"/>
        <v>0.95423970694257421</v>
      </c>
      <c r="L865" s="7">
        <f t="shared" si="83"/>
        <v>0</v>
      </c>
    </row>
    <row r="866" spans="1:12">
      <c r="A866" s="4" t="s">
        <v>858</v>
      </c>
      <c r="B866" s="4">
        <v>432017</v>
      </c>
      <c r="C866" s="4" t="s">
        <v>882</v>
      </c>
      <c r="D866" s="4" t="s">
        <v>1128</v>
      </c>
      <c r="E866" s="1">
        <v>0</v>
      </c>
      <c r="F866" s="5">
        <v>4838</v>
      </c>
      <c r="G866" s="2">
        <f t="shared" si="78"/>
        <v>0</v>
      </c>
      <c r="H866" s="3">
        <f t="shared" si="79"/>
        <v>7.189595181355625E-2</v>
      </c>
      <c r="I866" s="1">
        <f t="shared" si="80"/>
        <v>0</v>
      </c>
      <c r="J866" s="1">
        <f t="shared" si="81"/>
        <v>0</v>
      </c>
      <c r="K866" s="51">
        <f t="shared" si="82"/>
        <v>0.95423970694257421</v>
      </c>
      <c r="L866" s="7">
        <f t="shared" si="83"/>
        <v>0</v>
      </c>
    </row>
    <row r="867" spans="1:12">
      <c r="A867" s="4" t="s">
        <v>858</v>
      </c>
      <c r="B867" s="4">
        <v>432018</v>
      </c>
      <c r="C867" s="4" t="s">
        <v>883</v>
      </c>
      <c r="D867" s="4" t="s">
        <v>1128</v>
      </c>
      <c r="E867" s="1">
        <v>0</v>
      </c>
      <c r="F867" s="5">
        <v>37480</v>
      </c>
      <c r="G867" s="2">
        <f t="shared" si="78"/>
        <v>0</v>
      </c>
      <c r="H867" s="3">
        <f t="shared" si="79"/>
        <v>7.189595181355625E-2</v>
      </c>
      <c r="I867" s="1">
        <f t="shared" si="80"/>
        <v>0</v>
      </c>
      <c r="J867" s="1">
        <f t="shared" si="81"/>
        <v>0</v>
      </c>
      <c r="K867" s="51">
        <f t="shared" si="82"/>
        <v>0.95423970694257421</v>
      </c>
      <c r="L867" s="7">
        <f t="shared" si="83"/>
        <v>0</v>
      </c>
    </row>
    <row r="868" spans="1:12">
      <c r="A868" s="4" t="s">
        <v>858</v>
      </c>
      <c r="B868" s="4">
        <v>432020</v>
      </c>
      <c r="C868" s="4" t="s">
        <v>884</v>
      </c>
      <c r="D868" s="4" t="s">
        <v>1128</v>
      </c>
      <c r="E868" s="1">
        <v>0</v>
      </c>
      <c r="F868" s="5">
        <v>1874</v>
      </c>
      <c r="G868" s="2">
        <f t="shared" si="78"/>
        <v>0</v>
      </c>
      <c r="H868" s="3">
        <f t="shared" si="79"/>
        <v>7.189595181355625E-2</v>
      </c>
      <c r="I868" s="1">
        <f t="shared" si="80"/>
        <v>0</v>
      </c>
      <c r="J868" s="1">
        <f t="shared" si="81"/>
        <v>0</v>
      </c>
      <c r="K868" s="51">
        <f t="shared" si="82"/>
        <v>0.95423970694257421</v>
      </c>
      <c r="L868" s="7">
        <f t="shared" si="83"/>
        <v>0</v>
      </c>
    </row>
    <row r="869" spans="1:12">
      <c r="A869" s="4" t="s">
        <v>858</v>
      </c>
      <c r="B869" s="4">
        <v>432022</v>
      </c>
      <c r="C869" s="4" t="s">
        <v>885</v>
      </c>
      <c r="D869" s="4" t="s">
        <v>1128</v>
      </c>
      <c r="E869" s="1">
        <v>0</v>
      </c>
      <c r="F869" s="5">
        <v>0</v>
      </c>
      <c r="G869" s="2">
        <f t="shared" si="78"/>
        <v>0</v>
      </c>
      <c r="H869" s="3">
        <f t="shared" si="79"/>
        <v>7.189595181355625E-2</v>
      </c>
      <c r="I869" s="1">
        <f t="shared" si="80"/>
        <v>0</v>
      </c>
      <c r="J869" s="1">
        <f t="shared" si="81"/>
        <v>0</v>
      </c>
      <c r="K869" s="51">
        <f t="shared" si="82"/>
        <v>0.95423970694257421</v>
      </c>
      <c r="L869" s="7">
        <f t="shared" si="83"/>
        <v>0</v>
      </c>
    </row>
    <row r="870" spans="1:12">
      <c r="A870" s="4" t="s">
        <v>858</v>
      </c>
      <c r="B870" s="4">
        <v>432023</v>
      </c>
      <c r="C870" s="4" t="s">
        <v>886</v>
      </c>
      <c r="D870" s="4" t="s">
        <v>1128</v>
      </c>
      <c r="E870" s="1">
        <v>0</v>
      </c>
      <c r="F870" s="5">
        <v>616</v>
      </c>
      <c r="G870" s="2">
        <f t="shared" si="78"/>
        <v>0</v>
      </c>
      <c r="H870" s="3">
        <f t="shared" si="79"/>
        <v>7.189595181355625E-2</v>
      </c>
      <c r="I870" s="1">
        <f t="shared" si="80"/>
        <v>0</v>
      </c>
      <c r="J870" s="1">
        <f t="shared" si="81"/>
        <v>0</v>
      </c>
      <c r="K870" s="51">
        <f t="shared" si="82"/>
        <v>0.95423970694257421</v>
      </c>
      <c r="L870" s="7">
        <f t="shared" si="83"/>
        <v>0</v>
      </c>
    </row>
    <row r="871" spans="1:12">
      <c r="A871" s="4" t="s">
        <v>858</v>
      </c>
      <c r="B871" s="4">
        <v>432025</v>
      </c>
      <c r="C871" s="4" t="s">
        <v>887</v>
      </c>
      <c r="D871" s="4" t="s">
        <v>1128</v>
      </c>
      <c r="E871" s="1">
        <v>0</v>
      </c>
      <c r="F871" s="5">
        <v>0</v>
      </c>
      <c r="G871" s="2">
        <f t="shared" si="78"/>
        <v>0</v>
      </c>
      <c r="H871" s="3">
        <f t="shared" si="79"/>
        <v>7.189595181355625E-2</v>
      </c>
      <c r="I871" s="1">
        <f t="shared" si="80"/>
        <v>0</v>
      </c>
      <c r="J871" s="1">
        <f t="shared" si="81"/>
        <v>0</v>
      </c>
      <c r="K871" s="51">
        <f t="shared" si="82"/>
        <v>0.95423970694257421</v>
      </c>
      <c r="L871" s="7">
        <f t="shared" si="83"/>
        <v>0</v>
      </c>
    </row>
    <row r="872" spans="1:12">
      <c r="A872" s="4" t="s">
        <v>858</v>
      </c>
      <c r="B872" s="4">
        <v>432029</v>
      </c>
      <c r="C872" s="4" t="s">
        <v>888</v>
      </c>
      <c r="D872" s="4" t="s">
        <v>1128</v>
      </c>
      <c r="E872" s="1">
        <v>0</v>
      </c>
      <c r="F872" s="5">
        <v>125</v>
      </c>
      <c r="G872" s="2">
        <f t="shared" si="78"/>
        <v>0</v>
      </c>
      <c r="H872" s="3">
        <f t="shared" si="79"/>
        <v>7.189595181355625E-2</v>
      </c>
      <c r="I872" s="1">
        <f t="shared" si="80"/>
        <v>0</v>
      </c>
      <c r="J872" s="1">
        <f t="shared" si="81"/>
        <v>0</v>
      </c>
      <c r="K872" s="51">
        <f t="shared" si="82"/>
        <v>0.95423970694257421</v>
      </c>
      <c r="L872" s="7">
        <f t="shared" si="83"/>
        <v>0</v>
      </c>
    </row>
    <row r="873" spans="1:12">
      <c r="A873" s="4" t="s">
        <v>858</v>
      </c>
      <c r="B873" s="4">
        <v>432030</v>
      </c>
      <c r="C873" s="4" t="s">
        <v>821</v>
      </c>
      <c r="D873" s="4" t="s">
        <v>1128</v>
      </c>
      <c r="E873" s="1">
        <v>0</v>
      </c>
      <c r="F873" s="5">
        <v>0</v>
      </c>
      <c r="G873" s="2">
        <f t="shared" si="78"/>
        <v>0</v>
      </c>
      <c r="H873" s="3">
        <f t="shared" si="79"/>
        <v>7.189595181355625E-2</v>
      </c>
      <c r="I873" s="1">
        <f t="shared" si="80"/>
        <v>0</v>
      </c>
      <c r="J873" s="1">
        <f t="shared" si="81"/>
        <v>0</v>
      </c>
      <c r="K873" s="51">
        <f t="shared" si="82"/>
        <v>0.95423970694257421</v>
      </c>
      <c r="L873" s="7">
        <f t="shared" si="83"/>
        <v>0</v>
      </c>
    </row>
    <row r="874" spans="1:12">
      <c r="A874" s="4" t="s">
        <v>858</v>
      </c>
      <c r="B874" s="4">
        <v>432032</v>
      </c>
      <c r="C874" s="4" t="s">
        <v>889</v>
      </c>
      <c r="D874" s="4" t="s">
        <v>1128</v>
      </c>
      <c r="E874" s="1">
        <v>0</v>
      </c>
      <c r="F874" s="5">
        <v>1212</v>
      </c>
      <c r="G874" s="2">
        <f t="shared" si="78"/>
        <v>0</v>
      </c>
      <c r="H874" s="3">
        <f t="shared" si="79"/>
        <v>7.189595181355625E-2</v>
      </c>
      <c r="I874" s="1">
        <f t="shared" si="80"/>
        <v>0</v>
      </c>
      <c r="J874" s="1">
        <f t="shared" si="81"/>
        <v>0</v>
      </c>
      <c r="K874" s="51">
        <f t="shared" si="82"/>
        <v>0.95423970694257421</v>
      </c>
      <c r="L874" s="7">
        <f t="shared" si="83"/>
        <v>0</v>
      </c>
    </row>
    <row r="875" spans="1:12">
      <c r="A875" s="4" t="s">
        <v>858</v>
      </c>
      <c r="B875" s="4">
        <v>432034</v>
      </c>
      <c r="C875" s="4" t="s">
        <v>890</v>
      </c>
      <c r="D875" s="4" t="s">
        <v>1128</v>
      </c>
      <c r="E875" s="1">
        <v>0</v>
      </c>
      <c r="F875" s="5">
        <v>0</v>
      </c>
      <c r="G875" s="2">
        <f t="shared" si="78"/>
        <v>0</v>
      </c>
      <c r="H875" s="3">
        <f t="shared" si="79"/>
        <v>7.189595181355625E-2</v>
      </c>
      <c r="I875" s="1">
        <f t="shared" si="80"/>
        <v>0</v>
      </c>
      <c r="J875" s="1">
        <f t="shared" si="81"/>
        <v>0</v>
      </c>
      <c r="K875" s="51">
        <f t="shared" si="82"/>
        <v>0.95423970694257421</v>
      </c>
      <c r="L875" s="7">
        <f t="shared" si="83"/>
        <v>0</v>
      </c>
    </row>
    <row r="876" spans="1:12">
      <c r="A876" s="4" t="s">
        <v>858</v>
      </c>
      <c r="B876" s="4">
        <v>432141</v>
      </c>
      <c r="C876" s="4" t="s">
        <v>891</v>
      </c>
      <c r="D876" s="4" t="s">
        <v>1128</v>
      </c>
      <c r="E876" s="1">
        <v>0</v>
      </c>
      <c r="F876" s="5">
        <v>492</v>
      </c>
      <c r="G876" s="2">
        <f t="shared" si="78"/>
        <v>0</v>
      </c>
      <c r="H876" s="3">
        <f t="shared" si="79"/>
        <v>7.189595181355625E-2</v>
      </c>
      <c r="I876" s="1">
        <f t="shared" si="80"/>
        <v>0</v>
      </c>
      <c r="J876" s="1">
        <f t="shared" si="81"/>
        <v>0</v>
      </c>
      <c r="K876" s="51">
        <f t="shared" si="82"/>
        <v>0.95423970694257421</v>
      </c>
      <c r="L876" s="7">
        <f t="shared" si="83"/>
        <v>0</v>
      </c>
    </row>
    <row r="877" spans="1:12">
      <c r="A877" s="4" t="s">
        <v>892</v>
      </c>
      <c r="B877" s="4">
        <v>440425</v>
      </c>
      <c r="C877" s="4" t="s">
        <v>893</v>
      </c>
      <c r="D877" s="4" t="s">
        <v>1128</v>
      </c>
      <c r="E877" s="1">
        <v>0</v>
      </c>
      <c r="F877" s="5">
        <v>531</v>
      </c>
      <c r="G877" s="2">
        <f t="shared" si="78"/>
        <v>0</v>
      </c>
      <c r="H877" s="3">
        <f t="shared" si="79"/>
        <v>7.189595181355625E-2</v>
      </c>
      <c r="I877" s="1">
        <f t="shared" si="80"/>
        <v>0</v>
      </c>
      <c r="J877" s="1">
        <f t="shared" si="81"/>
        <v>0</v>
      </c>
      <c r="K877" s="51">
        <f t="shared" si="82"/>
        <v>0.95423970694257421</v>
      </c>
      <c r="L877" s="7">
        <f t="shared" si="83"/>
        <v>0</v>
      </c>
    </row>
    <row r="878" spans="1:12">
      <c r="A878" s="4" t="s">
        <v>892</v>
      </c>
      <c r="B878" s="4">
        <v>442038</v>
      </c>
      <c r="C878" s="4" t="s">
        <v>894</v>
      </c>
      <c r="D878" s="4" t="s">
        <v>1128</v>
      </c>
      <c r="E878" s="1">
        <v>0</v>
      </c>
      <c r="F878" s="5">
        <v>773</v>
      </c>
      <c r="G878" s="2">
        <f t="shared" si="78"/>
        <v>0</v>
      </c>
      <c r="H878" s="3">
        <f t="shared" si="79"/>
        <v>7.189595181355625E-2</v>
      </c>
      <c r="I878" s="1">
        <f t="shared" si="80"/>
        <v>0</v>
      </c>
      <c r="J878" s="1">
        <f t="shared" si="81"/>
        <v>0</v>
      </c>
      <c r="K878" s="51">
        <f t="shared" si="82"/>
        <v>0.95423970694257421</v>
      </c>
      <c r="L878" s="7">
        <f t="shared" si="83"/>
        <v>0</v>
      </c>
    </row>
    <row r="879" spans="1:12">
      <c r="A879" s="4" t="s">
        <v>892</v>
      </c>
      <c r="B879" s="4">
        <v>442039</v>
      </c>
      <c r="C879" s="4" t="s">
        <v>895</v>
      </c>
      <c r="D879" s="4" t="s">
        <v>1128</v>
      </c>
      <c r="E879" s="1">
        <v>0</v>
      </c>
      <c r="F879" s="5">
        <v>5100</v>
      </c>
      <c r="G879" s="2">
        <f t="shared" si="78"/>
        <v>0</v>
      </c>
      <c r="H879" s="3">
        <f t="shared" si="79"/>
        <v>7.189595181355625E-2</v>
      </c>
      <c r="I879" s="1">
        <f t="shared" si="80"/>
        <v>0</v>
      </c>
      <c r="J879" s="1">
        <f t="shared" si="81"/>
        <v>0</v>
      </c>
      <c r="K879" s="51">
        <f t="shared" si="82"/>
        <v>0.95423970694257421</v>
      </c>
      <c r="L879" s="7">
        <f t="shared" si="83"/>
        <v>0</v>
      </c>
    </row>
    <row r="880" spans="1:12">
      <c r="A880" s="4" t="s">
        <v>892</v>
      </c>
      <c r="B880" s="4">
        <v>442040</v>
      </c>
      <c r="C880" s="4" t="s">
        <v>896</v>
      </c>
      <c r="D880" s="4" t="s">
        <v>1128</v>
      </c>
      <c r="E880" s="1">
        <v>0</v>
      </c>
      <c r="F880" s="5">
        <v>0</v>
      </c>
      <c r="G880" s="2">
        <f t="shared" si="78"/>
        <v>0</v>
      </c>
      <c r="H880" s="3">
        <f t="shared" si="79"/>
        <v>7.189595181355625E-2</v>
      </c>
      <c r="I880" s="1">
        <f t="shared" si="80"/>
        <v>0</v>
      </c>
      <c r="J880" s="1">
        <f t="shared" si="81"/>
        <v>0</v>
      </c>
      <c r="K880" s="51">
        <f t="shared" si="82"/>
        <v>0.95423970694257421</v>
      </c>
      <c r="L880" s="7">
        <f t="shared" si="83"/>
        <v>0</v>
      </c>
    </row>
    <row r="881" spans="1:12">
      <c r="A881" s="4" t="s">
        <v>892</v>
      </c>
      <c r="B881" s="4">
        <v>442041</v>
      </c>
      <c r="C881" s="4" t="s">
        <v>897</v>
      </c>
      <c r="D881" s="4" t="s">
        <v>1128</v>
      </c>
      <c r="E881" s="1">
        <v>0</v>
      </c>
      <c r="F881" s="5">
        <v>0</v>
      </c>
      <c r="G881" s="2">
        <f t="shared" si="78"/>
        <v>0</v>
      </c>
      <c r="H881" s="3">
        <f t="shared" si="79"/>
        <v>7.189595181355625E-2</v>
      </c>
      <c r="I881" s="1">
        <f t="shared" si="80"/>
        <v>0</v>
      </c>
      <c r="J881" s="1">
        <f t="shared" si="81"/>
        <v>0</v>
      </c>
      <c r="K881" s="51">
        <f t="shared" si="82"/>
        <v>0.95423970694257421</v>
      </c>
      <c r="L881" s="7">
        <f t="shared" si="83"/>
        <v>0</v>
      </c>
    </row>
    <row r="882" spans="1:12">
      <c r="A882" s="4" t="s">
        <v>892</v>
      </c>
      <c r="B882" s="4">
        <v>442043</v>
      </c>
      <c r="C882" s="4" t="s">
        <v>898</v>
      </c>
      <c r="D882" s="4" t="s">
        <v>1128</v>
      </c>
      <c r="E882" s="1">
        <v>0</v>
      </c>
      <c r="F882" s="5">
        <v>0</v>
      </c>
      <c r="G882" s="2">
        <f t="shared" si="78"/>
        <v>0</v>
      </c>
      <c r="H882" s="3">
        <f t="shared" si="79"/>
        <v>7.189595181355625E-2</v>
      </c>
      <c r="I882" s="1">
        <f t="shared" si="80"/>
        <v>0</v>
      </c>
      <c r="J882" s="1">
        <f t="shared" si="81"/>
        <v>0</v>
      </c>
      <c r="K882" s="51">
        <f t="shared" si="82"/>
        <v>0.95423970694257421</v>
      </c>
      <c r="L882" s="7">
        <f t="shared" si="83"/>
        <v>0</v>
      </c>
    </row>
    <row r="883" spans="1:12">
      <c r="A883" s="4" t="s">
        <v>892</v>
      </c>
      <c r="B883" s="4">
        <v>442046</v>
      </c>
      <c r="C883" s="4" t="s">
        <v>899</v>
      </c>
      <c r="D883" s="4" t="s">
        <v>1128</v>
      </c>
      <c r="E883" s="1">
        <v>0</v>
      </c>
      <c r="F883" s="5">
        <v>0</v>
      </c>
      <c r="G883" s="2">
        <f t="shared" si="78"/>
        <v>0</v>
      </c>
      <c r="H883" s="3">
        <f t="shared" si="79"/>
        <v>7.189595181355625E-2</v>
      </c>
      <c r="I883" s="1">
        <f t="shared" si="80"/>
        <v>0</v>
      </c>
      <c r="J883" s="1">
        <f t="shared" si="81"/>
        <v>0</v>
      </c>
      <c r="K883" s="51">
        <f t="shared" si="82"/>
        <v>0.95423970694257421</v>
      </c>
      <c r="L883" s="7">
        <f t="shared" si="83"/>
        <v>0</v>
      </c>
    </row>
    <row r="884" spans="1:12">
      <c r="A884" s="4" t="s">
        <v>892</v>
      </c>
      <c r="B884" s="4">
        <v>442052</v>
      </c>
      <c r="C884" s="4" t="s">
        <v>900</v>
      </c>
      <c r="D884" s="4" t="s">
        <v>1128</v>
      </c>
      <c r="E884" s="1">
        <v>0</v>
      </c>
      <c r="F884" s="5">
        <v>0</v>
      </c>
      <c r="G884" s="2">
        <f t="shared" si="78"/>
        <v>0</v>
      </c>
      <c r="H884" s="3">
        <f t="shared" si="79"/>
        <v>7.189595181355625E-2</v>
      </c>
      <c r="I884" s="1">
        <f t="shared" si="80"/>
        <v>0</v>
      </c>
      <c r="J884" s="1">
        <f t="shared" si="81"/>
        <v>0</v>
      </c>
      <c r="K884" s="51">
        <f t="shared" si="82"/>
        <v>0.95423970694257421</v>
      </c>
      <c r="L884" s="7">
        <f t="shared" si="83"/>
        <v>0</v>
      </c>
    </row>
    <row r="885" spans="1:12">
      <c r="A885" s="4" t="s">
        <v>892</v>
      </c>
      <c r="B885" s="4">
        <v>442057</v>
      </c>
      <c r="C885" s="4" t="s">
        <v>901</v>
      </c>
      <c r="D885" s="4" t="s">
        <v>1128</v>
      </c>
      <c r="E885" s="1">
        <v>0</v>
      </c>
      <c r="F885" s="5">
        <v>1682</v>
      </c>
      <c r="G885" s="2">
        <f t="shared" si="78"/>
        <v>0</v>
      </c>
      <c r="H885" s="3">
        <f t="shared" si="79"/>
        <v>7.189595181355625E-2</v>
      </c>
      <c r="I885" s="1">
        <f t="shared" si="80"/>
        <v>0</v>
      </c>
      <c r="J885" s="1">
        <f t="shared" si="81"/>
        <v>0</v>
      </c>
      <c r="K885" s="51">
        <f t="shared" si="82"/>
        <v>0.95423970694257421</v>
      </c>
      <c r="L885" s="7">
        <f t="shared" si="83"/>
        <v>0</v>
      </c>
    </row>
    <row r="886" spans="1:12">
      <c r="A886" s="4" t="s">
        <v>892</v>
      </c>
      <c r="B886" s="4">
        <v>442059</v>
      </c>
      <c r="C886" s="4" t="s">
        <v>902</v>
      </c>
      <c r="D886" s="4" t="s">
        <v>1128</v>
      </c>
      <c r="E886" s="1">
        <v>120756</v>
      </c>
      <c r="F886" s="5">
        <v>5567</v>
      </c>
      <c r="G886" s="2">
        <f t="shared" si="78"/>
        <v>21.691395724806899</v>
      </c>
      <c r="H886" s="3">
        <f t="shared" si="79"/>
        <v>7.189595181355625E-2</v>
      </c>
      <c r="I886" s="1">
        <f t="shared" si="80"/>
        <v>400.24476374606763</v>
      </c>
      <c r="J886" s="1">
        <f t="shared" si="81"/>
        <v>120355.75523625393</v>
      </c>
      <c r="K886" s="51">
        <f t="shared" si="82"/>
        <v>0.95423970694257421</v>
      </c>
      <c r="L886" s="7">
        <f t="shared" si="83"/>
        <v>114848.24060549514</v>
      </c>
    </row>
    <row r="887" spans="1:12">
      <c r="A887" s="4" t="s">
        <v>892</v>
      </c>
      <c r="B887" s="4">
        <v>442060</v>
      </c>
      <c r="C887" s="4" t="s">
        <v>903</v>
      </c>
      <c r="D887" s="4" t="s">
        <v>1128</v>
      </c>
      <c r="E887" s="1">
        <v>0</v>
      </c>
      <c r="F887" s="5">
        <v>0</v>
      </c>
      <c r="G887" s="2">
        <f t="shared" si="78"/>
        <v>0</v>
      </c>
      <c r="H887" s="3">
        <f t="shared" si="79"/>
        <v>7.189595181355625E-2</v>
      </c>
      <c r="I887" s="1">
        <f t="shared" si="80"/>
        <v>0</v>
      </c>
      <c r="J887" s="1">
        <f t="shared" si="81"/>
        <v>0</v>
      </c>
      <c r="K887" s="51">
        <f t="shared" si="82"/>
        <v>0.95423970694257421</v>
      </c>
      <c r="L887" s="7">
        <f t="shared" si="83"/>
        <v>0</v>
      </c>
    </row>
    <row r="888" spans="1:12">
      <c r="A888" s="4" t="s">
        <v>892</v>
      </c>
      <c r="B888" s="4">
        <v>442061</v>
      </c>
      <c r="C888" s="4" t="s">
        <v>904</v>
      </c>
      <c r="D888" s="4" t="s">
        <v>1128</v>
      </c>
      <c r="E888" s="1">
        <v>23352</v>
      </c>
      <c r="F888" s="5">
        <v>1338</v>
      </c>
      <c r="G888" s="2">
        <f t="shared" si="78"/>
        <v>17.45291479820628</v>
      </c>
      <c r="H888" s="3">
        <f t="shared" si="79"/>
        <v>7.189595181355625E-2</v>
      </c>
      <c r="I888" s="1">
        <f t="shared" si="80"/>
        <v>96.196783526538269</v>
      </c>
      <c r="J888" s="1">
        <f t="shared" si="81"/>
        <v>23255.803216473461</v>
      </c>
      <c r="K888" s="51">
        <f t="shared" si="82"/>
        <v>0.95423970694257421</v>
      </c>
      <c r="L888" s="7">
        <f t="shared" si="83"/>
        <v>22191.610846001811</v>
      </c>
    </row>
    <row r="889" spans="1:12">
      <c r="A889" s="4" t="s">
        <v>892</v>
      </c>
      <c r="B889" s="4">
        <v>442065</v>
      </c>
      <c r="C889" s="4" t="s">
        <v>905</v>
      </c>
      <c r="D889" s="4" t="s">
        <v>1128</v>
      </c>
      <c r="E889" s="1">
        <v>0</v>
      </c>
      <c r="F889" s="5">
        <v>720</v>
      </c>
      <c r="G889" s="2">
        <f t="shared" si="78"/>
        <v>0</v>
      </c>
      <c r="H889" s="3">
        <f t="shared" si="79"/>
        <v>7.189595181355625E-2</v>
      </c>
      <c r="I889" s="1">
        <f t="shared" si="80"/>
        <v>0</v>
      </c>
      <c r="J889" s="1">
        <f t="shared" si="81"/>
        <v>0</v>
      </c>
      <c r="K889" s="51">
        <f t="shared" si="82"/>
        <v>0.95423970694257421</v>
      </c>
      <c r="L889" s="7">
        <f t="shared" si="83"/>
        <v>0</v>
      </c>
    </row>
    <row r="890" spans="1:12">
      <c r="A890" s="4" t="s">
        <v>892</v>
      </c>
      <c r="B890" s="4">
        <v>442066</v>
      </c>
      <c r="C890" s="4" t="s">
        <v>906</v>
      </c>
      <c r="D890" s="4" t="s">
        <v>1128</v>
      </c>
      <c r="E890" s="1">
        <v>0</v>
      </c>
      <c r="F890" s="5">
        <v>743</v>
      </c>
      <c r="G890" s="2">
        <f t="shared" si="78"/>
        <v>0</v>
      </c>
      <c r="H890" s="3">
        <f t="shared" si="79"/>
        <v>7.189595181355625E-2</v>
      </c>
      <c r="I890" s="1">
        <f t="shared" si="80"/>
        <v>0</v>
      </c>
      <c r="J890" s="1">
        <f t="shared" si="81"/>
        <v>0</v>
      </c>
      <c r="K890" s="51">
        <f t="shared" si="82"/>
        <v>0.95423970694257421</v>
      </c>
      <c r="L890" s="7">
        <f t="shared" si="83"/>
        <v>0</v>
      </c>
    </row>
    <row r="891" spans="1:12">
      <c r="A891" s="4" t="s">
        <v>892</v>
      </c>
      <c r="B891" s="4">
        <v>442068</v>
      </c>
      <c r="C891" s="4" t="s">
        <v>907</v>
      </c>
      <c r="D891" s="4" t="s">
        <v>1128</v>
      </c>
      <c r="E891" s="1">
        <v>0</v>
      </c>
      <c r="F891" s="5">
        <v>18359</v>
      </c>
      <c r="G891" s="2">
        <f t="shared" si="78"/>
        <v>0</v>
      </c>
      <c r="H891" s="3">
        <f t="shared" si="79"/>
        <v>7.189595181355625E-2</v>
      </c>
      <c r="I891" s="1">
        <f t="shared" si="80"/>
        <v>0</v>
      </c>
      <c r="J891" s="1">
        <f t="shared" si="81"/>
        <v>0</v>
      </c>
      <c r="K891" s="51">
        <f t="shared" si="82"/>
        <v>0.95423970694257421</v>
      </c>
      <c r="L891" s="7">
        <f t="shared" si="83"/>
        <v>0</v>
      </c>
    </row>
    <row r="892" spans="1:12">
      <c r="A892" s="4" t="s">
        <v>892</v>
      </c>
      <c r="B892" s="4">
        <v>442069</v>
      </c>
      <c r="C892" s="4" t="s">
        <v>908</v>
      </c>
      <c r="D892" s="4" t="s">
        <v>1128</v>
      </c>
      <c r="E892" s="1">
        <v>0</v>
      </c>
      <c r="F892" s="5">
        <v>0</v>
      </c>
      <c r="G892" s="2">
        <f t="shared" si="78"/>
        <v>0</v>
      </c>
      <c r="H892" s="3">
        <f t="shared" si="79"/>
        <v>7.189595181355625E-2</v>
      </c>
      <c r="I892" s="1">
        <f t="shared" si="80"/>
        <v>0</v>
      </c>
      <c r="J892" s="1">
        <f t="shared" si="81"/>
        <v>0</v>
      </c>
      <c r="K892" s="51">
        <f t="shared" si="82"/>
        <v>0.95423970694257421</v>
      </c>
      <c r="L892" s="7">
        <f t="shared" si="83"/>
        <v>0</v>
      </c>
    </row>
    <row r="893" spans="1:12">
      <c r="A893" s="4" t="s">
        <v>892</v>
      </c>
      <c r="B893" s="4">
        <v>442070</v>
      </c>
      <c r="C893" s="4" t="s">
        <v>909</v>
      </c>
      <c r="D893" s="4" t="s">
        <v>1128</v>
      </c>
      <c r="E893" s="1">
        <v>0</v>
      </c>
      <c r="F893" s="5">
        <v>0</v>
      </c>
      <c r="G893" s="2">
        <f t="shared" si="78"/>
        <v>0</v>
      </c>
      <c r="H893" s="3">
        <f t="shared" si="79"/>
        <v>7.189595181355625E-2</v>
      </c>
      <c r="I893" s="1">
        <f t="shared" si="80"/>
        <v>0</v>
      </c>
      <c r="J893" s="1">
        <f t="shared" si="81"/>
        <v>0</v>
      </c>
      <c r="K893" s="51">
        <f t="shared" si="82"/>
        <v>0.95423970694257421</v>
      </c>
      <c r="L893" s="7">
        <f t="shared" si="83"/>
        <v>0</v>
      </c>
    </row>
    <row r="894" spans="1:12">
      <c r="A894" s="4" t="s">
        <v>892</v>
      </c>
      <c r="B894" s="4">
        <v>442071</v>
      </c>
      <c r="C894" s="4" t="s">
        <v>910</v>
      </c>
      <c r="D894" s="4" t="s">
        <v>1128</v>
      </c>
      <c r="E894" s="1">
        <v>0</v>
      </c>
      <c r="F894" s="5">
        <v>4307</v>
      </c>
      <c r="G894" s="2">
        <f t="shared" si="78"/>
        <v>0</v>
      </c>
      <c r="H894" s="3">
        <f t="shared" si="79"/>
        <v>7.189595181355625E-2</v>
      </c>
      <c r="I894" s="1">
        <f t="shared" si="80"/>
        <v>0</v>
      </c>
      <c r="J894" s="1">
        <f t="shared" si="81"/>
        <v>0</v>
      </c>
      <c r="K894" s="51">
        <f t="shared" si="82"/>
        <v>0.95423970694257421</v>
      </c>
      <c r="L894" s="7">
        <f t="shared" si="83"/>
        <v>0</v>
      </c>
    </row>
    <row r="895" spans="1:12">
      <c r="A895" s="4" t="s">
        <v>892</v>
      </c>
      <c r="B895" s="4">
        <v>442073</v>
      </c>
      <c r="C895" s="4" t="s">
        <v>911</v>
      </c>
      <c r="D895" s="4" t="s">
        <v>1128</v>
      </c>
      <c r="E895" s="1">
        <v>0</v>
      </c>
      <c r="F895" s="5">
        <v>87</v>
      </c>
      <c r="G895" s="2">
        <f t="shared" si="78"/>
        <v>0</v>
      </c>
      <c r="H895" s="3">
        <f t="shared" si="79"/>
        <v>7.189595181355625E-2</v>
      </c>
      <c r="I895" s="1">
        <f t="shared" si="80"/>
        <v>0</v>
      </c>
      <c r="J895" s="1">
        <f t="shared" si="81"/>
        <v>0</v>
      </c>
      <c r="K895" s="51">
        <f t="shared" si="82"/>
        <v>0.95423970694257421</v>
      </c>
      <c r="L895" s="7">
        <f t="shared" si="83"/>
        <v>0</v>
      </c>
    </row>
    <row r="896" spans="1:12">
      <c r="A896" s="4" t="s">
        <v>892</v>
      </c>
      <c r="B896" s="4">
        <v>442076</v>
      </c>
      <c r="C896" s="4" t="s">
        <v>912</v>
      </c>
      <c r="D896" s="4" t="s">
        <v>1128</v>
      </c>
      <c r="E896" s="1">
        <v>0</v>
      </c>
      <c r="F896" s="5">
        <v>2243</v>
      </c>
      <c r="G896" s="2">
        <f t="shared" si="78"/>
        <v>0</v>
      </c>
      <c r="H896" s="3">
        <f t="shared" si="79"/>
        <v>7.189595181355625E-2</v>
      </c>
      <c r="I896" s="1">
        <f t="shared" si="80"/>
        <v>0</v>
      </c>
      <c r="J896" s="1">
        <f t="shared" si="81"/>
        <v>0</v>
      </c>
      <c r="K896" s="51">
        <f t="shared" si="82"/>
        <v>0.95423970694257421</v>
      </c>
      <c r="L896" s="7">
        <f t="shared" si="83"/>
        <v>0</v>
      </c>
    </row>
    <row r="897" spans="1:12">
      <c r="A897" s="4" t="s">
        <v>892</v>
      </c>
      <c r="B897" s="4">
        <v>442083</v>
      </c>
      <c r="C897" s="4" t="s">
        <v>913</v>
      </c>
      <c r="D897" s="4" t="s">
        <v>1128</v>
      </c>
      <c r="E897" s="1">
        <v>0</v>
      </c>
      <c r="F897" s="5">
        <v>0</v>
      </c>
      <c r="G897" s="2">
        <f t="shared" si="78"/>
        <v>0</v>
      </c>
      <c r="H897" s="3">
        <f t="shared" si="79"/>
        <v>7.189595181355625E-2</v>
      </c>
      <c r="I897" s="1">
        <f t="shared" si="80"/>
        <v>0</v>
      </c>
      <c r="J897" s="1">
        <f t="shared" si="81"/>
        <v>0</v>
      </c>
      <c r="K897" s="51">
        <f t="shared" si="82"/>
        <v>0.95423970694257421</v>
      </c>
      <c r="L897" s="7">
        <f t="shared" si="83"/>
        <v>0</v>
      </c>
    </row>
    <row r="898" spans="1:12">
      <c r="A898" s="4" t="s">
        <v>892</v>
      </c>
      <c r="B898" s="4">
        <v>442086</v>
      </c>
      <c r="C898" s="4" t="s">
        <v>914</v>
      </c>
      <c r="D898" s="4" t="s">
        <v>1128</v>
      </c>
      <c r="E898" s="1">
        <v>0</v>
      </c>
      <c r="F898" s="5">
        <v>12928</v>
      </c>
      <c r="G898" s="2">
        <f t="shared" ref="G898:G961" si="84">IFERROR(E898/F898,0)</f>
        <v>0</v>
      </c>
      <c r="H898" s="3">
        <f t="shared" ref="H898:H961" si="85">$D$1108</f>
        <v>7.189595181355625E-2</v>
      </c>
      <c r="I898" s="1">
        <f t="shared" ref="I898:I961" si="86">MIN(E898,F898*H898)</f>
        <v>0</v>
      </c>
      <c r="J898" s="1">
        <f t="shared" ref="J898:J961" si="87">E898-I898</f>
        <v>0</v>
      </c>
      <c r="K898" s="51">
        <f t="shared" ref="K898:K961" si="88">$I$1106</f>
        <v>0.95423970694257421</v>
      </c>
      <c r="L898" s="7">
        <f t="shared" ref="L898:L961" si="89">K898*J898</f>
        <v>0</v>
      </c>
    </row>
    <row r="899" spans="1:12">
      <c r="A899" s="4" t="s">
        <v>892</v>
      </c>
      <c r="B899" s="4">
        <v>442090</v>
      </c>
      <c r="C899" s="4" t="s">
        <v>915</v>
      </c>
      <c r="D899" s="4" t="s">
        <v>1128</v>
      </c>
      <c r="E899" s="1">
        <v>0</v>
      </c>
      <c r="F899" s="5">
        <v>1751</v>
      </c>
      <c r="G899" s="2">
        <f t="shared" si="84"/>
        <v>0</v>
      </c>
      <c r="H899" s="3">
        <f t="shared" si="85"/>
        <v>7.189595181355625E-2</v>
      </c>
      <c r="I899" s="1">
        <f t="shared" si="86"/>
        <v>0</v>
      </c>
      <c r="J899" s="1">
        <f t="shared" si="87"/>
        <v>0</v>
      </c>
      <c r="K899" s="51">
        <f t="shared" si="88"/>
        <v>0.95423970694257421</v>
      </c>
      <c r="L899" s="7">
        <f t="shared" si="89"/>
        <v>0</v>
      </c>
    </row>
    <row r="900" spans="1:12">
      <c r="A900" s="4" t="s">
        <v>892</v>
      </c>
      <c r="B900" s="4">
        <v>442091</v>
      </c>
      <c r="C900" s="4" t="s">
        <v>916</v>
      </c>
      <c r="D900" s="4" t="s">
        <v>1128</v>
      </c>
      <c r="E900" s="1">
        <v>0</v>
      </c>
      <c r="F900" s="5">
        <v>0</v>
      </c>
      <c r="G900" s="2">
        <f t="shared" si="84"/>
        <v>0</v>
      </c>
      <c r="H900" s="3">
        <f t="shared" si="85"/>
        <v>7.189595181355625E-2</v>
      </c>
      <c r="I900" s="1">
        <f t="shared" si="86"/>
        <v>0</v>
      </c>
      <c r="J900" s="1">
        <f t="shared" si="87"/>
        <v>0</v>
      </c>
      <c r="K900" s="51">
        <f t="shared" si="88"/>
        <v>0.95423970694257421</v>
      </c>
      <c r="L900" s="7">
        <f t="shared" si="89"/>
        <v>0</v>
      </c>
    </row>
    <row r="901" spans="1:12">
      <c r="A901" s="4" t="s">
        <v>892</v>
      </c>
      <c r="B901" s="4">
        <v>442093</v>
      </c>
      <c r="C901" s="4" t="s">
        <v>917</v>
      </c>
      <c r="D901" s="4" t="s">
        <v>1128</v>
      </c>
      <c r="E901" s="1">
        <v>0</v>
      </c>
      <c r="F901" s="5">
        <v>2061</v>
      </c>
      <c r="G901" s="2">
        <f t="shared" si="84"/>
        <v>0</v>
      </c>
      <c r="H901" s="3">
        <f t="shared" si="85"/>
        <v>7.189595181355625E-2</v>
      </c>
      <c r="I901" s="1">
        <f t="shared" si="86"/>
        <v>0</v>
      </c>
      <c r="J901" s="1">
        <f t="shared" si="87"/>
        <v>0</v>
      </c>
      <c r="K901" s="51">
        <f t="shared" si="88"/>
        <v>0.95423970694257421</v>
      </c>
      <c r="L901" s="7">
        <f t="shared" si="89"/>
        <v>0</v>
      </c>
    </row>
    <row r="902" spans="1:12">
      <c r="A902" s="4" t="s">
        <v>892</v>
      </c>
      <c r="B902" s="4">
        <v>442103</v>
      </c>
      <c r="C902" s="4" t="s">
        <v>918</v>
      </c>
      <c r="D902" s="4" t="s">
        <v>1128</v>
      </c>
      <c r="E902" s="1">
        <v>0</v>
      </c>
      <c r="F902" s="5">
        <v>734</v>
      </c>
      <c r="G902" s="2">
        <f t="shared" si="84"/>
        <v>0</v>
      </c>
      <c r="H902" s="3">
        <f t="shared" si="85"/>
        <v>7.189595181355625E-2</v>
      </c>
      <c r="I902" s="1">
        <f t="shared" si="86"/>
        <v>0</v>
      </c>
      <c r="J902" s="1">
        <f t="shared" si="87"/>
        <v>0</v>
      </c>
      <c r="K902" s="51">
        <f t="shared" si="88"/>
        <v>0.95423970694257421</v>
      </c>
      <c r="L902" s="7">
        <f t="shared" si="89"/>
        <v>0</v>
      </c>
    </row>
    <row r="903" spans="1:12">
      <c r="A903" s="4" t="s">
        <v>892</v>
      </c>
      <c r="B903" s="4">
        <v>442104</v>
      </c>
      <c r="C903" s="4" t="s">
        <v>919</v>
      </c>
      <c r="D903" s="4" t="s">
        <v>1128</v>
      </c>
      <c r="E903" s="1">
        <v>0</v>
      </c>
      <c r="F903" s="5">
        <v>495</v>
      </c>
      <c r="G903" s="2">
        <f t="shared" si="84"/>
        <v>0</v>
      </c>
      <c r="H903" s="3">
        <f t="shared" si="85"/>
        <v>7.189595181355625E-2</v>
      </c>
      <c r="I903" s="1">
        <f t="shared" si="86"/>
        <v>0</v>
      </c>
      <c r="J903" s="1">
        <f t="shared" si="87"/>
        <v>0</v>
      </c>
      <c r="K903" s="51">
        <f t="shared" si="88"/>
        <v>0.95423970694257421</v>
      </c>
      <c r="L903" s="7">
        <f t="shared" si="89"/>
        <v>0</v>
      </c>
    </row>
    <row r="904" spans="1:12">
      <c r="A904" s="4" t="s">
        <v>892</v>
      </c>
      <c r="B904" s="4">
        <v>442105</v>
      </c>
      <c r="C904" s="4" t="s">
        <v>920</v>
      </c>
      <c r="D904" s="4" t="s">
        <v>1128</v>
      </c>
      <c r="E904" s="1">
        <v>0</v>
      </c>
      <c r="F904" s="5">
        <v>1218</v>
      </c>
      <c r="G904" s="2">
        <f t="shared" si="84"/>
        <v>0</v>
      </c>
      <c r="H904" s="3">
        <f t="shared" si="85"/>
        <v>7.189595181355625E-2</v>
      </c>
      <c r="I904" s="1">
        <f t="shared" si="86"/>
        <v>0</v>
      </c>
      <c r="J904" s="1">
        <f t="shared" si="87"/>
        <v>0</v>
      </c>
      <c r="K904" s="51">
        <f t="shared" si="88"/>
        <v>0.95423970694257421</v>
      </c>
      <c r="L904" s="7">
        <f t="shared" si="89"/>
        <v>0</v>
      </c>
    </row>
    <row r="905" spans="1:12">
      <c r="A905" s="4" t="s">
        <v>892</v>
      </c>
      <c r="B905" s="4">
        <v>442107</v>
      </c>
      <c r="C905" s="4" t="s">
        <v>921</v>
      </c>
      <c r="D905" s="4" t="s">
        <v>1128</v>
      </c>
      <c r="E905" s="1">
        <v>0</v>
      </c>
      <c r="F905" s="5">
        <v>0</v>
      </c>
      <c r="G905" s="2">
        <f t="shared" si="84"/>
        <v>0</v>
      </c>
      <c r="H905" s="3">
        <f t="shared" si="85"/>
        <v>7.189595181355625E-2</v>
      </c>
      <c r="I905" s="1">
        <f t="shared" si="86"/>
        <v>0</v>
      </c>
      <c r="J905" s="1">
        <f t="shared" si="87"/>
        <v>0</v>
      </c>
      <c r="K905" s="51">
        <f t="shared" si="88"/>
        <v>0.95423970694257421</v>
      </c>
      <c r="L905" s="7">
        <f t="shared" si="89"/>
        <v>0</v>
      </c>
    </row>
    <row r="906" spans="1:12">
      <c r="A906" s="4" t="s">
        <v>892</v>
      </c>
      <c r="B906" s="4">
        <v>442112</v>
      </c>
      <c r="C906" s="4" t="s">
        <v>922</v>
      </c>
      <c r="D906" s="4" t="s">
        <v>1128</v>
      </c>
      <c r="E906" s="1">
        <v>103110</v>
      </c>
      <c r="F906" s="5">
        <v>2607</v>
      </c>
      <c r="G906" s="2">
        <f t="shared" si="84"/>
        <v>39.551208285385499</v>
      </c>
      <c r="H906" s="3">
        <f t="shared" si="85"/>
        <v>7.189595181355625E-2</v>
      </c>
      <c r="I906" s="1">
        <f t="shared" si="86"/>
        <v>187.43274637794113</v>
      </c>
      <c r="J906" s="1">
        <f t="shared" si="87"/>
        <v>102922.56725362205</v>
      </c>
      <c r="K906" s="51">
        <f t="shared" si="88"/>
        <v>0.95423970694257421</v>
      </c>
      <c r="L906" s="7">
        <f t="shared" si="89"/>
        <v>98212.800413873687</v>
      </c>
    </row>
    <row r="907" spans="1:12">
      <c r="A907" s="4" t="s">
        <v>892</v>
      </c>
      <c r="B907" s="4">
        <v>442116</v>
      </c>
      <c r="C907" s="4" t="s">
        <v>923</v>
      </c>
      <c r="D907" s="4" t="s">
        <v>1128</v>
      </c>
      <c r="E907" s="1">
        <v>0</v>
      </c>
      <c r="F907" s="5">
        <v>3381</v>
      </c>
      <c r="G907" s="2">
        <f t="shared" si="84"/>
        <v>0</v>
      </c>
      <c r="H907" s="3">
        <f t="shared" si="85"/>
        <v>7.189595181355625E-2</v>
      </c>
      <c r="I907" s="1">
        <f t="shared" si="86"/>
        <v>0</v>
      </c>
      <c r="J907" s="1">
        <f t="shared" si="87"/>
        <v>0</v>
      </c>
      <c r="K907" s="51">
        <f t="shared" si="88"/>
        <v>0.95423970694257421</v>
      </c>
      <c r="L907" s="7">
        <f t="shared" si="89"/>
        <v>0</v>
      </c>
    </row>
    <row r="908" spans="1:12">
      <c r="A908" s="4" t="s">
        <v>892</v>
      </c>
      <c r="B908" s="4">
        <v>442130</v>
      </c>
      <c r="C908" s="4" t="s">
        <v>924</v>
      </c>
      <c r="D908" s="4" t="s">
        <v>1128</v>
      </c>
      <c r="E908" s="1">
        <v>0</v>
      </c>
      <c r="F908" s="5">
        <v>0</v>
      </c>
      <c r="G908" s="2">
        <f t="shared" si="84"/>
        <v>0</v>
      </c>
      <c r="H908" s="3">
        <f t="shared" si="85"/>
        <v>7.189595181355625E-2</v>
      </c>
      <c r="I908" s="1">
        <f t="shared" si="86"/>
        <v>0</v>
      </c>
      <c r="J908" s="1">
        <f t="shared" si="87"/>
        <v>0</v>
      </c>
      <c r="K908" s="51">
        <f t="shared" si="88"/>
        <v>0.95423970694257421</v>
      </c>
      <c r="L908" s="7">
        <f t="shared" si="89"/>
        <v>0</v>
      </c>
    </row>
    <row r="909" spans="1:12">
      <c r="A909" s="4" t="s">
        <v>892</v>
      </c>
      <c r="B909" s="4">
        <v>442131</v>
      </c>
      <c r="C909" s="4" t="s">
        <v>925</v>
      </c>
      <c r="D909" s="4" t="s">
        <v>1128</v>
      </c>
      <c r="E909" s="1">
        <v>0</v>
      </c>
      <c r="F909" s="5">
        <v>0</v>
      </c>
      <c r="G909" s="2">
        <f t="shared" si="84"/>
        <v>0</v>
      </c>
      <c r="H909" s="3">
        <f t="shared" si="85"/>
        <v>7.189595181355625E-2</v>
      </c>
      <c r="I909" s="1">
        <f t="shared" si="86"/>
        <v>0</v>
      </c>
      <c r="J909" s="1">
        <f t="shared" si="87"/>
        <v>0</v>
      </c>
      <c r="K909" s="51">
        <f t="shared" si="88"/>
        <v>0.95423970694257421</v>
      </c>
      <c r="L909" s="7">
        <f t="shared" si="89"/>
        <v>0</v>
      </c>
    </row>
    <row r="910" spans="1:12">
      <c r="A910" s="4" t="s">
        <v>892</v>
      </c>
      <c r="B910" s="4">
        <v>442134</v>
      </c>
      <c r="C910" s="4" t="s">
        <v>926</v>
      </c>
      <c r="D910" s="4" t="s">
        <v>1128</v>
      </c>
      <c r="E910" s="1">
        <v>0</v>
      </c>
      <c r="F910" s="5">
        <v>1106</v>
      </c>
      <c r="G910" s="2">
        <f t="shared" si="84"/>
        <v>0</v>
      </c>
      <c r="H910" s="3">
        <f t="shared" si="85"/>
        <v>7.189595181355625E-2</v>
      </c>
      <c r="I910" s="1">
        <f t="shared" si="86"/>
        <v>0</v>
      </c>
      <c r="J910" s="1">
        <f t="shared" si="87"/>
        <v>0</v>
      </c>
      <c r="K910" s="51">
        <f t="shared" si="88"/>
        <v>0.95423970694257421</v>
      </c>
      <c r="L910" s="7">
        <f t="shared" si="89"/>
        <v>0</v>
      </c>
    </row>
    <row r="911" spans="1:12">
      <c r="A911" s="4" t="s">
        <v>892</v>
      </c>
      <c r="B911" s="4">
        <v>442135</v>
      </c>
      <c r="C911" s="4" t="s">
        <v>927</v>
      </c>
      <c r="D911" s="4" t="s">
        <v>1128</v>
      </c>
      <c r="E911" s="1">
        <v>0</v>
      </c>
      <c r="F911" s="5">
        <v>3832</v>
      </c>
      <c r="G911" s="2">
        <f t="shared" si="84"/>
        <v>0</v>
      </c>
      <c r="H911" s="3">
        <f t="shared" si="85"/>
        <v>7.189595181355625E-2</v>
      </c>
      <c r="I911" s="1">
        <f t="shared" si="86"/>
        <v>0</v>
      </c>
      <c r="J911" s="1">
        <f t="shared" si="87"/>
        <v>0</v>
      </c>
      <c r="K911" s="51">
        <f t="shared" si="88"/>
        <v>0.95423970694257421</v>
      </c>
      <c r="L911" s="7">
        <f t="shared" si="89"/>
        <v>0</v>
      </c>
    </row>
    <row r="912" spans="1:12">
      <c r="A912" s="4" t="s">
        <v>892</v>
      </c>
      <c r="B912" s="4">
        <v>442141</v>
      </c>
      <c r="C912" s="4" t="s">
        <v>891</v>
      </c>
      <c r="D912" s="4" t="s">
        <v>1128</v>
      </c>
      <c r="E912" s="1">
        <v>28980</v>
      </c>
      <c r="F912" s="5">
        <v>1576</v>
      </c>
      <c r="G912" s="2">
        <f t="shared" si="84"/>
        <v>18.388324873096447</v>
      </c>
      <c r="H912" s="3">
        <f t="shared" si="85"/>
        <v>7.189595181355625E-2</v>
      </c>
      <c r="I912" s="1">
        <f t="shared" si="86"/>
        <v>113.30802005816464</v>
      </c>
      <c r="J912" s="1">
        <f t="shared" si="87"/>
        <v>28866.691979941836</v>
      </c>
      <c r="K912" s="51">
        <f t="shared" si="88"/>
        <v>0.95423970694257421</v>
      </c>
      <c r="L912" s="7">
        <f t="shared" si="89"/>
        <v>27545.743695341254</v>
      </c>
    </row>
    <row r="913" spans="1:12">
      <c r="A913" s="4" t="s">
        <v>892</v>
      </c>
      <c r="B913" s="4">
        <v>442143</v>
      </c>
      <c r="C913" s="4" t="s">
        <v>928</v>
      </c>
      <c r="D913" s="4" t="s">
        <v>1128</v>
      </c>
      <c r="E913" s="1">
        <v>71166</v>
      </c>
      <c r="F913" s="5">
        <v>3837</v>
      </c>
      <c r="G913" s="2">
        <f t="shared" si="84"/>
        <v>18.547302580140734</v>
      </c>
      <c r="H913" s="3">
        <f t="shared" si="85"/>
        <v>7.189595181355625E-2</v>
      </c>
      <c r="I913" s="1">
        <f t="shared" si="86"/>
        <v>275.86476710861535</v>
      </c>
      <c r="J913" s="1">
        <f t="shared" si="87"/>
        <v>70890.135232891378</v>
      </c>
      <c r="K913" s="51">
        <f t="shared" si="88"/>
        <v>0.95423970694257421</v>
      </c>
      <c r="L913" s="7">
        <f t="shared" si="89"/>
        <v>67646.181869753724</v>
      </c>
    </row>
    <row r="914" spans="1:12">
      <c r="A914" s="4" t="s">
        <v>892</v>
      </c>
      <c r="B914" s="4">
        <v>442150</v>
      </c>
      <c r="C914" s="4" t="s">
        <v>929</v>
      </c>
      <c r="D914" s="4" t="s">
        <v>1128</v>
      </c>
      <c r="E914" s="1">
        <v>0</v>
      </c>
      <c r="F914" s="5">
        <v>755</v>
      </c>
      <c r="G914" s="2">
        <f t="shared" si="84"/>
        <v>0</v>
      </c>
      <c r="H914" s="3">
        <f t="shared" si="85"/>
        <v>7.189595181355625E-2</v>
      </c>
      <c r="I914" s="1">
        <f t="shared" si="86"/>
        <v>0</v>
      </c>
      <c r="J914" s="1">
        <f t="shared" si="87"/>
        <v>0</v>
      </c>
      <c r="K914" s="51">
        <f t="shared" si="88"/>
        <v>0.95423970694257421</v>
      </c>
      <c r="L914" s="7">
        <f t="shared" si="89"/>
        <v>0</v>
      </c>
    </row>
    <row r="915" spans="1:12">
      <c r="A915" s="4" t="s">
        <v>892</v>
      </c>
      <c r="B915" s="4">
        <v>442151</v>
      </c>
      <c r="C915" s="4" t="s">
        <v>930</v>
      </c>
      <c r="D915" s="4" t="s">
        <v>1128</v>
      </c>
      <c r="E915" s="1">
        <v>92934</v>
      </c>
      <c r="F915" s="5">
        <v>5448</v>
      </c>
      <c r="G915" s="2">
        <f t="shared" si="84"/>
        <v>17.058370044052865</v>
      </c>
      <c r="H915" s="3">
        <f t="shared" si="85"/>
        <v>7.189595181355625E-2</v>
      </c>
      <c r="I915" s="1">
        <f t="shared" si="86"/>
        <v>391.68914548025447</v>
      </c>
      <c r="J915" s="1">
        <f t="shared" si="87"/>
        <v>92542.310854519746</v>
      </c>
      <c r="K915" s="51">
        <f t="shared" si="88"/>
        <v>0.95423970694257421</v>
      </c>
      <c r="L915" s="7">
        <f t="shared" si="89"/>
        <v>88307.547589605529</v>
      </c>
    </row>
    <row r="916" spans="1:12">
      <c r="A916" s="4" t="s">
        <v>892</v>
      </c>
      <c r="B916" s="4">
        <v>442159</v>
      </c>
      <c r="C916" s="4" t="s">
        <v>931</v>
      </c>
      <c r="D916" s="4" t="s">
        <v>1128</v>
      </c>
      <c r="E916" s="1">
        <v>0</v>
      </c>
      <c r="F916" s="5">
        <v>5337</v>
      </c>
      <c r="G916" s="2">
        <f t="shared" si="84"/>
        <v>0</v>
      </c>
      <c r="H916" s="3">
        <f t="shared" si="85"/>
        <v>7.189595181355625E-2</v>
      </c>
      <c r="I916" s="1">
        <f t="shared" si="86"/>
        <v>0</v>
      </c>
      <c r="J916" s="1">
        <f t="shared" si="87"/>
        <v>0</v>
      </c>
      <c r="K916" s="51">
        <f t="shared" si="88"/>
        <v>0.95423970694257421</v>
      </c>
      <c r="L916" s="7">
        <f t="shared" si="89"/>
        <v>0</v>
      </c>
    </row>
    <row r="917" spans="1:12">
      <c r="A917" s="4" t="s">
        <v>892</v>
      </c>
      <c r="B917" s="4">
        <v>442166</v>
      </c>
      <c r="C917" s="4" t="s">
        <v>932</v>
      </c>
      <c r="D917" s="4" t="s">
        <v>1128</v>
      </c>
      <c r="E917" s="1">
        <v>0</v>
      </c>
      <c r="F917" s="5">
        <v>0</v>
      </c>
      <c r="G917" s="2">
        <f t="shared" si="84"/>
        <v>0</v>
      </c>
      <c r="H917" s="3">
        <f t="shared" si="85"/>
        <v>7.189595181355625E-2</v>
      </c>
      <c r="I917" s="1">
        <f t="shared" si="86"/>
        <v>0</v>
      </c>
      <c r="J917" s="1">
        <f t="shared" si="87"/>
        <v>0</v>
      </c>
      <c r="K917" s="51">
        <f t="shared" si="88"/>
        <v>0.95423970694257421</v>
      </c>
      <c r="L917" s="7">
        <f t="shared" si="89"/>
        <v>0</v>
      </c>
    </row>
    <row r="918" spans="1:12">
      <c r="A918" s="4" t="s">
        <v>892</v>
      </c>
      <c r="B918" s="4">
        <v>442168</v>
      </c>
      <c r="C918" s="4" t="s">
        <v>933</v>
      </c>
      <c r="D918" s="4" t="s">
        <v>1128</v>
      </c>
      <c r="E918" s="1">
        <v>0</v>
      </c>
      <c r="F918" s="5">
        <v>2118</v>
      </c>
      <c r="G918" s="2">
        <f t="shared" si="84"/>
        <v>0</v>
      </c>
      <c r="H918" s="3">
        <f t="shared" si="85"/>
        <v>7.189595181355625E-2</v>
      </c>
      <c r="I918" s="1">
        <f t="shared" si="86"/>
        <v>0</v>
      </c>
      <c r="J918" s="1">
        <f t="shared" si="87"/>
        <v>0</v>
      </c>
      <c r="K918" s="51">
        <f t="shared" si="88"/>
        <v>0.95423970694257421</v>
      </c>
      <c r="L918" s="7">
        <f t="shared" si="89"/>
        <v>0</v>
      </c>
    </row>
    <row r="919" spans="1:12">
      <c r="A919" s="4" t="s">
        <v>892</v>
      </c>
      <c r="B919" s="4">
        <v>442170</v>
      </c>
      <c r="C919" s="4" t="s">
        <v>934</v>
      </c>
      <c r="D919" s="4" t="s">
        <v>1128</v>
      </c>
      <c r="E919" s="1">
        <v>0</v>
      </c>
      <c r="F919" s="5">
        <v>1169</v>
      </c>
      <c r="G919" s="2">
        <f t="shared" si="84"/>
        <v>0</v>
      </c>
      <c r="H919" s="3">
        <f t="shared" si="85"/>
        <v>7.189595181355625E-2</v>
      </c>
      <c r="I919" s="1">
        <f t="shared" si="86"/>
        <v>0</v>
      </c>
      <c r="J919" s="1">
        <f t="shared" si="87"/>
        <v>0</v>
      </c>
      <c r="K919" s="51">
        <f t="shared" si="88"/>
        <v>0.95423970694257421</v>
      </c>
      <c r="L919" s="7">
        <f t="shared" si="89"/>
        <v>0</v>
      </c>
    </row>
    <row r="920" spans="1:12">
      <c r="A920" s="4" t="s">
        <v>892</v>
      </c>
      <c r="B920" s="4">
        <v>442262</v>
      </c>
      <c r="C920" s="4" t="s">
        <v>935</v>
      </c>
      <c r="D920" s="4" t="s">
        <v>1128</v>
      </c>
      <c r="E920" s="1">
        <v>0</v>
      </c>
      <c r="F920" s="5">
        <v>0</v>
      </c>
      <c r="G920" s="2">
        <f t="shared" si="84"/>
        <v>0</v>
      </c>
      <c r="H920" s="3">
        <f t="shared" si="85"/>
        <v>7.189595181355625E-2</v>
      </c>
      <c r="I920" s="1">
        <f t="shared" si="86"/>
        <v>0</v>
      </c>
      <c r="J920" s="1">
        <f t="shared" si="87"/>
        <v>0</v>
      </c>
      <c r="K920" s="51">
        <f t="shared" si="88"/>
        <v>0.95423970694257421</v>
      </c>
      <c r="L920" s="7">
        <f t="shared" si="89"/>
        <v>0</v>
      </c>
    </row>
    <row r="921" spans="1:12">
      <c r="A921" s="4" t="s">
        <v>936</v>
      </c>
      <c r="B921" s="4">
        <v>450815</v>
      </c>
      <c r="C921" s="4" t="s">
        <v>937</v>
      </c>
      <c r="D921" s="4" t="s">
        <v>1128</v>
      </c>
      <c r="E921" s="1">
        <v>0</v>
      </c>
      <c r="F921" s="5">
        <v>1450</v>
      </c>
      <c r="G921" s="2">
        <f t="shared" si="84"/>
        <v>0</v>
      </c>
      <c r="H921" s="3">
        <f t="shared" si="85"/>
        <v>7.189595181355625E-2</v>
      </c>
      <c r="I921" s="1">
        <f t="shared" si="86"/>
        <v>0</v>
      </c>
      <c r="J921" s="1">
        <f t="shared" si="87"/>
        <v>0</v>
      </c>
      <c r="K921" s="51">
        <f t="shared" si="88"/>
        <v>0.95423970694257421</v>
      </c>
      <c r="L921" s="7">
        <f t="shared" si="89"/>
        <v>0</v>
      </c>
    </row>
    <row r="922" spans="1:12">
      <c r="A922" s="4" t="s">
        <v>936</v>
      </c>
      <c r="B922" s="4">
        <v>452169</v>
      </c>
      <c r="C922" s="4" t="s">
        <v>938</v>
      </c>
      <c r="D922" s="4" t="s">
        <v>1128</v>
      </c>
      <c r="E922" s="1">
        <v>0</v>
      </c>
      <c r="F922" s="5">
        <v>2549</v>
      </c>
      <c r="G922" s="2">
        <f t="shared" si="84"/>
        <v>0</v>
      </c>
      <c r="H922" s="3">
        <f t="shared" si="85"/>
        <v>7.189595181355625E-2</v>
      </c>
      <c r="I922" s="1">
        <f t="shared" si="86"/>
        <v>0</v>
      </c>
      <c r="J922" s="1">
        <f t="shared" si="87"/>
        <v>0</v>
      </c>
      <c r="K922" s="51">
        <f t="shared" si="88"/>
        <v>0.95423970694257421</v>
      </c>
      <c r="L922" s="7">
        <f t="shared" si="89"/>
        <v>0</v>
      </c>
    </row>
    <row r="923" spans="1:12">
      <c r="A923" s="4" t="s">
        <v>936</v>
      </c>
      <c r="B923" s="4">
        <v>452171</v>
      </c>
      <c r="C923" s="4" t="s">
        <v>939</v>
      </c>
      <c r="D923" s="4" t="s">
        <v>1128</v>
      </c>
      <c r="E923" s="1">
        <v>0</v>
      </c>
      <c r="F923" s="5">
        <v>1912</v>
      </c>
      <c r="G923" s="2">
        <f t="shared" si="84"/>
        <v>0</v>
      </c>
      <c r="H923" s="3">
        <f t="shared" si="85"/>
        <v>7.189595181355625E-2</v>
      </c>
      <c r="I923" s="1">
        <f t="shared" si="86"/>
        <v>0</v>
      </c>
      <c r="J923" s="1">
        <f t="shared" si="87"/>
        <v>0</v>
      </c>
      <c r="K923" s="51">
        <f t="shared" si="88"/>
        <v>0.95423970694257421</v>
      </c>
      <c r="L923" s="7">
        <f t="shared" si="89"/>
        <v>0</v>
      </c>
    </row>
    <row r="924" spans="1:12">
      <c r="A924" s="4" t="s">
        <v>936</v>
      </c>
      <c r="B924" s="4">
        <v>452173</v>
      </c>
      <c r="C924" s="4" t="s">
        <v>940</v>
      </c>
      <c r="D924" s="4" t="s">
        <v>1128</v>
      </c>
      <c r="E924" s="1">
        <v>0</v>
      </c>
      <c r="F924" s="5">
        <v>3603</v>
      </c>
      <c r="G924" s="2">
        <f t="shared" si="84"/>
        <v>0</v>
      </c>
      <c r="H924" s="3">
        <f t="shared" si="85"/>
        <v>7.189595181355625E-2</v>
      </c>
      <c r="I924" s="1">
        <f t="shared" si="86"/>
        <v>0</v>
      </c>
      <c r="J924" s="1">
        <f t="shared" si="87"/>
        <v>0</v>
      </c>
      <c r="K924" s="51">
        <f t="shared" si="88"/>
        <v>0.95423970694257421</v>
      </c>
      <c r="L924" s="7">
        <f t="shared" si="89"/>
        <v>0</v>
      </c>
    </row>
    <row r="925" spans="1:12">
      <c r="A925" s="4" t="s">
        <v>936</v>
      </c>
      <c r="B925" s="4">
        <v>452174</v>
      </c>
      <c r="C925" s="4" t="s">
        <v>941</v>
      </c>
      <c r="D925" s="4" t="s">
        <v>1128</v>
      </c>
      <c r="E925" s="1">
        <v>0</v>
      </c>
      <c r="F925" s="5">
        <v>0</v>
      </c>
      <c r="G925" s="2">
        <f t="shared" si="84"/>
        <v>0</v>
      </c>
      <c r="H925" s="3">
        <f t="shared" si="85"/>
        <v>7.189595181355625E-2</v>
      </c>
      <c r="I925" s="1">
        <f t="shared" si="86"/>
        <v>0</v>
      </c>
      <c r="J925" s="1">
        <f t="shared" si="87"/>
        <v>0</v>
      </c>
      <c r="K925" s="51">
        <f t="shared" si="88"/>
        <v>0.95423970694257421</v>
      </c>
      <c r="L925" s="7">
        <f t="shared" si="89"/>
        <v>0</v>
      </c>
    </row>
    <row r="926" spans="1:12">
      <c r="A926" s="4" t="s">
        <v>936</v>
      </c>
      <c r="B926" s="4">
        <v>452176</v>
      </c>
      <c r="C926" s="4" t="s">
        <v>942</v>
      </c>
      <c r="D926" s="4" t="s">
        <v>1128</v>
      </c>
      <c r="E926" s="1">
        <v>0</v>
      </c>
      <c r="F926" s="5">
        <v>5070</v>
      </c>
      <c r="G926" s="2">
        <f t="shared" si="84"/>
        <v>0</v>
      </c>
      <c r="H926" s="3">
        <f t="shared" si="85"/>
        <v>7.189595181355625E-2</v>
      </c>
      <c r="I926" s="1">
        <f t="shared" si="86"/>
        <v>0</v>
      </c>
      <c r="J926" s="1">
        <f t="shared" si="87"/>
        <v>0</v>
      </c>
      <c r="K926" s="51">
        <f t="shared" si="88"/>
        <v>0.95423970694257421</v>
      </c>
      <c r="L926" s="7">
        <f t="shared" si="89"/>
        <v>0</v>
      </c>
    </row>
    <row r="927" spans="1:12">
      <c r="A927" s="4" t="s">
        <v>936</v>
      </c>
      <c r="B927" s="4">
        <v>452179</v>
      </c>
      <c r="C927" s="4" t="s">
        <v>943</v>
      </c>
      <c r="D927" s="4" t="s">
        <v>1128</v>
      </c>
      <c r="E927" s="1">
        <v>0</v>
      </c>
      <c r="F927" s="5">
        <v>3584</v>
      </c>
      <c r="G927" s="2">
        <f t="shared" si="84"/>
        <v>0</v>
      </c>
      <c r="H927" s="3">
        <f t="shared" si="85"/>
        <v>7.189595181355625E-2</v>
      </c>
      <c r="I927" s="1">
        <f t="shared" si="86"/>
        <v>0</v>
      </c>
      <c r="J927" s="1">
        <f t="shared" si="87"/>
        <v>0</v>
      </c>
      <c r="K927" s="51">
        <f t="shared" si="88"/>
        <v>0.95423970694257421</v>
      </c>
      <c r="L927" s="7">
        <f t="shared" si="89"/>
        <v>0</v>
      </c>
    </row>
    <row r="928" spans="1:12">
      <c r="A928" s="4" t="s">
        <v>936</v>
      </c>
      <c r="B928" s="4">
        <v>452191</v>
      </c>
      <c r="C928" s="4" t="s">
        <v>944</v>
      </c>
      <c r="D928" s="4" t="s">
        <v>1128</v>
      </c>
      <c r="E928" s="1">
        <v>56106</v>
      </c>
      <c r="F928" s="5">
        <v>1318</v>
      </c>
      <c r="G928" s="2">
        <f t="shared" si="84"/>
        <v>42.569044006069802</v>
      </c>
      <c r="H928" s="3">
        <f t="shared" si="85"/>
        <v>7.189595181355625E-2</v>
      </c>
      <c r="I928" s="1">
        <f t="shared" si="86"/>
        <v>94.758864490267143</v>
      </c>
      <c r="J928" s="1">
        <f t="shared" si="87"/>
        <v>56011.241135509736</v>
      </c>
      <c r="K928" s="51">
        <f t="shared" si="88"/>
        <v>0.95423970694257421</v>
      </c>
      <c r="L928" s="7">
        <f t="shared" si="89"/>
        <v>53448.150326638664</v>
      </c>
    </row>
    <row r="929" spans="1:12">
      <c r="A929" s="4" t="s">
        <v>936</v>
      </c>
      <c r="B929" s="4">
        <v>452200</v>
      </c>
      <c r="C929" s="4" t="s">
        <v>945</v>
      </c>
      <c r="D929" s="4" t="s">
        <v>1128</v>
      </c>
      <c r="E929" s="1">
        <v>16578</v>
      </c>
      <c r="F929" s="5">
        <v>845</v>
      </c>
      <c r="G929" s="2">
        <f t="shared" si="84"/>
        <v>19.618934911242604</v>
      </c>
      <c r="H929" s="3">
        <f t="shared" si="85"/>
        <v>7.189595181355625E-2</v>
      </c>
      <c r="I929" s="1">
        <f t="shared" si="86"/>
        <v>60.752079282455028</v>
      </c>
      <c r="J929" s="1">
        <f t="shared" si="87"/>
        <v>16517.247920717546</v>
      </c>
      <c r="K929" s="51">
        <f t="shared" si="88"/>
        <v>0.95423970694257421</v>
      </c>
      <c r="L929" s="7">
        <f t="shared" si="89"/>
        <v>15761.413815363354</v>
      </c>
    </row>
    <row r="930" spans="1:12">
      <c r="A930" s="4" t="s">
        <v>936</v>
      </c>
      <c r="B930" s="4">
        <v>452226</v>
      </c>
      <c r="C930" s="4" t="s">
        <v>946</v>
      </c>
      <c r="D930" s="4" t="s">
        <v>1128</v>
      </c>
      <c r="E930" s="1">
        <v>0</v>
      </c>
      <c r="F930" s="5">
        <v>1323</v>
      </c>
      <c r="G930" s="2">
        <f t="shared" si="84"/>
        <v>0</v>
      </c>
      <c r="H930" s="3">
        <f t="shared" si="85"/>
        <v>7.189595181355625E-2</v>
      </c>
      <c r="I930" s="1">
        <f t="shared" si="86"/>
        <v>0</v>
      </c>
      <c r="J930" s="1">
        <f t="shared" si="87"/>
        <v>0</v>
      </c>
      <c r="K930" s="51">
        <f t="shared" si="88"/>
        <v>0.95423970694257421</v>
      </c>
      <c r="L930" s="7">
        <f t="shared" si="89"/>
        <v>0</v>
      </c>
    </row>
    <row r="931" spans="1:12">
      <c r="A931" s="4" t="s">
        <v>936</v>
      </c>
      <c r="B931" s="4">
        <v>453334</v>
      </c>
      <c r="C931" s="4" t="s">
        <v>947</v>
      </c>
      <c r="D931" s="4" t="s">
        <v>1128</v>
      </c>
      <c r="E931" s="1">
        <v>69546</v>
      </c>
      <c r="F931" s="5">
        <v>3564</v>
      </c>
      <c r="G931" s="2">
        <f t="shared" si="84"/>
        <v>19.513468013468014</v>
      </c>
      <c r="H931" s="3">
        <f t="shared" si="85"/>
        <v>7.189595181355625E-2</v>
      </c>
      <c r="I931" s="1">
        <f t="shared" si="86"/>
        <v>256.23717226351448</v>
      </c>
      <c r="J931" s="1">
        <f t="shared" si="87"/>
        <v>69289.762827736486</v>
      </c>
      <c r="K931" s="51">
        <f t="shared" si="88"/>
        <v>0.95423970694257421</v>
      </c>
      <c r="L931" s="7">
        <f t="shared" si="89"/>
        <v>66119.042974859738</v>
      </c>
    </row>
    <row r="932" spans="1:12">
      <c r="A932" s="4" t="s">
        <v>936</v>
      </c>
      <c r="B932" s="4">
        <v>457991</v>
      </c>
      <c r="C932" s="4" t="s">
        <v>948</v>
      </c>
      <c r="D932" s="4" t="s">
        <v>1128</v>
      </c>
      <c r="E932" s="1">
        <v>0</v>
      </c>
      <c r="F932" s="5">
        <v>977</v>
      </c>
      <c r="G932" s="2">
        <f t="shared" si="84"/>
        <v>0</v>
      </c>
      <c r="H932" s="3">
        <f t="shared" si="85"/>
        <v>7.189595181355625E-2</v>
      </c>
      <c r="I932" s="1">
        <f t="shared" si="86"/>
        <v>0</v>
      </c>
      <c r="J932" s="1">
        <f t="shared" si="87"/>
        <v>0</v>
      </c>
      <c r="K932" s="51">
        <f t="shared" si="88"/>
        <v>0.95423970694257421</v>
      </c>
      <c r="L932" s="7">
        <f t="shared" si="89"/>
        <v>0</v>
      </c>
    </row>
    <row r="933" spans="1:12">
      <c r="A933" s="4" t="s">
        <v>949</v>
      </c>
      <c r="B933" s="4">
        <v>462178</v>
      </c>
      <c r="C933" s="4" t="s">
        <v>950</v>
      </c>
      <c r="D933" s="4" t="s">
        <v>1128</v>
      </c>
      <c r="E933" s="1">
        <v>1728</v>
      </c>
      <c r="F933" s="5">
        <v>109</v>
      </c>
      <c r="G933" s="2">
        <f t="shared" si="84"/>
        <v>15.853211009174313</v>
      </c>
      <c r="H933" s="3">
        <f t="shared" si="85"/>
        <v>7.189595181355625E-2</v>
      </c>
      <c r="I933" s="1">
        <f t="shared" si="86"/>
        <v>7.8366587476776308</v>
      </c>
      <c r="J933" s="1">
        <f t="shared" si="87"/>
        <v>1720.1633412523224</v>
      </c>
      <c r="K933" s="51">
        <f t="shared" si="88"/>
        <v>0.95423970694257421</v>
      </c>
      <c r="L933" s="7">
        <f t="shared" si="89"/>
        <v>1641.4481626499755</v>
      </c>
    </row>
    <row r="934" spans="1:12">
      <c r="A934" s="4" t="s">
        <v>949</v>
      </c>
      <c r="B934" s="4">
        <v>462181</v>
      </c>
      <c r="C934" s="4" t="s">
        <v>951</v>
      </c>
      <c r="D934" s="4" t="s">
        <v>1128</v>
      </c>
      <c r="E934" s="1">
        <v>0</v>
      </c>
      <c r="F934" s="5">
        <v>1087</v>
      </c>
      <c r="G934" s="2">
        <f t="shared" si="84"/>
        <v>0</v>
      </c>
      <c r="H934" s="3">
        <f t="shared" si="85"/>
        <v>7.189595181355625E-2</v>
      </c>
      <c r="I934" s="1">
        <f t="shared" si="86"/>
        <v>0</v>
      </c>
      <c r="J934" s="1">
        <f t="shared" si="87"/>
        <v>0</v>
      </c>
      <c r="K934" s="51">
        <f t="shared" si="88"/>
        <v>0.95423970694257421</v>
      </c>
      <c r="L934" s="7">
        <f t="shared" si="89"/>
        <v>0</v>
      </c>
    </row>
    <row r="935" spans="1:12">
      <c r="A935" s="4" t="s">
        <v>949</v>
      </c>
      <c r="B935" s="4">
        <v>462182</v>
      </c>
      <c r="C935" s="4" t="s">
        <v>952</v>
      </c>
      <c r="D935" s="4" t="s">
        <v>1128</v>
      </c>
      <c r="E935" s="1">
        <v>0</v>
      </c>
      <c r="F935" s="5">
        <v>673</v>
      </c>
      <c r="G935" s="2">
        <f t="shared" si="84"/>
        <v>0</v>
      </c>
      <c r="H935" s="3">
        <f t="shared" si="85"/>
        <v>7.189595181355625E-2</v>
      </c>
      <c r="I935" s="1">
        <f t="shared" si="86"/>
        <v>0</v>
      </c>
      <c r="J935" s="1">
        <f t="shared" si="87"/>
        <v>0</v>
      </c>
      <c r="K935" s="51">
        <f t="shared" si="88"/>
        <v>0.95423970694257421</v>
      </c>
      <c r="L935" s="7">
        <f t="shared" si="89"/>
        <v>0</v>
      </c>
    </row>
    <row r="936" spans="1:12">
      <c r="A936" s="4" t="s">
        <v>949</v>
      </c>
      <c r="B936" s="4">
        <v>462184</v>
      </c>
      <c r="C936" s="4" t="s">
        <v>953</v>
      </c>
      <c r="D936" s="4" t="s">
        <v>1128</v>
      </c>
      <c r="E936" s="1">
        <v>0</v>
      </c>
      <c r="F936" s="5">
        <v>0</v>
      </c>
      <c r="G936" s="2">
        <f t="shared" si="84"/>
        <v>0</v>
      </c>
      <c r="H936" s="3">
        <f t="shared" si="85"/>
        <v>7.189595181355625E-2</v>
      </c>
      <c r="I936" s="1">
        <f t="shared" si="86"/>
        <v>0</v>
      </c>
      <c r="J936" s="1">
        <f t="shared" si="87"/>
        <v>0</v>
      </c>
      <c r="K936" s="51">
        <f t="shared" si="88"/>
        <v>0.95423970694257421</v>
      </c>
      <c r="L936" s="7">
        <f t="shared" si="89"/>
        <v>0</v>
      </c>
    </row>
    <row r="937" spans="1:12">
      <c r="A937" s="4" t="s">
        <v>949</v>
      </c>
      <c r="B937" s="4">
        <v>462186</v>
      </c>
      <c r="C937" s="4" t="s">
        <v>954</v>
      </c>
      <c r="D937" s="4" t="s">
        <v>1128</v>
      </c>
      <c r="E937" s="1">
        <v>0</v>
      </c>
      <c r="F937" s="5">
        <v>0</v>
      </c>
      <c r="G937" s="2">
        <f t="shared" si="84"/>
        <v>0</v>
      </c>
      <c r="H937" s="3">
        <f t="shared" si="85"/>
        <v>7.189595181355625E-2</v>
      </c>
      <c r="I937" s="1">
        <f t="shared" si="86"/>
        <v>0</v>
      </c>
      <c r="J937" s="1">
        <f t="shared" si="87"/>
        <v>0</v>
      </c>
      <c r="K937" s="51">
        <f t="shared" si="88"/>
        <v>0.95423970694257421</v>
      </c>
      <c r="L937" s="7">
        <f t="shared" si="89"/>
        <v>0</v>
      </c>
    </row>
    <row r="938" spans="1:12">
      <c r="A938" s="4" t="s">
        <v>949</v>
      </c>
      <c r="B938" s="4">
        <v>462188</v>
      </c>
      <c r="C938" s="4" t="s">
        <v>955</v>
      </c>
      <c r="D938" s="4" t="s">
        <v>1128</v>
      </c>
      <c r="E938" s="1">
        <v>0</v>
      </c>
      <c r="F938" s="5">
        <v>454</v>
      </c>
      <c r="G938" s="2">
        <f t="shared" si="84"/>
        <v>0</v>
      </c>
      <c r="H938" s="3">
        <f t="shared" si="85"/>
        <v>7.189595181355625E-2</v>
      </c>
      <c r="I938" s="1">
        <f t="shared" si="86"/>
        <v>0</v>
      </c>
      <c r="J938" s="1">
        <f t="shared" si="87"/>
        <v>0</v>
      </c>
      <c r="K938" s="51">
        <f t="shared" si="88"/>
        <v>0.95423970694257421</v>
      </c>
      <c r="L938" s="7">
        <f t="shared" si="89"/>
        <v>0</v>
      </c>
    </row>
    <row r="939" spans="1:12">
      <c r="A939" s="4" t="s">
        <v>949</v>
      </c>
      <c r="B939" s="4">
        <v>462190</v>
      </c>
      <c r="C939" s="4" t="s">
        <v>956</v>
      </c>
      <c r="D939" s="4" t="s">
        <v>1128</v>
      </c>
      <c r="E939" s="1">
        <v>0</v>
      </c>
      <c r="F939" s="5">
        <v>0</v>
      </c>
      <c r="G939" s="2">
        <f t="shared" si="84"/>
        <v>0</v>
      </c>
      <c r="H939" s="3">
        <f t="shared" si="85"/>
        <v>7.189595181355625E-2</v>
      </c>
      <c r="I939" s="1">
        <f t="shared" si="86"/>
        <v>0</v>
      </c>
      <c r="J939" s="1">
        <f t="shared" si="87"/>
        <v>0</v>
      </c>
      <c r="K939" s="51">
        <f t="shared" si="88"/>
        <v>0.95423970694257421</v>
      </c>
      <c r="L939" s="7">
        <f t="shared" si="89"/>
        <v>0</v>
      </c>
    </row>
    <row r="940" spans="1:12">
      <c r="A940" s="4" t="s">
        <v>949</v>
      </c>
      <c r="B940" s="4">
        <v>462193</v>
      </c>
      <c r="C940" s="4" t="s">
        <v>957</v>
      </c>
      <c r="D940" s="4" t="s">
        <v>1128</v>
      </c>
      <c r="E940" s="1">
        <v>0</v>
      </c>
      <c r="F940" s="5">
        <v>1471</v>
      </c>
      <c r="G940" s="2">
        <f t="shared" si="84"/>
        <v>0</v>
      </c>
      <c r="H940" s="3">
        <f t="shared" si="85"/>
        <v>7.189595181355625E-2</v>
      </c>
      <c r="I940" s="1">
        <f t="shared" si="86"/>
        <v>0</v>
      </c>
      <c r="J940" s="1">
        <f t="shared" si="87"/>
        <v>0</v>
      </c>
      <c r="K940" s="51">
        <f t="shared" si="88"/>
        <v>0.95423970694257421</v>
      </c>
      <c r="L940" s="7">
        <f t="shared" si="89"/>
        <v>0</v>
      </c>
    </row>
    <row r="941" spans="1:12">
      <c r="A941" s="4" t="s">
        <v>949</v>
      </c>
      <c r="B941" s="4">
        <v>462194</v>
      </c>
      <c r="C941" s="4" t="s">
        <v>958</v>
      </c>
      <c r="D941" s="4" t="s">
        <v>1128</v>
      </c>
      <c r="E941" s="1">
        <v>0</v>
      </c>
      <c r="F941" s="5">
        <v>567</v>
      </c>
      <c r="G941" s="2">
        <f t="shared" si="84"/>
        <v>0</v>
      </c>
      <c r="H941" s="3">
        <f t="shared" si="85"/>
        <v>7.189595181355625E-2</v>
      </c>
      <c r="I941" s="1">
        <f t="shared" si="86"/>
        <v>0</v>
      </c>
      <c r="J941" s="1">
        <f t="shared" si="87"/>
        <v>0</v>
      </c>
      <c r="K941" s="51">
        <f t="shared" si="88"/>
        <v>0.95423970694257421</v>
      </c>
      <c r="L941" s="7">
        <f t="shared" si="89"/>
        <v>0</v>
      </c>
    </row>
    <row r="942" spans="1:12">
      <c r="A942" s="4" t="s">
        <v>949</v>
      </c>
      <c r="B942" s="4">
        <v>462195</v>
      </c>
      <c r="C942" s="4" t="s">
        <v>959</v>
      </c>
      <c r="D942" s="4" t="s">
        <v>1128</v>
      </c>
      <c r="E942" s="1">
        <v>2064</v>
      </c>
      <c r="F942" s="5">
        <v>150</v>
      </c>
      <c r="G942" s="2">
        <f t="shared" si="84"/>
        <v>13.76</v>
      </c>
      <c r="H942" s="3">
        <f t="shared" si="85"/>
        <v>7.189595181355625E-2</v>
      </c>
      <c r="I942" s="1">
        <f t="shared" si="86"/>
        <v>10.784392772033437</v>
      </c>
      <c r="J942" s="1">
        <f t="shared" si="87"/>
        <v>2053.2156072279668</v>
      </c>
      <c r="K942" s="51">
        <f t="shared" si="88"/>
        <v>0.95423970694257421</v>
      </c>
      <c r="L942" s="7">
        <f t="shared" si="89"/>
        <v>1959.2598593311345</v>
      </c>
    </row>
    <row r="943" spans="1:12">
      <c r="A943" s="4" t="s">
        <v>949</v>
      </c>
      <c r="B943" s="4">
        <v>462196</v>
      </c>
      <c r="C943" s="4" t="s">
        <v>960</v>
      </c>
      <c r="D943" s="4" t="s">
        <v>1128</v>
      </c>
      <c r="E943" s="1">
        <v>5070</v>
      </c>
      <c r="F943" s="5">
        <v>217</v>
      </c>
      <c r="G943" s="2">
        <f t="shared" si="84"/>
        <v>23.364055299539171</v>
      </c>
      <c r="H943" s="3">
        <f t="shared" si="85"/>
        <v>7.189595181355625E-2</v>
      </c>
      <c r="I943" s="1">
        <f t="shared" si="86"/>
        <v>15.601421543541706</v>
      </c>
      <c r="J943" s="1">
        <f t="shared" si="87"/>
        <v>5054.3985784564584</v>
      </c>
      <c r="K943" s="51">
        <f t="shared" si="88"/>
        <v>0.95423970694257421</v>
      </c>
      <c r="L943" s="7">
        <f t="shared" si="89"/>
        <v>4823.1078182772544</v>
      </c>
    </row>
    <row r="944" spans="1:12">
      <c r="A944" s="4" t="s">
        <v>949</v>
      </c>
      <c r="B944" s="4">
        <v>462197</v>
      </c>
      <c r="C944" s="4" t="s">
        <v>961</v>
      </c>
      <c r="D944" s="4" t="s">
        <v>1128</v>
      </c>
      <c r="E944" s="1">
        <v>0</v>
      </c>
      <c r="F944" s="5">
        <v>1543</v>
      </c>
      <c r="G944" s="2">
        <f t="shared" si="84"/>
        <v>0</v>
      </c>
      <c r="H944" s="3">
        <f t="shared" si="85"/>
        <v>7.189595181355625E-2</v>
      </c>
      <c r="I944" s="1">
        <f t="shared" si="86"/>
        <v>0</v>
      </c>
      <c r="J944" s="1">
        <f t="shared" si="87"/>
        <v>0</v>
      </c>
      <c r="K944" s="51">
        <f t="shared" si="88"/>
        <v>0.95423970694257421</v>
      </c>
      <c r="L944" s="7">
        <f t="shared" si="89"/>
        <v>0</v>
      </c>
    </row>
    <row r="945" spans="1:12">
      <c r="A945" s="4" t="s">
        <v>949</v>
      </c>
      <c r="B945" s="4">
        <v>462198</v>
      </c>
      <c r="C945" s="4" t="s">
        <v>962</v>
      </c>
      <c r="D945" s="4" t="s">
        <v>1128</v>
      </c>
      <c r="E945" s="1">
        <v>0</v>
      </c>
      <c r="F945" s="5">
        <v>0</v>
      </c>
      <c r="G945" s="2">
        <f t="shared" si="84"/>
        <v>0</v>
      </c>
      <c r="H945" s="3">
        <f t="shared" si="85"/>
        <v>7.189595181355625E-2</v>
      </c>
      <c r="I945" s="1">
        <f t="shared" si="86"/>
        <v>0</v>
      </c>
      <c r="J945" s="1">
        <f t="shared" si="87"/>
        <v>0</v>
      </c>
      <c r="K945" s="51">
        <f t="shared" si="88"/>
        <v>0.95423970694257421</v>
      </c>
      <c r="L945" s="7">
        <f t="shared" si="89"/>
        <v>0</v>
      </c>
    </row>
    <row r="946" spans="1:12">
      <c r="A946" s="4" t="s">
        <v>949</v>
      </c>
      <c r="B946" s="4">
        <v>462199</v>
      </c>
      <c r="C946" s="4" t="s">
        <v>963</v>
      </c>
      <c r="D946" s="4" t="s">
        <v>1128</v>
      </c>
      <c r="E946" s="1">
        <v>0</v>
      </c>
      <c r="F946" s="5">
        <v>1068</v>
      </c>
      <c r="G946" s="2">
        <f t="shared" si="84"/>
        <v>0</v>
      </c>
      <c r="H946" s="3">
        <f t="shared" si="85"/>
        <v>7.189595181355625E-2</v>
      </c>
      <c r="I946" s="1">
        <f t="shared" si="86"/>
        <v>0</v>
      </c>
      <c r="J946" s="1">
        <f t="shared" si="87"/>
        <v>0</v>
      </c>
      <c r="K946" s="51">
        <f t="shared" si="88"/>
        <v>0.95423970694257421</v>
      </c>
      <c r="L946" s="7">
        <f t="shared" si="89"/>
        <v>0</v>
      </c>
    </row>
    <row r="947" spans="1:12">
      <c r="A947" s="4" t="s">
        <v>949</v>
      </c>
      <c r="B947" s="4">
        <v>462201</v>
      </c>
      <c r="C947" s="4" t="s">
        <v>964</v>
      </c>
      <c r="D947" s="4" t="s">
        <v>1128</v>
      </c>
      <c r="E947" s="1">
        <v>0</v>
      </c>
      <c r="F947" s="5">
        <v>161</v>
      </c>
      <c r="G947" s="2">
        <f t="shared" si="84"/>
        <v>0</v>
      </c>
      <c r="H947" s="3">
        <f t="shared" si="85"/>
        <v>7.189595181355625E-2</v>
      </c>
      <c r="I947" s="1">
        <f t="shared" si="86"/>
        <v>0</v>
      </c>
      <c r="J947" s="1">
        <f t="shared" si="87"/>
        <v>0</v>
      </c>
      <c r="K947" s="51">
        <f t="shared" si="88"/>
        <v>0.95423970694257421</v>
      </c>
      <c r="L947" s="7">
        <f t="shared" si="89"/>
        <v>0</v>
      </c>
    </row>
    <row r="948" spans="1:12">
      <c r="A948" s="4" t="s">
        <v>949</v>
      </c>
      <c r="B948" s="4">
        <v>462202</v>
      </c>
      <c r="C948" s="4" t="s">
        <v>965</v>
      </c>
      <c r="D948" s="4" t="s">
        <v>1128</v>
      </c>
      <c r="E948" s="1">
        <v>4218</v>
      </c>
      <c r="F948" s="5">
        <v>188</v>
      </c>
      <c r="G948" s="2">
        <f t="shared" si="84"/>
        <v>22.436170212765958</v>
      </c>
      <c r="H948" s="3">
        <f t="shared" si="85"/>
        <v>7.189595181355625E-2</v>
      </c>
      <c r="I948" s="1">
        <f t="shared" si="86"/>
        <v>13.516438940948575</v>
      </c>
      <c r="J948" s="1">
        <f t="shared" si="87"/>
        <v>4204.4835610590517</v>
      </c>
      <c r="K948" s="51">
        <f t="shared" si="88"/>
        <v>0.95423970694257421</v>
      </c>
      <c r="L948" s="7">
        <f t="shared" si="89"/>
        <v>4012.0851611498601</v>
      </c>
    </row>
    <row r="949" spans="1:12">
      <c r="A949" s="4" t="s">
        <v>949</v>
      </c>
      <c r="B949" s="4">
        <v>462203</v>
      </c>
      <c r="C949" s="4" t="s">
        <v>966</v>
      </c>
      <c r="D949" s="4" t="s">
        <v>1128</v>
      </c>
      <c r="E949" s="1">
        <v>0</v>
      </c>
      <c r="F949" s="5">
        <v>1953</v>
      </c>
      <c r="G949" s="2">
        <f t="shared" si="84"/>
        <v>0</v>
      </c>
      <c r="H949" s="3">
        <f t="shared" si="85"/>
        <v>7.189595181355625E-2</v>
      </c>
      <c r="I949" s="1">
        <f t="shared" si="86"/>
        <v>0</v>
      </c>
      <c r="J949" s="1">
        <f t="shared" si="87"/>
        <v>0</v>
      </c>
      <c r="K949" s="51">
        <f t="shared" si="88"/>
        <v>0.95423970694257421</v>
      </c>
      <c r="L949" s="7">
        <f t="shared" si="89"/>
        <v>0</v>
      </c>
    </row>
    <row r="950" spans="1:12">
      <c r="A950" s="4" t="s">
        <v>949</v>
      </c>
      <c r="B950" s="4">
        <v>462206</v>
      </c>
      <c r="C950" s="4" t="s">
        <v>967</v>
      </c>
      <c r="D950" s="4" t="s">
        <v>1128</v>
      </c>
      <c r="E950" s="1">
        <v>0</v>
      </c>
      <c r="F950" s="5">
        <v>60</v>
      </c>
      <c r="G950" s="2">
        <f t="shared" si="84"/>
        <v>0</v>
      </c>
      <c r="H950" s="3">
        <f t="shared" si="85"/>
        <v>7.189595181355625E-2</v>
      </c>
      <c r="I950" s="1">
        <f t="shared" si="86"/>
        <v>0</v>
      </c>
      <c r="J950" s="1">
        <f t="shared" si="87"/>
        <v>0</v>
      </c>
      <c r="K950" s="51">
        <f t="shared" si="88"/>
        <v>0.95423970694257421</v>
      </c>
      <c r="L950" s="7">
        <f t="shared" si="89"/>
        <v>0</v>
      </c>
    </row>
    <row r="951" spans="1:12">
      <c r="A951" s="4" t="s">
        <v>949</v>
      </c>
      <c r="B951" s="4">
        <v>462207</v>
      </c>
      <c r="C951" s="4" t="s">
        <v>968</v>
      </c>
      <c r="D951" s="4" t="s">
        <v>1128</v>
      </c>
      <c r="E951" s="1">
        <v>0</v>
      </c>
      <c r="F951" s="5">
        <v>0</v>
      </c>
      <c r="G951" s="2">
        <f t="shared" si="84"/>
        <v>0</v>
      </c>
      <c r="H951" s="3">
        <f t="shared" si="85"/>
        <v>7.189595181355625E-2</v>
      </c>
      <c r="I951" s="1">
        <f t="shared" si="86"/>
        <v>0</v>
      </c>
      <c r="J951" s="1">
        <f t="shared" si="87"/>
        <v>0</v>
      </c>
      <c r="K951" s="51">
        <f t="shared" si="88"/>
        <v>0.95423970694257421</v>
      </c>
      <c r="L951" s="7">
        <f t="shared" si="89"/>
        <v>0</v>
      </c>
    </row>
    <row r="952" spans="1:12">
      <c r="A952" s="4" t="s">
        <v>949</v>
      </c>
      <c r="B952" s="4">
        <v>462209</v>
      </c>
      <c r="C952" s="4" t="s">
        <v>969</v>
      </c>
      <c r="D952" s="4" t="s">
        <v>1128</v>
      </c>
      <c r="E952" s="1">
        <v>30834</v>
      </c>
      <c r="F952" s="5">
        <v>1466</v>
      </c>
      <c r="G952" s="2">
        <f t="shared" si="84"/>
        <v>21.032742155525238</v>
      </c>
      <c r="H952" s="3">
        <f t="shared" si="85"/>
        <v>7.189595181355625E-2</v>
      </c>
      <c r="I952" s="1">
        <f t="shared" si="86"/>
        <v>105.39946535867347</v>
      </c>
      <c r="J952" s="1">
        <f t="shared" si="87"/>
        <v>30728.600534641326</v>
      </c>
      <c r="K952" s="51">
        <f t="shared" si="88"/>
        <v>0.95423970694257421</v>
      </c>
      <c r="L952" s="7">
        <f t="shared" si="89"/>
        <v>29322.450768931569</v>
      </c>
    </row>
    <row r="953" spans="1:12">
      <c r="A953" s="4" t="s">
        <v>949</v>
      </c>
      <c r="B953" s="4">
        <v>462210</v>
      </c>
      <c r="C953" s="4" t="s">
        <v>970</v>
      </c>
      <c r="D953" s="4" t="s">
        <v>1128</v>
      </c>
      <c r="E953" s="1">
        <v>0</v>
      </c>
      <c r="F953" s="5">
        <v>66</v>
      </c>
      <c r="G953" s="2">
        <f t="shared" si="84"/>
        <v>0</v>
      </c>
      <c r="H953" s="3">
        <f t="shared" si="85"/>
        <v>7.189595181355625E-2</v>
      </c>
      <c r="I953" s="1">
        <f t="shared" si="86"/>
        <v>0</v>
      </c>
      <c r="J953" s="1">
        <f t="shared" si="87"/>
        <v>0</v>
      </c>
      <c r="K953" s="51">
        <f t="shared" si="88"/>
        <v>0.95423970694257421</v>
      </c>
      <c r="L953" s="7">
        <f t="shared" si="89"/>
        <v>0</v>
      </c>
    </row>
    <row r="954" spans="1:12">
      <c r="A954" s="4" t="s">
        <v>971</v>
      </c>
      <c r="B954" s="4">
        <v>472213</v>
      </c>
      <c r="C954" s="4" t="s">
        <v>972</v>
      </c>
      <c r="D954" s="4" t="s">
        <v>1128</v>
      </c>
      <c r="E954" s="1">
        <v>0</v>
      </c>
      <c r="F954" s="5">
        <v>3480</v>
      </c>
      <c r="G954" s="2">
        <f t="shared" si="84"/>
        <v>0</v>
      </c>
      <c r="H954" s="3">
        <f t="shared" si="85"/>
        <v>7.189595181355625E-2</v>
      </c>
      <c r="I954" s="1">
        <f t="shared" si="86"/>
        <v>0</v>
      </c>
      <c r="J954" s="1">
        <f t="shared" si="87"/>
        <v>0</v>
      </c>
      <c r="K954" s="51">
        <f t="shared" si="88"/>
        <v>0.95423970694257421</v>
      </c>
      <c r="L954" s="7">
        <f t="shared" si="89"/>
        <v>0</v>
      </c>
    </row>
    <row r="955" spans="1:12">
      <c r="A955" s="4" t="s">
        <v>971</v>
      </c>
      <c r="B955" s="4">
        <v>472215</v>
      </c>
      <c r="C955" s="4" t="s">
        <v>973</v>
      </c>
      <c r="D955" s="4" t="s">
        <v>1128</v>
      </c>
      <c r="E955" s="1">
        <v>0</v>
      </c>
      <c r="F955" s="5">
        <v>1676</v>
      </c>
      <c r="G955" s="2">
        <f t="shared" si="84"/>
        <v>0</v>
      </c>
      <c r="H955" s="3">
        <f t="shared" si="85"/>
        <v>7.189595181355625E-2</v>
      </c>
      <c r="I955" s="1">
        <f t="shared" si="86"/>
        <v>0</v>
      </c>
      <c r="J955" s="1">
        <f t="shared" si="87"/>
        <v>0</v>
      </c>
      <c r="K955" s="51">
        <f t="shared" si="88"/>
        <v>0.95423970694257421</v>
      </c>
      <c r="L955" s="7">
        <f t="shared" si="89"/>
        <v>0</v>
      </c>
    </row>
    <row r="956" spans="1:12">
      <c r="A956" s="4" t="s">
        <v>971</v>
      </c>
      <c r="B956" s="4">
        <v>472218</v>
      </c>
      <c r="C956" s="4" t="s">
        <v>974</v>
      </c>
      <c r="D956" s="4" t="s">
        <v>1128</v>
      </c>
      <c r="E956" s="1">
        <v>0</v>
      </c>
      <c r="F956" s="5">
        <v>2037</v>
      </c>
      <c r="G956" s="2">
        <f t="shared" si="84"/>
        <v>0</v>
      </c>
      <c r="H956" s="3">
        <f t="shared" si="85"/>
        <v>7.189595181355625E-2</v>
      </c>
      <c r="I956" s="1">
        <f t="shared" si="86"/>
        <v>0</v>
      </c>
      <c r="J956" s="1">
        <f t="shared" si="87"/>
        <v>0</v>
      </c>
      <c r="K956" s="51">
        <f t="shared" si="88"/>
        <v>0.95423970694257421</v>
      </c>
      <c r="L956" s="7">
        <f t="shared" si="89"/>
        <v>0</v>
      </c>
    </row>
    <row r="957" spans="1:12">
      <c r="A957" s="4" t="s">
        <v>971</v>
      </c>
      <c r="B957" s="4">
        <v>472220</v>
      </c>
      <c r="C957" s="4" t="s">
        <v>975</v>
      </c>
      <c r="D957" s="4" t="s">
        <v>1128</v>
      </c>
      <c r="E957" s="1">
        <v>0</v>
      </c>
      <c r="F957" s="5">
        <v>1609</v>
      </c>
      <c r="G957" s="2">
        <f t="shared" si="84"/>
        <v>0</v>
      </c>
      <c r="H957" s="3">
        <f t="shared" si="85"/>
        <v>7.189595181355625E-2</v>
      </c>
      <c r="I957" s="1">
        <f t="shared" si="86"/>
        <v>0</v>
      </c>
      <c r="J957" s="1">
        <f t="shared" si="87"/>
        <v>0</v>
      </c>
      <c r="K957" s="51">
        <f t="shared" si="88"/>
        <v>0.95423970694257421</v>
      </c>
      <c r="L957" s="7">
        <f t="shared" si="89"/>
        <v>0</v>
      </c>
    </row>
    <row r="958" spans="1:12">
      <c r="A958" s="4" t="s">
        <v>971</v>
      </c>
      <c r="B958" s="4">
        <v>472221</v>
      </c>
      <c r="C958" s="4" t="s">
        <v>284</v>
      </c>
      <c r="D958" s="4" t="s">
        <v>1128</v>
      </c>
      <c r="E958" s="1">
        <v>0</v>
      </c>
      <c r="F958" s="5">
        <v>2627</v>
      </c>
      <c r="G958" s="2">
        <f t="shared" si="84"/>
        <v>0</v>
      </c>
      <c r="H958" s="3">
        <f t="shared" si="85"/>
        <v>7.189595181355625E-2</v>
      </c>
      <c r="I958" s="1">
        <f t="shared" si="86"/>
        <v>0</v>
      </c>
      <c r="J958" s="1">
        <f t="shared" si="87"/>
        <v>0</v>
      </c>
      <c r="K958" s="51">
        <f t="shared" si="88"/>
        <v>0.95423970694257421</v>
      </c>
      <c r="L958" s="7">
        <f t="shared" si="89"/>
        <v>0</v>
      </c>
    </row>
    <row r="959" spans="1:12">
      <c r="A959" s="4" t="s">
        <v>971</v>
      </c>
      <c r="B959" s="4">
        <v>472226</v>
      </c>
      <c r="C959" s="4" t="s">
        <v>976</v>
      </c>
      <c r="D959" s="4" t="s">
        <v>1128</v>
      </c>
      <c r="E959" s="1">
        <v>0</v>
      </c>
      <c r="F959" s="5">
        <v>0</v>
      </c>
      <c r="G959" s="2">
        <f t="shared" si="84"/>
        <v>0</v>
      </c>
      <c r="H959" s="3">
        <f t="shared" si="85"/>
        <v>7.189595181355625E-2</v>
      </c>
      <c r="I959" s="1">
        <f t="shared" si="86"/>
        <v>0</v>
      </c>
      <c r="J959" s="1">
        <f t="shared" si="87"/>
        <v>0</v>
      </c>
      <c r="K959" s="51">
        <f t="shared" si="88"/>
        <v>0.95423970694257421</v>
      </c>
      <c r="L959" s="7">
        <f t="shared" si="89"/>
        <v>0</v>
      </c>
    </row>
    <row r="960" spans="1:12">
      <c r="A960" s="4" t="s">
        <v>971</v>
      </c>
      <c r="B960" s="4">
        <v>472227</v>
      </c>
      <c r="C960" s="4" t="s">
        <v>977</v>
      </c>
      <c r="D960" s="4" t="s">
        <v>1128</v>
      </c>
      <c r="E960" s="1">
        <v>0</v>
      </c>
      <c r="F960" s="5">
        <v>0</v>
      </c>
      <c r="G960" s="2">
        <f t="shared" si="84"/>
        <v>0</v>
      </c>
      <c r="H960" s="3">
        <f t="shared" si="85"/>
        <v>7.189595181355625E-2</v>
      </c>
      <c r="I960" s="1">
        <f t="shared" si="86"/>
        <v>0</v>
      </c>
      <c r="J960" s="1">
        <f t="shared" si="87"/>
        <v>0</v>
      </c>
      <c r="K960" s="51">
        <f t="shared" si="88"/>
        <v>0.95423970694257421</v>
      </c>
      <c r="L960" s="7">
        <f t="shared" si="89"/>
        <v>0</v>
      </c>
    </row>
    <row r="961" spans="1:12">
      <c r="A961" s="4" t="s">
        <v>971</v>
      </c>
      <c r="B961" s="4">
        <v>472230</v>
      </c>
      <c r="C961" s="4" t="s">
        <v>978</v>
      </c>
      <c r="D961" s="4" t="s">
        <v>1128</v>
      </c>
      <c r="E961" s="1">
        <v>0</v>
      </c>
      <c r="F961" s="5">
        <v>0</v>
      </c>
      <c r="G961" s="2">
        <f t="shared" si="84"/>
        <v>0</v>
      </c>
      <c r="H961" s="3">
        <f t="shared" si="85"/>
        <v>7.189595181355625E-2</v>
      </c>
      <c r="I961" s="1">
        <f t="shared" si="86"/>
        <v>0</v>
      </c>
      <c r="J961" s="1">
        <f t="shared" si="87"/>
        <v>0</v>
      </c>
      <c r="K961" s="51">
        <f t="shared" si="88"/>
        <v>0.95423970694257421</v>
      </c>
      <c r="L961" s="7">
        <f t="shared" si="89"/>
        <v>0</v>
      </c>
    </row>
    <row r="962" spans="1:12">
      <c r="A962" s="4" t="s">
        <v>971</v>
      </c>
      <c r="B962" s="4">
        <v>472231</v>
      </c>
      <c r="C962" s="4" t="s">
        <v>979</v>
      </c>
      <c r="D962" s="4" t="s">
        <v>1128</v>
      </c>
      <c r="E962" s="1">
        <v>0</v>
      </c>
      <c r="F962" s="5">
        <v>4343</v>
      </c>
      <c r="G962" s="2">
        <f t="shared" ref="G962:G1025" si="90">IFERROR(E962/F962,0)</f>
        <v>0</v>
      </c>
      <c r="H962" s="3">
        <f t="shared" ref="H962:H1025" si="91">$D$1108</f>
        <v>7.189595181355625E-2</v>
      </c>
      <c r="I962" s="1">
        <f t="shared" ref="I962:I1025" si="92">MIN(E962,F962*H962)</f>
        <v>0</v>
      </c>
      <c r="J962" s="1">
        <f t="shared" ref="J962:J1025" si="93">E962-I962</f>
        <v>0</v>
      </c>
      <c r="K962" s="51">
        <f t="shared" ref="K962:K1025" si="94">$I$1106</f>
        <v>0.95423970694257421</v>
      </c>
      <c r="L962" s="7">
        <f t="shared" ref="L962:L1025" si="95">K962*J962</f>
        <v>0</v>
      </c>
    </row>
    <row r="963" spans="1:12">
      <c r="A963" s="4" t="s">
        <v>971</v>
      </c>
      <c r="B963" s="4">
        <v>472232</v>
      </c>
      <c r="C963" s="4" t="s">
        <v>980</v>
      </c>
      <c r="D963" s="4" t="s">
        <v>1128</v>
      </c>
      <c r="E963" s="1">
        <v>0</v>
      </c>
      <c r="F963" s="5">
        <v>986</v>
      </c>
      <c r="G963" s="2">
        <f t="shared" si="90"/>
        <v>0</v>
      </c>
      <c r="H963" s="3">
        <f t="shared" si="91"/>
        <v>7.189595181355625E-2</v>
      </c>
      <c r="I963" s="1">
        <f t="shared" si="92"/>
        <v>0</v>
      </c>
      <c r="J963" s="1">
        <f t="shared" si="93"/>
        <v>0</v>
      </c>
      <c r="K963" s="51">
        <f t="shared" si="94"/>
        <v>0.95423970694257421</v>
      </c>
      <c r="L963" s="7">
        <f t="shared" si="95"/>
        <v>0</v>
      </c>
    </row>
    <row r="964" spans="1:12">
      <c r="A964" s="4" t="s">
        <v>971</v>
      </c>
      <c r="B964" s="4">
        <v>472233</v>
      </c>
      <c r="C964" s="4" t="s">
        <v>981</v>
      </c>
      <c r="D964" s="4" t="s">
        <v>1128</v>
      </c>
      <c r="E964" s="1">
        <v>0</v>
      </c>
      <c r="F964" s="5">
        <v>676</v>
      </c>
      <c r="G964" s="2">
        <f t="shared" si="90"/>
        <v>0</v>
      </c>
      <c r="H964" s="3">
        <f t="shared" si="91"/>
        <v>7.189595181355625E-2</v>
      </c>
      <c r="I964" s="1">
        <f t="shared" si="92"/>
        <v>0</v>
      </c>
      <c r="J964" s="1">
        <f t="shared" si="93"/>
        <v>0</v>
      </c>
      <c r="K964" s="51">
        <f t="shared" si="94"/>
        <v>0.95423970694257421</v>
      </c>
      <c r="L964" s="7">
        <f t="shared" si="95"/>
        <v>0</v>
      </c>
    </row>
    <row r="965" spans="1:12">
      <c r="A965" s="4" t="s">
        <v>971</v>
      </c>
      <c r="B965" s="4">
        <v>472295</v>
      </c>
      <c r="C965" s="4" t="s">
        <v>982</v>
      </c>
      <c r="D965" s="4" t="s">
        <v>1128</v>
      </c>
      <c r="E965" s="1">
        <v>0</v>
      </c>
      <c r="F965" s="5">
        <v>4217</v>
      </c>
      <c r="G965" s="2">
        <f t="shared" si="90"/>
        <v>0</v>
      </c>
      <c r="H965" s="3">
        <f t="shared" si="91"/>
        <v>7.189595181355625E-2</v>
      </c>
      <c r="I965" s="1">
        <f t="shared" si="92"/>
        <v>0</v>
      </c>
      <c r="J965" s="1">
        <f t="shared" si="93"/>
        <v>0</v>
      </c>
      <c r="K965" s="51">
        <f t="shared" si="94"/>
        <v>0.95423970694257421</v>
      </c>
      <c r="L965" s="7">
        <f t="shared" si="95"/>
        <v>0</v>
      </c>
    </row>
    <row r="966" spans="1:12">
      <c r="A966" s="4" t="s">
        <v>971</v>
      </c>
      <c r="B966" s="4">
        <v>472423</v>
      </c>
      <c r="C966" s="4" t="s">
        <v>983</v>
      </c>
      <c r="D966" s="4" t="s">
        <v>1128</v>
      </c>
      <c r="E966" s="1">
        <v>0</v>
      </c>
      <c r="F966" s="5">
        <v>0</v>
      </c>
      <c r="G966" s="2">
        <f t="shared" si="90"/>
        <v>0</v>
      </c>
      <c r="H966" s="3">
        <f t="shared" si="91"/>
        <v>7.189595181355625E-2</v>
      </c>
      <c r="I966" s="1">
        <f t="shared" si="92"/>
        <v>0</v>
      </c>
      <c r="J966" s="1">
        <f t="shared" si="93"/>
        <v>0</v>
      </c>
      <c r="K966" s="51">
        <f t="shared" si="94"/>
        <v>0.95423970694257421</v>
      </c>
      <c r="L966" s="7">
        <f t="shared" si="95"/>
        <v>0</v>
      </c>
    </row>
    <row r="967" spans="1:12">
      <c r="A967" s="4" t="s">
        <v>971</v>
      </c>
      <c r="B967" s="4">
        <v>473333</v>
      </c>
      <c r="C967" s="4" t="s">
        <v>984</v>
      </c>
      <c r="D967" s="4" t="s">
        <v>1128</v>
      </c>
      <c r="E967" s="1">
        <v>0</v>
      </c>
      <c r="F967" s="5">
        <v>0</v>
      </c>
      <c r="G967" s="2">
        <f t="shared" si="90"/>
        <v>0</v>
      </c>
      <c r="H967" s="3">
        <f t="shared" si="91"/>
        <v>7.189595181355625E-2</v>
      </c>
      <c r="I967" s="1">
        <f t="shared" si="92"/>
        <v>0</v>
      </c>
      <c r="J967" s="1">
        <f t="shared" si="93"/>
        <v>0</v>
      </c>
      <c r="K967" s="51">
        <f t="shared" si="94"/>
        <v>0.95423970694257421</v>
      </c>
      <c r="L967" s="7">
        <f t="shared" si="95"/>
        <v>0</v>
      </c>
    </row>
    <row r="968" spans="1:12">
      <c r="A968" s="4" t="s">
        <v>985</v>
      </c>
      <c r="B968" s="4">
        <v>482235</v>
      </c>
      <c r="C968" s="4" t="s">
        <v>986</v>
      </c>
      <c r="D968" s="4" t="s">
        <v>1128</v>
      </c>
      <c r="E968" s="1">
        <v>0</v>
      </c>
      <c r="F968" s="5">
        <v>5996</v>
      </c>
      <c r="G968" s="2">
        <f t="shared" si="90"/>
        <v>0</v>
      </c>
      <c r="H968" s="3">
        <f t="shared" si="91"/>
        <v>7.189595181355625E-2</v>
      </c>
      <c r="I968" s="1">
        <f t="shared" si="92"/>
        <v>0</v>
      </c>
      <c r="J968" s="1">
        <f t="shared" si="93"/>
        <v>0</v>
      </c>
      <c r="K968" s="51">
        <f t="shared" si="94"/>
        <v>0.95423970694257421</v>
      </c>
      <c r="L968" s="7">
        <f t="shared" si="95"/>
        <v>0</v>
      </c>
    </row>
    <row r="969" spans="1:12">
      <c r="A969" s="4" t="s">
        <v>985</v>
      </c>
      <c r="B969" s="4">
        <v>482241</v>
      </c>
      <c r="C969" s="4" t="s">
        <v>987</v>
      </c>
      <c r="D969" s="4" t="s">
        <v>1128</v>
      </c>
      <c r="E969" s="1">
        <v>0</v>
      </c>
      <c r="F969" s="5">
        <v>0</v>
      </c>
      <c r="G969" s="2">
        <f t="shared" si="90"/>
        <v>0</v>
      </c>
      <c r="H969" s="3">
        <f t="shared" si="91"/>
        <v>7.189595181355625E-2</v>
      </c>
      <c r="I969" s="1">
        <f t="shared" si="92"/>
        <v>0</v>
      </c>
      <c r="J969" s="1">
        <f t="shared" si="93"/>
        <v>0</v>
      </c>
      <c r="K969" s="51">
        <f t="shared" si="94"/>
        <v>0.95423970694257421</v>
      </c>
      <c r="L969" s="7">
        <f t="shared" si="95"/>
        <v>0</v>
      </c>
    </row>
    <row r="970" spans="1:12">
      <c r="A970" s="4" t="s">
        <v>985</v>
      </c>
      <c r="B970" s="4">
        <v>482242</v>
      </c>
      <c r="C970" s="4" t="s">
        <v>988</v>
      </c>
      <c r="D970" s="4" t="s">
        <v>1128</v>
      </c>
      <c r="E970" s="1">
        <v>0</v>
      </c>
      <c r="F970" s="5">
        <v>0</v>
      </c>
      <c r="G970" s="2">
        <f t="shared" si="90"/>
        <v>0</v>
      </c>
      <c r="H970" s="3">
        <f t="shared" si="91"/>
        <v>7.189595181355625E-2</v>
      </c>
      <c r="I970" s="1">
        <f t="shared" si="92"/>
        <v>0</v>
      </c>
      <c r="J970" s="1">
        <f t="shared" si="93"/>
        <v>0</v>
      </c>
      <c r="K970" s="51">
        <f t="shared" si="94"/>
        <v>0.95423970694257421</v>
      </c>
      <c r="L970" s="7">
        <f t="shared" si="95"/>
        <v>0</v>
      </c>
    </row>
    <row r="971" spans="1:12">
      <c r="A971" s="4" t="s">
        <v>985</v>
      </c>
      <c r="B971" s="4">
        <v>482244</v>
      </c>
      <c r="C971" s="4" t="s">
        <v>989</v>
      </c>
      <c r="D971" s="4" t="s">
        <v>1128</v>
      </c>
      <c r="E971" s="1">
        <v>0</v>
      </c>
      <c r="F971" s="5">
        <v>0</v>
      </c>
      <c r="G971" s="2">
        <f t="shared" si="90"/>
        <v>0</v>
      </c>
      <c r="H971" s="3">
        <f t="shared" si="91"/>
        <v>7.189595181355625E-2</v>
      </c>
      <c r="I971" s="1">
        <f t="shared" si="92"/>
        <v>0</v>
      </c>
      <c r="J971" s="1">
        <f t="shared" si="93"/>
        <v>0</v>
      </c>
      <c r="K971" s="51">
        <f t="shared" si="94"/>
        <v>0.95423970694257421</v>
      </c>
      <c r="L971" s="7">
        <f t="shared" si="95"/>
        <v>0</v>
      </c>
    </row>
    <row r="972" spans="1:12">
      <c r="A972" s="4" t="s">
        <v>985</v>
      </c>
      <c r="B972" s="4">
        <v>482246</v>
      </c>
      <c r="C972" s="4" t="s">
        <v>990</v>
      </c>
      <c r="D972" s="4" t="s">
        <v>1128</v>
      </c>
      <c r="E972" s="1">
        <v>0</v>
      </c>
      <c r="F972" s="5">
        <v>0</v>
      </c>
      <c r="G972" s="2">
        <f t="shared" si="90"/>
        <v>0</v>
      </c>
      <c r="H972" s="3">
        <f t="shared" si="91"/>
        <v>7.189595181355625E-2</v>
      </c>
      <c r="I972" s="1">
        <f t="shared" si="92"/>
        <v>0</v>
      </c>
      <c r="J972" s="1">
        <f t="shared" si="93"/>
        <v>0</v>
      </c>
      <c r="K972" s="51">
        <f t="shared" si="94"/>
        <v>0.95423970694257421</v>
      </c>
      <c r="L972" s="7">
        <f t="shared" si="95"/>
        <v>0</v>
      </c>
    </row>
    <row r="973" spans="1:12">
      <c r="A973" s="4" t="s">
        <v>985</v>
      </c>
      <c r="B973" s="4">
        <v>482247</v>
      </c>
      <c r="C973" s="4" t="s">
        <v>991</v>
      </c>
      <c r="D973" s="4" t="s">
        <v>1128</v>
      </c>
      <c r="E973" s="1">
        <v>0</v>
      </c>
      <c r="F973" s="5">
        <v>0</v>
      </c>
      <c r="G973" s="2">
        <f t="shared" si="90"/>
        <v>0</v>
      </c>
      <c r="H973" s="3">
        <f t="shared" si="91"/>
        <v>7.189595181355625E-2</v>
      </c>
      <c r="I973" s="1">
        <f t="shared" si="92"/>
        <v>0</v>
      </c>
      <c r="J973" s="1">
        <f t="shared" si="93"/>
        <v>0</v>
      </c>
      <c r="K973" s="51">
        <f t="shared" si="94"/>
        <v>0.95423970694257421</v>
      </c>
      <c r="L973" s="7">
        <f t="shared" si="95"/>
        <v>0</v>
      </c>
    </row>
    <row r="974" spans="1:12">
      <c r="A974" s="4" t="s">
        <v>985</v>
      </c>
      <c r="B974" s="4">
        <v>482248</v>
      </c>
      <c r="C974" s="4" t="s">
        <v>992</v>
      </c>
      <c r="D974" s="4" t="s">
        <v>1128</v>
      </c>
      <c r="E974" s="1">
        <v>0</v>
      </c>
      <c r="F974" s="5">
        <v>1510</v>
      </c>
      <c r="G974" s="2">
        <f t="shared" si="90"/>
        <v>0</v>
      </c>
      <c r="H974" s="3">
        <f t="shared" si="91"/>
        <v>7.189595181355625E-2</v>
      </c>
      <c r="I974" s="1">
        <f t="shared" si="92"/>
        <v>0</v>
      </c>
      <c r="J974" s="1">
        <f t="shared" si="93"/>
        <v>0</v>
      </c>
      <c r="K974" s="51">
        <f t="shared" si="94"/>
        <v>0.95423970694257421</v>
      </c>
      <c r="L974" s="7">
        <f t="shared" si="95"/>
        <v>0</v>
      </c>
    </row>
    <row r="975" spans="1:12">
      <c r="A975" s="4" t="s">
        <v>985</v>
      </c>
      <c r="B975" s="4">
        <v>482250</v>
      </c>
      <c r="C975" s="4" t="s">
        <v>993</v>
      </c>
      <c r="D975" s="4" t="s">
        <v>1128</v>
      </c>
      <c r="E975" s="1">
        <v>0</v>
      </c>
      <c r="F975" s="5">
        <v>0</v>
      </c>
      <c r="G975" s="2">
        <f t="shared" si="90"/>
        <v>0</v>
      </c>
      <c r="H975" s="3">
        <f t="shared" si="91"/>
        <v>7.189595181355625E-2</v>
      </c>
      <c r="I975" s="1">
        <f t="shared" si="92"/>
        <v>0</v>
      </c>
      <c r="J975" s="1">
        <f t="shared" si="93"/>
        <v>0</v>
      </c>
      <c r="K975" s="51">
        <f t="shared" si="94"/>
        <v>0.95423970694257421</v>
      </c>
      <c r="L975" s="7">
        <f t="shared" si="95"/>
        <v>0</v>
      </c>
    </row>
    <row r="976" spans="1:12">
      <c r="A976" s="4" t="s">
        <v>985</v>
      </c>
      <c r="B976" s="4">
        <v>482251</v>
      </c>
      <c r="C976" s="4" t="s">
        <v>994</v>
      </c>
      <c r="D976" s="4" t="s">
        <v>1128</v>
      </c>
      <c r="E976" s="1">
        <v>0</v>
      </c>
      <c r="F976" s="5">
        <v>0</v>
      </c>
      <c r="G976" s="2">
        <f t="shared" si="90"/>
        <v>0</v>
      </c>
      <c r="H976" s="3">
        <f t="shared" si="91"/>
        <v>7.189595181355625E-2</v>
      </c>
      <c r="I976" s="1">
        <f t="shared" si="92"/>
        <v>0</v>
      </c>
      <c r="J976" s="1">
        <f t="shared" si="93"/>
        <v>0</v>
      </c>
      <c r="K976" s="51">
        <f t="shared" si="94"/>
        <v>0.95423970694257421</v>
      </c>
      <c r="L976" s="7">
        <f t="shared" si="95"/>
        <v>0</v>
      </c>
    </row>
    <row r="977" spans="1:12">
      <c r="A977" s="4" t="s">
        <v>985</v>
      </c>
      <c r="B977" s="4">
        <v>482252</v>
      </c>
      <c r="C977" s="4" t="s">
        <v>995</v>
      </c>
      <c r="D977" s="4" t="s">
        <v>1128</v>
      </c>
      <c r="E977" s="1">
        <v>0</v>
      </c>
      <c r="F977" s="5">
        <v>2375</v>
      </c>
      <c r="G977" s="2">
        <f t="shared" si="90"/>
        <v>0</v>
      </c>
      <c r="H977" s="3">
        <f t="shared" si="91"/>
        <v>7.189595181355625E-2</v>
      </c>
      <c r="I977" s="1">
        <f t="shared" si="92"/>
        <v>0</v>
      </c>
      <c r="J977" s="1">
        <f t="shared" si="93"/>
        <v>0</v>
      </c>
      <c r="K977" s="51">
        <f t="shared" si="94"/>
        <v>0.95423970694257421</v>
      </c>
      <c r="L977" s="7">
        <f t="shared" si="95"/>
        <v>0</v>
      </c>
    </row>
    <row r="978" spans="1:12">
      <c r="A978" s="4" t="s">
        <v>985</v>
      </c>
      <c r="B978" s="4">
        <v>482254</v>
      </c>
      <c r="C978" s="4" t="s">
        <v>996</v>
      </c>
      <c r="D978" s="4" t="s">
        <v>1128</v>
      </c>
      <c r="E978" s="1">
        <v>39228</v>
      </c>
      <c r="F978" s="5">
        <v>958</v>
      </c>
      <c r="G978" s="2">
        <f t="shared" si="90"/>
        <v>40.947807933194156</v>
      </c>
      <c r="H978" s="3">
        <f t="shared" si="91"/>
        <v>7.189595181355625E-2</v>
      </c>
      <c r="I978" s="1">
        <f t="shared" si="92"/>
        <v>68.876321837386882</v>
      </c>
      <c r="J978" s="1">
        <f t="shared" si="93"/>
        <v>39159.123678162614</v>
      </c>
      <c r="K978" s="51">
        <f t="shared" si="94"/>
        <v>0.95423970694257421</v>
      </c>
      <c r="L978" s="7">
        <f t="shared" si="95"/>
        <v>37367.190702777909</v>
      </c>
    </row>
    <row r="979" spans="1:12">
      <c r="A979" s="4" t="s">
        <v>985</v>
      </c>
      <c r="B979" s="4">
        <v>482255</v>
      </c>
      <c r="C979" s="4" t="s">
        <v>997</v>
      </c>
      <c r="D979" s="4" t="s">
        <v>1128</v>
      </c>
      <c r="E979" s="1">
        <v>0</v>
      </c>
      <c r="F979" s="5">
        <v>17077</v>
      </c>
      <c r="G979" s="2">
        <f t="shared" si="90"/>
        <v>0</v>
      </c>
      <c r="H979" s="3">
        <f t="shared" si="91"/>
        <v>7.189595181355625E-2</v>
      </c>
      <c r="I979" s="1">
        <f t="shared" si="92"/>
        <v>0</v>
      </c>
      <c r="J979" s="1">
        <f t="shared" si="93"/>
        <v>0</v>
      </c>
      <c r="K979" s="51">
        <f t="shared" si="94"/>
        <v>0.95423970694257421</v>
      </c>
      <c r="L979" s="7">
        <f t="shared" si="95"/>
        <v>0</v>
      </c>
    </row>
    <row r="980" spans="1:12">
      <c r="A980" s="4" t="s">
        <v>985</v>
      </c>
      <c r="B980" s="4">
        <v>482257</v>
      </c>
      <c r="C980" s="4" t="s">
        <v>998</v>
      </c>
      <c r="D980" s="4" t="s">
        <v>1128</v>
      </c>
      <c r="E980" s="1">
        <v>0</v>
      </c>
      <c r="F980" s="5">
        <v>9583</v>
      </c>
      <c r="G980" s="2">
        <f t="shared" si="90"/>
        <v>0</v>
      </c>
      <c r="H980" s="3">
        <f t="shared" si="91"/>
        <v>7.189595181355625E-2</v>
      </c>
      <c r="I980" s="1">
        <f t="shared" si="92"/>
        <v>0</v>
      </c>
      <c r="J980" s="1">
        <f t="shared" si="93"/>
        <v>0</v>
      </c>
      <c r="K980" s="51">
        <f t="shared" si="94"/>
        <v>0.95423970694257421</v>
      </c>
      <c r="L980" s="7">
        <f t="shared" si="95"/>
        <v>0</v>
      </c>
    </row>
    <row r="981" spans="1:12">
      <c r="A981" s="4" t="s">
        <v>985</v>
      </c>
      <c r="B981" s="4">
        <v>483308</v>
      </c>
      <c r="C981" s="4" t="s">
        <v>999</v>
      </c>
      <c r="D981" s="4" t="s">
        <v>1128</v>
      </c>
      <c r="E981" s="1">
        <v>0</v>
      </c>
      <c r="F981" s="5">
        <v>0</v>
      </c>
      <c r="G981" s="2">
        <f t="shared" si="90"/>
        <v>0</v>
      </c>
      <c r="H981" s="3">
        <f t="shared" si="91"/>
        <v>7.189595181355625E-2</v>
      </c>
      <c r="I981" s="1">
        <f t="shared" si="92"/>
        <v>0</v>
      </c>
      <c r="J981" s="1">
        <f t="shared" si="93"/>
        <v>0</v>
      </c>
      <c r="K981" s="51">
        <f t="shared" si="94"/>
        <v>0.95423970694257421</v>
      </c>
      <c r="L981" s="7">
        <f t="shared" si="95"/>
        <v>0</v>
      </c>
    </row>
    <row r="982" spans="1:12">
      <c r="A982" s="4" t="s">
        <v>985</v>
      </c>
      <c r="B982" s="4">
        <v>483310</v>
      </c>
      <c r="C982" s="4" t="s">
        <v>1000</v>
      </c>
      <c r="D982" s="4" t="s">
        <v>1128</v>
      </c>
      <c r="E982" s="1">
        <v>0</v>
      </c>
      <c r="F982" s="5">
        <v>6736</v>
      </c>
      <c r="G982" s="2">
        <f t="shared" si="90"/>
        <v>0</v>
      </c>
      <c r="H982" s="3">
        <f t="shared" si="91"/>
        <v>7.189595181355625E-2</v>
      </c>
      <c r="I982" s="1">
        <f t="shared" si="92"/>
        <v>0</v>
      </c>
      <c r="J982" s="1">
        <f t="shared" si="93"/>
        <v>0</v>
      </c>
      <c r="K982" s="51">
        <f t="shared" si="94"/>
        <v>0.95423970694257421</v>
      </c>
      <c r="L982" s="7">
        <f t="shared" si="95"/>
        <v>0</v>
      </c>
    </row>
    <row r="983" spans="1:12">
      <c r="A983" s="4" t="s">
        <v>1001</v>
      </c>
      <c r="B983" s="4">
        <v>491231</v>
      </c>
      <c r="C983" s="4" t="s">
        <v>1002</v>
      </c>
      <c r="D983" s="4" t="s">
        <v>1128</v>
      </c>
      <c r="E983" s="1">
        <v>0</v>
      </c>
      <c r="F983" s="5">
        <v>1163</v>
      </c>
      <c r="G983" s="2">
        <f t="shared" si="90"/>
        <v>0</v>
      </c>
      <c r="H983" s="3">
        <f t="shared" si="91"/>
        <v>7.189595181355625E-2</v>
      </c>
      <c r="I983" s="1">
        <f t="shared" si="92"/>
        <v>0</v>
      </c>
      <c r="J983" s="1">
        <f t="shared" si="93"/>
        <v>0</v>
      </c>
      <c r="K983" s="51">
        <f t="shared" si="94"/>
        <v>0.95423970694257421</v>
      </c>
      <c r="L983" s="7">
        <f t="shared" si="95"/>
        <v>0</v>
      </c>
    </row>
    <row r="984" spans="1:12">
      <c r="A984" s="4" t="s">
        <v>1001</v>
      </c>
      <c r="B984" s="4">
        <v>492066</v>
      </c>
      <c r="C984" s="4" t="s">
        <v>1003</v>
      </c>
      <c r="D984" s="4" t="s">
        <v>1128</v>
      </c>
      <c r="E984" s="1">
        <v>0</v>
      </c>
      <c r="F984" s="5">
        <v>481</v>
      </c>
      <c r="G984" s="2">
        <f t="shared" si="90"/>
        <v>0</v>
      </c>
      <c r="H984" s="3">
        <f t="shared" si="91"/>
        <v>7.189595181355625E-2</v>
      </c>
      <c r="I984" s="1">
        <f t="shared" si="92"/>
        <v>0</v>
      </c>
      <c r="J984" s="1">
        <f t="shared" si="93"/>
        <v>0</v>
      </c>
      <c r="K984" s="51">
        <f t="shared" si="94"/>
        <v>0.95423970694257421</v>
      </c>
      <c r="L984" s="7">
        <f t="shared" si="95"/>
        <v>0</v>
      </c>
    </row>
    <row r="985" spans="1:12">
      <c r="A985" s="4" t="s">
        <v>1001</v>
      </c>
      <c r="B985" s="4">
        <v>492176</v>
      </c>
      <c r="C985" s="4" t="s">
        <v>1004</v>
      </c>
      <c r="D985" s="4" t="s">
        <v>1128</v>
      </c>
      <c r="E985" s="1">
        <v>0</v>
      </c>
      <c r="F985" s="5">
        <v>909</v>
      </c>
      <c r="G985" s="2">
        <f t="shared" si="90"/>
        <v>0</v>
      </c>
      <c r="H985" s="3">
        <f t="shared" si="91"/>
        <v>7.189595181355625E-2</v>
      </c>
      <c r="I985" s="1">
        <f t="shared" si="92"/>
        <v>0</v>
      </c>
      <c r="J985" s="1">
        <f t="shared" si="93"/>
        <v>0</v>
      </c>
      <c r="K985" s="51">
        <f t="shared" si="94"/>
        <v>0.95423970694257421</v>
      </c>
      <c r="L985" s="7">
        <f t="shared" si="95"/>
        <v>0</v>
      </c>
    </row>
    <row r="986" spans="1:12">
      <c r="A986" s="4" t="s">
        <v>1001</v>
      </c>
      <c r="B986" s="4">
        <v>492259</v>
      </c>
      <c r="C986" s="4" t="s">
        <v>1005</v>
      </c>
      <c r="D986" s="4" t="s">
        <v>1128</v>
      </c>
      <c r="E986" s="1">
        <v>0</v>
      </c>
      <c r="F986" s="5">
        <v>644</v>
      </c>
      <c r="G986" s="2">
        <f t="shared" si="90"/>
        <v>0</v>
      </c>
      <c r="H986" s="3">
        <f t="shared" si="91"/>
        <v>7.189595181355625E-2</v>
      </c>
      <c r="I986" s="1">
        <f t="shared" si="92"/>
        <v>0</v>
      </c>
      <c r="J986" s="1">
        <f t="shared" si="93"/>
        <v>0</v>
      </c>
      <c r="K986" s="51">
        <f t="shared" si="94"/>
        <v>0.95423970694257421</v>
      </c>
      <c r="L986" s="7">
        <f t="shared" si="95"/>
        <v>0</v>
      </c>
    </row>
    <row r="987" spans="1:12">
      <c r="A987" s="4" t="s">
        <v>1001</v>
      </c>
      <c r="B987" s="4">
        <v>492262</v>
      </c>
      <c r="C987" s="4" t="s">
        <v>1006</v>
      </c>
      <c r="D987" s="4" t="s">
        <v>1128</v>
      </c>
      <c r="E987" s="1">
        <v>0</v>
      </c>
      <c r="F987" s="5">
        <v>9103</v>
      </c>
      <c r="G987" s="2">
        <f t="shared" si="90"/>
        <v>0</v>
      </c>
      <c r="H987" s="3">
        <f t="shared" si="91"/>
        <v>7.189595181355625E-2</v>
      </c>
      <c r="I987" s="1">
        <f t="shared" si="92"/>
        <v>0</v>
      </c>
      <c r="J987" s="1">
        <f t="shared" si="93"/>
        <v>0</v>
      </c>
      <c r="K987" s="51">
        <f t="shared" si="94"/>
        <v>0.95423970694257421</v>
      </c>
      <c r="L987" s="7">
        <f t="shared" si="95"/>
        <v>0</v>
      </c>
    </row>
    <row r="988" spans="1:12">
      <c r="A988" s="4" t="s">
        <v>1001</v>
      </c>
      <c r="B988" s="4">
        <v>492263</v>
      </c>
      <c r="C988" s="4" t="s">
        <v>1007</v>
      </c>
      <c r="D988" s="4" t="s">
        <v>1128</v>
      </c>
      <c r="E988" s="1">
        <v>0</v>
      </c>
      <c r="F988" s="5">
        <v>1672</v>
      </c>
      <c r="G988" s="2">
        <f t="shared" si="90"/>
        <v>0</v>
      </c>
      <c r="H988" s="3">
        <f t="shared" si="91"/>
        <v>7.189595181355625E-2</v>
      </c>
      <c r="I988" s="1">
        <f t="shared" si="92"/>
        <v>0</v>
      </c>
      <c r="J988" s="1">
        <f t="shared" si="93"/>
        <v>0</v>
      </c>
      <c r="K988" s="51">
        <f t="shared" si="94"/>
        <v>0.95423970694257421</v>
      </c>
      <c r="L988" s="7">
        <f t="shared" si="95"/>
        <v>0</v>
      </c>
    </row>
    <row r="989" spans="1:12">
      <c r="A989" s="4" t="s">
        <v>1001</v>
      </c>
      <c r="B989" s="4">
        <v>492264</v>
      </c>
      <c r="C989" s="4" t="s">
        <v>1008</v>
      </c>
      <c r="D989" s="4" t="s">
        <v>1128</v>
      </c>
      <c r="E989" s="1">
        <v>20196</v>
      </c>
      <c r="F989" s="5">
        <v>1527</v>
      </c>
      <c r="G989" s="2">
        <f t="shared" si="90"/>
        <v>13.225933202357563</v>
      </c>
      <c r="H989" s="3">
        <f t="shared" si="91"/>
        <v>7.189595181355625E-2</v>
      </c>
      <c r="I989" s="1">
        <f t="shared" si="92"/>
        <v>109.78511841930039</v>
      </c>
      <c r="J989" s="1">
        <f t="shared" si="93"/>
        <v>20086.214881580701</v>
      </c>
      <c r="K989" s="51">
        <f t="shared" si="94"/>
        <v>0.95423970694257421</v>
      </c>
      <c r="L989" s="7">
        <f t="shared" si="95"/>
        <v>19167.063802185141</v>
      </c>
    </row>
    <row r="990" spans="1:12">
      <c r="A990" s="4" t="s">
        <v>1001</v>
      </c>
      <c r="B990" s="4">
        <v>492265</v>
      </c>
      <c r="C990" s="4" t="s">
        <v>1009</v>
      </c>
      <c r="D990" s="4" t="s">
        <v>1128</v>
      </c>
      <c r="E990" s="1">
        <v>0</v>
      </c>
      <c r="F990" s="5">
        <v>3418</v>
      </c>
      <c r="G990" s="2">
        <f t="shared" si="90"/>
        <v>0</v>
      </c>
      <c r="H990" s="3">
        <f t="shared" si="91"/>
        <v>7.189595181355625E-2</v>
      </c>
      <c r="I990" s="1">
        <f t="shared" si="92"/>
        <v>0</v>
      </c>
      <c r="J990" s="1">
        <f t="shared" si="93"/>
        <v>0</v>
      </c>
      <c r="K990" s="51">
        <f t="shared" si="94"/>
        <v>0.95423970694257421</v>
      </c>
      <c r="L990" s="7">
        <f t="shared" si="95"/>
        <v>0</v>
      </c>
    </row>
    <row r="991" spans="1:12">
      <c r="A991" s="4" t="s">
        <v>1001</v>
      </c>
      <c r="B991" s="4">
        <v>492268</v>
      </c>
      <c r="C991" s="4" t="s">
        <v>1010</v>
      </c>
      <c r="D991" s="4" t="s">
        <v>1128</v>
      </c>
      <c r="E991" s="1">
        <v>0</v>
      </c>
      <c r="F991" s="5">
        <v>0</v>
      </c>
      <c r="G991" s="2">
        <f t="shared" si="90"/>
        <v>0</v>
      </c>
      <c r="H991" s="3">
        <f t="shared" si="91"/>
        <v>7.189595181355625E-2</v>
      </c>
      <c r="I991" s="1">
        <f t="shared" si="92"/>
        <v>0</v>
      </c>
      <c r="J991" s="1">
        <f t="shared" si="93"/>
        <v>0</v>
      </c>
      <c r="K991" s="51">
        <f t="shared" si="94"/>
        <v>0.95423970694257421</v>
      </c>
      <c r="L991" s="7">
        <f t="shared" si="95"/>
        <v>0</v>
      </c>
    </row>
    <row r="992" spans="1:12">
      <c r="A992" s="4" t="s">
        <v>1001</v>
      </c>
      <c r="B992" s="4">
        <v>492270</v>
      </c>
      <c r="C992" s="4" t="s">
        <v>1011</v>
      </c>
      <c r="D992" s="4" t="s">
        <v>1128</v>
      </c>
      <c r="E992" s="1">
        <v>0</v>
      </c>
      <c r="F992" s="5">
        <v>2681</v>
      </c>
      <c r="G992" s="2">
        <f t="shared" si="90"/>
        <v>0</v>
      </c>
      <c r="H992" s="3">
        <f t="shared" si="91"/>
        <v>7.189595181355625E-2</v>
      </c>
      <c r="I992" s="1">
        <f t="shared" si="92"/>
        <v>0</v>
      </c>
      <c r="J992" s="1">
        <f t="shared" si="93"/>
        <v>0</v>
      </c>
      <c r="K992" s="51">
        <f t="shared" si="94"/>
        <v>0.95423970694257421</v>
      </c>
      <c r="L992" s="7">
        <f t="shared" si="95"/>
        <v>0</v>
      </c>
    </row>
    <row r="993" spans="1:12">
      <c r="A993" s="4" t="s">
        <v>1001</v>
      </c>
      <c r="B993" s="4">
        <v>492272</v>
      </c>
      <c r="C993" s="4" t="s">
        <v>1012</v>
      </c>
      <c r="D993" s="4" t="s">
        <v>1128</v>
      </c>
      <c r="E993" s="1">
        <v>0</v>
      </c>
      <c r="F993" s="5">
        <v>1296</v>
      </c>
      <c r="G993" s="2">
        <f t="shared" si="90"/>
        <v>0</v>
      </c>
      <c r="H993" s="3">
        <f t="shared" si="91"/>
        <v>7.189595181355625E-2</v>
      </c>
      <c r="I993" s="1">
        <f t="shared" si="92"/>
        <v>0</v>
      </c>
      <c r="J993" s="1">
        <f t="shared" si="93"/>
        <v>0</v>
      </c>
      <c r="K993" s="51">
        <f t="shared" si="94"/>
        <v>0.95423970694257421</v>
      </c>
      <c r="L993" s="7">
        <f t="shared" si="95"/>
        <v>0</v>
      </c>
    </row>
    <row r="994" spans="1:12">
      <c r="A994" s="4" t="s">
        <v>1001</v>
      </c>
      <c r="B994" s="4">
        <v>493403</v>
      </c>
      <c r="C994" s="4" t="s">
        <v>1013</v>
      </c>
      <c r="D994" s="4" t="s">
        <v>1128</v>
      </c>
      <c r="E994" s="1">
        <v>83682</v>
      </c>
      <c r="F994" s="5">
        <v>3584</v>
      </c>
      <c r="G994" s="2">
        <f t="shared" si="90"/>
        <v>23.348772321428573</v>
      </c>
      <c r="H994" s="3">
        <f t="shared" si="91"/>
        <v>7.189595181355625E-2</v>
      </c>
      <c r="I994" s="1">
        <f t="shared" si="92"/>
        <v>257.67509129978561</v>
      </c>
      <c r="J994" s="1">
        <f t="shared" si="93"/>
        <v>83424.324908700219</v>
      </c>
      <c r="K994" s="51">
        <f t="shared" si="94"/>
        <v>0.95423970694257421</v>
      </c>
      <c r="L994" s="7">
        <f t="shared" si="95"/>
        <v>79606.803352760195</v>
      </c>
    </row>
    <row r="995" spans="1:12">
      <c r="A995" s="4" t="s">
        <v>1014</v>
      </c>
      <c r="B995" s="4">
        <v>500758</v>
      </c>
      <c r="C995" s="4" t="s">
        <v>1015</v>
      </c>
      <c r="D995" s="4" t="s">
        <v>1128</v>
      </c>
      <c r="E995" s="1">
        <v>0</v>
      </c>
      <c r="F995" s="5">
        <v>3952</v>
      </c>
      <c r="G995" s="2">
        <f t="shared" si="90"/>
        <v>0</v>
      </c>
      <c r="H995" s="3">
        <f t="shared" si="91"/>
        <v>7.189595181355625E-2</v>
      </c>
      <c r="I995" s="1">
        <f t="shared" si="92"/>
        <v>0</v>
      </c>
      <c r="J995" s="1">
        <f t="shared" si="93"/>
        <v>0</v>
      </c>
      <c r="K995" s="51">
        <f t="shared" si="94"/>
        <v>0.95423970694257421</v>
      </c>
      <c r="L995" s="7">
        <f t="shared" si="95"/>
        <v>0</v>
      </c>
    </row>
    <row r="996" spans="1:12">
      <c r="A996" s="4" t="s">
        <v>1014</v>
      </c>
      <c r="B996" s="4">
        <v>502277</v>
      </c>
      <c r="C996" s="4" t="s">
        <v>1016</v>
      </c>
      <c r="D996" s="4" t="s">
        <v>1128</v>
      </c>
      <c r="E996" s="1">
        <v>0</v>
      </c>
      <c r="F996" s="5">
        <v>1447</v>
      </c>
      <c r="G996" s="2">
        <f t="shared" si="90"/>
        <v>0</v>
      </c>
      <c r="H996" s="3">
        <f t="shared" si="91"/>
        <v>7.189595181355625E-2</v>
      </c>
      <c r="I996" s="1">
        <f t="shared" si="92"/>
        <v>0</v>
      </c>
      <c r="J996" s="1">
        <f t="shared" si="93"/>
        <v>0</v>
      </c>
      <c r="K996" s="51">
        <f t="shared" si="94"/>
        <v>0.95423970694257421</v>
      </c>
      <c r="L996" s="7">
        <f t="shared" si="95"/>
        <v>0</v>
      </c>
    </row>
    <row r="997" spans="1:12">
      <c r="A997" s="4" t="s">
        <v>1014</v>
      </c>
      <c r="B997" s="4">
        <v>502278</v>
      </c>
      <c r="C997" s="4" t="s">
        <v>1017</v>
      </c>
      <c r="D997" s="4" t="s">
        <v>1128</v>
      </c>
      <c r="E997" s="1">
        <v>0</v>
      </c>
      <c r="F997" s="5">
        <v>0</v>
      </c>
      <c r="G997" s="2">
        <f t="shared" si="90"/>
        <v>0</v>
      </c>
      <c r="H997" s="3">
        <f t="shared" si="91"/>
        <v>7.189595181355625E-2</v>
      </c>
      <c r="I997" s="1">
        <f t="shared" si="92"/>
        <v>0</v>
      </c>
      <c r="J997" s="1">
        <f t="shared" si="93"/>
        <v>0</v>
      </c>
      <c r="K997" s="51">
        <f t="shared" si="94"/>
        <v>0.95423970694257421</v>
      </c>
      <c r="L997" s="7">
        <f t="shared" si="95"/>
        <v>0</v>
      </c>
    </row>
    <row r="998" spans="1:12">
      <c r="A998" s="4" t="s">
        <v>1014</v>
      </c>
      <c r="B998" s="4">
        <v>502279</v>
      </c>
      <c r="C998" s="4" t="s">
        <v>1018</v>
      </c>
      <c r="D998" s="4" t="s">
        <v>1128</v>
      </c>
      <c r="E998" s="1">
        <v>0</v>
      </c>
      <c r="F998" s="5">
        <v>0</v>
      </c>
      <c r="G998" s="2">
        <f t="shared" si="90"/>
        <v>0</v>
      </c>
      <c r="H998" s="3">
        <f t="shared" si="91"/>
        <v>7.189595181355625E-2</v>
      </c>
      <c r="I998" s="1">
        <f t="shared" si="92"/>
        <v>0</v>
      </c>
      <c r="J998" s="1">
        <f t="shared" si="93"/>
        <v>0</v>
      </c>
      <c r="K998" s="51">
        <f t="shared" si="94"/>
        <v>0.95423970694257421</v>
      </c>
      <c r="L998" s="7">
        <f t="shared" si="95"/>
        <v>0</v>
      </c>
    </row>
    <row r="999" spans="1:12">
      <c r="A999" s="4" t="s">
        <v>1014</v>
      </c>
      <c r="B999" s="4">
        <v>502282</v>
      </c>
      <c r="C999" s="4" t="s">
        <v>1019</v>
      </c>
      <c r="D999" s="4" t="s">
        <v>1128</v>
      </c>
      <c r="E999" s="1">
        <v>0</v>
      </c>
      <c r="F999" s="5">
        <v>0</v>
      </c>
      <c r="G999" s="2">
        <f t="shared" si="90"/>
        <v>0</v>
      </c>
      <c r="H999" s="3">
        <f t="shared" si="91"/>
        <v>7.189595181355625E-2</v>
      </c>
      <c r="I999" s="1">
        <f t="shared" si="92"/>
        <v>0</v>
      </c>
      <c r="J999" s="1">
        <f t="shared" si="93"/>
        <v>0</v>
      </c>
      <c r="K999" s="51">
        <f t="shared" si="94"/>
        <v>0.95423970694257421</v>
      </c>
      <c r="L999" s="7">
        <f t="shared" si="95"/>
        <v>0</v>
      </c>
    </row>
    <row r="1000" spans="1:12">
      <c r="A1000" s="4" t="s">
        <v>1014</v>
      </c>
      <c r="B1000" s="4">
        <v>502283</v>
      </c>
      <c r="C1000" s="4" t="s">
        <v>1020</v>
      </c>
      <c r="D1000" s="4" t="s">
        <v>1128</v>
      </c>
      <c r="E1000" s="1">
        <v>0</v>
      </c>
      <c r="F1000" s="5">
        <v>0</v>
      </c>
      <c r="G1000" s="2">
        <f t="shared" si="90"/>
        <v>0</v>
      </c>
      <c r="H1000" s="3">
        <f t="shared" si="91"/>
        <v>7.189595181355625E-2</v>
      </c>
      <c r="I1000" s="1">
        <f t="shared" si="92"/>
        <v>0</v>
      </c>
      <c r="J1000" s="1">
        <f t="shared" si="93"/>
        <v>0</v>
      </c>
      <c r="K1000" s="51">
        <f t="shared" si="94"/>
        <v>0.95423970694257421</v>
      </c>
      <c r="L1000" s="7">
        <f t="shared" si="95"/>
        <v>0</v>
      </c>
    </row>
    <row r="1001" spans="1:12">
      <c r="A1001" s="4" t="s">
        <v>1014</v>
      </c>
      <c r="B1001" s="4">
        <v>502284</v>
      </c>
      <c r="C1001" s="4" t="s">
        <v>1021</v>
      </c>
      <c r="D1001" s="4" t="s">
        <v>1128</v>
      </c>
      <c r="E1001" s="1">
        <v>20268</v>
      </c>
      <c r="F1001" s="5">
        <v>859</v>
      </c>
      <c r="G1001" s="2">
        <f t="shared" si="90"/>
        <v>23.594877764842842</v>
      </c>
      <c r="H1001" s="3">
        <f t="shared" si="91"/>
        <v>7.189595181355625E-2</v>
      </c>
      <c r="I1001" s="1">
        <f t="shared" si="92"/>
        <v>61.758622607844821</v>
      </c>
      <c r="J1001" s="1">
        <f t="shared" si="93"/>
        <v>20206.241377392154</v>
      </c>
      <c r="K1001" s="51">
        <f t="shared" si="94"/>
        <v>0.95423970694257421</v>
      </c>
      <c r="L1001" s="7">
        <f t="shared" si="95"/>
        <v>19281.597850373608</v>
      </c>
    </row>
    <row r="1002" spans="1:12">
      <c r="A1002" s="4" t="s">
        <v>1014</v>
      </c>
      <c r="B1002" s="4">
        <v>502286</v>
      </c>
      <c r="C1002" s="4" t="s">
        <v>1022</v>
      </c>
      <c r="D1002" s="4" t="s">
        <v>1128</v>
      </c>
      <c r="E1002" s="1">
        <v>0</v>
      </c>
      <c r="F1002" s="5">
        <v>0</v>
      </c>
      <c r="G1002" s="2">
        <f t="shared" si="90"/>
        <v>0</v>
      </c>
      <c r="H1002" s="3">
        <f t="shared" si="91"/>
        <v>7.189595181355625E-2</v>
      </c>
      <c r="I1002" s="1">
        <f t="shared" si="92"/>
        <v>0</v>
      </c>
      <c r="J1002" s="1">
        <f t="shared" si="93"/>
        <v>0</v>
      </c>
      <c r="K1002" s="51">
        <f t="shared" si="94"/>
        <v>0.95423970694257421</v>
      </c>
      <c r="L1002" s="7">
        <f t="shared" si="95"/>
        <v>0</v>
      </c>
    </row>
    <row r="1003" spans="1:12">
      <c r="A1003" s="4" t="s">
        <v>1014</v>
      </c>
      <c r="B1003" s="4">
        <v>502287</v>
      </c>
      <c r="C1003" s="4" t="s">
        <v>1023</v>
      </c>
      <c r="D1003" s="4" t="s">
        <v>1128</v>
      </c>
      <c r="E1003" s="1">
        <v>0</v>
      </c>
      <c r="F1003" s="5">
        <v>0</v>
      </c>
      <c r="G1003" s="2">
        <f t="shared" si="90"/>
        <v>0</v>
      </c>
      <c r="H1003" s="3">
        <f t="shared" si="91"/>
        <v>7.189595181355625E-2</v>
      </c>
      <c r="I1003" s="1">
        <f t="shared" si="92"/>
        <v>0</v>
      </c>
      <c r="J1003" s="1">
        <f t="shared" si="93"/>
        <v>0</v>
      </c>
      <c r="K1003" s="51">
        <f t="shared" si="94"/>
        <v>0.95423970694257421</v>
      </c>
      <c r="L1003" s="7">
        <f t="shared" si="95"/>
        <v>0</v>
      </c>
    </row>
    <row r="1004" spans="1:12">
      <c r="A1004" s="4" t="s">
        <v>1014</v>
      </c>
      <c r="B1004" s="4">
        <v>502288</v>
      </c>
      <c r="C1004" s="4" t="s">
        <v>1024</v>
      </c>
      <c r="D1004" s="4" t="s">
        <v>1128</v>
      </c>
      <c r="E1004" s="1">
        <v>0</v>
      </c>
      <c r="F1004" s="5">
        <v>4539</v>
      </c>
      <c r="G1004" s="2">
        <f t="shared" si="90"/>
        <v>0</v>
      </c>
      <c r="H1004" s="3">
        <f t="shared" si="91"/>
        <v>7.189595181355625E-2</v>
      </c>
      <c r="I1004" s="1">
        <f t="shared" si="92"/>
        <v>0</v>
      </c>
      <c r="J1004" s="1">
        <f t="shared" si="93"/>
        <v>0</v>
      </c>
      <c r="K1004" s="51">
        <f t="shared" si="94"/>
        <v>0.95423970694257421</v>
      </c>
      <c r="L1004" s="7">
        <f t="shared" si="95"/>
        <v>0</v>
      </c>
    </row>
    <row r="1005" spans="1:12">
      <c r="A1005" s="4" t="s">
        <v>1014</v>
      </c>
      <c r="B1005" s="4">
        <v>503032</v>
      </c>
      <c r="C1005" s="4" t="s">
        <v>1025</v>
      </c>
      <c r="D1005" s="4" t="s">
        <v>1128</v>
      </c>
      <c r="E1005" s="1">
        <v>0</v>
      </c>
      <c r="F1005" s="5">
        <v>0</v>
      </c>
      <c r="G1005" s="2">
        <f t="shared" si="90"/>
        <v>0</v>
      </c>
      <c r="H1005" s="3">
        <f t="shared" si="91"/>
        <v>7.189595181355625E-2</v>
      </c>
      <c r="I1005" s="1">
        <f t="shared" si="92"/>
        <v>0</v>
      </c>
      <c r="J1005" s="1">
        <f t="shared" si="93"/>
        <v>0</v>
      </c>
      <c r="K1005" s="51">
        <f t="shared" si="94"/>
        <v>0.95423970694257421</v>
      </c>
      <c r="L1005" s="7">
        <f t="shared" si="95"/>
        <v>0</v>
      </c>
    </row>
    <row r="1006" spans="1:12">
      <c r="A1006" s="4" t="s">
        <v>1026</v>
      </c>
      <c r="B1006" s="4">
        <v>512251</v>
      </c>
      <c r="C1006" s="4" t="s">
        <v>1027</v>
      </c>
      <c r="D1006" s="4" t="s">
        <v>1128</v>
      </c>
      <c r="E1006" s="1">
        <v>0</v>
      </c>
      <c r="F1006" s="5">
        <v>13142</v>
      </c>
      <c r="G1006" s="2">
        <f t="shared" si="90"/>
        <v>0</v>
      </c>
      <c r="H1006" s="3">
        <f t="shared" si="91"/>
        <v>7.189595181355625E-2</v>
      </c>
      <c r="I1006" s="1">
        <f t="shared" si="92"/>
        <v>0</v>
      </c>
      <c r="J1006" s="1">
        <f t="shared" si="93"/>
        <v>0</v>
      </c>
      <c r="K1006" s="51">
        <f t="shared" si="94"/>
        <v>0.95423970694257421</v>
      </c>
      <c r="L1006" s="7">
        <f t="shared" si="95"/>
        <v>0</v>
      </c>
    </row>
    <row r="1007" spans="1:12">
      <c r="A1007" s="4" t="s">
        <v>1026</v>
      </c>
      <c r="B1007" s="4">
        <v>512289</v>
      </c>
      <c r="C1007" s="4" t="s">
        <v>1028</v>
      </c>
      <c r="D1007" s="4" t="s">
        <v>1128</v>
      </c>
      <c r="E1007" s="1">
        <v>0</v>
      </c>
      <c r="F1007" s="5">
        <v>128</v>
      </c>
      <c r="G1007" s="2">
        <f t="shared" si="90"/>
        <v>0</v>
      </c>
      <c r="H1007" s="3">
        <f t="shared" si="91"/>
        <v>7.189595181355625E-2</v>
      </c>
      <c r="I1007" s="1">
        <f t="shared" si="92"/>
        <v>0</v>
      </c>
      <c r="J1007" s="1">
        <f t="shared" si="93"/>
        <v>0</v>
      </c>
      <c r="K1007" s="51">
        <f t="shared" si="94"/>
        <v>0.95423970694257421</v>
      </c>
      <c r="L1007" s="7">
        <f t="shared" si="95"/>
        <v>0</v>
      </c>
    </row>
    <row r="1008" spans="1:12">
      <c r="A1008" s="4" t="s">
        <v>1026</v>
      </c>
      <c r="B1008" s="4">
        <v>512290</v>
      </c>
      <c r="C1008" s="4" t="s">
        <v>1029</v>
      </c>
      <c r="D1008" s="4" t="s">
        <v>1128</v>
      </c>
      <c r="E1008" s="1">
        <v>7596</v>
      </c>
      <c r="F1008" s="5">
        <v>313</v>
      </c>
      <c r="G1008" s="2">
        <f t="shared" si="90"/>
        <v>24.268370607028753</v>
      </c>
      <c r="H1008" s="3">
        <f t="shared" si="91"/>
        <v>7.189595181355625E-2</v>
      </c>
      <c r="I1008" s="1">
        <f t="shared" si="92"/>
        <v>22.503432917643106</v>
      </c>
      <c r="J1008" s="1">
        <f t="shared" si="93"/>
        <v>7573.4965670823567</v>
      </c>
      <c r="K1008" s="51">
        <f t="shared" si="94"/>
        <v>0.95423970694257421</v>
      </c>
      <c r="L1008" s="7">
        <f t="shared" si="95"/>
        <v>7226.9311447032596</v>
      </c>
    </row>
    <row r="1009" spans="1:12">
      <c r="A1009" s="4" t="s">
        <v>1026</v>
      </c>
      <c r="B1009" s="4">
        <v>512291</v>
      </c>
      <c r="C1009" s="4" t="s">
        <v>1030</v>
      </c>
      <c r="D1009" s="4" t="s">
        <v>1128</v>
      </c>
      <c r="E1009" s="1">
        <v>0</v>
      </c>
      <c r="F1009" s="5">
        <v>2046</v>
      </c>
      <c r="G1009" s="2">
        <f t="shared" si="90"/>
        <v>0</v>
      </c>
      <c r="H1009" s="3">
        <f t="shared" si="91"/>
        <v>7.189595181355625E-2</v>
      </c>
      <c r="I1009" s="1">
        <f t="shared" si="92"/>
        <v>0</v>
      </c>
      <c r="J1009" s="1">
        <f t="shared" si="93"/>
        <v>0</v>
      </c>
      <c r="K1009" s="51">
        <f t="shared" si="94"/>
        <v>0.95423970694257421</v>
      </c>
      <c r="L1009" s="7">
        <f t="shared" si="95"/>
        <v>0</v>
      </c>
    </row>
    <row r="1010" spans="1:12">
      <c r="A1010" s="4" t="s">
        <v>1026</v>
      </c>
      <c r="B1010" s="4">
        <v>512295</v>
      </c>
      <c r="C1010" s="4" t="s">
        <v>1031</v>
      </c>
      <c r="D1010" s="4" t="s">
        <v>1128</v>
      </c>
      <c r="E1010" s="1">
        <v>39354</v>
      </c>
      <c r="F1010" s="5">
        <v>3261</v>
      </c>
      <c r="G1010" s="2">
        <f t="shared" si="90"/>
        <v>12.068077276908923</v>
      </c>
      <c r="H1010" s="3">
        <f t="shared" si="91"/>
        <v>7.189595181355625E-2</v>
      </c>
      <c r="I1010" s="1">
        <f t="shared" si="92"/>
        <v>234.45269886400692</v>
      </c>
      <c r="J1010" s="1">
        <f t="shared" si="93"/>
        <v>39119.547301135994</v>
      </c>
      <c r="K1010" s="51">
        <f t="shared" si="94"/>
        <v>0.95423970694257421</v>
      </c>
      <c r="L1010" s="7">
        <f t="shared" si="95"/>
        <v>37329.425352362181</v>
      </c>
    </row>
    <row r="1011" spans="1:12">
      <c r="A1011" s="4" t="s">
        <v>1026</v>
      </c>
      <c r="B1011" s="4">
        <v>512296</v>
      </c>
      <c r="C1011" s="4" t="s">
        <v>1032</v>
      </c>
      <c r="D1011" s="4" t="s">
        <v>1128</v>
      </c>
      <c r="E1011" s="1">
        <v>0</v>
      </c>
      <c r="F1011" s="5">
        <v>4414</v>
      </c>
      <c r="G1011" s="2">
        <f t="shared" si="90"/>
        <v>0</v>
      </c>
      <c r="H1011" s="3">
        <f t="shared" si="91"/>
        <v>7.189595181355625E-2</v>
      </c>
      <c r="I1011" s="1">
        <f t="shared" si="92"/>
        <v>0</v>
      </c>
      <c r="J1011" s="1">
        <f t="shared" si="93"/>
        <v>0</v>
      </c>
      <c r="K1011" s="51">
        <f t="shared" si="94"/>
        <v>0.95423970694257421</v>
      </c>
      <c r="L1011" s="7">
        <f t="shared" si="95"/>
        <v>0</v>
      </c>
    </row>
    <row r="1012" spans="1:12">
      <c r="A1012" s="4" t="s">
        <v>1026</v>
      </c>
      <c r="B1012" s="4">
        <v>512297</v>
      </c>
      <c r="C1012" s="4" t="s">
        <v>1033</v>
      </c>
      <c r="D1012" s="4" t="s">
        <v>1128</v>
      </c>
      <c r="E1012" s="1">
        <v>0</v>
      </c>
      <c r="F1012" s="5">
        <v>4234</v>
      </c>
      <c r="G1012" s="2">
        <f t="shared" si="90"/>
        <v>0</v>
      </c>
      <c r="H1012" s="3">
        <f t="shared" si="91"/>
        <v>7.189595181355625E-2</v>
      </c>
      <c r="I1012" s="1">
        <f t="shared" si="92"/>
        <v>0</v>
      </c>
      <c r="J1012" s="1">
        <f t="shared" si="93"/>
        <v>0</v>
      </c>
      <c r="K1012" s="51">
        <f t="shared" si="94"/>
        <v>0.95423970694257421</v>
      </c>
      <c r="L1012" s="7">
        <f t="shared" si="95"/>
        <v>0</v>
      </c>
    </row>
    <row r="1013" spans="1:12">
      <c r="A1013" s="4" t="s">
        <v>1034</v>
      </c>
      <c r="B1013" s="4">
        <v>520580</v>
      </c>
      <c r="C1013" s="4" t="s">
        <v>1035</v>
      </c>
      <c r="D1013" s="4" t="s">
        <v>1128</v>
      </c>
      <c r="E1013" s="1">
        <v>0</v>
      </c>
      <c r="F1013" s="5">
        <v>0</v>
      </c>
      <c r="G1013" s="2">
        <f t="shared" si="90"/>
        <v>0</v>
      </c>
      <c r="H1013" s="3">
        <f t="shared" si="91"/>
        <v>7.189595181355625E-2</v>
      </c>
      <c r="I1013" s="1">
        <f t="shared" si="92"/>
        <v>0</v>
      </c>
      <c r="J1013" s="1">
        <f t="shared" si="93"/>
        <v>0</v>
      </c>
      <c r="K1013" s="51">
        <f t="shared" si="94"/>
        <v>0.95423970694257421</v>
      </c>
      <c r="L1013" s="7">
        <f t="shared" si="95"/>
        <v>0</v>
      </c>
    </row>
    <row r="1014" spans="1:12">
      <c r="A1014" s="4" t="s">
        <v>1034</v>
      </c>
      <c r="B1014" s="4">
        <v>520581</v>
      </c>
      <c r="C1014" s="4" t="s">
        <v>1036</v>
      </c>
      <c r="D1014" s="4" t="s">
        <v>1128</v>
      </c>
      <c r="E1014" s="1">
        <v>19926</v>
      </c>
      <c r="F1014" s="5">
        <v>130</v>
      </c>
      <c r="G1014" s="2">
        <f t="shared" si="90"/>
        <v>153.27692307692308</v>
      </c>
      <c r="H1014" s="3">
        <f t="shared" si="91"/>
        <v>7.189595181355625E-2</v>
      </c>
      <c r="I1014" s="1">
        <f t="shared" si="92"/>
        <v>9.3464737357623129</v>
      </c>
      <c r="J1014" s="1">
        <f t="shared" si="93"/>
        <v>19916.653526264239</v>
      </c>
      <c r="K1014" s="51">
        <f t="shared" si="94"/>
        <v>0.95423970694257421</v>
      </c>
      <c r="L1014" s="7">
        <f t="shared" si="95"/>
        <v>19005.261624179177</v>
      </c>
    </row>
    <row r="1015" spans="1:12">
      <c r="A1015" s="4" t="s">
        <v>1034</v>
      </c>
      <c r="B1015" s="4">
        <v>522404</v>
      </c>
      <c r="C1015" s="4" t="s">
        <v>1037</v>
      </c>
      <c r="D1015" s="4" t="s">
        <v>1128</v>
      </c>
      <c r="E1015" s="1">
        <v>0</v>
      </c>
      <c r="F1015" s="5">
        <v>0</v>
      </c>
      <c r="G1015" s="2">
        <f t="shared" si="90"/>
        <v>0</v>
      </c>
      <c r="H1015" s="3">
        <f t="shared" si="91"/>
        <v>7.189595181355625E-2</v>
      </c>
      <c r="I1015" s="1">
        <f t="shared" si="92"/>
        <v>0</v>
      </c>
      <c r="J1015" s="1">
        <f t="shared" si="93"/>
        <v>0</v>
      </c>
      <c r="K1015" s="51">
        <f t="shared" si="94"/>
        <v>0.95423970694257421</v>
      </c>
      <c r="L1015" s="7">
        <f t="shared" si="95"/>
        <v>0</v>
      </c>
    </row>
    <row r="1016" spans="1:12">
      <c r="A1016" s="4" t="s">
        <v>1034</v>
      </c>
      <c r="B1016" s="4">
        <v>522417</v>
      </c>
      <c r="C1016" s="4" t="s">
        <v>1038</v>
      </c>
      <c r="D1016" s="4" t="s">
        <v>1128</v>
      </c>
      <c r="E1016" s="1">
        <v>0</v>
      </c>
      <c r="F1016" s="5">
        <v>0</v>
      </c>
      <c r="G1016" s="2">
        <f t="shared" si="90"/>
        <v>0</v>
      </c>
      <c r="H1016" s="3">
        <f t="shared" si="91"/>
        <v>7.189595181355625E-2</v>
      </c>
      <c r="I1016" s="1">
        <f t="shared" si="92"/>
        <v>0</v>
      </c>
      <c r="J1016" s="1">
        <f t="shared" si="93"/>
        <v>0</v>
      </c>
      <c r="K1016" s="51">
        <f t="shared" si="94"/>
        <v>0.95423970694257421</v>
      </c>
      <c r="L1016" s="7">
        <f t="shared" si="95"/>
        <v>0</v>
      </c>
    </row>
    <row r="1017" spans="1:12">
      <c r="A1017" s="4" t="s">
        <v>1034</v>
      </c>
      <c r="B1017" s="4">
        <v>522418</v>
      </c>
      <c r="C1017" s="4" t="s">
        <v>1039</v>
      </c>
      <c r="D1017" s="4" t="s">
        <v>1128</v>
      </c>
      <c r="E1017" s="1">
        <v>0</v>
      </c>
      <c r="F1017" s="5">
        <v>1522</v>
      </c>
      <c r="G1017" s="2">
        <f t="shared" si="90"/>
        <v>0</v>
      </c>
      <c r="H1017" s="3">
        <f t="shared" si="91"/>
        <v>7.189595181355625E-2</v>
      </c>
      <c r="I1017" s="1">
        <f t="shared" si="92"/>
        <v>0</v>
      </c>
      <c r="J1017" s="1">
        <f t="shared" si="93"/>
        <v>0</v>
      </c>
      <c r="K1017" s="51">
        <f t="shared" si="94"/>
        <v>0.95423970694257421</v>
      </c>
      <c r="L1017" s="7">
        <f t="shared" si="95"/>
        <v>0</v>
      </c>
    </row>
    <row r="1018" spans="1:12">
      <c r="A1018" s="4" t="s">
        <v>1034</v>
      </c>
      <c r="B1018" s="4">
        <v>522419</v>
      </c>
      <c r="C1018" s="4" t="s">
        <v>1040</v>
      </c>
      <c r="D1018" s="4" t="s">
        <v>1128</v>
      </c>
      <c r="E1018" s="1">
        <v>0</v>
      </c>
      <c r="F1018" s="5">
        <v>849</v>
      </c>
      <c r="G1018" s="2">
        <f t="shared" si="90"/>
        <v>0</v>
      </c>
      <c r="H1018" s="3">
        <f t="shared" si="91"/>
        <v>7.189595181355625E-2</v>
      </c>
      <c r="I1018" s="1">
        <f t="shared" si="92"/>
        <v>0</v>
      </c>
      <c r="J1018" s="1">
        <f t="shared" si="93"/>
        <v>0</v>
      </c>
      <c r="K1018" s="51">
        <f t="shared" si="94"/>
        <v>0.95423970694257421</v>
      </c>
      <c r="L1018" s="7">
        <f t="shared" si="95"/>
        <v>0</v>
      </c>
    </row>
    <row r="1019" spans="1:12">
      <c r="A1019" s="4" t="s">
        <v>1034</v>
      </c>
      <c r="B1019" s="4">
        <v>522423</v>
      </c>
      <c r="C1019" s="4" t="s">
        <v>1041</v>
      </c>
      <c r="D1019" s="4" t="s">
        <v>1128</v>
      </c>
      <c r="E1019" s="1">
        <v>0</v>
      </c>
      <c r="F1019" s="5">
        <v>2343</v>
      </c>
      <c r="G1019" s="2">
        <f t="shared" si="90"/>
        <v>0</v>
      </c>
      <c r="H1019" s="3">
        <f t="shared" si="91"/>
        <v>7.189595181355625E-2</v>
      </c>
      <c r="I1019" s="1">
        <f t="shared" si="92"/>
        <v>0</v>
      </c>
      <c r="J1019" s="1">
        <f t="shared" si="93"/>
        <v>0</v>
      </c>
      <c r="K1019" s="51">
        <f t="shared" si="94"/>
        <v>0.95423970694257421</v>
      </c>
      <c r="L1019" s="7">
        <f t="shared" si="95"/>
        <v>0</v>
      </c>
    </row>
    <row r="1020" spans="1:12">
      <c r="A1020" s="4" t="s">
        <v>1034</v>
      </c>
      <c r="B1020" s="4">
        <v>522426</v>
      </c>
      <c r="C1020" s="4" t="s">
        <v>1042</v>
      </c>
      <c r="D1020" s="4" t="s">
        <v>1128</v>
      </c>
      <c r="E1020" s="1">
        <v>0</v>
      </c>
      <c r="F1020" s="5">
        <v>0</v>
      </c>
      <c r="G1020" s="2">
        <f t="shared" si="90"/>
        <v>0</v>
      </c>
      <c r="H1020" s="3">
        <f t="shared" si="91"/>
        <v>7.189595181355625E-2</v>
      </c>
      <c r="I1020" s="1">
        <f t="shared" si="92"/>
        <v>0</v>
      </c>
      <c r="J1020" s="1">
        <f t="shared" si="93"/>
        <v>0</v>
      </c>
      <c r="K1020" s="51">
        <f t="shared" si="94"/>
        <v>0.95423970694257421</v>
      </c>
      <c r="L1020" s="7">
        <f t="shared" si="95"/>
        <v>0</v>
      </c>
    </row>
    <row r="1021" spans="1:12">
      <c r="A1021" s="4" t="s">
        <v>1034</v>
      </c>
      <c r="B1021" s="4">
        <v>522427</v>
      </c>
      <c r="C1021" s="4" t="s">
        <v>1043</v>
      </c>
      <c r="D1021" s="4" t="s">
        <v>1128</v>
      </c>
      <c r="E1021" s="1">
        <v>0</v>
      </c>
      <c r="F1021" s="5">
        <v>0</v>
      </c>
      <c r="G1021" s="2">
        <f t="shared" si="90"/>
        <v>0</v>
      </c>
      <c r="H1021" s="3">
        <f t="shared" si="91"/>
        <v>7.189595181355625E-2</v>
      </c>
      <c r="I1021" s="1">
        <f t="shared" si="92"/>
        <v>0</v>
      </c>
      <c r="J1021" s="1">
        <f t="shared" si="93"/>
        <v>0</v>
      </c>
      <c r="K1021" s="51">
        <f t="shared" si="94"/>
        <v>0.95423970694257421</v>
      </c>
      <c r="L1021" s="7">
        <f t="shared" si="95"/>
        <v>0</v>
      </c>
    </row>
    <row r="1022" spans="1:12">
      <c r="A1022" s="4" t="s">
        <v>1034</v>
      </c>
      <c r="B1022" s="4">
        <v>522430</v>
      </c>
      <c r="C1022" s="4" t="s">
        <v>1044</v>
      </c>
      <c r="D1022" s="4" t="s">
        <v>1128</v>
      </c>
      <c r="E1022" s="1">
        <v>0</v>
      </c>
      <c r="F1022" s="5">
        <v>0</v>
      </c>
      <c r="G1022" s="2">
        <f t="shared" si="90"/>
        <v>0</v>
      </c>
      <c r="H1022" s="3">
        <f t="shared" si="91"/>
        <v>7.189595181355625E-2</v>
      </c>
      <c r="I1022" s="1">
        <f t="shared" si="92"/>
        <v>0</v>
      </c>
      <c r="J1022" s="1">
        <f t="shared" si="93"/>
        <v>0</v>
      </c>
      <c r="K1022" s="51">
        <f t="shared" si="94"/>
        <v>0.95423970694257421</v>
      </c>
      <c r="L1022" s="7">
        <f t="shared" si="95"/>
        <v>0</v>
      </c>
    </row>
    <row r="1023" spans="1:12">
      <c r="A1023" s="4" t="s">
        <v>1034</v>
      </c>
      <c r="B1023" s="4">
        <v>522431</v>
      </c>
      <c r="C1023" s="4" t="s">
        <v>1045</v>
      </c>
      <c r="D1023" s="4" t="s">
        <v>1128</v>
      </c>
      <c r="E1023" s="1">
        <v>0</v>
      </c>
      <c r="F1023" s="5">
        <v>0</v>
      </c>
      <c r="G1023" s="2">
        <f t="shared" si="90"/>
        <v>0</v>
      </c>
      <c r="H1023" s="3">
        <f t="shared" si="91"/>
        <v>7.189595181355625E-2</v>
      </c>
      <c r="I1023" s="1">
        <f t="shared" si="92"/>
        <v>0</v>
      </c>
      <c r="J1023" s="1">
        <f t="shared" si="93"/>
        <v>0</v>
      </c>
      <c r="K1023" s="51">
        <f t="shared" si="94"/>
        <v>0.95423970694257421</v>
      </c>
      <c r="L1023" s="7">
        <f t="shared" si="95"/>
        <v>0</v>
      </c>
    </row>
    <row r="1024" spans="1:12">
      <c r="A1024" s="4" t="s">
        <v>1034</v>
      </c>
      <c r="B1024" s="4">
        <v>522437</v>
      </c>
      <c r="C1024" s="4" t="s">
        <v>1046</v>
      </c>
      <c r="D1024" s="4" t="s">
        <v>1128</v>
      </c>
      <c r="E1024" s="1">
        <v>0</v>
      </c>
      <c r="F1024" s="5">
        <v>680</v>
      </c>
      <c r="G1024" s="2">
        <f t="shared" si="90"/>
        <v>0</v>
      </c>
      <c r="H1024" s="3">
        <f t="shared" si="91"/>
        <v>7.189595181355625E-2</v>
      </c>
      <c r="I1024" s="1">
        <f t="shared" si="92"/>
        <v>0</v>
      </c>
      <c r="J1024" s="1">
        <f t="shared" si="93"/>
        <v>0</v>
      </c>
      <c r="K1024" s="51">
        <f t="shared" si="94"/>
        <v>0.95423970694257421</v>
      </c>
      <c r="L1024" s="7">
        <f t="shared" si="95"/>
        <v>0</v>
      </c>
    </row>
    <row r="1025" spans="1:12">
      <c r="A1025" s="4" t="s">
        <v>1034</v>
      </c>
      <c r="B1025" s="4">
        <v>522442</v>
      </c>
      <c r="C1025" s="4" t="s">
        <v>1047</v>
      </c>
      <c r="D1025" s="4" t="s">
        <v>1128</v>
      </c>
      <c r="E1025" s="1">
        <v>0</v>
      </c>
      <c r="F1025" s="5">
        <v>549</v>
      </c>
      <c r="G1025" s="2">
        <f t="shared" si="90"/>
        <v>0</v>
      </c>
      <c r="H1025" s="3">
        <f t="shared" si="91"/>
        <v>7.189595181355625E-2</v>
      </c>
      <c r="I1025" s="1">
        <f t="shared" si="92"/>
        <v>0</v>
      </c>
      <c r="J1025" s="1">
        <f t="shared" si="93"/>
        <v>0</v>
      </c>
      <c r="K1025" s="51">
        <f t="shared" si="94"/>
        <v>0.95423970694257421</v>
      </c>
      <c r="L1025" s="7">
        <f t="shared" si="95"/>
        <v>0</v>
      </c>
    </row>
    <row r="1026" spans="1:12">
      <c r="A1026" s="4" t="s">
        <v>1034</v>
      </c>
      <c r="B1026" s="4">
        <v>522446</v>
      </c>
      <c r="C1026" s="4" t="s">
        <v>1048</v>
      </c>
      <c r="D1026" s="4" t="s">
        <v>1128</v>
      </c>
      <c r="E1026" s="1">
        <v>0</v>
      </c>
      <c r="F1026" s="5">
        <v>0</v>
      </c>
      <c r="G1026" s="2">
        <f t="shared" ref="G1026:G1089" si="96">IFERROR(E1026/F1026,0)</f>
        <v>0</v>
      </c>
      <c r="H1026" s="3">
        <f t="shared" ref="H1026:H1089" si="97">$D$1108</f>
        <v>7.189595181355625E-2</v>
      </c>
      <c r="I1026" s="1">
        <f t="shared" ref="I1026:I1089" si="98">MIN(E1026,F1026*H1026)</f>
        <v>0</v>
      </c>
      <c r="J1026" s="1">
        <f t="shared" ref="J1026:J1089" si="99">E1026-I1026</f>
        <v>0</v>
      </c>
      <c r="K1026" s="51">
        <f t="shared" ref="K1026:K1089" si="100">$I$1106</f>
        <v>0.95423970694257421</v>
      </c>
      <c r="L1026" s="7">
        <f t="shared" ref="L1026:L1089" si="101">K1026*J1026</f>
        <v>0</v>
      </c>
    </row>
    <row r="1027" spans="1:12">
      <c r="A1027" s="4" t="s">
        <v>1034</v>
      </c>
      <c r="B1027" s="4">
        <v>522447</v>
      </c>
      <c r="C1027" s="4" t="s">
        <v>1049</v>
      </c>
      <c r="D1027" s="4" t="s">
        <v>1128</v>
      </c>
      <c r="E1027" s="1">
        <v>0</v>
      </c>
      <c r="F1027" s="5">
        <v>1707</v>
      </c>
      <c r="G1027" s="2">
        <f t="shared" si="96"/>
        <v>0</v>
      </c>
      <c r="H1027" s="3">
        <f t="shared" si="97"/>
        <v>7.189595181355625E-2</v>
      </c>
      <c r="I1027" s="1">
        <f t="shared" si="98"/>
        <v>0</v>
      </c>
      <c r="J1027" s="1">
        <f t="shared" si="99"/>
        <v>0</v>
      </c>
      <c r="K1027" s="51">
        <f t="shared" si="100"/>
        <v>0.95423970694257421</v>
      </c>
      <c r="L1027" s="7">
        <f t="shared" si="101"/>
        <v>0</v>
      </c>
    </row>
    <row r="1028" spans="1:12">
      <c r="A1028" s="4" t="s">
        <v>1034</v>
      </c>
      <c r="B1028" s="4">
        <v>522451</v>
      </c>
      <c r="C1028" s="4" t="s">
        <v>1050</v>
      </c>
      <c r="D1028" s="4" t="s">
        <v>1128</v>
      </c>
      <c r="E1028" s="1">
        <v>0</v>
      </c>
      <c r="F1028" s="5">
        <v>0</v>
      </c>
      <c r="G1028" s="2">
        <f t="shared" si="96"/>
        <v>0</v>
      </c>
      <c r="H1028" s="3">
        <f t="shared" si="97"/>
        <v>7.189595181355625E-2</v>
      </c>
      <c r="I1028" s="1">
        <f t="shared" si="98"/>
        <v>0</v>
      </c>
      <c r="J1028" s="1">
        <f t="shared" si="99"/>
        <v>0</v>
      </c>
      <c r="K1028" s="51">
        <f t="shared" si="100"/>
        <v>0.95423970694257421</v>
      </c>
      <c r="L1028" s="7">
        <f t="shared" si="101"/>
        <v>0</v>
      </c>
    </row>
    <row r="1029" spans="1:12">
      <c r="A1029" s="4" t="s">
        <v>1034</v>
      </c>
      <c r="B1029" s="4">
        <v>522452</v>
      </c>
      <c r="C1029" s="4" t="s">
        <v>1051</v>
      </c>
      <c r="D1029" s="4" t="s">
        <v>1128</v>
      </c>
      <c r="E1029" s="1">
        <v>0</v>
      </c>
      <c r="F1029" s="5">
        <v>0</v>
      </c>
      <c r="G1029" s="2">
        <f t="shared" si="96"/>
        <v>0</v>
      </c>
      <c r="H1029" s="3">
        <f t="shared" si="97"/>
        <v>7.189595181355625E-2</v>
      </c>
      <c r="I1029" s="1">
        <f t="shared" si="98"/>
        <v>0</v>
      </c>
      <c r="J1029" s="1">
        <f t="shared" si="99"/>
        <v>0</v>
      </c>
      <c r="K1029" s="51">
        <f t="shared" si="100"/>
        <v>0.95423970694257421</v>
      </c>
      <c r="L1029" s="7">
        <f t="shared" si="101"/>
        <v>0</v>
      </c>
    </row>
    <row r="1030" spans="1:12">
      <c r="A1030" s="4" t="s">
        <v>1052</v>
      </c>
      <c r="B1030" s="4">
        <v>532359</v>
      </c>
      <c r="C1030" s="4" t="s">
        <v>1053</v>
      </c>
      <c r="D1030" s="4" t="s">
        <v>1128</v>
      </c>
      <c r="E1030" s="1">
        <v>0</v>
      </c>
      <c r="F1030" s="5">
        <v>3256</v>
      </c>
      <c r="G1030" s="2">
        <f t="shared" si="96"/>
        <v>0</v>
      </c>
      <c r="H1030" s="3">
        <f t="shared" si="97"/>
        <v>7.189595181355625E-2</v>
      </c>
      <c r="I1030" s="1">
        <f t="shared" si="98"/>
        <v>0</v>
      </c>
      <c r="J1030" s="1">
        <f t="shared" si="99"/>
        <v>0</v>
      </c>
      <c r="K1030" s="51">
        <f t="shared" si="100"/>
        <v>0.95423970694257421</v>
      </c>
      <c r="L1030" s="7">
        <f t="shared" si="101"/>
        <v>0</v>
      </c>
    </row>
    <row r="1031" spans="1:12">
      <c r="A1031" s="4" t="s">
        <v>1052</v>
      </c>
      <c r="B1031" s="4">
        <v>532362</v>
      </c>
      <c r="C1031" s="4" t="s">
        <v>1054</v>
      </c>
      <c r="D1031" s="4" t="s">
        <v>1128</v>
      </c>
      <c r="E1031" s="1">
        <v>0</v>
      </c>
      <c r="F1031" s="5">
        <v>8182</v>
      </c>
      <c r="G1031" s="2">
        <f t="shared" si="96"/>
        <v>0</v>
      </c>
      <c r="H1031" s="3">
        <f t="shared" si="97"/>
        <v>7.189595181355625E-2</v>
      </c>
      <c r="I1031" s="1">
        <f t="shared" si="98"/>
        <v>0</v>
      </c>
      <c r="J1031" s="1">
        <f t="shared" si="99"/>
        <v>0</v>
      </c>
      <c r="K1031" s="51">
        <f t="shared" si="100"/>
        <v>0.95423970694257421</v>
      </c>
      <c r="L1031" s="7">
        <f t="shared" si="101"/>
        <v>0</v>
      </c>
    </row>
    <row r="1032" spans="1:12">
      <c r="A1032" s="4" t="s">
        <v>1052</v>
      </c>
      <c r="B1032" s="4">
        <v>532363</v>
      </c>
      <c r="C1032" s="4" t="s">
        <v>1055</v>
      </c>
      <c r="D1032" s="4" t="s">
        <v>1128</v>
      </c>
      <c r="E1032" s="1">
        <v>0</v>
      </c>
      <c r="F1032" s="5">
        <v>2272</v>
      </c>
      <c r="G1032" s="2">
        <f t="shared" si="96"/>
        <v>0</v>
      </c>
      <c r="H1032" s="3">
        <f t="shared" si="97"/>
        <v>7.189595181355625E-2</v>
      </c>
      <c r="I1032" s="1">
        <f t="shared" si="98"/>
        <v>0</v>
      </c>
      <c r="J1032" s="1">
        <f t="shared" si="99"/>
        <v>0</v>
      </c>
      <c r="K1032" s="51">
        <f t="shared" si="100"/>
        <v>0.95423970694257421</v>
      </c>
      <c r="L1032" s="7">
        <f t="shared" si="101"/>
        <v>0</v>
      </c>
    </row>
    <row r="1033" spans="1:12">
      <c r="A1033" s="4" t="s">
        <v>1052</v>
      </c>
      <c r="B1033" s="4">
        <v>532364</v>
      </c>
      <c r="C1033" s="4" t="s">
        <v>1056</v>
      </c>
      <c r="D1033" s="4" t="s">
        <v>1128</v>
      </c>
      <c r="E1033" s="1">
        <v>0</v>
      </c>
      <c r="F1033" s="5">
        <v>969</v>
      </c>
      <c r="G1033" s="2">
        <f t="shared" si="96"/>
        <v>0</v>
      </c>
      <c r="H1033" s="3">
        <f t="shared" si="97"/>
        <v>7.189595181355625E-2</v>
      </c>
      <c r="I1033" s="1">
        <f t="shared" si="98"/>
        <v>0</v>
      </c>
      <c r="J1033" s="1">
        <f t="shared" si="99"/>
        <v>0</v>
      </c>
      <c r="K1033" s="51">
        <f t="shared" si="100"/>
        <v>0.95423970694257421</v>
      </c>
      <c r="L1033" s="7">
        <f t="shared" si="101"/>
        <v>0</v>
      </c>
    </row>
    <row r="1034" spans="1:12">
      <c r="A1034" s="4" t="s">
        <v>1052</v>
      </c>
      <c r="B1034" s="4">
        <v>532369</v>
      </c>
      <c r="C1034" s="4" t="s">
        <v>1057</v>
      </c>
      <c r="D1034" s="4" t="s">
        <v>1128</v>
      </c>
      <c r="E1034" s="1">
        <v>0</v>
      </c>
      <c r="F1034" s="5">
        <v>418</v>
      </c>
      <c r="G1034" s="2">
        <f t="shared" si="96"/>
        <v>0</v>
      </c>
      <c r="H1034" s="3">
        <f t="shared" si="97"/>
        <v>7.189595181355625E-2</v>
      </c>
      <c r="I1034" s="1">
        <f t="shared" si="98"/>
        <v>0</v>
      </c>
      <c r="J1034" s="1">
        <f t="shared" si="99"/>
        <v>0</v>
      </c>
      <c r="K1034" s="51">
        <f t="shared" si="100"/>
        <v>0.95423970694257421</v>
      </c>
      <c r="L1034" s="7">
        <f t="shared" si="101"/>
        <v>0</v>
      </c>
    </row>
    <row r="1035" spans="1:12">
      <c r="A1035" s="4" t="s">
        <v>1052</v>
      </c>
      <c r="B1035" s="4">
        <v>532371</v>
      </c>
      <c r="C1035" s="4" t="s">
        <v>1058</v>
      </c>
      <c r="D1035" s="4" t="s">
        <v>1128</v>
      </c>
      <c r="E1035" s="1">
        <v>0</v>
      </c>
      <c r="F1035" s="5">
        <v>0</v>
      </c>
      <c r="G1035" s="2">
        <f t="shared" si="96"/>
        <v>0</v>
      </c>
      <c r="H1035" s="3">
        <f t="shared" si="97"/>
        <v>7.189595181355625E-2</v>
      </c>
      <c r="I1035" s="1">
        <f t="shared" si="98"/>
        <v>0</v>
      </c>
      <c r="J1035" s="1">
        <f t="shared" si="99"/>
        <v>0</v>
      </c>
      <c r="K1035" s="51">
        <f t="shared" si="100"/>
        <v>0.95423970694257421</v>
      </c>
      <c r="L1035" s="7">
        <f t="shared" si="101"/>
        <v>0</v>
      </c>
    </row>
    <row r="1036" spans="1:12">
      <c r="A1036" s="4" t="s">
        <v>1052</v>
      </c>
      <c r="B1036" s="4">
        <v>532373</v>
      </c>
      <c r="C1036" s="4" t="s">
        <v>1059</v>
      </c>
      <c r="D1036" s="4" t="s">
        <v>1128</v>
      </c>
      <c r="E1036" s="1">
        <v>0</v>
      </c>
      <c r="F1036" s="5">
        <v>620</v>
      </c>
      <c r="G1036" s="2">
        <f t="shared" si="96"/>
        <v>0</v>
      </c>
      <c r="H1036" s="3">
        <f t="shared" si="97"/>
        <v>7.189595181355625E-2</v>
      </c>
      <c r="I1036" s="1">
        <f t="shared" si="98"/>
        <v>0</v>
      </c>
      <c r="J1036" s="1">
        <f t="shared" si="99"/>
        <v>0</v>
      </c>
      <c r="K1036" s="51">
        <f t="shared" si="100"/>
        <v>0.95423970694257421</v>
      </c>
      <c r="L1036" s="7">
        <f t="shared" si="101"/>
        <v>0</v>
      </c>
    </row>
    <row r="1037" spans="1:12">
      <c r="A1037" s="4" t="s">
        <v>1052</v>
      </c>
      <c r="B1037" s="4">
        <v>532375</v>
      </c>
      <c r="C1037" s="4" t="s">
        <v>1060</v>
      </c>
      <c r="D1037" s="4" t="s">
        <v>1128</v>
      </c>
      <c r="E1037" s="1">
        <v>0</v>
      </c>
      <c r="F1037" s="5">
        <v>407</v>
      </c>
      <c r="G1037" s="2">
        <f t="shared" si="96"/>
        <v>0</v>
      </c>
      <c r="H1037" s="3">
        <f t="shared" si="97"/>
        <v>7.189595181355625E-2</v>
      </c>
      <c r="I1037" s="1">
        <f t="shared" si="98"/>
        <v>0</v>
      </c>
      <c r="J1037" s="1">
        <f t="shared" si="99"/>
        <v>0</v>
      </c>
      <c r="K1037" s="51">
        <f t="shared" si="100"/>
        <v>0.95423970694257421</v>
      </c>
      <c r="L1037" s="7">
        <f t="shared" si="101"/>
        <v>0</v>
      </c>
    </row>
    <row r="1038" spans="1:12">
      <c r="A1038" s="4" t="s">
        <v>1052</v>
      </c>
      <c r="B1038" s="4">
        <v>532376</v>
      </c>
      <c r="C1038" s="4" t="s">
        <v>1061</v>
      </c>
      <c r="D1038" s="4" t="s">
        <v>1128</v>
      </c>
      <c r="E1038" s="1">
        <v>0</v>
      </c>
      <c r="F1038" s="5">
        <v>226</v>
      </c>
      <c r="G1038" s="2">
        <f t="shared" si="96"/>
        <v>0</v>
      </c>
      <c r="H1038" s="3">
        <f t="shared" si="97"/>
        <v>7.189595181355625E-2</v>
      </c>
      <c r="I1038" s="1">
        <f t="shared" si="98"/>
        <v>0</v>
      </c>
      <c r="J1038" s="1">
        <f t="shared" si="99"/>
        <v>0</v>
      </c>
      <c r="K1038" s="51">
        <f t="shared" si="100"/>
        <v>0.95423970694257421</v>
      </c>
      <c r="L1038" s="7">
        <f t="shared" si="101"/>
        <v>0</v>
      </c>
    </row>
    <row r="1039" spans="1:12">
      <c r="A1039" s="4" t="s">
        <v>1052</v>
      </c>
      <c r="B1039" s="4">
        <v>532377</v>
      </c>
      <c r="C1039" s="4" t="s">
        <v>1062</v>
      </c>
      <c r="D1039" s="4" t="s">
        <v>1128</v>
      </c>
      <c r="E1039" s="1">
        <v>0</v>
      </c>
      <c r="F1039" s="5">
        <v>0</v>
      </c>
      <c r="G1039" s="2">
        <f t="shared" si="96"/>
        <v>0</v>
      </c>
      <c r="H1039" s="3">
        <f t="shared" si="97"/>
        <v>7.189595181355625E-2</v>
      </c>
      <c r="I1039" s="1">
        <f t="shared" si="98"/>
        <v>0</v>
      </c>
      <c r="J1039" s="1">
        <f t="shared" si="99"/>
        <v>0</v>
      </c>
      <c r="K1039" s="51">
        <f t="shared" si="100"/>
        <v>0.95423970694257421</v>
      </c>
      <c r="L1039" s="7">
        <f t="shared" si="101"/>
        <v>0</v>
      </c>
    </row>
    <row r="1040" spans="1:12">
      <c r="A1040" s="4" t="s">
        <v>1052</v>
      </c>
      <c r="B1040" s="4">
        <v>532378</v>
      </c>
      <c r="C1040" s="4" t="s">
        <v>1063</v>
      </c>
      <c r="D1040" s="4" t="s">
        <v>1128</v>
      </c>
      <c r="E1040" s="1">
        <v>0</v>
      </c>
      <c r="F1040" s="5">
        <v>0</v>
      </c>
      <c r="G1040" s="2">
        <f t="shared" si="96"/>
        <v>0</v>
      </c>
      <c r="H1040" s="3">
        <f t="shared" si="97"/>
        <v>7.189595181355625E-2</v>
      </c>
      <c r="I1040" s="1">
        <f t="shared" si="98"/>
        <v>0</v>
      </c>
      <c r="J1040" s="1">
        <f t="shared" si="99"/>
        <v>0</v>
      </c>
      <c r="K1040" s="51">
        <f t="shared" si="100"/>
        <v>0.95423970694257421</v>
      </c>
      <c r="L1040" s="7">
        <f t="shared" si="101"/>
        <v>0</v>
      </c>
    </row>
    <row r="1041" spans="1:12">
      <c r="A1041" s="4" t="s">
        <v>1052</v>
      </c>
      <c r="B1041" s="4">
        <v>532383</v>
      </c>
      <c r="C1041" s="4" t="s">
        <v>1064</v>
      </c>
      <c r="D1041" s="4" t="s">
        <v>1128</v>
      </c>
      <c r="E1041" s="1">
        <v>0</v>
      </c>
      <c r="F1041" s="5">
        <v>3617</v>
      </c>
      <c r="G1041" s="2">
        <f t="shared" si="96"/>
        <v>0</v>
      </c>
      <c r="H1041" s="3">
        <f t="shared" si="97"/>
        <v>7.189595181355625E-2</v>
      </c>
      <c r="I1041" s="1">
        <f t="shared" si="98"/>
        <v>0</v>
      </c>
      <c r="J1041" s="1">
        <f t="shared" si="99"/>
        <v>0</v>
      </c>
      <c r="K1041" s="51">
        <f t="shared" si="100"/>
        <v>0.95423970694257421</v>
      </c>
      <c r="L1041" s="7">
        <f t="shared" si="101"/>
        <v>0</v>
      </c>
    </row>
    <row r="1042" spans="1:12">
      <c r="A1042" s="4" t="s">
        <v>1052</v>
      </c>
      <c r="B1042" s="4">
        <v>532384</v>
      </c>
      <c r="C1042" s="4" t="s">
        <v>1065</v>
      </c>
      <c r="D1042" s="4" t="s">
        <v>1128</v>
      </c>
      <c r="E1042" s="1">
        <v>0</v>
      </c>
      <c r="F1042" s="5">
        <v>553</v>
      </c>
      <c r="G1042" s="2">
        <f t="shared" si="96"/>
        <v>0</v>
      </c>
      <c r="H1042" s="3">
        <f t="shared" si="97"/>
        <v>7.189595181355625E-2</v>
      </c>
      <c r="I1042" s="1">
        <f t="shared" si="98"/>
        <v>0</v>
      </c>
      <c r="J1042" s="1">
        <f t="shared" si="99"/>
        <v>0</v>
      </c>
      <c r="K1042" s="51">
        <f t="shared" si="100"/>
        <v>0.95423970694257421</v>
      </c>
      <c r="L1042" s="7">
        <f t="shared" si="101"/>
        <v>0</v>
      </c>
    </row>
    <row r="1043" spans="1:12">
      <c r="A1043" s="4" t="s">
        <v>1052</v>
      </c>
      <c r="B1043" s="4">
        <v>532385</v>
      </c>
      <c r="C1043" s="4" t="s">
        <v>1066</v>
      </c>
      <c r="D1043" s="4" t="s">
        <v>1128</v>
      </c>
      <c r="E1043" s="1">
        <v>0</v>
      </c>
      <c r="F1043" s="5">
        <v>816</v>
      </c>
      <c r="G1043" s="2">
        <f t="shared" si="96"/>
        <v>0</v>
      </c>
      <c r="H1043" s="3">
        <f t="shared" si="97"/>
        <v>7.189595181355625E-2</v>
      </c>
      <c r="I1043" s="1">
        <f t="shared" si="98"/>
        <v>0</v>
      </c>
      <c r="J1043" s="1">
        <f t="shared" si="99"/>
        <v>0</v>
      </c>
      <c r="K1043" s="51">
        <f t="shared" si="100"/>
        <v>0.95423970694257421</v>
      </c>
      <c r="L1043" s="7">
        <f t="shared" si="101"/>
        <v>0</v>
      </c>
    </row>
    <row r="1044" spans="1:12">
      <c r="A1044" s="4" t="s">
        <v>1052</v>
      </c>
      <c r="B1044" s="4">
        <v>532386</v>
      </c>
      <c r="C1044" s="4" t="s">
        <v>1067</v>
      </c>
      <c r="D1044" s="4" t="s">
        <v>1128</v>
      </c>
      <c r="E1044" s="1">
        <v>0</v>
      </c>
      <c r="F1044" s="5">
        <v>0</v>
      </c>
      <c r="G1044" s="2">
        <f t="shared" si="96"/>
        <v>0</v>
      </c>
      <c r="H1044" s="3">
        <f t="shared" si="97"/>
        <v>7.189595181355625E-2</v>
      </c>
      <c r="I1044" s="1">
        <f t="shared" si="98"/>
        <v>0</v>
      </c>
      <c r="J1044" s="1">
        <f t="shared" si="99"/>
        <v>0</v>
      </c>
      <c r="K1044" s="51">
        <f t="shared" si="100"/>
        <v>0.95423970694257421</v>
      </c>
      <c r="L1044" s="7">
        <f t="shared" si="101"/>
        <v>0</v>
      </c>
    </row>
    <row r="1045" spans="1:12">
      <c r="A1045" s="4" t="s">
        <v>1052</v>
      </c>
      <c r="B1045" s="4">
        <v>532387</v>
      </c>
      <c r="C1045" s="4" t="s">
        <v>1068</v>
      </c>
      <c r="D1045" s="4" t="s">
        <v>1128</v>
      </c>
      <c r="E1045" s="1">
        <v>0</v>
      </c>
      <c r="F1045" s="5">
        <v>2310</v>
      </c>
      <c r="G1045" s="2">
        <f t="shared" si="96"/>
        <v>0</v>
      </c>
      <c r="H1045" s="3">
        <f t="shared" si="97"/>
        <v>7.189595181355625E-2</v>
      </c>
      <c r="I1045" s="1">
        <f t="shared" si="98"/>
        <v>0</v>
      </c>
      <c r="J1045" s="1">
        <f t="shared" si="99"/>
        <v>0</v>
      </c>
      <c r="K1045" s="51">
        <f t="shared" si="100"/>
        <v>0.95423970694257421</v>
      </c>
      <c r="L1045" s="7">
        <f t="shared" si="101"/>
        <v>0</v>
      </c>
    </row>
    <row r="1046" spans="1:12">
      <c r="A1046" s="4" t="s">
        <v>1052</v>
      </c>
      <c r="B1046" s="4">
        <v>532388</v>
      </c>
      <c r="C1046" s="4" t="s">
        <v>1069</v>
      </c>
      <c r="D1046" s="4" t="s">
        <v>1128</v>
      </c>
      <c r="E1046" s="1">
        <v>0</v>
      </c>
      <c r="F1046" s="5">
        <v>374</v>
      </c>
      <c r="G1046" s="2">
        <f t="shared" si="96"/>
        <v>0</v>
      </c>
      <c r="H1046" s="3">
        <f t="shared" si="97"/>
        <v>7.189595181355625E-2</v>
      </c>
      <c r="I1046" s="1">
        <f t="shared" si="98"/>
        <v>0</v>
      </c>
      <c r="J1046" s="1">
        <f t="shared" si="99"/>
        <v>0</v>
      </c>
      <c r="K1046" s="51">
        <f t="shared" si="100"/>
        <v>0.95423970694257421</v>
      </c>
      <c r="L1046" s="7">
        <f t="shared" si="101"/>
        <v>0</v>
      </c>
    </row>
    <row r="1047" spans="1:12">
      <c r="A1047" s="4" t="s">
        <v>1052</v>
      </c>
      <c r="B1047" s="4">
        <v>532389</v>
      </c>
      <c r="C1047" s="4" t="s">
        <v>1070</v>
      </c>
      <c r="D1047" s="4" t="s">
        <v>1128</v>
      </c>
      <c r="E1047" s="1">
        <v>18822</v>
      </c>
      <c r="F1047" s="5">
        <v>1362</v>
      </c>
      <c r="G1047" s="2">
        <f t="shared" si="96"/>
        <v>13.819383259911895</v>
      </c>
      <c r="H1047" s="3">
        <f t="shared" si="97"/>
        <v>7.189595181355625E-2</v>
      </c>
      <c r="I1047" s="1">
        <f t="shared" si="98"/>
        <v>97.922286370063617</v>
      </c>
      <c r="J1047" s="1">
        <f t="shared" si="99"/>
        <v>18724.077713629937</v>
      </c>
      <c r="K1047" s="51">
        <f t="shared" si="100"/>
        <v>0.95423970694257421</v>
      </c>
      <c r="L1047" s="7">
        <f t="shared" si="101"/>
        <v>17867.258430224214</v>
      </c>
    </row>
    <row r="1048" spans="1:12">
      <c r="A1048" s="4" t="s">
        <v>1052</v>
      </c>
      <c r="B1048" s="4">
        <v>532390</v>
      </c>
      <c r="C1048" s="4" t="s">
        <v>1071</v>
      </c>
      <c r="D1048" s="4" t="s">
        <v>1128</v>
      </c>
      <c r="E1048" s="1">
        <v>0</v>
      </c>
      <c r="F1048" s="5">
        <v>600</v>
      </c>
      <c r="G1048" s="2">
        <f t="shared" si="96"/>
        <v>0</v>
      </c>
      <c r="H1048" s="3">
        <f t="shared" si="97"/>
        <v>7.189595181355625E-2</v>
      </c>
      <c r="I1048" s="1">
        <f t="shared" si="98"/>
        <v>0</v>
      </c>
      <c r="J1048" s="1">
        <f t="shared" si="99"/>
        <v>0</v>
      </c>
      <c r="K1048" s="51">
        <f t="shared" si="100"/>
        <v>0.95423970694257421</v>
      </c>
      <c r="L1048" s="7">
        <f t="shared" si="101"/>
        <v>0</v>
      </c>
    </row>
    <row r="1049" spans="1:12">
      <c r="A1049" s="4" t="s">
        <v>1052</v>
      </c>
      <c r="B1049" s="4">
        <v>532391</v>
      </c>
      <c r="C1049" s="4" t="s">
        <v>1072</v>
      </c>
      <c r="D1049" s="4" t="s">
        <v>1128</v>
      </c>
      <c r="E1049" s="1">
        <v>22188</v>
      </c>
      <c r="F1049" s="5">
        <v>792</v>
      </c>
      <c r="G1049" s="2">
        <f t="shared" si="96"/>
        <v>28.015151515151516</v>
      </c>
      <c r="H1049" s="3">
        <f t="shared" si="97"/>
        <v>7.189595181355625E-2</v>
      </c>
      <c r="I1049" s="1">
        <f t="shared" si="98"/>
        <v>56.941593836336551</v>
      </c>
      <c r="J1049" s="1">
        <f t="shared" si="99"/>
        <v>22131.058406163662</v>
      </c>
      <c r="K1049" s="51">
        <f t="shared" si="100"/>
        <v>0.95423970694257421</v>
      </c>
      <c r="L1049" s="7">
        <f t="shared" si="101"/>
        <v>21118.334687826606</v>
      </c>
    </row>
    <row r="1050" spans="1:12">
      <c r="A1050" s="4" t="s">
        <v>1052</v>
      </c>
      <c r="B1050" s="4">
        <v>532392</v>
      </c>
      <c r="C1050" s="4" t="s">
        <v>1073</v>
      </c>
      <c r="D1050" s="4" t="s">
        <v>1128</v>
      </c>
      <c r="E1050" s="1">
        <v>8454</v>
      </c>
      <c r="F1050" s="5">
        <v>907</v>
      </c>
      <c r="G1050" s="2">
        <f t="shared" si="96"/>
        <v>9.3208379272326347</v>
      </c>
      <c r="H1050" s="3">
        <f t="shared" si="97"/>
        <v>7.189595181355625E-2</v>
      </c>
      <c r="I1050" s="1">
        <f t="shared" si="98"/>
        <v>65.209628294895523</v>
      </c>
      <c r="J1050" s="1">
        <f t="shared" si="99"/>
        <v>8388.7903717051049</v>
      </c>
      <c r="K1050" s="51">
        <f t="shared" si="100"/>
        <v>0.95423970694257421</v>
      </c>
      <c r="L1050" s="7">
        <f t="shared" si="101"/>
        <v>8004.9168658985673</v>
      </c>
    </row>
    <row r="1051" spans="1:12">
      <c r="A1051" s="4" t="s">
        <v>1052</v>
      </c>
      <c r="B1051" s="4">
        <v>532393</v>
      </c>
      <c r="C1051" s="4" t="s">
        <v>1074</v>
      </c>
      <c r="D1051" s="4" t="s">
        <v>1128</v>
      </c>
      <c r="E1051" s="1">
        <v>0</v>
      </c>
      <c r="F1051" s="5">
        <v>0</v>
      </c>
      <c r="G1051" s="2">
        <f t="shared" si="96"/>
        <v>0</v>
      </c>
      <c r="H1051" s="3">
        <f t="shared" si="97"/>
        <v>7.189595181355625E-2</v>
      </c>
      <c r="I1051" s="1">
        <f t="shared" si="98"/>
        <v>0</v>
      </c>
      <c r="J1051" s="1">
        <f t="shared" si="99"/>
        <v>0</v>
      </c>
      <c r="K1051" s="51">
        <f t="shared" si="100"/>
        <v>0.95423970694257421</v>
      </c>
      <c r="L1051" s="7">
        <f t="shared" si="101"/>
        <v>0</v>
      </c>
    </row>
    <row r="1052" spans="1:12">
      <c r="A1052" s="4" t="s">
        <v>1052</v>
      </c>
      <c r="B1052" s="4">
        <v>532396</v>
      </c>
      <c r="C1052" s="4" t="s">
        <v>1075</v>
      </c>
      <c r="D1052" s="4" t="s">
        <v>1128</v>
      </c>
      <c r="E1052" s="1">
        <v>0</v>
      </c>
      <c r="F1052" s="5">
        <v>0</v>
      </c>
      <c r="G1052" s="2">
        <f t="shared" si="96"/>
        <v>0</v>
      </c>
      <c r="H1052" s="3">
        <f t="shared" si="97"/>
        <v>7.189595181355625E-2</v>
      </c>
      <c r="I1052" s="1">
        <f t="shared" si="98"/>
        <v>0</v>
      </c>
      <c r="J1052" s="1">
        <f t="shared" si="99"/>
        <v>0</v>
      </c>
      <c r="K1052" s="51">
        <f t="shared" si="100"/>
        <v>0.95423970694257421</v>
      </c>
      <c r="L1052" s="7">
        <f t="shared" si="101"/>
        <v>0</v>
      </c>
    </row>
    <row r="1053" spans="1:12">
      <c r="A1053" s="4" t="s">
        <v>1052</v>
      </c>
      <c r="B1053" s="4">
        <v>532397</v>
      </c>
      <c r="C1053" s="4" t="s">
        <v>1076</v>
      </c>
      <c r="D1053" s="4" t="s">
        <v>1128</v>
      </c>
      <c r="E1053" s="1">
        <v>0</v>
      </c>
      <c r="F1053" s="5">
        <v>1513</v>
      </c>
      <c r="G1053" s="2">
        <f t="shared" si="96"/>
        <v>0</v>
      </c>
      <c r="H1053" s="3">
        <f t="shared" si="97"/>
        <v>7.189595181355625E-2</v>
      </c>
      <c r="I1053" s="1">
        <f t="shared" si="98"/>
        <v>0</v>
      </c>
      <c r="J1053" s="1">
        <f t="shared" si="99"/>
        <v>0</v>
      </c>
      <c r="K1053" s="51">
        <f t="shared" si="100"/>
        <v>0.95423970694257421</v>
      </c>
      <c r="L1053" s="7">
        <f t="shared" si="101"/>
        <v>0</v>
      </c>
    </row>
    <row r="1054" spans="1:12">
      <c r="A1054" s="4" t="s">
        <v>1052</v>
      </c>
      <c r="B1054" s="4">
        <v>532399</v>
      </c>
      <c r="C1054" s="4" t="s">
        <v>1077</v>
      </c>
      <c r="D1054" s="4" t="s">
        <v>1128</v>
      </c>
      <c r="E1054" s="1">
        <v>72246</v>
      </c>
      <c r="F1054" s="5">
        <v>4399</v>
      </c>
      <c r="G1054" s="2">
        <f t="shared" si="96"/>
        <v>16.423278017731302</v>
      </c>
      <c r="H1054" s="3">
        <f t="shared" si="97"/>
        <v>7.189595181355625E-2</v>
      </c>
      <c r="I1054" s="1">
        <f t="shared" si="98"/>
        <v>316.27029202783393</v>
      </c>
      <c r="J1054" s="1">
        <f t="shared" si="99"/>
        <v>71929.729707972161</v>
      </c>
      <c r="K1054" s="51">
        <f t="shared" si="100"/>
        <v>0.95423970694257421</v>
      </c>
      <c r="L1054" s="7">
        <f t="shared" si="101"/>
        <v>68638.204196993931</v>
      </c>
    </row>
    <row r="1055" spans="1:12">
      <c r="A1055" s="4" t="s">
        <v>1052</v>
      </c>
      <c r="B1055" s="4">
        <v>532404</v>
      </c>
      <c r="C1055" s="4" t="s">
        <v>1078</v>
      </c>
      <c r="D1055" s="4" t="s">
        <v>1128</v>
      </c>
      <c r="E1055" s="1">
        <v>0</v>
      </c>
      <c r="F1055" s="5">
        <v>102</v>
      </c>
      <c r="G1055" s="2">
        <f t="shared" si="96"/>
        <v>0</v>
      </c>
      <c r="H1055" s="3">
        <f t="shared" si="97"/>
        <v>7.189595181355625E-2</v>
      </c>
      <c r="I1055" s="1">
        <f t="shared" si="98"/>
        <v>0</v>
      </c>
      <c r="J1055" s="1">
        <f t="shared" si="99"/>
        <v>0</v>
      </c>
      <c r="K1055" s="51">
        <f t="shared" si="100"/>
        <v>0.95423970694257421</v>
      </c>
      <c r="L1055" s="7">
        <f t="shared" si="101"/>
        <v>0</v>
      </c>
    </row>
    <row r="1056" spans="1:12">
      <c r="A1056" s="4" t="s">
        <v>1052</v>
      </c>
      <c r="B1056" s="4">
        <v>533336</v>
      </c>
      <c r="C1056" s="4" t="s">
        <v>1079</v>
      </c>
      <c r="D1056" s="4" t="s">
        <v>1128</v>
      </c>
      <c r="E1056" s="1">
        <v>0</v>
      </c>
      <c r="F1056" s="5">
        <v>0</v>
      </c>
      <c r="G1056" s="2">
        <f t="shared" si="96"/>
        <v>0</v>
      </c>
      <c r="H1056" s="3">
        <f t="shared" si="97"/>
        <v>7.189595181355625E-2</v>
      </c>
      <c r="I1056" s="1">
        <f t="shared" si="98"/>
        <v>0</v>
      </c>
      <c r="J1056" s="1">
        <f t="shared" si="99"/>
        <v>0</v>
      </c>
      <c r="K1056" s="51">
        <f t="shared" si="100"/>
        <v>0.95423970694257421</v>
      </c>
      <c r="L1056" s="7">
        <f t="shared" si="101"/>
        <v>0</v>
      </c>
    </row>
    <row r="1057" spans="1:12">
      <c r="A1057" s="4" t="s">
        <v>1080</v>
      </c>
      <c r="B1057" s="4">
        <v>542301</v>
      </c>
      <c r="C1057" s="4" t="s">
        <v>1081</v>
      </c>
      <c r="D1057" s="4" t="s">
        <v>1128</v>
      </c>
      <c r="E1057" s="1">
        <v>0</v>
      </c>
      <c r="F1057" s="5">
        <v>3614</v>
      </c>
      <c r="G1057" s="2">
        <f t="shared" si="96"/>
        <v>0</v>
      </c>
      <c r="H1057" s="3">
        <f t="shared" si="97"/>
        <v>7.189595181355625E-2</v>
      </c>
      <c r="I1057" s="1">
        <f t="shared" si="98"/>
        <v>0</v>
      </c>
      <c r="J1057" s="1">
        <f t="shared" si="99"/>
        <v>0</v>
      </c>
      <c r="K1057" s="51">
        <f t="shared" si="100"/>
        <v>0.95423970694257421</v>
      </c>
      <c r="L1057" s="7">
        <f t="shared" si="101"/>
        <v>0</v>
      </c>
    </row>
    <row r="1058" spans="1:12">
      <c r="A1058" s="4" t="s">
        <v>1080</v>
      </c>
      <c r="B1058" s="4">
        <v>542311</v>
      </c>
      <c r="C1058" s="4" t="s">
        <v>1082</v>
      </c>
      <c r="D1058" s="4" t="s">
        <v>1128</v>
      </c>
      <c r="E1058" s="1">
        <v>0</v>
      </c>
      <c r="F1058" s="5">
        <v>1845</v>
      </c>
      <c r="G1058" s="2">
        <f t="shared" si="96"/>
        <v>0</v>
      </c>
      <c r="H1058" s="3">
        <f t="shared" si="97"/>
        <v>7.189595181355625E-2</v>
      </c>
      <c r="I1058" s="1">
        <f t="shared" si="98"/>
        <v>0</v>
      </c>
      <c r="J1058" s="1">
        <f t="shared" si="99"/>
        <v>0</v>
      </c>
      <c r="K1058" s="51">
        <f t="shared" si="100"/>
        <v>0.95423970694257421</v>
      </c>
      <c r="L1058" s="7">
        <f t="shared" si="101"/>
        <v>0</v>
      </c>
    </row>
    <row r="1059" spans="1:12">
      <c r="A1059" s="4" t="s">
        <v>1080</v>
      </c>
      <c r="B1059" s="4">
        <v>542313</v>
      </c>
      <c r="C1059" s="4" t="s">
        <v>1083</v>
      </c>
      <c r="D1059" s="4" t="s">
        <v>1128</v>
      </c>
      <c r="E1059" s="1">
        <v>0</v>
      </c>
      <c r="F1059" s="5">
        <v>0</v>
      </c>
      <c r="G1059" s="2">
        <f t="shared" si="96"/>
        <v>0</v>
      </c>
      <c r="H1059" s="3">
        <f t="shared" si="97"/>
        <v>7.189595181355625E-2</v>
      </c>
      <c r="I1059" s="1">
        <f t="shared" si="98"/>
        <v>0</v>
      </c>
      <c r="J1059" s="1">
        <f t="shared" si="99"/>
        <v>0</v>
      </c>
      <c r="K1059" s="51">
        <f t="shared" si="100"/>
        <v>0.95423970694257421</v>
      </c>
      <c r="L1059" s="7">
        <f t="shared" si="101"/>
        <v>0</v>
      </c>
    </row>
    <row r="1060" spans="1:12">
      <c r="A1060" s="4" t="s">
        <v>1080</v>
      </c>
      <c r="B1060" s="4">
        <v>542318</v>
      </c>
      <c r="C1060" s="4" t="s">
        <v>1084</v>
      </c>
      <c r="D1060" s="4" t="s">
        <v>1128</v>
      </c>
      <c r="E1060" s="1">
        <v>0</v>
      </c>
      <c r="F1060" s="5">
        <v>2549</v>
      </c>
      <c r="G1060" s="2">
        <f t="shared" si="96"/>
        <v>0</v>
      </c>
      <c r="H1060" s="3">
        <f t="shared" si="97"/>
        <v>7.189595181355625E-2</v>
      </c>
      <c r="I1060" s="1">
        <f t="shared" si="98"/>
        <v>0</v>
      </c>
      <c r="J1060" s="1">
        <f t="shared" si="99"/>
        <v>0</v>
      </c>
      <c r="K1060" s="51">
        <f t="shared" si="100"/>
        <v>0.95423970694257421</v>
      </c>
      <c r="L1060" s="7">
        <f t="shared" si="101"/>
        <v>0</v>
      </c>
    </row>
    <row r="1061" spans="1:12">
      <c r="A1061" s="4" t="s">
        <v>1080</v>
      </c>
      <c r="B1061" s="4">
        <v>542321</v>
      </c>
      <c r="C1061" s="4" t="s">
        <v>1085</v>
      </c>
      <c r="D1061" s="4" t="s">
        <v>1128</v>
      </c>
      <c r="E1061" s="1">
        <v>0</v>
      </c>
      <c r="F1061" s="5">
        <v>0</v>
      </c>
      <c r="G1061" s="2">
        <f t="shared" si="96"/>
        <v>0</v>
      </c>
      <c r="H1061" s="3">
        <f t="shared" si="97"/>
        <v>7.189595181355625E-2</v>
      </c>
      <c r="I1061" s="1">
        <f t="shared" si="98"/>
        <v>0</v>
      </c>
      <c r="J1061" s="1">
        <f t="shared" si="99"/>
        <v>0</v>
      </c>
      <c r="K1061" s="51">
        <f t="shared" si="100"/>
        <v>0.95423970694257421</v>
      </c>
      <c r="L1061" s="7">
        <f t="shared" si="101"/>
        <v>0</v>
      </c>
    </row>
    <row r="1062" spans="1:12">
      <c r="A1062" s="4" t="s">
        <v>1080</v>
      </c>
      <c r="B1062" s="4">
        <v>542322</v>
      </c>
      <c r="C1062" s="4" t="s">
        <v>1086</v>
      </c>
      <c r="D1062" s="4" t="s">
        <v>1128</v>
      </c>
      <c r="E1062" s="1">
        <v>0</v>
      </c>
      <c r="F1062" s="5">
        <v>0</v>
      </c>
      <c r="G1062" s="2">
        <f t="shared" si="96"/>
        <v>0</v>
      </c>
      <c r="H1062" s="3">
        <f t="shared" si="97"/>
        <v>7.189595181355625E-2</v>
      </c>
      <c r="I1062" s="1">
        <f t="shared" si="98"/>
        <v>0</v>
      </c>
      <c r="J1062" s="1">
        <f t="shared" si="99"/>
        <v>0</v>
      </c>
      <c r="K1062" s="51">
        <f t="shared" si="100"/>
        <v>0.95423970694257421</v>
      </c>
      <c r="L1062" s="7">
        <f t="shared" si="101"/>
        <v>0</v>
      </c>
    </row>
    <row r="1063" spans="1:12">
      <c r="A1063" s="4" t="s">
        <v>1080</v>
      </c>
      <c r="B1063" s="4">
        <v>542323</v>
      </c>
      <c r="C1063" s="4" t="s">
        <v>1087</v>
      </c>
      <c r="D1063" s="4" t="s">
        <v>1128</v>
      </c>
      <c r="E1063" s="1">
        <v>0</v>
      </c>
      <c r="F1063" s="5">
        <v>716</v>
      </c>
      <c r="G1063" s="2">
        <f t="shared" si="96"/>
        <v>0</v>
      </c>
      <c r="H1063" s="3">
        <f t="shared" si="97"/>
        <v>7.189595181355625E-2</v>
      </c>
      <c r="I1063" s="1">
        <f t="shared" si="98"/>
        <v>0</v>
      </c>
      <c r="J1063" s="1">
        <f t="shared" si="99"/>
        <v>0</v>
      </c>
      <c r="K1063" s="51">
        <f t="shared" si="100"/>
        <v>0.95423970694257421</v>
      </c>
      <c r="L1063" s="7">
        <f t="shared" si="101"/>
        <v>0</v>
      </c>
    </row>
    <row r="1064" spans="1:12">
      <c r="A1064" s="4" t="s">
        <v>1080</v>
      </c>
      <c r="B1064" s="4">
        <v>542324</v>
      </c>
      <c r="C1064" s="4" t="s">
        <v>1088</v>
      </c>
      <c r="D1064" s="4" t="s">
        <v>1128</v>
      </c>
      <c r="E1064" s="1">
        <v>0</v>
      </c>
      <c r="F1064" s="5">
        <v>5070</v>
      </c>
      <c r="G1064" s="2">
        <f t="shared" si="96"/>
        <v>0</v>
      </c>
      <c r="H1064" s="3">
        <f t="shared" si="97"/>
        <v>7.189595181355625E-2</v>
      </c>
      <c r="I1064" s="1">
        <f t="shared" si="98"/>
        <v>0</v>
      </c>
      <c r="J1064" s="1">
        <f t="shared" si="99"/>
        <v>0</v>
      </c>
      <c r="K1064" s="51">
        <f t="shared" si="100"/>
        <v>0.95423970694257421</v>
      </c>
      <c r="L1064" s="7">
        <f t="shared" si="101"/>
        <v>0</v>
      </c>
    </row>
    <row r="1065" spans="1:12">
      <c r="A1065" s="4" t="s">
        <v>1080</v>
      </c>
      <c r="B1065" s="4">
        <v>542332</v>
      </c>
      <c r="C1065" s="4" t="s">
        <v>1089</v>
      </c>
      <c r="D1065" s="4" t="s">
        <v>1128</v>
      </c>
      <c r="E1065" s="1">
        <v>0</v>
      </c>
      <c r="F1065" s="5">
        <v>7887</v>
      </c>
      <c r="G1065" s="2">
        <f t="shared" si="96"/>
        <v>0</v>
      </c>
      <c r="H1065" s="3">
        <f t="shared" si="97"/>
        <v>7.189595181355625E-2</v>
      </c>
      <c r="I1065" s="1">
        <f t="shared" si="98"/>
        <v>0</v>
      </c>
      <c r="J1065" s="1">
        <f t="shared" si="99"/>
        <v>0</v>
      </c>
      <c r="K1065" s="51">
        <f t="shared" si="100"/>
        <v>0.95423970694257421</v>
      </c>
      <c r="L1065" s="7">
        <f t="shared" si="101"/>
        <v>0</v>
      </c>
    </row>
    <row r="1066" spans="1:12">
      <c r="A1066" s="4" t="s">
        <v>1080</v>
      </c>
      <c r="B1066" s="4">
        <v>542338</v>
      </c>
      <c r="C1066" s="4" t="s">
        <v>1090</v>
      </c>
      <c r="D1066" s="4" t="s">
        <v>1128</v>
      </c>
      <c r="E1066" s="1">
        <v>0</v>
      </c>
      <c r="F1066" s="5">
        <v>0</v>
      </c>
      <c r="G1066" s="2">
        <f t="shared" si="96"/>
        <v>0</v>
      </c>
      <c r="H1066" s="3">
        <f t="shared" si="97"/>
        <v>7.189595181355625E-2</v>
      </c>
      <c r="I1066" s="1">
        <f t="shared" si="98"/>
        <v>0</v>
      </c>
      <c r="J1066" s="1">
        <f t="shared" si="99"/>
        <v>0</v>
      </c>
      <c r="K1066" s="51">
        <f t="shared" si="100"/>
        <v>0.95423970694257421</v>
      </c>
      <c r="L1066" s="7">
        <f t="shared" si="101"/>
        <v>0</v>
      </c>
    </row>
    <row r="1067" spans="1:12">
      <c r="A1067" s="4" t="s">
        <v>1080</v>
      </c>
      <c r="B1067" s="4">
        <v>542339</v>
      </c>
      <c r="C1067" s="4" t="s">
        <v>1091</v>
      </c>
      <c r="D1067" s="4" t="s">
        <v>1128</v>
      </c>
      <c r="E1067" s="1">
        <v>0</v>
      </c>
      <c r="F1067" s="5">
        <v>3920</v>
      </c>
      <c r="G1067" s="2">
        <f t="shared" si="96"/>
        <v>0</v>
      </c>
      <c r="H1067" s="3">
        <f t="shared" si="97"/>
        <v>7.189595181355625E-2</v>
      </c>
      <c r="I1067" s="1">
        <f t="shared" si="98"/>
        <v>0</v>
      </c>
      <c r="J1067" s="1">
        <f t="shared" si="99"/>
        <v>0</v>
      </c>
      <c r="K1067" s="51">
        <f t="shared" si="100"/>
        <v>0.95423970694257421</v>
      </c>
      <c r="L1067" s="7">
        <f t="shared" si="101"/>
        <v>0</v>
      </c>
    </row>
    <row r="1068" spans="1:12">
      <c r="A1068" s="4" t="s">
        <v>1080</v>
      </c>
      <c r="B1068" s="4">
        <v>542343</v>
      </c>
      <c r="C1068" s="4" t="s">
        <v>1092</v>
      </c>
      <c r="D1068" s="4" t="s">
        <v>1128</v>
      </c>
      <c r="E1068" s="1">
        <v>0</v>
      </c>
      <c r="F1068" s="5">
        <v>0</v>
      </c>
      <c r="G1068" s="2">
        <f t="shared" si="96"/>
        <v>0</v>
      </c>
      <c r="H1068" s="3">
        <f t="shared" si="97"/>
        <v>7.189595181355625E-2</v>
      </c>
      <c r="I1068" s="1">
        <f t="shared" si="98"/>
        <v>0</v>
      </c>
      <c r="J1068" s="1">
        <f t="shared" si="99"/>
        <v>0</v>
      </c>
      <c r="K1068" s="51">
        <f t="shared" si="100"/>
        <v>0.95423970694257421</v>
      </c>
      <c r="L1068" s="7">
        <f t="shared" si="101"/>
        <v>0</v>
      </c>
    </row>
    <row r="1069" spans="1:12">
      <c r="A1069" s="4" t="s">
        <v>1080</v>
      </c>
      <c r="B1069" s="4">
        <v>542346</v>
      </c>
      <c r="C1069" s="4" t="s">
        <v>1093</v>
      </c>
      <c r="D1069" s="4" t="s">
        <v>1128</v>
      </c>
      <c r="E1069" s="1">
        <v>0</v>
      </c>
      <c r="F1069" s="5">
        <v>0</v>
      </c>
      <c r="G1069" s="2">
        <f t="shared" si="96"/>
        <v>0</v>
      </c>
      <c r="H1069" s="3">
        <f t="shared" si="97"/>
        <v>7.189595181355625E-2</v>
      </c>
      <c r="I1069" s="1">
        <f t="shared" si="98"/>
        <v>0</v>
      </c>
      <c r="J1069" s="1">
        <f t="shared" si="99"/>
        <v>0</v>
      </c>
      <c r="K1069" s="51">
        <f t="shared" si="100"/>
        <v>0.95423970694257421</v>
      </c>
      <c r="L1069" s="7">
        <f t="shared" si="101"/>
        <v>0</v>
      </c>
    </row>
    <row r="1070" spans="1:12">
      <c r="A1070" s="4" t="s">
        <v>1094</v>
      </c>
      <c r="B1070" s="4">
        <v>552220</v>
      </c>
      <c r="C1070" s="4" t="s">
        <v>1095</v>
      </c>
      <c r="D1070" s="4" t="s">
        <v>1128</v>
      </c>
      <c r="E1070" s="1">
        <v>0</v>
      </c>
      <c r="F1070" s="5">
        <v>497</v>
      </c>
      <c r="G1070" s="2">
        <f t="shared" si="96"/>
        <v>0</v>
      </c>
      <c r="H1070" s="3">
        <f t="shared" si="97"/>
        <v>7.189595181355625E-2</v>
      </c>
      <c r="I1070" s="1">
        <f t="shared" si="98"/>
        <v>0</v>
      </c>
      <c r="J1070" s="1">
        <f t="shared" si="99"/>
        <v>0</v>
      </c>
      <c r="K1070" s="51">
        <f t="shared" si="100"/>
        <v>0.95423970694257421</v>
      </c>
      <c r="L1070" s="7">
        <f t="shared" si="101"/>
        <v>0</v>
      </c>
    </row>
    <row r="1071" spans="1:12">
      <c r="A1071" s="4" t="s">
        <v>1094</v>
      </c>
      <c r="B1071" s="4">
        <v>552233</v>
      </c>
      <c r="C1071" s="4" t="s">
        <v>1096</v>
      </c>
      <c r="D1071" s="4" t="s">
        <v>1128</v>
      </c>
      <c r="E1071" s="1">
        <v>0</v>
      </c>
      <c r="F1071" s="5">
        <v>862</v>
      </c>
      <c r="G1071" s="2">
        <f t="shared" si="96"/>
        <v>0</v>
      </c>
      <c r="H1071" s="3">
        <f t="shared" si="97"/>
        <v>7.189595181355625E-2</v>
      </c>
      <c r="I1071" s="1">
        <f t="shared" si="98"/>
        <v>0</v>
      </c>
      <c r="J1071" s="1">
        <f t="shared" si="99"/>
        <v>0</v>
      </c>
      <c r="K1071" s="51">
        <f t="shared" si="100"/>
        <v>0.95423970694257421</v>
      </c>
      <c r="L1071" s="7">
        <f t="shared" si="101"/>
        <v>0</v>
      </c>
    </row>
    <row r="1072" spans="1:12">
      <c r="A1072" s="4" t="s">
        <v>1094</v>
      </c>
      <c r="B1072" s="4">
        <v>552284</v>
      </c>
      <c r="C1072" s="4" t="s">
        <v>1097</v>
      </c>
      <c r="D1072" s="4" t="s">
        <v>1128</v>
      </c>
      <c r="E1072" s="1">
        <v>0</v>
      </c>
      <c r="F1072" s="5">
        <v>147</v>
      </c>
      <c r="G1072" s="2">
        <f t="shared" si="96"/>
        <v>0</v>
      </c>
      <c r="H1072" s="3">
        <f t="shared" si="97"/>
        <v>7.189595181355625E-2</v>
      </c>
      <c r="I1072" s="1">
        <f t="shared" si="98"/>
        <v>0</v>
      </c>
      <c r="J1072" s="1">
        <f t="shared" si="99"/>
        <v>0</v>
      </c>
      <c r="K1072" s="51">
        <f t="shared" si="100"/>
        <v>0.95423970694257421</v>
      </c>
      <c r="L1072" s="7">
        <f t="shared" si="101"/>
        <v>0</v>
      </c>
    </row>
    <row r="1073" spans="1:12">
      <c r="A1073" s="4" t="s">
        <v>1094</v>
      </c>
      <c r="B1073" s="4">
        <v>552349</v>
      </c>
      <c r="C1073" s="4" t="s">
        <v>1098</v>
      </c>
      <c r="D1073" s="4" t="s">
        <v>1128</v>
      </c>
      <c r="E1073" s="1">
        <v>0</v>
      </c>
      <c r="F1073" s="5">
        <v>8099</v>
      </c>
      <c r="G1073" s="2">
        <f t="shared" si="96"/>
        <v>0</v>
      </c>
      <c r="H1073" s="3">
        <f t="shared" si="97"/>
        <v>7.189595181355625E-2</v>
      </c>
      <c r="I1073" s="1">
        <f t="shared" si="98"/>
        <v>0</v>
      </c>
      <c r="J1073" s="1">
        <f t="shared" si="99"/>
        <v>0</v>
      </c>
      <c r="K1073" s="51">
        <f t="shared" si="100"/>
        <v>0.95423970694257421</v>
      </c>
      <c r="L1073" s="7">
        <f t="shared" si="101"/>
        <v>0</v>
      </c>
    </row>
    <row r="1074" spans="1:12">
      <c r="A1074" s="4" t="s">
        <v>1094</v>
      </c>
      <c r="B1074" s="4">
        <v>552351</v>
      </c>
      <c r="C1074" s="4" t="s">
        <v>1099</v>
      </c>
      <c r="D1074" s="4" t="s">
        <v>1128</v>
      </c>
      <c r="E1074" s="1">
        <v>0</v>
      </c>
      <c r="F1074" s="5">
        <v>2173</v>
      </c>
      <c r="G1074" s="2">
        <f t="shared" si="96"/>
        <v>0</v>
      </c>
      <c r="H1074" s="3">
        <f t="shared" si="97"/>
        <v>7.189595181355625E-2</v>
      </c>
      <c r="I1074" s="1">
        <f t="shared" si="98"/>
        <v>0</v>
      </c>
      <c r="J1074" s="1">
        <f t="shared" si="99"/>
        <v>0</v>
      </c>
      <c r="K1074" s="51">
        <f t="shared" si="100"/>
        <v>0.95423970694257421</v>
      </c>
      <c r="L1074" s="7">
        <f t="shared" si="101"/>
        <v>0</v>
      </c>
    </row>
    <row r="1075" spans="1:12">
      <c r="A1075" s="4" t="s">
        <v>1094</v>
      </c>
      <c r="B1075" s="4">
        <v>552353</v>
      </c>
      <c r="C1075" s="4" t="s">
        <v>1100</v>
      </c>
      <c r="D1075" s="4" t="s">
        <v>1128</v>
      </c>
      <c r="E1075" s="1">
        <v>0</v>
      </c>
      <c r="F1075" s="5">
        <v>0</v>
      </c>
      <c r="G1075" s="2">
        <f t="shared" si="96"/>
        <v>0</v>
      </c>
      <c r="H1075" s="3">
        <f t="shared" si="97"/>
        <v>7.189595181355625E-2</v>
      </c>
      <c r="I1075" s="1">
        <f t="shared" si="98"/>
        <v>0</v>
      </c>
      <c r="J1075" s="1">
        <f t="shared" si="99"/>
        <v>0</v>
      </c>
      <c r="K1075" s="51">
        <f t="shared" si="100"/>
        <v>0.95423970694257421</v>
      </c>
      <c r="L1075" s="7">
        <f t="shared" si="101"/>
        <v>0</v>
      </c>
    </row>
    <row r="1076" spans="1:12">
      <c r="A1076" s="4" t="s">
        <v>1094</v>
      </c>
      <c r="B1076" s="4">
        <v>552356</v>
      </c>
      <c r="C1076" s="4" t="s">
        <v>1101</v>
      </c>
      <c r="D1076" s="4" t="s">
        <v>1128</v>
      </c>
      <c r="E1076" s="1">
        <v>0</v>
      </c>
      <c r="F1076" s="5">
        <v>8734</v>
      </c>
      <c r="G1076" s="2">
        <f t="shared" si="96"/>
        <v>0</v>
      </c>
      <c r="H1076" s="3">
        <f t="shared" si="97"/>
        <v>7.189595181355625E-2</v>
      </c>
      <c r="I1076" s="1">
        <f t="shared" si="98"/>
        <v>0</v>
      </c>
      <c r="J1076" s="1">
        <f t="shared" si="99"/>
        <v>0</v>
      </c>
      <c r="K1076" s="51">
        <f t="shared" si="100"/>
        <v>0.95423970694257421</v>
      </c>
      <c r="L1076" s="7">
        <f t="shared" si="101"/>
        <v>0</v>
      </c>
    </row>
    <row r="1077" spans="1:12">
      <c r="A1077" s="4" t="s">
        <v>1094</v>
      </c>
      <c r="B1077" s="4">
        <v>553304</v>
      </c>
      <c r="C1077" s="4" t="s">
        <v>1102</v>
      </c>
      <c r="D1077" s="4" t="s">
        <v>1128</v>
      </c>
      <c r="E1077" s="1">
        <v>0</v>
      </c>
      <c r="F1077" s="5">
        <v>0</v>
      </c>
      <c r="G1077" s="2">
        <f t="shared" si="96"/>
        <v>0</v>
      </c>
      <c r="H1077" s="3">
        <f t="shared" si="97"/>
        <v>7.189595181355625E-2</v>
      </c>
      <c r="I1077" s="1">
        <f t="shared" si="98"/>
        <v>0</v>
      </c>
      <c r="J1077" s="1">
        <f t="shared" si="99"/>
        <v>0</v>
      </c>
      <c r="K1077" s="51">
        <f t="shared" si="100"/>
        <v>0.95423970694257421</v>
      </c>
      <c r="L1077" s="7">
        <f t="shared" si="101"/>
        <v>0</v>
      </c>
    </row>
    <row r="1078" spans="1:12">
      <c r="A1078" s="4" t="s">
        <v>1103</v>
      </c>
      <c r="B1078" s="4">
        <v>610989</v>
      </c>
      <c r="C1078" s="4" t="s">
        <v>1104</v>
      </c>
      <c r="D1078" s="4" t="s">
        <v>1128</v>
      </c>
      <c r="E1078" s="1">
        <v>0</v>
      </c>
      <c r="F1078" s="5">
        <v>111</v>
      </c>
      <c r="G1078" s="2">
        <f t="shared" si="96"/>
        <v>0</v>
      </c>
      <c r="H1078" s="3">
        <f t="shared" si="97"/>
        <v>7.189595181355625E-2</v>
      </c>
      <c r="I1078" s="1">
        <f t="shared" si="98"/>
        <v>0</v>
      </c>
      <c r="J1078" s="1">
        <f t="shared" si="99"/>
        <v>0</v>
      </c>
      <c r="K1078" s="51">
        <f t="shared" si="100"/>
        <v>0.95423970694257421</v>
      </c>
      <c r="L1078" s="7">
        <f t="shared" si="101"/>
        <v>0</v>
      </c>
    </row>
    <row r="1079" spans="1:12">
      <c r="A1079" s="4" t="s">
        <v>1103</v>
      </c>
      <c r="B1079" s="4">
        <v>613001</v>
      </c>
      <c r="C1079" s="4" t="s">
        <v>1105</v>
      </c>
      <c r="D1079" s="4" t="s">
        <v>1128</v>
      </c>
      <c r="E1079" s="1">
        <v>0</v>
      </c>
      <c r="F1079" s="5">
        <v>2143</v>
      </c>
      <c r="G1079" s="2">
        <f t="shared" si="96"/>
        <v>0</v>
      </c>
      <c r="H1079" s="3">
        <f t="shared" si="97"/>
        <v>7.189595181355625E-2</v>
      </c>
      <c r="I1079" s="1">
        <f t="shared" si="98"/>
        <v>0</v>
      </c>
      <c r="J1079" s="1">
        <f t="shared" si="99"/>
        <v>0</v>
      </c>
      <c r="K1079" s="51">
        <f t="shared" si="100"/>
        <v>0.95423970694257421</v>
      </c>
      <c r="L1079" s="7">
        <f t="shared" si="101"/>
        <v>0</v>
      </c>
    </row>
    <row r="1080" spans="1:12">
      <c r="A1080" s="4" t="s">
        <v>1103</v>
      </c>
      <c r="B1080" s="4">
        <v>613002</v>
      </c>
      <c r="C1080" s="4" t="s">
        <v>1106</v>
      </c>
      <c r="D1080" s="4" t="s">
        <v>1128</v>
      </c>
      <c r="E1080" s="1">
        <v>0</v>
      </c>
      <c r="F1080" s="5">
        <v>0</v>
      </c>
      <c r="G1080" s="2">
        <f t="shared" si="96"/>
        <v>0</v>
      </c>
      <c r="H1080" s="3">
        <f t="shared" si="97"/>
        <v>7.189595181355625E-2</v>
      </c>
      <c r="I1080" s="1">
        <f t="shared" si="98"/>
        <v>0</v>
      </c>
      <c r="J1080" s="1">
        <f t="shared" si="99"/>
        <v>0</v>
      </c>
      <c r="K1080" s="51">
        <f t="shared" si="100"/>
        <v>0.95423970694257421</v>
      </c>
      <c r="L1080" s="7">
        <f t="shared" si="101"/>
        <v>0</v>
      </c>
    </row>
    <row r="1081" spans="1:12">
      <c r="A1081" s="4" t="s">
        <v>1103</v>
      </c>
      <c r="B1081" s="4">
        <v>613003</v>
      </c>
      <c r="C1081" s="4" t="s">
        <v>1107</v>
      </c>
      <c r="D1081" s="4" t="s">
        <v>1128</v>
      </c>
      <c r="E1081" s="1">
        <v>0</v>
      </c>
      <c r="F1081" s="5">
        <v>0</v>
      </c>
      <c r="G1081" s="2">
        <f t="shared" si="96"/>
        <v>0</v>
      </c>
      <c r="H1081" s="3">
        <f t="shared" si="97"/>
        <v>7.189595181355625E-2</v>
      </c>
      <c r="I1081" s="1">
        <f t="shared" si="98"/>
        <v>0</v>
      </c>
      <c r="J1081" s="1">
        <f t="shared" si="99"/>
        <v>0</v>
      </c>
      <c r="K1081" s="51">
        <f t="shared" si="100"/>
        <v>0.95423970694257421</v>
      </c>
      <c r="L1081" s="7">
        <f t="shared" si="101"/>
        <v>0</v>
      </c>
    </row>
    <row r="1082" spans="1:12">
      <c r="A1082" s="4" t="s">
        <v>1103</v>
      </c>
      <c r="B1082" s="4">
        <v>613004</v>
      </c>
      <c r="C1082" s="4" t="s">
        <v>1108</v>
      </c>
      <c r="D1082" s="4" t="s">
        <v>1128</v>
      </c>
      <c r="E1082" s="1">
        <v>0</v>
      </c>
      <c r="F1082" s="5">
        <v>0</v>
      </c>
      <c r="G1082" s="2">
        <f t="shared" si="96"/>
        <v>0</v>
      </c>
      <c r="H1082" s="3">
        <f t="shared" si="97"/>
        <v>7.189595181355625E-2</v>
      </c>
      <c r="I1082" s="1">
        <f t="shared" si="98"/>
        <v>0</v>
      </c>
      <c r="J1082" s="1">
        <f t="shared" si="99"/>
        <v>0</v>
      </c>
      <c r="K1082" s="51">
        <f t="shared" si="100"/>
        <v>0.95423970694257421</v>
      </c>
      <c r="L1082" s="7">
        <f t="shared" si="101"/>
        <v>0</v>
      </c>
    </row>
    <row r="1083" spans="1:12">
      <c r="A1083" s="4" t="s">
        <v>1103</v>
      </c>
      <c r="B1083" s="4">
        <v>613005</v>
      </c>
      <c r="C1083" s="4" t="s">
        <v>1109</v>
      </c>
      <c r="D1083" s="4" t="s">
        <v>1128</v>
      </c>
      <c r="E1083" s="1">
        <v>0</v>
      </c>
      <c r="F1083" s="5">
        <v>0</v>
      </c>
      <c r="G1083" s="2">
        <f t="shared" si="96"/>
        <v>0</v>
      </c>
      <c r="H1083" s="3">
        <f t="shared" si="97"/>
        <v>7.189595181355625E-2</v>
      </c>
      <c r="I1083" s="1">
        <f t="shared" si="98"/>
        <v>0</v>
      </c>
      <c r="J1083" s="1">
        <f t="shared" si="99"/>
        <v>0</v>
      </c>
      <c r="K1083" s="51">
        <f t="shared" si="100"/>
        <v>0.95423970694257421</v>
      </c>
      <c r="L1083" s="7">
        <f t="shared" si="101"/>
        <v>0</v>
      </c>
    </row>
    <row r="1084" spans="1:12">
      <c r="A1084" s="4" t="s">
        <v>1103</v>
      </c>
      <c r="B1084" s="4">
        <v>613006</v>
      </c>
      <c r="C1084" s="4" t="s">
        <v>1110</v>
      </c>
      <c r="D1084" s="4" t="s">
        <v>1128</v>
      </c>
      <c r="E1084" s="1">
        <v>0</v>
      </c>
      <c r="F1084" s="5">
        <v>3992</v>
      </c>
      <c r="G1084" s="2">
        <f t="shared" si="96"/>
        <v>0</v>
      </c>
      <c r="H1084" s="3">
        <f t="shared" si="97"/>
        <v>7.189595181355625E-2</v>
      </c>
      <c r="I1084" s="1">
        <f t="shared" si="98"/>
        <v>0</v>
      </c>
      <c r="J1084" s="1">
        <f t="shared" si="99"/>
        <v>0</v>
      </c>
      <c r="K1084" s="51">
        <f t="shared" si="100"/>
        <v>0.95423970694257421</v>
      </c>
      <c r="L1084" s="7">
        <f t="shared" si="101"/>
        <v>0</v>
      </c>
    </row>
    <row r="1085" spans="1:12">
      <c r="A1085" s="4" t="s">
        <v>1103</v>
      </c>
      <c r="B1085" s="4">
        <v>613007</v>
      </c>
      <c r="C1085" s="4" t="s">
        <v>1111</v>
      </c>
      <c r="D1085" s="4" t="s">
        <v>1128</v>
      </c>
      <c r="E1085" s="1">
        <v>28902</v>
      </c>
      <c r="F1085" s="5">
        <v>1486</v>
      </c>
      <c r="G1085" s="2">
        <f t="shared" si="96"/>
        <v>19.449528936742933</v>
      </c>
      <c r="H1085" s="3">
        <f t="shared" si="97"/>
        <v>7.189595181355625E-2</v>
      </c>
      <c r="I1085" s="1">
        <f t="shared" si="98"/>
        <v>106.83738439494459</v>
      </c>
      <c r="J1085" s="1">
        <f t="shared" si="99"/>
        <v>28795.162615605055</v>
      </c>
      <c r="K1085" s="51">
        <f t="shared" si="100"/>
        <v>0.95423970694257421</v>
      </c>
      <c r="L1085" s="7">
        <f t="shared" si="101"/>
        <v>27477.487535678738</v>
      </c>
    </row>
    <row r="1086" spans="1:12">
      <c r="A1086" s="4" t="s">
        <v>1103</v>
      </c>
      <c r="B1086" s="4">
        <v>613011</v>
      </c>
      <c r="C1086" s="4" t="s">
        <v>1112</v>
      </c>
      <c r="D1086" s="4" t="s">
        <v>1128</v>
      </c>
      <c r="E1086" s="1">
        <v>0</v>
      </c>
      <c r="F1086" s="5">
        <v>0</v>
      </c>
      <c r="G1086" s="2">
        <f t="shared" si="96"/>
        <v>0</v>
      </c>
      <c r="H1086" s="3">
        <f t="shared" si="97"/>
        <v>7.189595181355625E-2</v>
      </c>
      <c r="I1086" s="1">
        <f t="shared" si="98"/>
        <v>0</v>
      </c>
      <c r="J1086" s="1">
        <f t="shared" si="99"/>
        <v>0</v>
      </c>
      <c r="K1086" s="51">
        <f t="shared" si="100"/>
        <v>0.95423970694257421</v>
      </c>
      <c r="L1086" s="7">
        <f t="shared" si="101"/>
        <v>0</v>
      </c>
    </row>
    <row r="1087" spans="1:12">
      <c r="A1087" s="4" t="s">
        <v>1103</v>
      </c>
      <c r="B1087" s="4">
        <v>613013</v>
      </c>
      <c r="C1087" s="4" t="s">
        <v>1113</v>
      </c>
      <c r="D1087" s="4" t="s">
        <v>1128</v>
      </c>
      <c r="E1087" s="1">
        <v>0</v>
      </c>
      <c r="F1087" s="5">
        <v>5701</v>
      </c>
      <c r="G1087" s="2">
        <f t="shared" si="96"/>
        <v>0</v>
      </c>
      <c r="H1087" s="3">
        <f t="shared" si="97"/>
        <v>7.189595181355625E-2</v>
      </c>
      <c r="I1087" s="1">
        <f t="shared" si="98"/>
        <v>0</v>
      </c>
      <c r="J1087" s="1">
        <f t="shared" si="99"/>
        <v>0</v>
      </c>
      <c r="K1087" s="51">
        <f t="shared" si="100"/>
        <v>0.95423970694257421</v>
      </c>
      <c r="L1087" s="7">
        <f t="shared" si="101"/>
        <v>0</v>
      </c>
    </row>
    <row r="1088" spans="1:12">
      <c r="A1088" s="4" t="s">
        <v>1103</v>
      </c>
      <c r="B1088" s="4">
        <v>613015</v>
      </c>
      <c r="C1088" s="4" t="s">
        <v>1114</v>
      </c>
      <c r="D1088" s="4" t="s">
        <v>1128</v>
      </c>
      <c r="E1088" s="1">
        <v>0</v>
      </c>
      <c r="F1088" s="5">
        <v>0</v>
      </c>
      <c r="G1088" s="2">
        <f t="shared" si="96"/>
        <v>0</v>
      </c>
      <c r="H1088" s="3">
        <f t="shared" si="97"/>
        <v>7.189595181355625E-2</v>
      </c>
      <c r="I1088" s="1">
        <f t="shared" si="98"/>
        <v>0</v>
      </c>
      <c r="J1088" s="1">
        <f t="shared" si="99"/>
        <v>0</v>
      </c>
      <c r="K1088" s="51">
        <f t="shared" si="100"/>
        <v>0.95423970694257421</v>
      </c>
      <c r="L1088" s="7">
        <f t="shared" si="101"/>
        <v>0</v>
      </c>
    </row>
    <row r="1089" spans="1:12">
      <c r="A1089" s="4" t="s">
        <v>1103</v>
      </c>
      <c r="B1089" s="4">
        <v>613016</v>
      </c>
      <c r="C1089" s="4" t="s">
        <v>1115</v>
      </c>
      <c r="D1089" s="4" t="s">
        <v>1128</v>
      </c>
      <c r="E1089" s="1">
        <v>0</v>
      </c>
      <c r="F1089" s="5">
        <v>0</v>
      </c>
      <c r="G1089" s="2">
        <f t="shared" si="96"/>
        <v>0</v>
      </c>
      <c r="H1089" s="3">
        <f t="shared" si="97"/>
        <v>7.189595181355625E-2</v>
      </c>
      <c r="I1089" s="1">
        <f t="shared" si="98"/>
        <v>0</v>
      </c>
      <c r="J1089" s="1">
        <f t="shared" si="99"/>
        <v>0</v>
      </c>
      <c r="K1089" s="51">
        <f t="shared" si="100"/>
        <v>0.95423970694257421</v>
      </c>
      <c r="L1089" s="7">
        <f t="shared" si="101"/>
        <v>0</v>
      </c>
    </row>
    <row r="1090" spans="1:12">
      <c r="A1090" s="4" t="s">
        <v>1103</v>
      </c>
      <c r="B1090" s="4">
        <v>613017</v>
      </c>
      <c r="C1090" s="4" t="s">
        <v>1116</v>
      </c>
      <c r="D1090" s="4" t="s">
        <v>1128</v>
      </c>
      <c r="E1090" s="1">
        <v>0</v>
      </c>
      <c r="F1090" s="5">
        <v>3268</v>
      </c>
      <c r="G1090" s="2">
        <f t="shared" ref="G1090:G1098" si="102">IFERROR(E1090/F1090,0)</f>
        <v>0</v>
      </c>
      <c r="H1090" s="3">
        <f t="shared" ref="H1090:H1098" si="103">$D$1108</f>
        <v>7.189595181355625E-2</v>
      </c>
      <c r="I1090" s="1">
        <f t="shared" ref="I1090:I1098" si="104">MIN(E1090,F1090*H1090)</f>
        <v>0</v>
      </c>
      <c r="J1090" s="1">
        <f t="shared" ref="J1090:J1098" si="105">E1090-I1090</f>
        <v>0</v>
      </c>
      <c r="K1090" s="51">
        <f t="shared" ref="K1090:K1098" si="106">$I$1106</f>
        <v>0.95423970694257421</v>
      </c>
      <c r="L1090" s="7">
        <f t="shared" ref="L1090:L1098" si="107">K1090*J1090</f>
        <v>0</v>
      </c>
    </row>
    <row r="1091" spans="1:12">
      <c r="A1091" s="4" t="s">
        <v>1103</v>
      </c>
      <c r="B1091" s="4">
        <v>613018</v>
      </c>
      <c r="C1091" s="4" t="s">
        <v>1117</v>
      </c>
      <c r="D1091" s="4" t="s">
        <v>1128</v>
      </c>
      <c r="E1091" s="1">
        <v>0</v>
      </c>
      <c r="F1091" s="5">
        <v>0</v>
      </c>
      <c r="G1091" s="2">
        <f t="shared" si="102"/>
        <v>0</v>
      </c>
      <c r="H1091" s="3">
        <f t="shared" si="103"/>
        <v>7.189595181355625E-2</v>
      </c>
      <c r="I1091" s="1">
        <f t="shared" si="104"/>
        <v>0</v>
      </c>
      <c r="J1091" s="1">
        <f t="shared" si="105"/>
        <v>0</v>
      </c>
      <c r="K1091" s="51">
        <f t="shared" si="106"/>
        <v>0.95423970694257421</v>
      </c>
      <c r="L1091" s="7">
        <f t="shared" si="107"/>
        <v>0</v>
      </c>
    </row>
    <row r="1092" spans="1:12">
      <c r="A1092" s="4" t="s">
        <v>1103</v>
      </c>
      <c r="B1092" s="4">
        <v>613019</v>
      </c>
      <c r="C1092" s="4" t="s">
        <v>1118</v>
      </c>
      <c r="D1092" s="4" t="s">
        <v>1128</v>
      </c>
      <c r="E1092" s="1">
        <v>0</v>
      </c>
      <c r="F1092" s="5">
        <v>2467</v>
      </c>
      <c r="G1092" s="2">
        <f t="shared" si="102"/>
        <v>0</v>
      </c>
      <c r="H1092" s="3">
        <f t="shared" si="103"/>
        <v>7.189595181355625E-2</v>
      </c>
      <c r="I1092" s="1">
        <f t="shared" si="104"/>
        <v>0</v>
      </c>
      <c r="J1092" s="1">
        <f t="shared" si="105"/>
        <v>0</v>
      </c>
      <c r="K1092" s="51">
        <f t="shared" si="106"/>
        <v>0.95423970694257421</v>
      </c>
      <c r="L1092" s="7">
        <f t="shared" si="107"/>
        <v>0</v>
      </c>
    </row>
    <row r="1093" spans="1:12">
      <c r="A1093" s="4" t="s">
        <v>1103</v>
      </c>
      <c r="B1093" s="4">
        <v>613023</v>
      </c>
      <c r="C1093" s="4" t="s">
        <v>1119</v>
      </c>
      <c r="D1093" s="4" t="s">
        <v>1128</v>
      </c>
      <c r="E1093" s="1">
        <v>0</v>
      </c>
      <c r="F1093" s="5">
        <v>4753</v>
      </c>
      <c r="G1093" s="2">
        <f t="shared" si="102"/>
        <v>0</v>
      </c>
      <c r="H1093" s="3">
        <f t="shared" si="103"/>
        <v>7.189595181355625E-2</v>
      </c>
      <c r="I1093" s="1">
        <f t="shared" si="104"/>
        <v>0</v>
      </c>
      <c r="J1093" s="1">
        <f t="shared" si="105"/>
        <v>0</v>
      </c>
      <c r="K1093" s="51">
        <f t="shared" si="106"/>
        <v>0.95423970694257421</v>
      </c>
      <c r="L1093" s="7">
        <f t="shared" si="107"/>
        <v>0</v>
      </c>
    </row>
    <row r="1094" spans="1:12">
      <c r="A1094" s="4" t="s">
        <v>1103</v>
      </c>
      <c r="B1094" s="4">
        <v>613025</v>
      </c>
      <c r="C1094" s="4" t="s">
        <v>1120</v>
      </c>
      <c r="D1094" s="4" t="s">
        <v>1128</v>
      </c>
      <c r="E1094" s="1">
        <v>0</v>
      </c>
      <c r="F1094" s="5">
        <v>414</v>
      </c>
      <c r="G1094" s="2">
        <f t="shared" si="102"/>
        <v>0</v>
      </c>
      <c r="H1094" s="3">
        <f t="shared" si="103"/>
        <v>7.189595181355625E-2</v>
      </c>
      <c r="I1094" s="1">
        <f t="shared" si="104"/>
        <v>0</v>
      </c>
      <c r="J1094" s="1">
        <f t="shared" si="105"/>
        <v>0</v>
      </c>
      <c r="K1094" s="51">
        <f t="shared" si="106"/>
        <v>0.95423970694257421</v>
      </c>
      <c r="L1094" s="7">
        <f t="shared" si="107"/>
        <v>0</v>
      </c>
    </row>
    <row r="1095" spans="1:12">
      <c r="A1095" s="4" t="s">
        <v>1103</v>
      </c>
      <c r="B1095" s="4">
        <v>613026</v>
      </c>
      <c r="C1095" s="4" t="s">
        <v>1121</v>
      </c>
      <c r="D1095" s="4" t="s">
        <v>1128</v>
      </c>
      <c r="E1095" s="1">
        <v>0</v>
      </c>
      <c r="F1095" s="5">
        <v>166</v>
      </c>
      <c r="G1095" s="2">
        <f t="shared" si="102"/>
        <v>0</v>
      </c>
      <c r="H1095" s="3">
        <f t="shared" si="103"/>
        <v>7.189595181355625E-2</v>
      </c>
      <c r="I1095" s="1">
        <f t="shared" si="104"/>
        <v>0</v>
      </c>
      <c r="J1095" s="1">
        <f t="shared" si="105"/>
        <v>0</v>
      </c>
      <c r="K1095" s="51">
        <f t="shared" si="106"/>
        <v>0.95423970694257421</v>
      </c>
      <c r="L1095" s="7">
        <f t="shared" si="107"/>
        <v>0</v>
      </c>
    </row>
    <row r="1096" spans="1:12">
      <c r="A1096" s="4" t="s">
        <v>1103</v>
      </c>
      <c r="B1096" s="4">
        <v>613028</v>
      </c>
      <c r="C1096" s="4" t="s">
        <v>1122</v>
      </c>
      <c r="D1096" s="4" t="s">
        <v>1128</v>
      </c>
      <c r="E1096" s="1">
        <v>0</v>
      </c>
      <c r="F1096" s="5">
        <v>0</v>
      </c>
      <c r="G1096" s="2">
        <f t="shared" si="102"/>
        <v>0</v>
      </c>
      <c r="H1096" s="3">
        <f t="shared" si="103"/>
        <v>7.189595181355625E-2</v>
      </c>
      <c r="I1096" s="1">
        <f t="shared" si="104"/>
        <v>0</v>
      </c>
      <c r="J1096" s="1">
        <f t="shared" si="105"/>
        <v>0</v>
      </c>
      <c r="K1096" s="51">
        <f t="shared" si="106"/>
        <v>0.95423970694257421</v>
      </c>
      <c r="L1096" s="7">
        <f t="shared" si="107"/>
        <v>0</v>
      </c>
    </row>
    <row r="1097" spans="1:12">
      <c r="A1097" s="4" t="s">
        <v>1123</v>
      </c>
      <c r="B1097" s="4">
        <v>663800</v>
      </c>
      <c r="C1097" s="4" t="s">
        <v>1124</v>
      </c>
      <c r="D1097" s="4" t="s">
        <v>1128</v>
      </c>
      <c r="E1097" s="1">
        <v>0</v>
      </c>
      <c r="F1097" s="5">
        <v>0</v>
      </c>
      <c r="G1097" s="2">
        <f t="shared" si="102"/>
        <v>0</v>
      </c>
      <c r="H1097" s="3">
        <f t="shared" si="103"/>
        <v>7.189595181355625E-2</v>
      </c>
      <c r="I1097" s="1">
        <f t="shared" si="104"/>
        <v>0</v>
      </c>
      <c r="J1097" s="1">
        <f t="shared" si="105"/>
        <v>0</v>
      </c>
      <c r="K1097" s="51">
        <f t="shared" si="106"/>
        <v>0.95423970694257421</v>
      </c>
      <c r="L1097" s="7">
        <f t="shared" si="107"/>
        <v>0</v>
      </c>
    </row>
    <row r="1098" spans="1:12">
      <c r="A1098" s="4" t="s">
        <v>1125</v>
      </c>
      <c r="B1098" s="4">
        <v>673900</v>
      </c>
      <c r="C1098" s="4" t="s">
        <v>1126</v>
      </c>
      <c r="D1098" s="4" t="s">
        <v>1128</v>
      </c>
      <c r="E1098" s="1">
        <v>0</v>
      </c>
      <c r="F1098" s="5">
        <v>0</v>
      </c>
      <c r="G1098" s="2">
        <f t="shared" si="102"/>
        <v>0</v>
      </c>
      <c r="H1098" s="3">
        <f t="shared" si="103"/>
        <v>7.189595181355625E-2</v>
      </c>
      <c r="I1098" s="1">
        <f t="shared" si="104"/>
        <v>0</v>
      </c>
      <c r="J1098" s="1">
        <f t="shared" si="105"/>
        <v>0</v>
      </c>
      <c r="K1098" s="51">
        <f t="shared" si="106"/>
        <v>0.95423970694257421</v>
      </c>
      <c r="L1098" s="7">
        <f t="shared" si="107"/>
        <v>0</v>
      </c>
    </row>
    <row r="1099" spans="1:12">
      <c r="K1099" s="37"/>
      <c r="L1099" s="7"/>
    </row>
    <row r="1100" spans="1:12">
      <c r="A1100" t="s">
        <v>1180</v>
      </c>
      <c r="E1100" s="7">
        <f t="shared" ref="E1100" si="108">SUM(E2:E1099)</f>
        <v>5988252</v>
      </c>
      <c r="F1100" s="35">
        <v>2025668</v>
      </c>
      <c r="G1100" s="8"/>
      <c r="H1100" s="7"/>
      <c r="I1100" s="7">
        <f>SUM(I2:I1099)</f>
        <v>18077.733811856026</v>
      </c>
      <c r="J1100" s="7">
        <f>SUM(J2:J1099)</f>
        <v>5970174.2661881456</v>
      </c>
      <c r="K1100" s="37"/>
      <c r="L1100" s="7">
        <f>SUM(L2:L1099)</f>
        <v>5696977.3421634724</v>
      </c>
    </row>
    <row r="1101" spans="1:12" ht="15" thickBot="1">
      <c r="E1101" s="7"/>
      <c r="K1101" s="37"/>
      <c r="L1101" s="7"/>
    </row>
    <row r="1102" spans="1:12">
      <c r="C1102" s="40" t="s">
        <v>1184</v>
      </c>
      <c r="D1102" s="25">
        <f>'Demand Calcs'!B14</f>
        <v>0.95135898458573132</v>
      </c>
      <c r="E1102" s="7"/>
      <c r="J1102" s="7"/>
      <c r="K1102" s="37"/>
      <c r="L1102" s="7"/>
    </row>
    <row r="1103" spans="1:12" ht="15" thickBot="1">
      <c r="C1103" s="14" t="s">
        <v>1152</v>
      </c>
      <c r="D1103" s="50">
        <f>E1100</f>
        <v>5988252</v>
      </c>
      <c r="E1103" s="30"/>
      <c r="J1103" s="7"/>
      <c r="K1103" s="37"/>
      <c r="L1103" s="7"/>
    </row>
    <row r="1104" spans="1:12">
      <c r="C1104" s="14" t="s">
        <v>1130</v>
      </c>
      <c r="D1104" s="50">
        <f>D1102*D1103</f>
        <v>5696977.3421634743</v>
      </c>
      <c r="E1104" s="30"/>
      <c r="H1104" s="45" t="s">
        <v>1154</v>
      </c>
      <c r="I1104" s="54">
        <f>D1104</f>
        <v>5696977.3421634743</v>
      </c>
      <c r="K1104" s="37"/>
      <c r="L1104" s="7"/>
    </row>
    <row r="1105" spans="3:12" s="97" customFormat="1" ht="47.25" customHeight="1">
      <c r="C1105" s="94" t="s">
        <v>1148</v>
      </c>
      <c r="D1105" s="99">
        <f>D1103-D1104</f>
        <v>291274.6578365257</v>
      </c>
      <c r="H1105" s="98" t="s">
        <v>1175</v>
      </c>
      <c r="I1105" s="99">
        <f>J1100</f>
        <v>5970174.2661881456</v>
      </c>
      <c r="L1105" s="96"/>
    </row>
    <row r="1106" spans="3:12" ht="29.4" thickBot="1">
      <c r="C1106" s="14" t="s">
        <v>1149</v>
      </c>
      <c r="D1106" s="50">
        <f>D1105/2</f>
        <v>145637.32891826285</v>
      </c>
      <c r="E1106" s="7"/>
      <c r="H1106" s="108" t="s">
        <v>1179</v>
      </c>
      <c r="I1106" s="19">
        <f>I1104/I1105</f>
        <v>0.95423970694257421</v>
      </c>
      <c r="K1106" s="37"/>
      <c r="L1106" s="7"/>
    </row>
    <row r="1107" spans="3:12">
      <c r="C1107" s="14" t="s">
        <v>1153</v>
      </c>
      <c r="D1107" s="52">
        <f>F1100</f>
        <v>2025668</v>
      </c>
      <c r="L1107" s="7"/>
    </row>
    <row r="1108" spans="3:12" ht="15" thickBot="1">
      <c r="C1108" s="16" t="s">
        <v>1177</v>
      </c>
      <c r="D1108" s="53">
        <f>D1106/D1107</f>
        <v>7.189595181355625E-2</v>
      </c>
    </row>
  </sheetData>
  <autoFilter ref="A1:L1108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13"/>
  <sheetViews>
    <sheetView zoomScaleNormal="100" workbookViewId="0">
      <pane ySplit="1" topLeftCell="A2" activePane="bottomLeft" state="frozen"/>
      <selection activeCell="J4" sqref="J4"/>
      <selection pane="bottomLeft" activeCell="A2" sqref="A2"/>
    </sheetView>
  </sheetViews>
  <sheetFormatPr defaultRowHeight="14.4"/>
  <cols>
    <col min="1" max="1" width="5.44140625" style="4" bestFit="1" customWidth="1"/>
    <col min="2" max="2" width="7.5546875" style="4" bestFit="1" customWidth="1"/>
    <col min="3" max="3" width="35.44140625" style="4" customWidth="1"/>
    <col min="4" max="4" width="15.109375" style="4" bestFit="1" customWidth="1"/>
    <col min="5" max="5" width="13.88671875" style="1" customWidth="1"/>
    <col min="6" max="6" width="9.44140625" style="1" customWidth="1"/>
    <col min="7" max="7" width="16.44140625" style="2" customWidth="1"/>
    <col min="8" max="8" width="16.44140625" style="1" customWidth="1"/>
    <col min="9" max="9" width="18.44140625" style="1" customWidth="1"/>
    <col min="10" max="10" width="16.44140625" style="1" customWidth="1"/>
    <col min="11" max="11" width="12" customWidth="1"/>
    <col min="12" max="12" width="12.44140625" bestFit="1" customWidth="1"/>
  </cols>
  <sheetData>
    <row r="1" spans="1:12" ht="72">
      <c r="A1" s="71" t="s">
        <v>0</v>
      </c>
      <c r="B1" s="71" t="s">
        <v>1</v>
      </c>
      <c r="C1" s="71" t="s">
        <v>2</v>
      </c>
      <c r="D1" s="71" t="s">
        <v>1127</v>
      </c>
      <c r="E1" s="84" t="s">
        <v>1168</v>
      </c>
      <c r="F1" s="84" t="s">
        <v>1141</v>
      </c>
      <c r="G1" s="85" t="s">
        <v>1146</v>
      </c>
      <c r="H1" s="84" t="s">
        <v>1173</v>
      </c>
      <c r="I1" s="86" t="s">
        <v>1174</v>
      </c>
      <c r="J1" s="85" t="s">
        <v>1175</v>
      </c>
      <c r="K1" s="87" t="s">
        <v>1178</v>
      </c>
      <c r="L1" s="85" t="s">
        <v>1176</v>
      </c>
    </row>
    <row r="2" spans="1:12">
      <c r="A2" s="4" t="s">
        <v>7</v>
      </c>
      <c r="B2" s="4">
        <v>100002</v>
      </c>
      <c r="C2" s="4" t="s">
        <v>8</v>
      </c>
      <c r="D2" s="4" t="s">
        <v>1128</v>
      </c>
      <c r="E2" s="1">
        <v>0</v>
      </c>
      <c r="F2" s="5">
        <v>0</v>
      </c>
      <c r="G2" s="2">
        <f t="shared" ref="G2:G65" si="0">IFERROR(E2/F2,0)</f>
        <v>0</v>
      </c>
      <c r="H2" s="3">
        <f t="shared" ref="H2:H65" si="1">$D$1113</f>
        <v>1.0631807031517584</v>
      </c>
      <c r="I2" s="1">
        <f t="shared" ref="I2:I65" si="2">MIN(E2,F2*H2)</f>
        <v>0</v>
      </c>
      <c r="J2" s="1">
        <f t="shared" ref="J2:J65" si="3">E2-I2</f>
        <v>0</v>
      </c>
      <c r="K2" s="51">
        <f t="shared" ref="K2:K65" si="4">$J$1111</f>
        <v>0.96325500817420728</v>
      </c>
      <c r="L2" s="7">
        <f t="shared" ref="L2:L65" si="5">K2*J2</f>
        <v>0</v>
      </c>
    </row>
    <row r="3" spans="1:12">
      <c r="A3" s="4" t="s">
        <v>7</v>
      </c>
      <c r="B3" s="4">
        <v>100003</v>
      </c>
      <c r="C3" s="4" t="s">
        <v>9</v>
      </c>
      <c r="D3" s="4" t="s">
        <v>1128</v>
      </c>
      <c r="E3" s="1">
        <v>0</v>
      </c>
      <c r="F3" s="5">
        <v>0</v>
      </c>
      <c r="G3" s="2">
        <f t="shared" si="0"/>
        <v>0</v>
      </c>
      <c r="H3" s="3">
        <f t="shared" si="1"/>
        <v>1.0631807031517584</v>
      </c>
      <c r="I3" s="1">
        <f t="shared" si="2"/>
        <v>0</v>
      </c>
      <c r="J3" s="1">
        <f t="shared" si="3"/>
        <v>0</v>
      </c>
      <c r="K3" s="51">
        <f t="shared" si="4"/>
        <v>0.96325500817420728</v>
      </c>
      <c r="L3" s="7">
        <f t="shared" si="5"/>
        <v>0</v>
      </c>
    </row>
    <row r="4" spans="1:12">
      <c r="A4" s="4" t="s">
        <v>7</v>
      </c>
      <c r="B4" s="4">
        <v>100005</v>
      </c>
      <c r="C4" s="4" t="s">
        <v>10</v>
      </c>
      <c r="D4" s="4" t="s">
        <v>1128</v>
      </c>
      <c r="E4" s="1">
        <v>0</v>
      </c>
      <c r="F4" s="5">
        <v>0</v>
      </c>
      <c r="G4" s="2">
        <f t="shared" si="0"/>
        <v>0</v>
      </c>
      <c r="H4" s="3">
        <f t="shared" si="1"/>
        <v>1.0631807031517584</v>
      </c>
      <c r="I4" s="1">
        <f t="shared" si="2"/>
        <v>0</v>
      </c>
      <c r="J4" s="1">
        <f t="shared" si="3"/>
        <v>0</v>
      </c>
      <c r="K4" s="51">
        <f t="shared" si="4"/>
        <v>0.96325500817420728</v>
      </c>
      <c r="L4" s="7">
        <f t="shared" si="5"/>
        <v>0</v>
      </c>
    </row>
    <row r="5" spans="1:12">
      <c r="A5" s="4" t="s">
        <v>7</v>
      </c>
      <c r="B5" s="4">
        <v>100007</v>
      </c>
      <c r="C5" s="4" t="s">
        <v>11</v>
      </c>
      <c r="D5" s="4" t="s">
        <v>1128</v>
      </c>
      <c r="E5" s="1">
        <v>0</v>
      </c>
      <c r="F5" s="5">
        <v>0</v>
      </c>
      <c r="G5" s="2">
        <f t="shared" si="0"/>
        <v>0</v>
      </c>
      <c r="H5" s="3">
        <f t="shared" si="1"/>
        <v>1.0631807031517584</v>
      </c>
      <c r="I5" s="1">
        <f t="shared" si="2"/>
        <v>0</v>
      </c>
      <c r="J5" s="1">
        <f t="shared" si="3"/>
        <v>0</v>
      </c>
      <c r="K5" s="51">
        <f t="shared" si="4"/>
        <v>0.96325500817420728</v>
      </c>
      <c r="L5" s="7">
        <f t="shared" si="5"/>
        <v>0</v>
      </c>
    </row>
    <row r="6" spans="1:12">
      <c r="A6" s="4" t="s">
        <v>7</v>
      </c>
      <c r="B6" s="4">
        <v>100010</v>
      </c>
      <c r="C6" s="4" t="s">
        <v>12</v>
      </c>
      <c r="D6" s="4" t="s">
        <v>1128</v>
      </c>
      <c r="E6" s="1">
        <v>0</v>
      </c>
      <c r="F6" s="5">
        <v>0</v>
      </c>
      <c r="G6" s="2">
        <f t="shared" si="0"/>
        <v>0</v>
      </c>
      <c r="H6" s="3">
        <f t="shared" si="1"/>
        <v>1.0631807031517584</v>
      </c>
      <c r="I6" s="1">
        <f t="shared" si="2"/>
        <v>0</v>
      </c>
      <c r="J6" s="1">
        <f t="shared" si="3"/>
        <v>0</v>
      </c>
      <c r="K6" s="51">
        <f t="shared" si="4"/>
        <v>0.96325500817420728</v>
      </c>
      <c r="L6" s="7">
        <f t="shared" si="5"/>
        <v>0</v>
      </c>
    </row>
    <row r="7" spans="1:12">
      <c r="A7" s="4" t="s">
        <v>7</v>
      </c>
      <c r="B7" s="4">
        <v>100011</v>
      </c>
      <c r="C7" s="4" t="s">
        <v>13</v>
      </c>
      <c r="D7" s="4" t="s">
        <v>1128</v>
      </c>
      <c r="E7" s="1">
        <v>0</v>
      </c>
      <c r="F7" s="5">
        <v>0</v>
      </c>
      <c r="G7" s="2">
        <f t="shared" si="0"/>
        <v>0</v>
      </c>
      <c r="H7" s="3">
        <f t="shared" si="1"/>
        <v>1.0631807031517584</v>
      </c>
      <c r="I7" s="1">
        <f t="shared" si="2"/>
        <v>0</v>
      </c>
      <c r="J7" s="1">
        <f t="shared" si="3"/>
        <v>0</v>
      </c>
      <c r="K7" s="51">
        <f t="shared" si="4"/>
        <v>0.96325500817420728</v>
      </c>
      <c r="L7" s="7">
        <f t="shared" si="5"/>
        <v>0</v>
      </c>
    </row>
    <row r="8" spans="1:12">
      <c r="A8" s="4" t="s">
        <v>7</v>
      </c>
      <c r="B8" s="4">
        <v>100019</v>
      </c>
      <c r="C8" s="4" t="s">
        <v>14</v>
      </c>
      <c r="D8" s="4" t="s">
        <v>1128</v>
      </c>
      <c r="E8" s="1">
        <v>0</v>
      </c>
      <c r="F8" s="5">
        <v>0</v>
      </c>
      <c r="G8" s="2">
        <f t="shared" si="0"/>
        <v>0</v>
      </c>
      <c r="H8" s="3">
        <f t="shared" si="1"/>
        <v>1.0631807031517584</v>
      </c>
      <c r="I8" s="1">
        <f t="shared" si="2"/>
        <v>0</v>
      </c>
      <c r="J8" s="1">
        <f t="shared" si="3"/>
        <v>0</v>
      </c>
      <c r="K8" s="51">
        <f t="shared" si="4"/>
        <v>0.96325500817420728</v>
      </c>
      <c r="L8" s="7">
        <f t="shared" si="5"/>
        <v>0</v>
      </c>
    </row>
    <row r="9" spans="1:12">
      <c r="A9" s="4" t="s">
        <v>7</v>
      </c>
      <c r="B9" s="4">
        <v>100020</v>
      </c>
      <c r="C9" s="4" t="s">
        <v>15</v>
      </c>
      <c r="D9" s="4" t="s">
        <v>1128</v>
      </c>
      <c r="E9" s="1">
        <v>0</v>
      </c>
      <c r="F9" s="5">
        <v>0</v>
      </c>
      <c r="G9" s="2">
        <f t="shared" si="0"/>
        <v>0</v>
      </c>
      <c r="H9" s="3">
        <f t="shared" si="1"/>
        <v>1.0631807031517584</v>
      </c>
      <c r="I9" s="1">
        <f t="shared" si="2"/>
        <v>0</v>
      </c>
      <c r="J9" s="1">
        <f t="shared" si="3"/>
        <v>0</v>
      </c>
      <c r="K9" s="51">
        <f t="shared" si="4"/>
        <v>0.96325500817420728</v>
      </c>
      <c r="L9" s="7">
        <f t="shared" si="5"/>
        <v>0</v>
      </c>
    </row>
    <row r="10" spans="1:12">
      <c r="A10" s="4" t="s">
        <v>7</v>
      </c>
      <c r="B10" s="4">
        <v>100022</v>
      </c>
      <c r="C10" s="4" t="s">
        <v>16</v>
      </c>
      <c r="D10" s="4" t="s">
        <v>1128</v>
      </c>
      <c r="E10" s="1">
        <v>0</v>
      </c>
      <c r="F10" s="5">
        <v>0</v>
      </c>
      <c r="G10" s="2">
        <f t="shared" si="0"/>
        <v>0</v>
      </c>
      <c r="H10" s="3">
        <f t="shared" si="1"/>
        <v>1.0631807031517584</v>
      </c>
      <c r="I10" s="1">
        <f t="shared" si="2"/>
        <v>0</v>
      </c>
      <c r="J10" s="1">
        <f t="shared" si="3"/>
        <v>0</v>
      </c>
      <c r="K10" s="51">
        <f t="shared" si="4"/>
        <v>0.96325500817420728</v>
      </c>
      <c r="L10" s="7">
        <f t="shared" si="5"/>
        <v>0</v>
      </c>
    </row>
    <row r="11" spans="1:12">
      <c r="A11" s="4" t="s">
        <v>7</v>
      </c>
      <c r="B11" s="4">
        <v>100024</v>
      </c>
      <c r="C11" s="4" t="s">
        <v>17</v>
      </c>
      <c r="D11" s="4" t="s">
        <v>1128</v>
      </c>
      <c r="E11" s="1">
        <v>0</v>
      </c>
      <c r="F11" s="5">
        <v>0</v>
      </c>
      <c r="G11" s="2">
        <f t="shared" si="0"/>
        <v>0</v>
      </c>
      <c r="H11" s="3">
        <f t="shared" si="1"/>
        <v>1.0631807031517584</v>
      </c>
      <c r="I11" s="1">
        <f t="shared" si="2"/>
        <v>0</v>
      </c>
      <c r="J11" s="1">
        <f t="shared" si="3"/>
        <v>0</v>
      </c>
      <c r="K11" s="51">
        <f t="shared" si="4"/>
        <v>0.96325500817420728</v>
      </c>
      <c r="L11" s="7">
        <f t="shared" si="5"/>
        <v>0</v>
      </c>
    </row>
    <row r="12" spans="1:12">
      <c r="A12" s="4" t="s">
        <v>7</v>
      </c>
      <c r="B12" s="4">
        <v>100027</v>
      </c>
      <c r="C12" s="4" t="s">
        <v>18</v>
      </c>
      <c r="D12" s="4" t="s">
        <v>1128</v>
      </c>
      <c r="E12" s="1">
        <v>0</v>
      </c>
      <c r="F12" s="5">
        <v>0</v>
      </c>
      <c r="G12" s="2">
        <f t="shared" si="0"/>
        <v>0</v>
      </c>
      <c r="H12" s="3">
        <f t="shared" si="1"/>
        <v>1.0631807031517584</v>
      </c>
      <c r="I12" s="1">
        <f t="shared" si="2"/>
        <v>0</v>
      </c>
      <c r="J12" s="1">
        <f t="shared" si="3"/>
        <v>0</v>
      </c>
      <c r="K12" s="51">
        <f t="shared" si="4"/>
        <v>0.96325500817420728</v>
      </c>
      <c r="L12" s="7">
        <f t="shared" si="5"/>
        <v>0</v>
      </c>
    </row>
    <row r="13" spans="1:12">
      <c r="A13" s="4" t="s">
        <v>7</v>
      </c>
      <c r="B13" s="4">
        <v>100029</v>
      </c>
      <c r="C13" s="4" t="s">
        <v>19</v>
      </c>
      <c r="D13" s="4" t="s">
        <v>1128</v>
      </c>
      <c r="E13" s="1">
        <v>0</v>
      </c>
      <c r="F13" s="5">
        <v>0</v>
      </c>
      <c r="G13" s="2">
        <f t="shared" si="0"/>
        <v>0</v>
      </c>
      <c r="H13" s="3">
        <f t="shared" si="1"/>
        <v>1.0631807031517584</v>
      </c>
      <c r="I13" s="1">
        <f t="shared" si="2"/>
        <v>0</v>
      </c>
      <c r="J13" s="1">
        <f t="shared" si="3"/>
        <v>0</v>
      </c>
      <c r="K13" s="51">
        <f t="shared" si="4"/>
        <v>0.96325500817420728</v>
      </c>
      <c r="L13" s="7">
        <f t="shared" si="5"/>
        <v>0</v>
      </c>
    </row>
    <row r="14" spans="1:12">
      <c r="A14" s="4" t="s">
        <v>7</v>
      </c>
      <c r="B14" s="4">
        <v>100031</v>
      </c>
      <c r="C14" s="4" t="s">
        <v>20</v>
      </c>
      <c r="D14" s="4" t="s">
        <v>1128</v>
      </c>
      <c r="E14" s="1">
        <v>0</v>
      </c>
      <c r="F14" s="5">
        <v>0</v>
      </c>
      <c r="G14" s="2">
        <f t="shared" si="0"/>
        <v>0</v>
      </c>
      <c r="H14" s="3">
        <f t="shared" si="1"/>
        <v>1.0631807031517584</v>
      </c>
      <c r="I14" s="1">
        <f t="shared" si="2"/>
        <v>0</v>
      </c>
      <c r="J14" s="1">
        <f t="shared" si="3"/>
        <v>0</v>
      </c>
      <c r="K14" s="51">
        <f t="shared" si="4"/>
        <v>0.96325500817420728</v>
      </c>
      <c r="L14" s="7">
        <f t="shared" si="5"/>
        <v>0</v>
      </c>
    </row>
    <row r="15" spans="1:12">
      <c r="A15" s="4" t="s">
        <v>7</v>
      </c>
      <c r="B15" s="4">
        <v>100034</v>
      </c>
      <c r="C15" s="4" t="s">
        <v>21</v>
      </c>
      <c r="D15" s="4" t="s">
        <v>1128</v>
      </c>
      <c r="E15" s="1">
        <v>0</v>
      </c>
      <c r="F15" s="5">
        <v>0</v>
      </c>
      <c r="G15" s="2">
        <f t="shared" si="0"/>
        <v>0</v>
      </c>
      <c r="H15" s="3">
        <f t="shared" si="1"/>
        <v>1.0631807031517584</v>
      </c>
      <c r="I15" s="1">
        <f t="shared" si="2"/>
        <v>0</v>
      </c>
      <c r="J15" s="1">
        <f t="shared" si="3"/>
        <v>0</v>
      </c>
      <c r="K15" s="51">
        <f t="shared" si="4"/>
        <v>0.96325500817420728</v>
      </c>
      <c r="L15" s="7">
        <f t="shared" si="5"/>
        <v>0</v>
      </c>
    </row>
    <row r="16" spans="1:12">
      <c r="A16" s="4" t="s">
        <v>7</v>
      </c>
      <c r="B16" s="4">
        <v>103315</v>
      </c>
      <c r="C16" s="4" t="s">
        <v>22</v>
      </c>
      <c r="D16" s="4" t="s">
        <v>1128</v>
      </c>
      <c r="E16" s="1">
        <v>0</v>
      </c>
      <c r="F16" s="5">
        <v>0</v>
      </c>
      <c r="G16" s="2">
        <f t="shared" si="0"/>
        <v>0</v>
      </c>
      <c r="H16" s="3">
        <f t="shared" si="1"/>
        <v>1.0631807031517584</v>
      </c>
      <c r="I16" s="1">
        <f t="shared" si="2"/>
        <v>0</v>
      </c>
      <c r="J16" s="1">
        <f t="shared" si="3"/>
        <v>0</v>
      </c>
      <c r="K16" s="51">
        <f t="shared" si="4"/>
        <v>0.96325500817420728</v>
      </c>
      <c r="L16" s="7">
        <f t="shared" si="5"/>
        <v>0</v>
      </c>
    </row>
    <row r="17" spans="1:12">
      <c r="A17" s="4" t="s">
        <v>23</v>
      </c>
      <c r="B17" s="4">
        <v>110036</v>
      </c>
      <c r="C17" s="4" t="s">
        <v>24</v>
      </c>
      <c r="D17" s="4" t="s">
        <v>1128</v>
      </c>
      <c r="E17" s="1">
        <v>0</v>
      </c>
      <c r="F17" s="5">
        <v>0</v>
      </c>
      <c r="G17" s="2">
        <f t="shared" si="0"/>
        <v>0</v>
      </c>
      <c r="H17" s="3">
        <f t="shared" si="1"/>
        <v>1.0631807031517584</v>
      </c>
      <c r="I17" s="1">
        <f t="shared" si="2"/>
        <v>0</v>
      </c>
      <c r="J17" s="1">
        <f t="shared" si="3"/>
        <v>0</v>
      </c>
      <c r="K17" s="51">
        <f t="shared" si="4"/>
        <v>0.96325500817420728</v>
      </c>
      <c r="L17" s="7">
        <f t="shared" si="5"/>
        <v>0</v>
      </c>
    </row>
    <row r="18" spans="1:12">
      <c r="A18" s="4" t="s">
        <v>23</v>
      </c>
      <c r="B18" s="4">
        <v>110037</v>
      </c>
      <c r="C18" s="4" t="s">
        <v>25</v>
      </c>
      <c r="D18" s="4" t="s">
        <v>1128</v>
      </c>
      <c r="E18" s="1">
        <v>0</v>
      </c>
      <c r="F18" s="5">
        <v>0</v>
      </c>
      <c r="G18" s="2">
        <f t="shared" si="0"/>
        <v>0</v>
      </c>
      <c r="H18" s="3">
        <f t="shared" si="1"/>
        <v>1.0631807031517584</v>
      </c>
      <c r="I18" s="1">
        <f t="shared" si="2"/>
        <v>0</v>
      </c>
      <c r="J18" s="1">
        <f t="shared" si="3"/>
        <v>0</v>
      </c>
      <c r="K18" s="51">
        <f t="shared" si="4"/>
        <v>0.96325500817420728</v>
      </c>
      <c r="L18" s="7">
        <f t="shared" si="5"/>
        <v>0</v>
      </c>
    </row>
    <row r="19" spans="1:12">
      <c r="A19" s="4" t="s">
        <v>26</v>
      </c>
      <c r="B19" s="4">
        <v>120038</v>
      </c>
      <c r="C19" s="4" t="s">
        <v>27</v>
      </c>
      <c r="D19" s="4" t="s">
        <v>1128</v>
      </c>
      <c r="E19" s="1">
        <v>0</v>
      </c>
      <c r="F19" s="5">
        <v>0</v>
      </c>
      <c r="G19" s="2">
        <f t="shared" si="0"/>
        <v>0</v>
      </c>
      <c r="H19" s="3">
        <f t="shared" si="1"/>
        <v>1.0631807031517584</v>
      </c>
      <c r="I19" s="1">
        <f t="shared" si="2"/>
        <v>0</v>
      </c>
      <c r="J19" s="1">
        <f t="shared" si="3"/>
        <v>0</v>
      </c>
      <c r="K19" s="51">
        <f t="shared" si="4"/>
        <v>0.96325500817420728</v>
      </c>
      <c r="L19" s="7">
        <f t="shared" si="5"/>
        <v>0</v>
      </c>
    </row>
    <row r="20" spans="1:12">
      <c r="A20" s="4" t="s">
        <v>26</v>
      </c>
      <c r="B20" s="4">
        <v>120039</v>
      </c>
      <c r="C20" s="4" t="s">
        <v>28</v>
      </c>
      <c r="D20" s="4" t="s">
        <v>1128</v>
      </c>
      <c r="E20" s="1">
        <v>0</v>
      </c>
      <c r="F20" s="5">
        <v>0</v>
      </c>
      <c r="G20" s="2">
        <f t="shared" si="0"/>
        <v>0</v>
      </c>
      <c r="H20" s="3">
        <f t="shared" si="1"/>
        <v>1.0631807031517584</v>
      </c>
      <c r="I20" s="1">
        <f t="shared" si="2"/>
        <v>0</v>
      </c>
      <c r="J20" s="1">
        <f t="shared" si="3"/>
        <v>0</v>
      </c>
      <c r="K20" s="51">
        <f t="shared" si="4"/>
        <v>0.96325500817420728</v>
      </c>
      <c r="L20" s="7">
        <f t="shared" si="5"/>
        <v>0</v>
      </c>
    </row>
    <row r="21" spans="1:12">
      <c r="A21" s="4" t="s">
        <v>26</v>
      </c>
      <c r="B21" s="4">
        <v>120042</v>
      </c>
      <c r="C21" s="4" t="s">
        <v>29</v>
      </c>
      <c r="D21" s="4" t="s">
        <v>1128</v>
      </c>
      <c r="E21" s="1">
        <v>0</v>
      </c>
      <c r="F21" s="5">
        <v>0</v>
      </c>
      <c r="G21" s="2">
        <f t="shared" si="0"/>
        <v>0</v>
      </c>
      <c r="H21" s="3">
        <f t="shared" si="1"/>
        <v>1.0631807031517584</v>
      </c>
      <c r="I21" s="1">
        <f t="shared" si="2"/>
        <v>0</v>
      </c>
      <c r="J21" s="1">
        <f t="shared" si="3"/>
        <v>0</v>
      </c>
      <c r="K21" s="51">
        <f t="shared" si="4"/>
        <v>0.96325500817420728</v>
      </c>
      <c r="L21" s="7">
        <f t="shared" si="5"/>
        <v>0</v>
      </c>
    </row>
    <row r="22" spans="1:12">
      <c r="A22" s="4" t="s">
        <v>26</v>
      </c>
      <c r="B22" s="4">
        <v>120043</v>
      </c>
      <c r="C22" s="4" t="s">
        <v>30</v>
      </c>
      <c r="D22" s="4" t="s">
        <v>1128</v>
      </c>
      <c r="E22" s="1">
        <v>0</v>
      </c>
      <c r="F22" s="5">
        <v>0</v>
      </c>
      <c r="G22" s="2">
        <f t="shared" si="0"/>
        <v>0</v>
      </c>
      <c r="H22" s="3">
        <f t="shared" si="1"/>
        <v>1.0631807031517584</v>
      </c>
      <c r="I22" s="1">
        <f t="shared" si="2"/>
        <v>0</v>
      </c>
      <c r="J22" s="1">
        <f t="shared" si="3"/>
        <v>0</v>
      </c>
      <c r="K22" s="51">
        <f t="shared" si="4"/>
        <v>0.96325500817420728</v>
      </c>
      <c r="L22" s="7">
        <f t="shared" si="5"/>
        <v>0</v>
      </c>
    </row>
    <row r="23" spans="1:12">
      <c r="A23" s="4" t="s">
        <v>26</v>
      </c>
      <c r="B23" s="4">
        <v>120045</v>
      </c>
      <c r="C23" s="4" t="s">
        <v>31</v>
      </c>
      <c r="D23" s="4" t="s">
        <v>1128</v>
      </c>
      <c r="E23" s="1">
        <v>0</v>
      </c>
      <c r="F23" s="5">
        <v>0</v>
      </c>
      <c r="G23" s="2">
        <f t="shared" si="0"/>
        <v>0</v>
      </c>
      <c r="H23" s="3">
        <f t="shared" si="1"/>
        <v>1.0631807031517584</v>
      </c>
      <c r="I23" s="1">
        <f t="shared" si="2"/>
        <v>0</v>
      </c>
      <c r="J23" s="1">
        <f t="shared" si="3"/>
        <v>0</v>
      </c>
      <c r="K23" s="51">
        <f t="shared" si="4"/>
        <v>0.96325500817420728</v>
      </c>
      <c r="L23" s="7">
        <f t="shared" si="5"/>
        <v>0</v>
      </c>
    </row>
    <row r="24" spans="1:12">
      <c r="A24" s="4" t="s">
        <v>26</v>
      </c>
      <c r="B24" s="4">
        <v>120047</v>
      </c>
      <c r="C24" s="4" t="s">
        <v>32</v>
      </c>
      <c r="D24" s="4" t="s">
        <v>1128</v>
      </c>
      <c r="E24" s="1">
        <v>0</v>
      </c>
      <c r="F24" s="5">
        <v>0</v>
      </c>
      <c r="G24" s="2">
        <f t="shared" si="0"/>
        <v>0</v>
      </c>
      <c r="H24" s="3">
        <f t="shared" si="1"/>
        <v>1.0631807031517584</v>
      </c>
      <c r="I24" s="1">
        <f t="shared" si="2"/>
        <v>0</v>
      </c>
      <c r="J24" s="1">
        <f t="shared" si="3"/>
        <v>0</v>
      </c>
      <c r="K24" s="51">
        <f t="shared" si="4"/>
        <v>0.96325500817420728</v>
      </c>
      <c r="L24" s="7">
        <f t="shared" si="5"/>
        <v>0</v>
      </c>
    </row>
    <row r="25" spans="1:12">
      <c r="A25" s="4" t="s">
        <v>26</v>
      </c>
      <c r="B25" s="4">
        <v>120049</v>
      </c>
      <c r="C25" s="4" t="s">
        <v>33</v>
      </c>
      <c r="D25" s="4" t="s">
        <v>1128</v>
      </c>
      <c r="E25" s="1">
        <v>0</v>
      </c>
      <c r="F25" s="5">
        <v>0</v>
      </c>
      <c r="G25" s="2">
        <f t="shared" si="0"/>
        <v>0</v>
      </c>
      <c r="H25" s="3">
        <f t="shared" si="1"/>
        <v>1.0631807031517584</v>
      </c>
      <c r="I25" s="1">
        <f t="shared" si="2"/>
        <v>0</v>
      </c>
      <c r="J25" s="1">
        <f t="shared" si="3"/>
        <v>0</v>
      </c>
      <c r="K25" s="51">
        <f t="shared" si="4"/>
        <v>0.96325500817420728</v>
      </c>
      <c r="L25" s="7">
        <f t="shared" si="5"/>
        <v>0</v>
      </c>
    </row>
    <row r="26" spans="1:12">
      <c r="A26" s="4" t="s">
        <v>26</v>
      </c>
      <c r="B26" s="4">
        <v>120050</v>
      </c>
      <c r="C26" s="4" t="s">
        <v>34</v>
      </c>
      <c r="D26" s="4" t="s">
        <v>1128</v>
      </c>
      <c r="E26" s="1">
        <v>0</v>
      </c>
      <c r="F26" s="5">
        <v>0</v>
      </c>
      <c r="G26" s="2">
        <f t="shared" si="0"/>
        <v>0</v>
      </c>
      <c r="H26" s="3">
        <f t="shared" si="1"/>
        <v>1.0631807031517584</v>
      </c>
      <c r="I26" s="1">
        <f t="shared" si="2"/>
        <v>0</v>
      </c>
      <c r="J26" s="1">
        <f t="shared" si="3"/>
        <v>0</v>
      </c>
      <c r="K26" s="51">
        <f t="shared" si="4"/>
        <v>0.96325500817420728</v>
      </c>
      <c r="L26" s="7">
        <f t="shared" si="5"/>
        <v>0</v>
      </c>
    </row>
    <row r="27" spans="1:12">
      <c r="A27" s="4" t="s">
        <v>26</v>
      </c>
      <c r="B27" s="4">
        <v>123321</v>
      </c>
      <c r="C27" s="4" t="s">
        <v>35</v>
      </c>
      <c r="D27" s="4" t="s">
        <v>1128</v>
      </c>
      <c r="E27" s="1">
        <v>0</v>
      </c>
      <c r="F27" s="5">
        <v>0</v>
      </c>
      <c r="G27" s="2">
        <f t="shared" si="0"/>
        <v>0</v>
      </c>
      <c r="H27" s="3">
        <f t="shared" si="1"/>
        <v>1.0631807031517584</v>
      </c>
      <c r="I27" s="1">
        <f t="shared" si="2"/>
        <v>0</v>
      </c>
      <c r="J27" s="1">
        <f t="shared" si="3"/>
        <v>0</v>
      </c>
      <c r="K27" s="51">
        <f t="shared" si="4"/>
        <v>0.96325500817420728</v>
      </c>
      <c r="L27" s="7">
        <f t="shared" si="5"/>
        <v>0</v>
      </c>
    </row>
    <row r="28" spans="1:12">
      <c r="A28" s="4" t="s">
        <v>36</v>
      </c>
      <c r="B28" s="4">
        <v>140053</v>
      </c>
      <c r="C28" s="4" t="s">
        <v>37</v>
      </c>
      <c r="D28" s="4" t="s">
        <v>1128</v>
      </c>
      <c r="E28" s="1">
        <v>0</v>
      </c>
      <c r="F28" s="5">
        <v>0</v>
      </c>
      <c r="G28" s="2">
        <f t="shared" si="0"/>
        <v>0</v>
      </c>
      <c r="H28" s="3">
        <f t="shared" si="1"/>
        <v>1.0631807031517584</v>
      </c>
      <c r="I28" s="1">
        <f t="shared" si="2"/>
        <v>0</v>
      </c>
      <c r="J28" s="1">
        <f t="shared" si="3"/>
        <v>0</v>
      </c>
      <c r="K28" s="51">
        <f t="shared" si="4"/>
        <v>0.96325500817420728</v>
      </c>
      <c r="L28" s="7">
        <f t="shared" si="5"/>
        <v>0</v>
      </c>
    </row>
    <row r="29" spans="1:12">
      <c r="A29" s="4" t="s">
        <v>36</v>
      </c>
      <c r="B29" s="4">
        <v>140058</v>
      </c>
      <c r="C29" s="4" t="s">
        <v>38</v>
      </c>
      <c r="D29" s="4" t="s">
        <v>1128</v>
      </c>
      <c r="E29" s="1">
        <v>0</v>
      </c>
      <c r="F29" s="5">
        <v>0</v>
      </c>
      <c r="G29" s="2">
        <f t="shared" si="0"/>
        <v>0</v>
      </c>
      <c r="H29" s="3">
        <f t="shared" si="1"/>
        <v>1.0631807031517584</v>
      </c>
      <c r="I29" s="1">
        <f t="shared" si="2"/>
        <v>0</v>
      </c>
      <c r="J29" s="1">
        <f t="shared" si="3"/>
        <v>0</v>
      </c>
      <c r="K29" s="51">
        <f t="shared" si="4"/>
        <v>0.96325500817420728</v>
      </c>
      <c r="L29" s="7">
        <f t="shared" si="5"/>
        <v>0</v>
      </c>
    </row>
    <row r="30" spans="1:12">
      <c r="A30" s="4" t="s">
        <v>36</v>
      </c>
      <c r="B30" s="4">
        <v>140061</v>
      </c>
      <c r="C30" s="4" t="s">
        <v>39</v>
      </c>
      <c r="D30" s="4" t="s">
        <v>1128</v>
      </c>
      <c r="E30" s="1">
        <v>0</v>
      </c>
      <c r="F30" s="5">
        <v>0</v>
      </c>
      <c r="G30" s="2">
        <f t="shared" si="0"/>
        <v>0</v>
      </c>
      <c r="H30" s="3">
        <f t="shared" si="1"/>
        <v>1.0631807031517584</v>
      </c>
      <c r="I30" s="1">
        <f t="shared" si="2"/>
        <v>0</v>
      </c>
      <c r="J30" s="1">
        <f t="shared" si="3"/>
        <v>0</v>
      </c>
      <c r="K30" s="51">
        <f t="shared" si="4"/>
        <v>0.96325500817420728</v>
      </c>
      <c r="L30" s="7">
        <f t="shared" si="5"/>
        <v>0</v>
      </c>
    </row>
    <row r="31" spans="1:12">
      <c r="A31" s="4" t="s">
        <v>36</v>
      </c>
      <c r="B31" s="4">
        <v>140062</v>
      </c>
      <c r="C31" s="4" t="s">
        <v>40</v>
      </c>
      <c r="D31" s="4" t="s">
        <v>1128</v>
      </c>
      <c r="E31" s="1">
        <v>0</v>
      </c>
      <c r="F31" s="5">
        <v>0</v>
      </c>
      <c r="G31" s="2">
        <f t="shared" si="0"/>
        <v>0</v>
      </c>
      <c r="H31" s="3">
        <f t="shared" si="1"/>
        <v>1.0631807031517584</v>
      </c>
      <c r="I31" s="1">
        <f t="shared" si="2"/>
        <v>0</v>
      </c>
      <c r="J31" s="1">
        <f t="shared" si="3"/>
        <v>0</v>
      </c>
      <c r="K31" s="51">
        <f t="shared" si="4"/>
        <v>0.96325500817420728</v>
      </c>
      <c r="L31" s="7">
        <f t="shared" si="5"/>
        <v>0</v>
      </c>
    </row>
    <row r="32" spans="1:12">
      <c r="A32" s="4" t="s">
        <v>36</v>
      </c>
      <c r="B32" s="4">
        <v>140064</v>
      </c>
      <c r="C32" s="4" t="s">
        <v>41</v>
      </c>
      <c r="D32" s="4" t="s">
        <v>1128</v>
      </c>
      <c r="E32" s="1">
        <v>0</v>
      </c>
      <c r="F32" s="5">
        <v>0</v>
      </c>
      <c r="G32" s="2">
        <f t="shared" si="0"/>
        <v>0</v>
      </c>
      <c r="H32" s="3">
        <f t="shared" si="1"/>
        <v>1.0631807031517584</v>
      </c>
      <c r="I32" s="1">
        <f t="shared" si="2"/>
        <v>0</v>
      </c>
      <c r="J32" s="1">
        <f t="shared" si="3"/>
        <v>0</v>
      </c>
      <c r="K32" s="51">
        <f t="shared" si="4"/>
        <v>0.96325500817420728</v>
      </c>
      <c r="L32" s="7">
        <f t="shared" si="5"/>
        <v>0</v>
      </c>
    </row>
    <row r="33" spans="1:12">
      <c r="A33" s="4" t="s">
        <v>36</v>
      </c>
      <c r="B33" s="4">
        <v>140068</v>
      </c>
      <c r="C33" s="4" t="s">
        <v>42</v>
      </c>
      <c r="D33" s="4" t="s">
        <v>1128</v>
      </c>
      <c r="E33" s="1">
        <v>0</v>
      </c>
      <c r="F33" s="5">
        <v>0</v>
      </c>
      <c r="G33" s="2">
        <f t="shared" si="0"/>
        <v>0</v>
      </c>
      <c r="H33" s="3">
        <f t="shared" si="1"/>
        <v>1.0631807031517584</v>
      </c>
      <c r="I33" s="1">
        <f t="shared" si="2"/>
        <v>0</v>
      </c>
      <c r="J33" s="1">
        <f t="shared" si="3"/>
        <v>0</v>
      </c>
      <c r="K33" s="51">
        <f t="shared" si="4"/>
        <v>0.96325500817420728</v>
      </c>
      <c r="L33" s="7">
        <f t="shared" si="5"/>
        <v>0</v>
      </c>
    </row>
    <row r="34" spans="1:12">
      <c r="A34" s="4" t="s">
        <v>36</v>
      </c>
      <c r="B34" s="4">
        <v>140069</v>
      </c>
      <c r="C34" s="4" t="s">
        <v>43</v>
      </c>
      <c r="D34" s="4" t="s">
        <v>1128</v>
      </c>
      <c r="E34" s="1">
        <v>0</v>
      </c>
      <c r="F34" s="5">
        <v>0</v>
      </c>
      <c r="G34" s="2">
        <f t="shared" si="0"/>
        <v>0</v>
      </c>
      <c r="H34" s="3">
        <f t="shared" si="1"/>
        <v>1.0631807031517584</v>
      </c>
      <c r="I34" s="1">
        <f t="shared" si="2"/>
        <v>0</v>
      </c>
      <c r="J34" s="1">
        <f t="shared" si="3"/>
        <v>0</v>
      </c>
      <c r="K34" s="51">
        <f t="shared" si="4"/>
        <v>0.96325500817420728</v>
      </c>
      <c r="L34" s="7">
        <f t="shared" si="5"/>
        <v>0</v>
      </c>
    </row>
    <row r="35" spans="1:12">
      <c r="A35" s="4" t="s">
        <v>36</v>
      </c>
      <c r="B35" s="4">
        <v>147332</v>
      </c>
      <c r="C35" s="4" t="s">
        <v>44</v>
      </c>
      <c r="D35" s="4" t="s">
        <v>1128</v>
      </c>
      <c r="E35" s="1">
        <v>0</v>
      </c>
      <c r="F35" s="5">
        <v>0</v>
      </c>
      <c r="G35" s="2">
        <f t="shared" si="0"/>
        <v>0</v>
      </c>
      <c r="H35" s="3">
        <f t="shared" si="1"/>
        <v>1.0631807031517584</v>
      </c>
      <c r="I35" s="1">
        <f t="shared" si="2"/>
        <v>0</v>
      </c>
      <c r="J35" s="1">
        <f t="shared" si="3"/>
        <v>0</v>
      </c>
      <c r="K35" s="51">
        <f t="shared" si="4"/>
        <v>0.96325500817420728</v>
      </c>
      <c r="L35" s="7">
        <f t="shared" si="5"/>
        <v>0</v>
      </c>
    </row>
    <row r="36" spans="1:12">
      <c r="A36" s="4" t="s">
        <v>45</v>
      </c>
      <c r="B36" s="4">
        <v>150071</v>
      </c>
      <c r="C36" s="4" t="s">
        <v>46</v>
      </c>
      <c r="D36" s="4" t="s">
        <v>1128</v>
      </c>
      <c r="E36" s="1">
        <v>0</v>
      </c>
      <c r="F36" s="5">
        <v>0</v>
      </c>
      <c r="G36" s="2">
        <f t="shared" si="0"/>
        <v>0</v>
      </c>
      <c r="H36" s="3">
        <f t="shared" si="1"/>
        <v>1.0631807031517584</v>
      </c>
      <c r="I36" s="1">
        <f t="shared" si="2"/>
        <v>0</v>
      </c>
      <c r="J36" s="1">
        <f t="shared" si="3"/>
        <v>0</v>
      </c>
      <c r="K36" s="51">
        <f t="shared" si="4"/>
        <v>0.96325500817420728</v>
      </c>
      <c r="L36" s="7">
        <f t="shared" si="5"/>
        <v>0</v>
      </c>
    </row>
    <row r="37" spans="1:12">
      <c r="A37" s="4" t="s">
        <v>45</v>
      </c>
      <c r="B37" s="4">
        <v>150076</v>
      </c>
      <c r="C37" s="4" t="s">
        <v>47</v>
      </c>
      <c r="D37" s="4" t="s">
        <v>1128</v>
      </c>
      <c r="E37" s="1">
        <v>0</v>
      </c>
      <c r="F37" s="5">
        <v>0</v>
      </c>
      <c r="G37" s="2">
        <f t="shared" si="0"/>
        <v>0</v>
      </c>
      <c r="H37" s="3">
        <f t="shared" si="1"/>
        <v>1.0631807031517584</v>
      </c>
      <c r="I37" s="1">
        <f t="shared" si="2"/>
        <v>0</v>
      </c>
      <c r="J37" s="1">
        <f t="shared" si="3"/>
        <v>0</v>
      </c>
      <c r="K37" s="51">
        <f t="shared" si="4"/>
        <v>0.96325500817420728</v>
      </c>
      <c r="L37" s="7">
        <f t="shared" si="5"/>
        <v>0</v>
      </c>
    </row>
    <row r="38" spans="1:12">
      <c r="A38" s="4" t="s">
        <v>45</v>
      </c>
      <c r="B38" s="4">
        <v>150077</v>
      </c>
      <c r="C38" s="4" t="s">
        <v>48</v>
      </c>
      <c r="D38" s="4" t="s">
        <v>1128</v>
      </c>
      <c r="E38" s="1">
        <v>0</v>
      </c>
      <c r="F38" s="5">
        <v>0</v>
      </c>
      <c r="G38" s="2">
        <f t="shared" si="0"/>
        <v>0</v>
      </c>
      <c r="H38" s="3">
        <f t="shared" si="1"/>
        <v>1.0631807031517584</v>
      </c>
      <c r="I38" s="1">
        <f t="shared" si="2"/>
        <v>0</v>
      </c>
      <c r="J38" s="1">
        <f t="shared" si="3"/>
        <v>0</v>
      </c>
      <c r="K38" s="51">
        <f t="shared" si="4"/>
        <v>0.96325500817420728</v>
      </c>
      <c r="L38" s="7">
        <f t="shared" si="5"/>
        <v>0</v>
      </c>
    </row>
    <row r="39" spans="1:12">
      <c r="A39" s="4" t="s">
        <v>45</v>
      </c>
      <c r="B39" s="4">
        <v>150079</v>
      </c>
      <c r="C39" s="4" t="s">
        <v>49</v>
      </c>
      <c r="D39" s="4" t="s">
        <v>1128</v>
      </c>
      <c r="E39" s="1">
        <v>0</v>
      </c>
      <c r="F39" s="5">
        <v>0</v>
      </c>
      <c r="G39" s="2">
        <f t="shared" si="0"/>
        <v>0</v>
      </c>
      <c r="H39" s="3">
        <f t="shared" si="1"/>
        <v>1.0631807031517584</v>
      </c>
      <c r="I39" s="1">
        <f t="shared" si="2"/>
        <v>0</v>
      </c>
      <c r="J39" s="1">
        <f t="shared" si="3"/>
        <v>0</v>
      </c>
      <c r="K39" s="51">
        <f t="shared" si="4"/>
        <v>0.96325500817420728</v>
      </c>
      <c r="L39" s="7">
        <f t="shared" si="5"/>
        <v>0</v>
      </c>
    </row>
    <row r="40" spans="1:12">
      <c r="A40" s="4" t="s">
        <v>45</v>
      </c>
      <c r="B40" s="4">
        <v>150081</v>
      </c>
      <c r="C40" s="4" t="s">
        <v>50</v>
      </c>
      <c r="D40" s="4" t="s">
        <v>1128</v>
      </c>
      <c r="E40" s="1">
        <v>0</v>
      </c>
      <c r="F40" s="5">
        <v>0</v>
      </c>
      <c r="G40" s="2">
        <f t="shared" si="0"/>
        <v>0</v>
      </c>
      <c r="H40" s="3">
        <f t="shared" si="1"/>
        <v>1.0631807031517584</v>
      </c>
      <c r="I40" s="1">
        <f t="shared" si="2"/>
        <v>0</v>
      </c>
      <c r="J40" s="1">
        <f t="shared" si="3"/>
        <v>0</v>
      </c>
      <c r="K40" s="51">
        <f t="shared" si="4"/>
        <v>0.96325500817420728</v>
      </c>
      <c r="L40" s="7">
        <f t="shared" si="5"/>
        <v>0</v>
      </c>
    </row>
    <row r="41" spans="1:12">
      <c r="A41" s="4" t="s">
        <v>45</v>
      </c>
      <c r="B41" s="4">
        <v>150085</v>
      </c>
      <c r="C41" s="4" t="s">
        <v>51</v>
      </c>
      <c r="D41" s="4" t="s">
        <v>1128</v>
      </c>
      <c r="E41" s="1">
        <v>0</v>
      </c>
      <c r="F41" s="5">
        <v>0</v>
      </c>
      <c r="G41" s="2">
        <f t="shared" si="0"/>
        <v>0</v>
      </c>
      <c r="H41" s="3">
        <f t="shared" si="1"/>
        <v>1.0631807031517584</v>
      </c>
      <c r="I41" s="1">
        <f t="shared" si="2"/>
        <v>0</v>
      </c>
      <c r="J41" s="1">
        <f t="shared" si="3"/>
        <v>0</v>
      </c>
      <c r="K41" s="51">
        <f t="shared" si="4"/>
        <v>0.96325500817420728</v>
      </c>
      <c r="L41" s="7">
        <f t="shared" si="5"/>
        <v>0</v>
      </c>
    </row>
    <row r="42" spans="1:12">
      <c r="A42" s="4" t="s">
        <v>45</v>
      </c>
      <c r="B42" s="4">
        <v>150088</v>
      </c>
      <c r="C42" s="4" t="s">
        <v>52</v>
      </c>
      <c r="D42" s="4" t="s">
        <v>1128</v>
      </c>
      <c r="E42" s="1">
        <v>0</v>
      </c>
      <c r="F42" s="5">
        <v>0</v>
      </c>
      <c r="G42" s="2">
        <f t="shared" si="0"/>
        <v>0</v>
      </c>
      <c r="H42" s="3">
        <f t="shared" si="1"/>
        <v>1.0631807031517584</v>
      </c>
      <c r="I42" s="1">
        <f t="shared" si="2"/>
        <v>0</v>
      </c>
      <c r="J42" s="1">
        <f t="shared" si="3"/>
        <v>0</v>
      </c>
      <c r="K42" s="51">
        <f t="shared" si="4"/>
        <v>0.96325500817420728</v>
      </c>
      <c r="L42" s="7">
        <f t="shared" si="5"/>
        <v>0</v>
      </c>
    </row>
    <row r="43" spans="1:12">
      <c r="A43" s="4" t="s">
        <v>45</v>
      </c>
      <c r="B43" s="4">
        <v>150089</v>
      </c>
      <c r="C43" s="4" t="s">
        <v>53</v>
      </c>
      <c r="D43" s="4" t="s">
        <v>1128</v>
      </c>
      <c r="E43" s="1">
        <v>0</v>
      </c>
      <c r="F43" s="5">
        <v>0</v>
      </c>
      <c r="G43" s="2">
        <f t="shared" si="0"/>
        <v>0</v>
      </c>
      <c r="H43" s="3">
        <f t="shared" si="1"/>
        <v>1.0631807031517584</v>
      </c>
      <c r="I43" s="1">
        <f t="shared" si="2"/>
        <v>0</v>
      </c>
      <c r="J43" s="1">
        <f t="shared" si="3"/>
        <v>0</v>
      </c>
      <c r="K43" s="51">
        <f t="shared" si="4"/>
        <v>0.96325500817420728</v>
      </c>
      <c r="L43" s="7">
        <f t="shared" si="5"/>
        <v>0</v>
      </c>
    </row>
    <row r="44" spans="1:12">
      <c r="A44" s="4" t="s">
        <v>45</v>
      </c>
      <c r="B44" s="4">
        <v>150091</v>
      </c>
      <c r="C44" s="4" t="s">
        <v>54</v>
      </c>
      <c r="D44" s="4" t="s">
        <v>1128</v>
      </c>
      <c r="E44" s="1">
        <v>0</v>
      </c>
      <c r="F44" s="5">
        <v>0</v>
      </c>
      <c r="G44" s="2">
        <f t="shared" si="0"/>
        <v>0</v>
      </c>
      <c r="H44" s="3">
        <f t="shared" si="1"/>
        <v>1.0631807031517584</v>
      </c>
      <c r="I44" s="1">
        <f t="shared" si="2"/>
        <v>0</v>
      </c>
      <c r="J44" s="1">
        <f t="shared" si="3"/>
        <v>0</v>
      </c>
      <c r="K44" s="51">
        <f t="shared" si="4"/>
        <v>0.96325500817420728</v>
      </c>
      <c r="L44" s="7">
        <f t="shared" si="5"/>
        <v>0</v>
      </c>
    </row>
    <row r="45" spans="1:12">
      <c r="A45" s="4" t="s">
        <v>45</v>
      </c>
      <c r="B45" s="4">
        <v>150092</v>
      </c>
      <c r="C45" s="4" t="s">
        <v>55</v>
      </c>
      <c r="D45" s="4" t="s">
        <v>1128</v>
      </c>
      <c r="E45" s="1">
        <v>0</v>
      </c>
      <c r="F45" s="5">
        <v>0</v>
      </c>
      <c r="G45" s="2">
        <f t="shared" si="0"/>
        <v>0</v>
      </c>
      <c r="H45" s="3">
        <f t="shared" si="1"/>
        <v>1.0631807031517584</v>
      </c>
      <c r="I45" s="1">
        <f t="shared" si="2"/>
        <v>0</v>
      </c>
      <c r="J45" s="1">
        <f t="shared" si="3"/>
        <v>0</v>
      </c>
      <c r="K45" s="51">
        <f t="shared" si="4"/>
        <v>0.96325500817420728</v>
      </c>
      <c r="L45" s="7">
        <f t="shared" si="5"/>
        <v>0</v>
      </c>
    </row>
    <row r="46" spans="1:12">
      <c r="A46" s="4" t="s">
        <v>45</v>
      </c>
      <c r="B46" s="4">
        <v>150093</v>
      </c>
      <c r="C46" s="4" t="s">
        <v>56</v>
      </c>
      <c r="D46" s="4" t="s">
        <v>1128</v>
      </c>
      <c r="E46" s="1">
        <v>0</v>
      </c>
      <c r="F46" s="5">
        <v>0</v>
      </c>
      <c r="G46" s="2">
        <f t="shared" si="0"/>
        <v>0</v>
      </c>
      <c r="H46" s="3">
        <f t="shared" si="1"/>
        <v>1.0631807031517584</v>
      </c>
      <c r="I46" s="1">
        <f t="shared" si="2"/>
        <v>0</v>
      </c>
      <c r="J46" s="1">
        <f t="shared" si="3"/>
        <v>0</v>
      </c>
      <c r="K46" s="51">
        <f t="shared" si="4"/>
        <v>0.96325500817420728</v>
      </c>
      <c r="L46" s="7">
        <f t="shared" si="5"/>
        <v>0</v>
      </c>
    </row>
    <row r="47" spans="1:12">
      <c r="A47" s="4" t="s">
        <v>45</v>
      </c>
      <c r="B47" s="4">
        <v>150095</v>
      </c>
      <c r="C47" s="4" t="s">
        <v>57</v>
      </c>
      <c r="D47" s="4" t="s">
        <v>1128</v>
      </c>
      <c r="E47" s="1">
        <v>0</v>
      </c>
      <c r="F47" s="5">
        <v>0</v>
      </c>
      <c r="G47" s="2">
        <f t="shared" si="0"/>
        <v>0</v>
      </c>
      <c r="H47" s="3">
        <f t="shared" si="1"/>
        <v>1.0631807031517584</v>
      </c>
      <c r="I47" s="1">
        <f t="shared" si="2"/>
        <v>0</v>
      </c>
      <c r="J47" s="1">
        <f t="shared" si="3"/>
        <v>0</v>
      </c>
      <c r="K47" s="51">
        <f t="shared" si="4"/>
        <v>0.96325500817420728</v>
      </c>
      <c r="L47" s="7">
        <f t="shared" si="5"/>
        <v>0</v>
      </c>
    </row>
    <row r="48" spans="1:12">
      <c r="A48" s="4" t="s">
        <v>45</v>
      </c>
      <c r="B48" s="4">
        <v>150097</v>
      </c>
      <c r="C48" s="4" t="s">
        <v>58</v>
      </c>
      <c r="D48" s="4" t="s">
        <v>1128</v>
      </c>
      <c r="E48" s="1">
        <v>0</v>
      </c>
      <c r="F48" s="5">
        <v>0</v>
      </c>
      <c r="G48" s="2">
        <f t="shared" si="0"/>
        <v>0</v>
      </c>
      <c r="H48" s="3">
        <f t="shared" si="1"/>
        <v>1.0631807031517584</v>
      </c>
      <c r="I48" s="1">
        <f t="shared" si="2"/>
        <v>0</v>
      </c>
      <c r="J48" s="1">
        <f t="shared" si="3"/>
        <v>0</v>
      </c>
      <c r="K48" s="51">
        <f t="shared" si="4"/>
        <v>0.96325500817420728</v>
      </c>
      <c r="L48" s="7">
        <f t="shared" si="5"/>
        <v>0</v>
      </c>
    </row>
    <row r="49" spans="1:12">
      <c r="A49" s="4" t="s">
        <v>45</v>
      </c>
      <c r="B49" s="4">
        <v>150099</v>
      </c>
      <c r="C49" s="4" t="s">
        <v>59</v>
      </c>
      <c r="D49" s="4" t="s">
        <v>1128</v>
      </c>
      <c r="E49" s="1">
        <v>0</v>
      </c>
      <c r="F49" s="5">
        <v>0</v>
      </c>
      <c r="G49" s="2">
        <f t="shared" si="0"/>
        <v>0</v>
      </c>
      <c r="H49" s="3">
        <f t="shared" si="1"/>
        <v>1.0631807031517584</v>
      </c>
      <c r="I49" s="1">
        <f t="shared" si="2"/>
        <v>0</v>
      </c>
      <c r="J49" s="1">
        <f t="shared" si="3"/>
        <v>0</v>
      </c>
      <c r="K49" s="51">
        <f t="shared" si="4"/>
        <v>0.96325500817420728</v>
      </c>
      <c r="L49" s="7">
        <f t="shared" si="5"/>
        <v>0</v>
      </c>
    </row>
    <row r="50" spans="1:12">
      <c r="A50" s="4" t="s">
        <v>45</v>
      </c>
      <c r="B50" s="4">
        <v>150104</v>
      </c>
      <c r="C50" s="4" t="s">
        <v>60</v>
      </c>
      <c r="D50" s="4" t="s">
        <v>1128</v>
      </c>
      <c r="E50" s="1">
        <v>0</v>
      </c>
      <c r="F50" s="5">
        <v>0</v>
      </c>
      <c r="G50" s="2">
        <f t="shared" si="0"/>
        <v>0</v>
      </c>
      <c r="H50" s="3">
        <f t="shared" si="1"/>
        <v>1.0631807031517584</v>
      </c>
      <c r="I50" s="1">
        <f t="shared" si="2"/>
        <v>0</v>
      </c>
      <c r="J50" s="1">
        <f t="shared" si="3"/>
        <v>0</v>
      </c>
      <c r="K50" s="51">
        <f t="shared" si="4"/>
        <v>0.96325500817420728</v>
      </c>
      <c r="L50" s="7">
        <f t="shared" si="5"/>
        <v>0</v>
      </c>
    </row>
    <row r="51" spans="1:12">
      <c r="A51" s="4" t="s">
        <v>45</v>
      </c>
      <c r="B51" s="4">
        <v>150105</v>
      </c>
      <c r="C51" s="4" t="s">
        <v>61</v>
      </c>
      <c r="D51" s="4" t="s">
        <v>1128</v>
      </c>
      <c r="E51" s="1">
        <v>0</v>
      </c>
      <c r="F51" s="5">
        <v>0</v>
      </c>
      <c r="G51" s="2">
        <f t="shared" si="0"/>
        <v>0</v>
      </c>
      <c r="H51" s="3">
        <f t="shared" si="1"/>
        <v>1.0631807031517584</v>
      </c>
      <c r="I51" s="1">
        <f t="shared" si="2"/>
        <v>0</v>
      </c>
      <c r="J51" s="1">
        <f t="shared" si="3"/>
        <v>0</v>
      </c>
      <c r="K51" s="51">
        <f t="shared" si="4"/>
        <v>0.96325500817420728</v>
      </c>
      <c r="L51" s="7">
        <f t="shared" si="5"/>
        <v>0</v>
      </c>
    </row>
    <row r="52" spans="1:12">
      <c r="A52" s="4" t="s">
        <v>45</v>
      </c>
      <c r="B52" s="4">
        <v>150107</v>
      </c>
      <c r="C52" s="4" t="s">
        <v>62</v>
      </c>
      <c r="D52" s="4" t="s">
        <v>1128</v>
      </c>
      <c r="E52" s="1">
        <v>0</v>
      </c>
      <c r="F52" s="5">
        <v>0</v>
      </c>
      <c r="G52" s="2">
        <f t="shared" si="0"/>
        <v>0</v>
      </c>
      <c r="H52" s="3">
        <f t="shared" si="1"/>
        <v>1.0631807031517584</v>
      </c>
      <c r="I52" s="1">
        <f t="shared" si="2"/>
        <v>0</v>
      </c>
      <c r="J52" s="1">
        <f t="shared" si="3"/>
        <v>0</v>
      </c>
      <c r="K52" s="51">
        <f t="shared" si="4"/>
        <v>0.96325500817420728</v>
      </c>
      <c r="L52" s="7">
        <f t="shared" si="5"/>
        <v>0</v>
      </c>
    </row>
    <row r="53" spans="1:12">
      <c r="A53" s="4" t="s">
        <v>45</v>
      </c>
      <c r="B53" s="4">
        <v>150108</v>
      </c>
      <c r="C53" s="4" t="s">
        <v>63</v>
      </c>
      <c r="D53" s="4" t="s">
        <v>1128</v>
      </c>
      <c r="E53" s="1">
        <v>0</v>
      </c>
      <c r="F53" s="5">
        <v>0</v>
      </c>
      <c r="G53" s="2">
        <f t="shared" si="0"/>
        <v>0</v>
      </c>
      <c r="H53" s="3">
        <f t="shared" si="1"/>
        <v>1.0631807031517584</v>
      </c>
      <c r="I53" s="1">
        <f t="shared" si="2"/>
        <v>0</v>
      </c>
      <c r="J53" s="1">
        <f t="shared" si="3"/>
        <v>0</v>
      </c>
      <c r="K53" s="51">
        <f t="shared" si="4"/>
        <v>0.96325500817420728</v>
      </c>
      <c r="L53" s="7">
        <f t="shared" si="5"/>
        <v>0</v>
      </c>
    </row>
    <row r="54" spans="1:12">
      <c r="A54" s="4" t="s">
        <v>45</v>
      </c>
      <c r="B54" s="4">
        <v>150111</v>
      </c>
      <c r="C54" s="4" t="s">
        <v>64</v>
      </c>
      <c r="D54" s="4" t="s">
        <v>1128</v>
      </c>
      <c r="E54" s="1">
        <v>0</v>
      </c>
      <c r="F54" s="5">
        <v>0</v>
      </c>
      <c r="G54" s="2">
        <f t="shared" si="0"/>
        <v>0</v>
      </c>
      <c r="H54" s="3">
        <f t="shared" si="1"/>
        <v>1.0631807031517584</v>
      </c>
      <c r="I54" s="1">
        <f t="shared" si="2"/>
        <v>0</v>
      </c>
      <c r="J54" s="1">
        <f t="shared" si="3"/>
        <v>0</v>
      </c>
      <c r="K54" s="51">
        <f t="shared" si="4"/>
        <v>0.96325500817420728</v>
      </c>
      <c r="L54" s="7">
        <f t="shared" si="5"/>
        <v>0</v>
      </c>
    </row>
    <row r="55" spans="1:12">
      <c r="A55" s="4" t="s">
        <v>45</v>
      </c>
      <c r="B55" s="4">
        <v>150112</v>
      </c>
      <c r="C55" s="4" t="s">
        <v>65</v>
      </c>
      <c r="D55" s="4" t="s">
        <v>1128</v>
      </c>
      <c r="E55" s="1">
        <v>0</v>
      </c>
      <c r="F55" s="5">
        <v>0</v>
      </c>
      <c r="G55" s="2">
        <f t="shared" si="0"/>
        <v>0</v>
      </c>
      <c r="H55" s="3">
        <f t="shared" si="1"/>
        <v>1.0631807031517584</v>
      </c>
      <c r="I55" s="1">
        <f t="shared" si="2"/>
        <v>0</v>
      </c>
      <c r="J55" s="1">
        <f t="shared" si="3"/>
        <v>0</v>
      </c>
      <c r="K55" s="51">
        <f t="shared" si="4"/>
        <v>0.96325500817420728</v>
      </c>
      <c r="L55" s="7">
        <f t="shared" si="5"/>
        <v>0</v>
      </c>
    </row>
    <row r="56" spans="1:12">
      <c r="A56" s="4" t="s">
        <v>45</v>
      </c>
      <c r="B56" s="4">
        <v>150114</v>
      </c>
      <c r="C56" s="4" t="s">
        <v>66</v>
      </c>
      <c r="D56" s="4" t="s">
        <v>1128</v>
      </c>
      <c r="E56" s="1">
        <v>0</v>
      </c>
      <c r="F56" s="5">
        <v>0</v>
      </c>
      <c r="G56" s="2">
        <f t="shared" si="0"/>
        <v>0</v>
      </c>
      <c r="H56" s="3">
        <f t="shared" si="1"/>
        <v>1.0631807031517584</v>
      </c>
      <c r="I56" s="1">
        <f t="shared" si="2"/>
        <v>0</v>
      </c>
      <c r="J56" s="1">
        <f t="shared" si="3"/>
        <v>0</v>
      </c>
      <c r="K56" s="51">
        <f t="shared" si="4"/>
        <v>0.96325500817420728</v>
      </c>
      <c r="L56" s="7">
        <f t="shared" si="5"/>
        <v>0</v>
      </c>
    </row>
    <row r="57" spans="1:12">
      <c r="A57" s="4" t="s">
        <v>45</v>
      </c>
      <c r="B57" s="4">
        <v>150116</v>
      </c>
      <c r="C57" s="4" t="s">
        <v>67</v>
      </c>
      <c r="D57" s="4" t="s">
        <v>1128</v>
      </c>
      <c r="E57" s="1">
        <v>0</v>
      </c>
      <c r="F57" s="5">
        <v>0</v>
      </c>
      <c r="G57" s="2">
        <f t="shared" si="0"/>
        <v>0</v>
      </c>
      <c r="H57" s="3">
        <f t="shared" si="1"/>
        <v>1.0631807031517584</v>
      </c>
      <c r="I57" s="1">
        <f t="shared" si="2"/>
        <v>0</v>
      </c>
      <c r="J57" s="1">
        <f t="shared" si="3"/>
        <v>0</v>
      </c>
      <c r="K57" s="51">
        <f t="shared" si="4"/>
        <v>0.96325500817420728</v>
      </c>
      <c r="L57" s="7">
        <f t="shared" si="5"/>
        <v>0</v>
      </c>
    </row>
    <row r="58" spans="1:12">
      <c r="A58" s="4" t="s">
        <v>45</v>
      </c>
      <c r="B58" s="4">
        <v>150118</v>
      </c>
      <c r="C58" s="4" t="s">
        <v>68</v>
      </c>
      <c r="D58" s="4" t="s">
        <v>1128</v>
      </c>
      <c r="E58" s="1">
        <v>0</v>
      </c>
      <c r="F58" s="5">
        <v>0</v>
      </c>
      <c r="G58" s="2">
        <f t="shared" si="0"/>
        <v>0</v>
      </c>
      <c r="H58" s="3">
        <f t="shared" si="1"/>
        <v>1.0631807031517584</v>
      </c>
      <c r="I58" s="1">
        <f t="shared" si="2"/>
        <v>0</v>
      </c>
      <c r="J58" s="1">
        <f t="shared" si="3"/>
        <v>0</v>
      </c>
      <c r="K58" s="51">
        <f t="shared" si="4"/>
        <v>0.96325500817420728</v>
      </c>
      <c r="L58" s="7">
        <f t="shared" si="5"/>
        <v>0</v>
      </c>
    </row>
    <row r="59" spans="1:12">
      <c r="A59" s="4" t="s">
        <v>45</v>
      </c>
      <c r="B59" s="4">
        <v>150125</v>
      </c>
      <c r="C59" s="4" t="s">
        <v>69</v>
      </c>
      <c r="D59" s="4" t="s">
        <v>1128</v>
      </c>
      <c r="E59" s="1">
        <v>0</v>
      </c>
      <c r="F59" s="5">
        <v>0</v>
      </c>
      <c r="G59" s="2">
        <f t="shared" si="0"/>
        <v>0</v>
      </c>
      <c r="H59" s="3">
        <f t="shared" si="1"/>
        <v>1.0631807031517584</v>
      </c>
      <c r="I59" s="1">
        <f t="shared" si="2"/>
        <v>0</v>
      </c>
      <c r="J59" s="1">
        <f t="shared" si="3"/>
        <v>0</v>
      </c>
      <c r="K59" s="51">
        <f t="shared" si="4"/>
        <v>0.96325500817420728</v>
      </c>
      <c r="L59" s="7">
        <f t="shared" si="5"/>
        <v>0</v>
      </c>
    </row>
    <row r="60" spans="1:12">
      <c r="A60" s="4" t="s">
        <v>45</v>
      </c>
      <c r="B60" s="4">
        <v>150129</v>
      </c>
      <c r="C60" s="4" t="s">
        <v>70</v>
      </c>
      <c r="D60" s="4" t="s">
        <v>1128</v>
      </c>
      <c r="E60" s="1">
        <v>0</v>
      </c>
      <c r="F60" s="5">
        <v>0</v>
      </c>
      <c r="G60" s="2">
        <f t="shared" si="0"/>
        <v>0</v>
      </c>
      <c r="H60" s="3">
        <f t="shared" si="1"/>
        <v>1.0631807031517584</v>
      </c>
      <c r="I60" s="1">
        <f t="shared" si="2"/>
        <v>0</v>
      </c>
      <c r="J60" s="1">
        <f t="shared" si="3"/>
        <v>0</v>
      </c>
      <c r="K60" s="51">
        <f t="shared" si="4"/>
        <v>0.96325500817420728</v>
      </c>
      <c r="L60" s="7">
        <f t="shared" si="5"/>
        <v>0</v>
      </c>
    </row>
    <row r="61" spans="1:12">
      <c r="A61" s="4" t="s">
        <v>45</v>
      </c>
      <c r="B61" s="4">
        <v>150131</v>
      </c>
      <c r="C61" s="4" t="s">
        <v>71</v>
      </c>
      <c r="D61" s="4" t="s">
        <v>1128</v>
      </c>
      <c r="E61" s="1">
        <v>0</v>
      </c>
      <c r="F61" s="5">
        <v>0</v>
      </c>
      <c r="G61" s="2">
        <f t="shared" si="0"/>
        <v>0</v>
      </c>
      <c r="H61" s="3">
        <f t="shared" si="1"/>
        <v>1.0631807031517584</v>
      </c>
      <c r="I61" s="1">
        <f t="shared" si="2"/>
        <v>0</v>
      </c>
      <c r="J61" s="1">
        <f t="shared" si="3"/>
        <v>0</v>
      </c>
      <c r="K61" s="51">
        <f t="shared" si="4"/>
        <v>0.96325500817420728</v>
      </c>
      <c r="L61" s="7">
        <f t="shared" si="5"/>
        <v>0</v>
      </c>
    </row>
    <row r="62" spans="1:12">
      <c r="A62" s="4" t="s">
        <v>45</v>
      </c>
      <c r="B62" s="4">
        <v>150133</v>
      </c>
      <c r="C62" s="4" t="s">
        <v>72</v>
      </c>
      <c r="D62" s="4" t="s">
        <v>1128</v>
      </c>
      <c r="E62" s="1">
        <v>0</v>
      </c>
      <c r="F62" s="5">
        <v>0</v>
      </c>
      <c r="G62" s="2">
        <f t="shared" si="0"/>
        <v>0</v>
      </c>
      <c r="H62" s="3">
        <f t="shared" si="1"/>
        <v>1.0631807031517584</v>
      </c>
      <c r="I62" s="1">
        <f t="shared" si="2"/>
        <v>0</v>
      </c>
      <c r="J62" s="1">
        <f t="shared" si="3"/>
        <v>0</v>
      </c>
      <c r="K62" s="51">
        <f t="shared" si="4"/>
        <v>0.96325500817420728</v>
      </c>
      <c r="L62" s="7">
        <f t="shared" si="5"/>
        <v>0</v>
      </c>
    </row>
    <row r="63" spans="1:12">
      <c r="A63" s="4" t="s">
        <v>45</v>
      </c>
      <c r="B63" s="4">
        <v>150135</v>
      </c>
      <c r="C63" s="4" t="s">
        <v>73</v>
      </c>
      <c r="D63" s="4" t="s">
        <v>1128</v>
      </c>
      <c r="E63" s="1">
        <v>0</v>
      </c>
      <c r="F63" s="5">
        <v>0</v>
      </c>
      <c r="G63" s="2">
        <f t="shared" si="0"/>
        <v>0</v>
      </c>
      <c r="H63" s="3">
        <f t="shared" si="1"/>
        <v>1.0631807031517584</v>
      </c>
      <c r="I63" s="1">
        <f t="shared" si="2"/>
        <v>0</v>
      </c>
      <c r="J63" s="1">
        <f t="shared" si="3"/>
        <v>0</v>
      </c>
      <c r="K63" s="51">
        <f t="shared" si="4"/>
        <v>0.96325500817420728</v>
      </c>
      <c r="L63" s="7">
        <f t="shared" si="5"/>
        <v>0</v>
      </c>
    </row>
    <row r="64" spans="1:12">
      <c r="A64" s="4" t="s">
        <v>74</v>
      </c>
      <c r="B64" s="4">
        <v>160135</v>
      </c>
      <c r="C64" s="4" t="s">
        <v>75</v>
      </c>
      <c r="D64" s="4" t="s">
        <v>1128</v>
      </c>
      <c r="E64" s="1">
        <v>0</v>
      </c>
      <c r="F64" s="5">
        <v>0</v>
      </c>
      <c r="G64" s="2">
        <f t="shared" si="0"/>
        <v>0</v>
      </c>
      <c r="H64" s="3">
        <f t="shared" si="1"/>
        <v>1.0631807031517584</v>
      </c>
      <c r="I64" s="1">
        <f t="shared" si="2"/>
        <v>0</v>
      </c>
      <c r="J64" s="1">
        <f t="shared" si="3"/>
        <v>0</v>
      </c>
      <c r="K64" s="51">
        <f t="shared" si="4"/>
        <v>0.96325500817420728</v>
      </c>
      <c r="L64" s="7">
        <f t="shared" si="5"/>
        <v>0</v>
      </c>
    </row>
    <row r="65" spans="1:12">
      <c r="A65" s="4" t="s">
        <v>76</v>
      </c>
      <c r="B65" s="4">
        <v>170156</v>
      </c>
      <c r="C65" s="4" t="s">
        <v>77</v>
      </c>
      <c r="D65" s="4" t="s">
        <v>1128</v>
      </c>
      <c r="E65" s="1">
        <v>0</v>
      </c>
      <c r="F65" s="5">
        <v>0</v>
      </c>
      <c r="G65" s="2">
        <f t="shared" si="0"/>
        <v>0</v>
      </c>
      <c r="H65" s="3">
        <f t="shared" si="1"/>
        <v>1.0631807031517584</v>
      </c>
      <c r="I65" s="1">
        <f t="shared" si="2"/>
        <v>0</v>
      </c>
      <c r="J65" s="1">
        <f t="shared" si="3"/>
        <v>0</v>
      </c>
      <c r="K65" s="51">
        <f t="shared" si="4"/>
        <v>0.96325500817420728</v>
      </c>
      <c r="L65" s="7">
        <f t="shared" si="5"/>
        <v>0</v>
      </c>
    </row>
    <row r="66" spans="1:12">
      <c r="A66" s="4" t="s">
        <v>76</v>
      </c>
      <c r="B66" s="4">
        <v>170171</v>
      </c>
      <c r="C66" s="4" t="s">
        <v>78</v>
      </c>
      <c r="D66" s="4" t="s">
        <v>1128</v>
      </c>
      <c r="E66" s="1">
        <v>0</v>
      </c>
      <c r="F66" s="5">
        <v>0</v>
      </c>
      <c r="G66" s="2">
        <f t="shared" ref="G66:G129" si="6">IFERROR(E66/F66,0)</f>
        <v>0</v>
      </c>
      <c r="H66" s="3">
        <f t="shared" ref="H66:H129" si="7">$D$1113</f>
        <v>1.0631807031517584</v>
      </c>
      <c r="I66" s="1">
        <f t="shared" ref="I66:I129" si="8">MIN(E66,F66*H66)</f>
        <v>0</v>
      </c>
      <c r="J66" s="1">
        <f t="shared" ref="J66:J129" si="9">E66-I66</f>
        <v>0</v>
      </c>
      <c r="K66" s="51">
        <f t="shared" ref="K66:K129" si="10">$J$1111</f>
        <v>0.96325500817420728</v>
      </c>
      <c r="L66" s="7">
        <f t="shared" ref="L66:L129" si="11">K66*J66</f>
        <v>0</v>
      </c>
    </row>
    <row r="67" spans="1:12">
      <c r="A67" s="4" t="s">
        <v>76</v>
      </c>
      <c r="B67" s="4">
        <v>170175</v>
      </c>
      <c r="C67" s="4" t="s">
        <v>79</v>
      </c>
      <c r="D67" s="4" t="s">
        <v>1128</v>
      </c>
      <c r="E67" s="1">
        <v>0</v>
      </c>
      <c r="F67" s="5">
        <v>0</v>
      </c>
      <c r="G67" s="2">
        <f t="shared" si="6"/>
        <v>0</v>
      </c>
      <c r="H67" s="3">
        <f t="shared" si="7"/>
        <v>1.0631807031517584</v>
      </c>
      <c r="I67" s="1">
        <f t="shared" si="8"/>
        <v>0</v>
      </c>
      <c r="J67" s="1">
        <f t="shared" si="9"/>
        <v>0</v>
      </c>
      <c r="K67" s="51">
        <f t="shared" si="10"/>
        <v>0.96325500817420728</v>
      </c>
      <c r="L67" s="7">
        <f t="shared" si="11"/>
        <v>0</v>
      </c>
    </row>
    <row r="68" spans="1:12">
      <c r="A68" s="4" t="s">
        <v>76</v>
      </c>
      <c r="B68" s="4">
        <v>170177</v>
      </c>
      <c r="C68" s="4" t="s">
        <v>80</v>
      </c>
      <c r="D68" s="4" t="s">
        <v>1128</v>
      </c>
      <c r="E68" s="1">
        <v>0</v>
      </c>
      <c r="F68" s="5">
        <v>0</v>
      </c>
      <c r="G68" s="2">
        <f t="shared" si="6"/>
        <v>0</v>
      </c>
      <c r="H68" s="3">
        <f t="shared" si="7"/>
        <v>1.0631807031517584</v>
      </c>
      <c r="I68" s="1">
        <f t="shared" si="8"/>
        <v>0</v>
      </c>
      <c r="J68" s="1">
        <f t="shared" si="9"/>
        <v>0</v>
      </c>
      <c r="K68" s="51">
        <f t="shared" si="10"/>
        <v>0.96325500817420728</v>
      </c>
      <c r="L68" s="7">
        <f t="shared" si="11"/>
        <v>0</v>
      </c>
    </row>
    <row r="69" spans="1:12">
      <c r="A69" s="4" t="s">
        <v>76</v>
      </c>
      <c r="B69" s="4">
        <v>170179</v>
      </c>
      <c r="C69" s="4" t="s">
        <v>81</v>
      </c>
      <c r="D69" s="4" t="s">
        <v>1128</v>
      </c>
      <c r="E69" s="1">
        <v>0</v>
      </c>
      <c r="F69" s="5">
        <v>0</v>
      </c>
      <c r="G69" s="2">
        <f t="shared" si="6"/>
        <v>0</v>
      </c>
      <c r="H69" s="3">
        <f t="shared" si="7"/>
        <v>1.0631807031517584</v>
      </c>
      <c r="I69" s="1">
        <f t="shared" si="8"/>
        <v>0</v>
      </c>
      <c r="J69" s="1">
        <f t="shared" si="9"/>
        <v>0</v>
      </c>
      <c r="K69" s="51">
        <f t="shared" si="10"/>
        <v>0.96325500817420728</v>
      </c>
      <c r="L69" s="7">
        <f t="shared" si="11"/>
        <v>0</v>
      </c>
    </row>
    <row r="70" spans="1:12">
      <c r="A70" s="4" t="s">
        <v>76</v>
      </c>
      <c r="B70" s="4">
        <v>170183</v>
      </c>
      <c r="C70" s="4" t="s">
        <v>82</v>
      </c>
      <c r="D70" s="4" t="s">
        <v>1128</v>
      </c>
      <c r="E70" s="1">
        <v>0</v>
      </c>
      <c r="F70" s="5">
        <v>0</v>
      </c>
      <c r="G70" s="2">
        <f t="shared" si="6"/>
        <v>0</v>
      </c>
      <c r="H70" s="3">
        <f t="shared" si="7"/>
        <v>1.0631807031517584</v>
      </c>
      <c r="I70" s="1">
        <f t="shared" si="8"/>
        <v>0</v>
      </c>
      <c r="J70" s="1">
        <f t="shared" si="9"/>
        <v>0</v>
      </c>
      <c r="K70" s="51">
        <f t="shared" si="10"/>
        <v>0.96325500817420728</v>
      </c>
      <c r="L70" s="7">
        <f t="shared" si="11"/>
        <v>0</v>
      </c>
    </row>
    <row r="71" spans="1:12">
      <c r="A71" s="4" t="s">
        <v>76</v>
      </c>
      <c r="B71" s="4">
        <v>170189</v>
      </c>
      <c r="C71" s="4" t="s">
        <v>83</v>
      </c>
      <c r="D71" s="4" t="s">
        <v>1128</v>
      </c>
      <c r="E71" s="1">
        <v>0</v>
      </c>
      <c r="F71" s="5">
        <v>0</v>
      </c>
      <c r="G71" s="2">
        <f t="shared" si="6"/>
        <v>0</v>
      </c>
      <c r="H71" s="3">
        <f t="shared" si="7"/>
        <v>1.0631807031517584</v>
      </c>
      <c r="I71" s="1">
        <f t="shared" si="8"/>
        <v>0</v>
      </c>
      <c r="J71" s="1">
        <f t="shared" si="9"/>
        <v>0</v>
      </c>
      <c r="K71" s="51">
        <f t="shared" si="10"/>
        <v>0.96325500817420728</v>
      </c>
      <c r="L71" s="7">
        <f t="shared" si="11"/>
        <v>0</v>
      </c>
    </row>
    <row r="72" spans="1:12">
      <c r="A72" s="4" t="s">
        <v>76</v>
      </c>
      <c r="B72" s="4">
        <v>170191</v>
      </c>
      <c r="C72" s="4" t="s">
        <v>84</v>
      </c>
      <c r="D72" s="4" t="s">
        <v>1128</v>
      </c>
      <c r="E72" s="1">
        <v>0</v>
      </c>
      <c r="F72" s="5">
        <v>0</v>
      </c>
      <c r="G72" s="2">
        <f t="shared" si="6"/>
        <v>0</v>
      </c>
      <c r="H72" s="3">
        <f t="shared" si="7"/>
        <v>1.0631807031517584</v>
      </c>
      <c r="I72" s="1">
        <f t="shared" si="8"/>
        <v>0</v>
      </c>
      <c r="J72" s="1">
        <f t="shared" si="9"/>
        <v>0</v>
      </c>
      <c r="K72" s="51">
        <f t="shared" si="10"/>
        <v>0.96325500817420728</v>
      </c>
      <c r="L72" s="7">
        <f t="shared" si="11"/>
        <v>0</v>
      </c>
    </row>
    <row r="73" spans="1:12">
      <c r="A73" s="4" t="s">
        <v>76</v>
      </c>
      <c r="B73" s="4">
        <v>170192</v>
      </c>
      <c r="C73" s="4" t="s">
        <v>85</v>
      </c>
      <c r="D73" s="4" t="s">
        <v>1128</v>
      </c>
      <c r="E73" s="1">
        <v>0</v>
      </c>
      <c r="F73" s="5">
        <v>0</v>
      </c>
      <c r="G73" s="2">
        <f t="shared" si="6"/>
        <v>0</v>
      </c>
      <c r="H73" s="3">
        <f t="shared" si="7"/>
        <v>1.0631807031517584</v>
      </c>
      <c r="I73" s="1">
        <f t="shared" si="8"/>
        <v>0</v>
      </c>
      <c r="J73" s="1">
        <f t="shared" si="9"/>
        <v>0</v>
      </c>
      <c r="K73" s="51">
        <f t="shared" si="10"/>
        <v>0.96325500817420728</v>
      </c>
      <c r="L73" s="7">
        <f t="shared" si="11"/>
        <v>0</v>
      </c>
    </row>
    <row r="74" spans="1:12">
      <c r="A74" s="4" t="s">
        <v>76</v>
      </c>
      <c r="B74" s="4">
        <v>170195</v>
      </c>
      <c r="C74" s="4" t="s">
        <v>86</v>
      </c>
      <c r="D74" s="4" t="s">
        <v>1128</v>
      </c>
      <c r="E74" s="1">
        <v>0</v>
      </c>
      <c r="F74" s="5">
        <v>0</v>
      </c>
      <c r="G74" s="2">
        <f t="shared" si="6"/>
        <v>0</v>
      </c>
      <c r="H74" s="3">
        <f t="shared" si="7"/>
        <v>1.0631807031517584</v>
      </c>
      <c r="I74" s="1">
        <f t="shared" si="8"/>
        <v>0</v>
      </c>
      <c r="J74" s="1">
        <f t="shared" si="9"/>
        <v>0</v>
      </c>
      <c r="K74" s="51">
        <f t="shared" si="10"/>
        <v>0.96325500817420728</v>
      </c>
      <c r="L74" s="7">
        <f t="shared" si="11"/>
        <v>0</v>
      </c>
    </row>
    <row r="75" spans="1:12">
      <c r="A75" s="4" t="s">
        <v>76</v>
      </c>
      <c r="B75" s="4">
        <v>170196</v>
      </c>
      <c r="C75" s="4" t="s">
        <v>87</v>
      </c>
      <c r="D75" s="4" t="s">
        <v>1128</v>
      </c>
      <c r="E75" s="1">
        <v>0</v>
      </c>
      <c r="F75" s="5">
        <v>0</v>
      </c>
      <c r="G75" s="2">
        <f t="shared" si="6"/>
        <v>0</v>
      </c>
      <c r="H75" s="3">
        <f t="shared" si="7"/>
        <v>1.0631807031517584</v>
      </c>
      <c r="I75" s="1">
        <f t="shared" si="8"/>
        <v>0</v>
      </c>
      <c r="J75" s="1">
        <f t="shared" si="9"/>
        <v>0</v>
      </c>
      <c r="K75" s="51">
        <f t="shared" si="10"/>
        <v>0.96325500817420728</v>
      </c>
      <c r="L75" s="7">
        <f t="shared" si="11"/>
        <v>0</v>
      </c>
    </row>
    <row r="76" spans="1:12">
      <c r="A76" s="4" t="s">
        <v>76</v>
      </c>
      <c r="B76" s="4">
        <v>170197</v>
      </c>
      <c r="C76" s="4" t="s">
        <v>88</v>
      </c>
      <c r="D76" s="4" t="s">
        <v>1128</v>
      </c>
      <c r="E76" s="1">
        <v>0</v>
      </c>
      <c r="F76" s="5">
        <v>0</v>
      </c>
      <c r="G76" s="2">
        <f t="shared" si="6"/>
        <v>0</v>
      </c>
      <c r="H76" s="3">
        <f t="shared" si="7"/>
        <v>1.0631807031517584</v>
      </c>
      <c r="I76" s="1">
        <f t="shared" si="8"/>
        <v>0</v>
      </c>
      <c r="J76" s="1">
        <f t="shared" si="9"/>
        <v>0</v>
      </c>
      <c r="K76" s="51">
        <f t="shared" si="10"/>
        <v>0.96325500817420728</v>
      </c>
      <c r="L76" s="7">
        <f t="shared" si="11"/>
        <v>0</v>
      </c>
    </row>
    <row r="77" spans="1:12">
      <c r="A77" s="4" t="s">
        <v>76</v>
      </c>
      <c r="B77" s="4">
        <v>170200</v>
      </c>
      <c r="C77" s="4" t="s">
        <v>89</v>
      </c>
      <c r="D77" s="4" t="s">
        <v>1128</v>
      </c>
      <c r="E77" s="1">
        <v>0</v>
      </c>
      <c r="F77" s="5">
        <v>0</v>
      </c>
      <c r="G77" s="2">
        <f t="shared" si="6"/>
        <v>0</v>
      </c>
      <c r="H77" s="3">
        <f t="shared" si="7"/>
        <v>1.0631807031517584</v>
      </c>
      <c r="I77" s="1">
        <f t="shared" si="8"/>
        <v>0</v>
      </c>
      <c r="J77" s="1">
        <f t="shared" si="9"/>
        <v>0</v>
      </c>
      <c r="K77" s="51">
        <f t="shared" si="10"/>
        <v>0.96325500817420728</v>
      </c>
      <c r="L77" s="7">
        <f t="shared" si="11"/>
        <v>0</v>
      </c>
    </row>
    <row r="78" spans="1:12">
      <c r="A78" s="4" t="s">
        <v>76</v>
      </c>
      <c r="B78" s="4">
        <v>170205</v>
      </c>
      <c r="C78" s="4" t="s">
        <v>90</v>
      </c>
      <c r="D78" s="4" t="s">
        <v>1128</v>
      </c>
      <c r="E78" s="1">
        <v>0</v>
      </c>
      <c r="F78" s="5">
        <v>0</v>
      </c>
      <c r="G78" s="2">
        <f t="shared" si="6"/>
        <v>0</v>
      </c>
      <c r="H78" s="3">
        <f t="shared" si="7"/>
        <v>1.0631807031517584</v>
      </c>
      <c r="I78" s="1">
        <f t="shared" si="8"/>
        <v>0</v>
      </c>
      <c r="J78" s="1">
        <f t="shared" si="9"/>
        <v>0</v>
      </c>
      <c r="K78" s="51">
        <f t="shared" si="10"/>
        <v>0.96325500817420728</v>
      </c>
      <c r="L78" s="7">
        <f t="shared" si="11"/>
        <v>0</v>
      </c>
    </row>
    <row r="79" spans="1:12">
      <c r="A79" s="4" t="s">
        <v>76</v>
      </c>
      <c r="B79" s="4">
        <v>170206</v>
      </c>
      <c r="C79" s="4" t="s">
        <v>91</v>
      </c>
      <c r="D79" s="4" t="s">
        <v>1128</v>
      </c>
      <c r="E79" s="1">
        <v>0</v>
      </c>
      <c r="F79" s="5">
        <v>0</v>
      </c>
      <c r="G79" s="2">
        <f t="shared" si="6"/>
        <v>0</v>
      </c>
      <c r="H79" s="3">
        <f t="shared" si="7"/>
        <v>1.0631807031517584</v>
      </c>
      <c r="I79" s="1">
        <f t="shared" si="8"/>
        <v>0</v>
      </c>
      <c r="J79" s="1">
        <f t="shared" si="9"/>
        <v>0</v>
      </c>
      <c r="K79" s="51">
        <f t="shared" si="10"/>
        <v>0.96325500817420728</v>
      </c>
      <c r="L79" s="7">
        <f t="shared" si="11"/>
        <v>0</v>
      </c>
    </row>
    <row r="80" spans="1:12">
      <c r="A80" s="4" t="s">
        <v>76</v>
      </c>
      <c r="B80" s="4">
        <v>170210</v>
      </c>
      <c r="C80" s="4" t="s">
        <v>92</v>
      </c>
      <c r="D80" s="4" t="s">
        <v>1128</v>
      </c>
      <c r="E80" s="1">
        <v>0</v>
      </c>
      <c r="F80" s="5">
        <v>0</v>
      </c>
      <c r="G80" s="2">
        <f t="shared" si="6"/>
        <v>0</v>
      </c>
      <c r="H80" s="3">
        <f t="shared" si="7"/>
        <v>1.0631807031517584</v>
      </c>
      <c r="I80" s="1">
        <f t="shared" si="8"/>
        <v>0</v>
      </c>
      <c r="J80" s="1">
        <f t="shared" si="9"/>
        <v>0</v>
      </c>
      <c r="K80" s="51">
        <f t="shared" si="10"/>
        <v>0.96325500817420728</v>
      </c>
      <c r="L80" s="7">
        <f t="shared" si="11"/>
        <v>0</v>
      </c>
    </row>
    <row r="81" spans="1:12">
      <c r="A81" s="4" t="s">
        <v>76</v>
      </c>
      <c r="B81" s="4">
        <v>170215</v>
      </c>
      <c r="C81" s="4" t="s">
        <v>93</v>
      </c>
      <c r="D81" s="4" t="s">
        <v>1128</v>
      </c>
      <c r="E81" s="1">
        <v>0</v>
      </c>
      <c r="F81" s="5">
        <v>0</v>
      </c>
      <c r="G81" s="2">
        <f t="shared" si="6"/>
        <v>0</v>
      </c>
      <c r="H81" s="3">
        <f t="shared" si="7"/>
        <v>1.0631807031517584</v>
      </c>
      <c r="I81" s="1">
        <f t="shared" si="8"/>
        <v>0</v>
      </c>
      <c r="J81" s="1">
        <f t="shared" si="9"/>
        <v>0</v>
      </c>
      <c r="K81" s="51">
        <f t="shared" si="10"/>
        <v>0.96325500817420728</v>
      </c>
      <c r="L81" s="7">
        <f t="shared" si="11"/>
        <v>0</v>
      </c>
    </row>
    <row r="82" spans="1:12">
      <c r="A82" s="4" t="s">
        <v>76</v>
      </c>
      <c r="B82" s="4">
        <v>170277</v>
      </c>
      <c r="C82" s="4" t="s">
        <v>94</v>
      </c>
      <c r="D82" s="4" t="s">
        <v>1128</v>
      </c>
      <c r="E82" s="1">
        <v>0</v>
      </c>
      <c r="F82" s="5">
        <v>0</v>
      </c>
      <c r="G82" s="2">
        <f t="shared" si="6"/>
        <v>0</v>
      </c>
      <c r="H82" s="3">
        <f t="shared" si="7"/>
        <v>1.0631807031517584</v>
      </c>
      <c r="I82" s="1">
        <f t="shared" si="8"/>
        <v>0</v>
      </c>
      <c r="J82" s="1">
        <f t="shared" si="9"/>
        <v>0</v>
      </c>
      <c r="K82" s="51">
        <f t="shared" si="10"/>
        <v>0.96325500817420728</v>
      </c>
      <c r="L82" s="7">
        <f t="shared" si="11"/>
        <v>0</v>
      </c>
    </row>
    <row r="83" spans="1:12">
      <c r="A83" s="4" t="s">
        <v>95</v>
      </c>
      <c r="B83" s="4">
        <v>180216</v>
      </c>
      <c r="C83" s="4" t="s">
        <v>96</v>
      </c>
      <c r="D83" s="4" t="s">
        <v>1128</v>
      </c>
      <c r="E83" s="1">
        <v>0</v>
      </c>
      <c r="F83" s="5">
        <v>0</v>
      </c>
      <c r="G83" s="2">
        <f t="shared" si="6"/>
        <v>0</v>
      </c>
      <c r="H83" s="3">
        <f t="shared" si="7"/>
        <v>1.0631807031517584</v>
      </c>
      <c r="I83" s="1">
        <f t="shared" si="8"/>
        <v>0</v>
      </c>
      <c r="J83" s="1">
        <f t="shared" si="9"/>
        <v>0</v>
      </c>
      <c r="K83" s="51">
        <f t="shared" si="10"/>
        <v>0.96325500817420728</v>
      </c>
      <c r="L83" s="7">
        <f t="shared" si="11"/>
        <v>0</v>
      </c>
    </row>
    <row r="84" spans="1:12">
      <c r="A84" s="4" t="s">
        <v>97</v>
      </c>
      <c r="B84" s="4">
        <v>190217</v>
      </c>
      <c r="C84" s="4" t="s">
        <v>98</v>
      </c>
      <c r="D84" s="4" t="s">
        <v>1128</v>
      </c>
      <c r="E84" s="1">
        <v>0</v>
      </c>
      <c r="F84" s="5">
        <v>0</v>
      </c>
      <c r="G84" s="2">
        <f t="shared" si="6"/>
        <v>0</v>
      </c>
      <c r="H84" s="3">
        <f t="shared" si="7"/>
        <v>1.0631807031517584</v>
      </c>
      <c r="I84" s="1">
        <f t="shared" si="8"/>
        <v>0</v>
      </c>
      <c r="J84" s="1">
        <f t="shared" si="9"/>
        <v>0</v>
      </c>
      <c r="K84" s="51">
        <f t="shared" si="10"/>
        <v>0.96325500817420728</v>
      </c>
      <c r="L84" s="7">
        <f t="shared" si="11"/>
        <v>0</v>
      </c>
    </row>
    <row r="85" spans="1:12">
      <c r="A85" s="4" t="s">
        <v>97</v>
      </c>
      <c r="B85" s="4">
        <v>190219</v>
      </c>
      <c r="C85" s="4" t="s">
        <v>99</v>
      </c>
      <c r="D85" s="4" t="s">
        <v>1128</v>
      </c>
      <c r="E85" s="1">
        <v>0</v>
      </c>
      <c r="F85" s="5">
        <v>0</v>
      </c>
      <c r="G85" s="2">
        <f t="shared" si="6"/>
        <v>0</v>
      </c>
      <c r="H85" s="3">
        <f t="shared" si="7"/>
        <v>1.0631807031517584</v>
      </c>
      <c r="I85" s="1">
        <f t="shared" si="8"/>
        <v>0</v>
      </c>
      <c r="J85" s="1">
        <f t="shared" si="9"/>
        <v>0</v>
      </c>
      <c r="K85" s="51">
        <f t="shared" si="10"/>
        <v>0.96325500817420728</v>
      </c>
      <c r="L85" s="7">
        <f t="shared" si="11"/>
        <v>0</v>
      </c>
    </row>
    <row r="86" spans="1:12">
      <c r="A86" s="4" t="s">
        <v>97</v>
      </c>
      <c r="B86" s="4">
        <v>190220</v>
      </c>
      <c r="C86" s="4" t="s">
        <v>100</v>
      </c>
      <c r="D86" s="4" t="s">
        <v>1128</v>
      </c>
      <c r="E86" s="1">
        <v>0</v>
      </c>
      <c r="F86" s="5">
        <v>0</v>
      </c>
      <c r="G86" s="2">
        <f t="shared" si="6"/>
        <v>0</v>
      </c>
      <c r="H86" s="3">
        <f t="shared" si="7"/>
        <v>1.0631807031517584</v>
      </c>
      <c r="I86" s="1">
        <f t="shared" si="8"/>
        <v>0</v>
      </c>
      <c r="J86" s="1">
        <f t="shared" si="9"/>
        <v>0</v>
      </c>
      <c r="K86" s="51">
        <f t="shared" si="10"/>
        <v>0.96325500817420728</v>
      </c>
      <c r="L86" s="7">
        <f t="shared" si="11"/>
        <v>0</v>
      </c>
    </row>
    <row r="87" spans="1:12">
      <c r="A87" s="4" t="s">
        <v>97</v>
      </c>
      <c r="B87" s="4">
        <v>190225</v>
      </c>
      <c r="C87" s="4" t="s">
        <v>101</v>
      </c>
      <c r="D87" s="4" t="s">
        <v>1128</v>
      </c>
      <c r="E87" s="1">
        <v>0</v>
      </c>
      <c r="F87" s="5">
        <v>0</v>
      </c>
      <c r="G87" s="2">
        <f t="shared" si="6"/>
        <v>0</v>
      </c>
      <c r="H87" s="3">
        <f t="shared" si="7"/>
        <v>1.0631807031517584</v>
      </c>
      <c r="I87" s="1">
        <f t="shared" si="8"/>
        <v>0</v>
      </c>
      <c r="J87" s="1">
        <f t="shared" si="9"/>
        <v>0</v>
      </c>
      <c r="K87" s="51">
        <f t="shared" si="10"/>
        <v>0.96325500817420728</v>
      </c>
      <c r="L87" s="7">
        <f t="shared" si="11"/>
        <v>0</v>
      </c>
    </row>
    <row r="88" spans="1:12">
      <c r="A88" s="4" t="s">
        <v>97</v>
      </c>
      <c r="B88" s="4">
        <v>190226</v>
      </c>
      <c r="C88" s="4" t="s">
        <v>102</v>
      </c>
      <c r="D88" s="4" t="s">
        <v>1128</v>
      </c>
      <c r="E88" s="1">
        <v>0</v>
      </c>
      <c r="F88" s="5">
        <v>0</v>
      </c>
      <c r="G88" s="2">
        <f t="shared" si="6"/>
        <v>0</v>
      </c>
      <c r="H88" s="3">
        <f t="shared" si="7"/>
        <v>1.0631807031517584</v>
      </c>
      <c r="I88" s="1">
        <f t="shared" si="8"/>
        <v>0</v>
      </c>
      <c r="J88" s="1">
        <f t="shared" si="9"/>
        <v>0</v>
      </c>
      <c r="K88" s="51">
        <f t="shared" si="10"/>
        <v>0.96325500817420728</v>
      </c>
      <c r="L88" s="7">
        <f t="shared" si="11"/>
        <v>0</v>
      </c>
    </row>
    <row r="89" spans="1:12">
      <c r="A89" s="4" t="s">
        <v>97</v>
      </c>
      <c r="B89" s="4">
        <v>190237</v>
      </c>
      <c r="C89" s="4" t="s">
        <v>103</v>
      </c>
      <c r="D89" s="4" t="s">
        <v>1128</v>
      </c>
      <c r="E89" s="1">
        <v>0</v>
      </c>
      <c r="F89" s="5">
        <v>0</v>
      </c>
      <c r="G89" s="2">
        <f t="shared" si="6"/>
        <v>0</v>
      </c>
      <c r="H89" s="3">
        <f t="shared" si="7"/>
        <v>1.0631807031517584</v>
      </c>
      <c r="I89" s="1">
        <f t="shared" si="8"/>
        <v>0</v>
      </c>
      <c r="J89" s="1">
        <f t="shared" si="9"/>
        <v>0</v>
      </c>
      <c r="K89" s="51">
        <f t="shared" si="10"/>
        <v>0.96325500817420728</v>
      </c>
      <c r="L89" s="7">
        <f t="shared" si="11"/>
        <v>0</v>
      </c>
    </row>
    <row r="90" spans="1:12">
      <c r="A90" s="4" t="s">
        <v>97</v>
      </c>
      <c r="B90" s="4">
        <v>190238</v>
      </c>
      <c r="C90" s="4" t="s">
        <v>104</v>
      </c>
      <c r="D90" s="4" t="s">
        <v>1128</v>
      </c>
      <c r="E90" s="1">
        <v>0</v>
      </c>
      <c r="F90" s="5">
        <v>0</v>
      </c>
      <c r="G90" s="2">
        <f t="shared" si="6"/>
        <v>0</v>
      </c>
      <c r="H90" s="3">
        <f t="shared" si="7"/>
        <v>1.0631807031517584</v>
      </c>
      <c r="I90" s="1">
        <f t="shared" si="8"/>
        <v>0</v>
      </c>
      <c r="J90" s="1">
        <f t="shared" si="9"/>
        <v>0</v>
      </c>
      <c r="K90" s="51">
        <f t="shared" si="10"/>
        <v>0.96325500817420728</v>
      </c>
      <c r="L90" s="7">
        <f t="shared" si="11"/>
        <v>0</v>
      </c>
    </row>
    <row r="91" spans="1:12">
      <c r="A91" s="4" t="s">
        <v>97</v>
      </c>
      <c r="B91" s="4">
        <v>190239</v>
      </c>
      <c r="C91" s="4" t="s">
        <v>105</v>
      </c>
      <c r="D91" s="4" t="s">
        <v>1128</v>
      </c>
      <c r="E91" s="1">
        <v>0</v>
      </c>
      <c r="F91" s="5">
        <v>0</v>
      </c>
      <c r="G91" s="2">
        <f t="shared" si="6"/>
        <v>0</v>
      </c>
      <c r="H91" s="3">
        <f t="shared" si="7"/>
        <v>1.0631807031517584</v>
      </c>
      <c r="I91" s="1">
        <f t="shared" si="8"/>
        <v>0</v>
      </c>
      <c r="J91" s="1">
        <f t="shared" si="9"/>
        <v>0</v>
      </c>
      <c r="K91" s="51">
        <f t="shared" si="10"/>
        <v>0.96325500817420728</v>
      </c>
      <c r="L91" s="7">
        <f t="shared" si="11"/>
        <v>0</v>
      </c>
    </row>
    <row r="92" spans="1:12">
      <c r="A92" s="4" t="s">
        <v>97</v>
      </c>
      <c r="B92" s="4">
        <v>190243</v>
      </c>
      <c r="C92" s="4" t="s">
        <v>106</v>
      </c>
      <c r="D92" s="4" t="s">
        <v>1128</v>
      </c>
      <c r="E92" s="1">
        <v>0</v>
      </c>
      <c r="F92" s="5">
        <v>0</v>
      </c>
      <c r="G92" s="2">
        <f t="shared" si="6"/>
        <v>0</v>
      </c>
      <c r="H92" s="3">
        <f t="shared" si="7"/>
        <v>1.0631807031517584</v>
      </c>
      <c r="I92" s="1">
        <f t="shared" si="8"/>
        <v>0</v>
      </c>
      <c r="J92" s="1">
        <f t="shared" si="9"/>
        <v>0</v>
      </c>
      <c r="K92" s="51">
        <f t="shared" si="10"/>
        <v>0.96325500817420728</v>
      </c>
      <c r="L92" s="7">
        <f t="shared" si="11"/>
        <v>0</v>
      </c>
    </row>
    <row r="93" spans="1:12">
      <c r="A93" s="4" t="s">
        <v>97</v>
      </c>
      <c r="B93" s="4">
        <v>190248</v>
      </c>
      <c r="C93" s="4" t="s">
        <v>107</v>
      </c>
      <c r="D93" s="4" t="s">
        <v>1128</v>
      </c>
      <c r="E93" s="1">
        <v>0</v>
      </c>
      <c r="F93" s="5">
        <v>0</v>
      </c>
      <c r="G93" s="2">
        <f t="shared" si="6"/>
        <v>0</v>
      </c>
      <c r="H93" s="3">
        <f t="shared" si="7"/>
        <v>1.0631807031517584</v>
      </c>
      <c r="I93" s="1">
        <f t="shared" si="8"/>
        <v>0</v>
      </c>
      <c r="J93" s="1">
        <f t="shared" si="9"/>
        <v>0</v>
      </c>
      <c r="K93" s="51">
        <f t="shared" si="10"/>
        <v>0.96325500817420728</v>
      </c>
      <c r="L93" s="7">
        <f t="shared" si="11"/>
        <v>0</v>
      </c>
    </row>
    <row r="94" spans="1:12">
      <c r="A94" s="4" t="s">
        <v>97</v>
      </c>
      <c r="B94" s="4">
        <v>190249</v>
      </c>
      <c r="C94" s="4" t="s">
        <v>108</v>
      </c>
      <c r="D94" s="4" t="s">
        <v>1128</v>
      </c>
      <c r="E94" s="1">
        <v>0</v>
      </c>
      <c r="F94" s="5">
        <v>0</v>
      </c>
      <c r="G94" s="2">
        <f t="shared" si="6"/>
        <v>0</v>
      </c>
      <c r="H94" s="3">
        <f t="shared" si="7"/>
        <v>1.0631807031517584</v>
      </c>
      <c r="I94" s="1">
        <f t="shared" si="8"/>
        <v>0</v>
      </c>
      <c r="J94" s="1">
        <f t="shared" si="9"/>
        <v>0</v>
      </c>
      <c r="K94" s="51">
        <f t="shared" si="10"/>
        <v>0.96325500817420728</v>
      </c>
      <c r="L94" s="7">
        <f t="shared" si="11"/>
        <v>0</v>
      </c>
    </row>
    <row r="95" spans="1:12">
      <c r="A95" s="4" t="s">
        <v>97</v>
      </c>
      <c r="B95" s="4">
        <v>190250</v>
      </c>
      <c r="C95" s="4" t="s">
        <v>109</v>
      </c>
      <c r="D95" s="4" t="s">
        <v>1128</v>
      </c>
      <c r="E95" s="1">
        <v>0</v>
      </c>
      <c r="F95" s="5">
        <v>0</v>
      </c>
      <c r="G95" s="2">
        <f t="shared" si="6"/>
        <v>0</v>
      </c>
      <c r="H95" s="3">
        <f t="shared" si="7"/>
        <v>1.0631807031517584</v>
      </c>
      <c r="I95" s="1">
        <f t="shared" si="8"/>
        <v>0</v>
      </c>
      <c r="J95" s="1">
        <f t="shared" si="9"/>
        <v>0</v>
      </c>
      <c r="K95" s="51">
        <f t="shared" si="10"/>
        <v>0.96325500817420728</v>
      </c>
      <c r="L95" s="7">
        <f t="shared" si="11"/>
        <v>0</v>
      </c>
    </row>
    <row r="96" spans="1:12">
      <c r="A96" s="4" t="s">
        <v>97</v>
      </c>
      <c r="B96" s="4">
        <v>190253</v>
      </c>
      <c r="C96" s="4" t="s">
        <v>110</v>
      </c>
      <c r="D96" s="4" t="s">
        <v>1128</v>
      </c>
      <c r="E96" s="1">
        <v>0</v>
      </c>
      <c r="F96" s="5">
        <v>0</v>
      </c>
      <c r="G96" s="2">
        <f t="shared" si="6"/>
        <v>0</v>
      </c>
      <c r="H96" s="3">
        <f t="shared" si="7"/>
        <v>1.0631807031517584</v>
      </c>
      <c r="I96" s="1">
        <f t="shared" si="8"/>
        <v>0</v>
      </c>
      <c r="J96" s="1">
        <f t="shared" si="9"/>
        <v>0</v>
      </c>
      <c r="K96" s="51">
        <f t="shared" si="10"/>
        <v>0.96325500817420728</v>
      </c>
      <c r="L96" s="7">
        <f t="shared" si="11"/>
        <v>0</v>
      </c>
    </row>
    <row r="97" spans="1:12">
      <c r="A97" s="4" t="s">
        <v>97</v>
      </c>
      <c r="B97" s="4">
        <v>193029</v>
      </c>
      <c r="C97" s="4" t="s">
        <v>111</v>
      </c>
      <c r="D97" s="4" t="s">
        <v>1128</v>
      </c>
      <c r="E97" s="1">
        <v>0</v>
      </c>
      <c r="F97" s="5">
        <v>0</v>
      </c>
      <c r="G97" s="2">
        <f t="shared" si="6"/>
        <v>0</v>
      </c>
      <c r="H97" s="3">
        <f t="shared" si="7"/>
        <v>1.0631807031517584</v>
      </c>
      <c r="I97" s="1">
        <f t="shared" si="8"/>
        <v>0</v>
      </c>
      <c r="J97" s="1">
        <f t="shared" si="9"/>
        <v>0</v>
      </c>
      <c r="K97" s="51">
        <f t="shared" si="10"/>
        <v>0.96325500817420728</v>
      </c>
      <c r="L97" s="7">
        <f t="shared" si="11"/>
        <v>0</v>
      </c>
    </row>
    <row r="98" spans="1:12">
      <c r="A98" s="4" t="s">
        <v>97</v>
      </c>
      <c r="B98" s="4">
        <v>197251</v>
      </c>
      <c r="C98" s="4" t="s">
        <v>112</v>
      </c>
      <c r="D98" s="4" t="s">
        <v>1128</v>
      </c>
      <c r="E98" s="1">
        <v>0</v>
      </c>
      <c r="F98" s="5">
        <v>0</v>
      </c>
      <c r="G98" s="2">
        <f t="shared" si="6"/>
        <v>0</v>
      </c>
      <c r="H98" s="3">
        <f t="shared" si="7"/>
        <v>1.0631807031517584</v>
      </c>
      <c r="I98" s="1">
        <f t="shared" si="8"/>
        <v>0</v>
      </c>
      <c r="J98" s="1">
        <f t="shared" si="9"/>
        <v>0</v>
      </c>
      <c r="K98" s="51">
        <f t="shared" si="10"/>
        <v>0.96325500817420728</v>
      </c>
      <c r="L98" s="7">
        <f t="shared" si="11"/>
        <v>0</v>
      </c>
    </row>
    <row r="99" spans="1:12">
      <c r="A99" s="4" t="s">
        <v>113</v>
      </c>
      <c r="B99" s="4">
        <v>200256</v>
      </c>
      <c r="C99" s="4" t="s">
        <v>114</v>
      </c>
      <c r="D99" s="4" t="s">
        <v>1128</v>
      </c>
      <c r="E99" s="1">
        <v>0</v>
      </c>
      <c r="F99" s="5">
        <v>0</v>
      </c>
      <c r="G99" s="2">
        <f t="shared" si="6"/>
        <v>0</v>
      </c>
      <c r="H99" s="3">
        <f t="shared" si="7"/>
        <v>1.0631807031517584</v>
      </c>
      <c r="I99" s="1">
        <f t="shared" si="8"/>
        <v>0</v>
      </c>
      <c r="J99" s="1">
        <f t="shared" si="9"/>
        <v>0</v>
      </c>
      <c r="K99" s="51">
        <f t="shared" si="10"/>
        <v>0.96325500817420728</v>
      </c>
      <c r="L99" s="7">
        <f t="shared" si="11"/>
        <v>0</v>
      </c>
    </row>
    <row r="100" spans="1:12">
      <c r="A100" s="4" t="s">
        <v>113</v>
      </c>
      <c r="B100" s="4">
        <v>200257</v>
      </c>
      <c r="C100" s="4" t="s">
        <v>115</v>
      </c>
      <c r="D100" s="4" t="s">
        <v>1128</v>
      </c>
      <c r="E100" s="1">
        <v>0</v>
      </c>
      <c r="F100" s="5">
        <v>0</v>
      </c>
      <c r="G100" s="2">
        <f t="shared" si="6"/>
        <v>0</v>
      </c>
      <c r="H100" s="3">
        <f t="shared" si="7"/>
        <v>1.0631807031517584</v>
      </c>
      <c r="I100" s="1">
        <f t="shared" si="8"/>
        <v>0</v>
      </c>
      <c r="J100" s="1">
        <f t="shared" si="9"/>
        <v>0</v>
      </c>
      <c r="K100" s="51">
        <f t="shared" si="10"/>
        <v>0.96325500817420728</v>
      </c>
      <c r="L100" s="7">
        <f t="shared" si="11"/>
        <v>0</v>
      </c>
    </row>
    <row r="101" spans="1:12">
      <c r="A101" s="4" t="s">
        <v>113</v>
      </c>
      <c r="B101" s="4">
        <v>200258</v>
      </c>
      <c r="C101" s="4" t="s">
        <v>116</v>
      </c>
      <c r="D101" s="4" t="s">
        <v>1128</v>
      </c>
      <c r="E101" s="1">
        <v>0</v>
      </c>
      <c r="F101" s="5">
        <v>0</v>
      </c>
      <c r="G101" s="2">
        <f t="shared" si="6"/>
        <v>0</v>
      </c>
      <c r="H101" s="3">
        <f t="shared" si="7"/>
        <v>1.0631807031517584</v>
      </c>
      <c r="I101" s="1">
        <f t="shared" si="8"/>
        <v>0</v>
      </c>
      <c r="J101" s="1">
        <f t="shared" si="9"/>
        <v>0</v>
      </c>
      <c r="K101" s="51">
        <f t="shared" si="10"/>
        <v>0.96325500817420728</v>
      </c>
      <c r="L101" s="7">
        <f t="shared" si="11"/>
        <v>0</v>
      </c>
    </row>
    <row r="102" spans="1:12">
      <c r="A102" s="4" t="s">
        <v>113</v>
      </c>
      <c r="B102" s="4">
        <v>200259</v>
      </c>
      <c r="C102" s="4" t="s">
        <v>117</v>
      </c>
      <c r="D102" s="4" t="s">
        <v>1128</v>
      </c>
      <c r="E102" s="1">
        <v>0</v>
      </c>
      <c r="F102" s="5">
        <v>0</v>
      </c>
      <c r="G102" s="2">
        <f t="shared" si="6"/>
        <v>0</v>
      </c>
      <c r="H102" s="3">
        <f t="shared" si="7"/>
        <v>1.0631807031517584</v>
      </c>
      <c r="I102" s="1">
        <f t="shared" si="8"/>
        <v>0</v>
      </c>
      <c r="J102" s="1">
        <f t="shared" si="9"/>
        <v>0</v>
      </c>
      <c r="K102" s="51">
        <f t="shared" si="10"/>
        <v>0.96325500817420728</v>
      </c>
      <c r="L102" s="7">
        <f t="shared" si="11"/>
        <v>0</v>
      </c>
    </row>
    <row r="103" spans="1:12">
      <c r="A103" s="4" t="s">
        <v>113</v>
      </c>
      <c r="B103" s="4">
        <v>200267</v>
      </c>
      <c r="C103" s="4" t="s">
        <v>118</v>
      </c>
      <c r="D103" s="4" t="s">
        <v>1128</v>
      </c>
      <c r="E103" s="1">
        <v>0</v>
      </c>
      <c r="F103" s="5">
        <v>0</v>
      </c>
      <c r="G103" s="2">
        <f t="shared" si="6"/>
        <v>0</v>
      </c>
      <c r="H103" s="3">
        <f t="shared" si="7"/>
        <v>1.0631807031517584</v>
      </c>
      <c r="I103" s="1">
        <f t="shared" si="8"/>
        <v>0</v>
      </c>
      <c r="J103" s="1">
        <f t="shared" si="9"/>
        <v>0</v>
      </c>
      <c r="K103" s="51">
        <f t="shared" si="10"/>
        <v>0.96325500817420728</v>
      </c>
      <c r="L103" s="7">
        <f t="shared" si="11"/>
        <v>0</v>
      </c>
    </row>
    <row r="104" spans="1:12">
      <c r="A104" s="4" t="s">
        <v>113</v>
      </c>
      <c r="B104" s="4">
        <v>200277</v>
      </c>
      <c r="C104" s="4" t="s">
        <v>119</v>
      </c>
      <c r="D104" s="4" t="s">
        <v>1128</v>
      </c>
      <c r="E104" s="1">
        <v>0</v>
      </c>
      <c r="F104" s="5">
        <v>0</v>
      </c>
      <c r="G104" s="2">
        <f t="shared" si="6"/>
        <v>0</v>
      </c>
      <c r="H104" s="3">
        <f t="shared" si="7"/>
        <v>1.0631807031517584</v>
      </c>
      <c r="I104" s="1">
        <f t="shared" si="8"/>
        <v>0</v>
      </c>
      <c r="J104" s="1">
        <f t="shared" si="9"/>
        <v>0</v>
      </c>
      <c r="K104" s="51">
        <f t="shared" si="10"/>
        <v>0.96325500817420728</v>
      </c>
      <c r="L104" s="7">
        <f t="shared" si="11"/>
        <v>0</v>
      </c>
    </row>
    <row r="105" spans="1:12">
      <c r="A105" s="4" t="s">
        <v>120</v>
      </c>
      <c r="B105" s="4">
        <v>210330</v>
      </c>
      <c r="C105" s="4" t="s">
        <v>121</v>
      </c>
      <c r="D105" s="4" t="s">
        <v>1128</v>
      </c>
      <c r="E105" s="1">
        <v>0</v>
      </c>
      <c r="F105" s="5">
        <v>0</v>
      </c>
      <c r="G105" s="2">
        <f t="shared" si="6"/>
        <v>0</v>
      </c>
      <c r="H105" s="3">
        <f t="shared" si="7"/>
        <v>1.0631807031517584</v>
      </c>
      <c r="I105" s="1">
        <f t="shared" si="8"/>
        <v>0</v>
      </c>
      <c r="J105" s="1">
        <f t="shared" si="9"/>
        <v>0</v>
      </c>
      <c r="K105" s="51">
        <f t="shared" si="10"/>
        <v>0.96325500817420728</v>
      </c>
      <c r="L105" s="7">
        <f t="shared" si="11"/>
        <v>0</v>
      </c>
    </row>
    <row r="106" spans="1:12">
      <c r="A106" s="4" t="s">
        <v>120</v>
      </c>
      <c r="B106" s="4">
        <v>210331</v>
      </c>
      <c r="C106" s="4" t="s">
        <v>122</v>
      </c>
      <c r="D106" s="4" t="s">
        <v>1128</v>
      </c>
      <c r="E106" s="1">
        <v>0</v>
      </c>
      <c r="F106" s="5">
        <v>0</v>
      </c>
      <c r="G106" s="2">
        <f t="shared" si="6"/>
        <v>0</v>
      </c>
      <c r="H106" s="3">
        <f t="shared" si="7"/>
        <v>1.0631807031517584</v>
      </c>
      <c r="I106" s="1">
        <f t="shared" si="8"/>
        <v>0</v>
      </c>
      <c r="J106" s="1">
        <f t="shared" si="9"/>
        <v>0</v>
      </c>
      <c r="K106" s="51">
        <f t="shared" si="10"/>
        <v>0.96325500817420728</v>
      </c>
      <c r="L106" s="7">
        <f t="shared" si="11"/>
        <v>0</v>
      </c>
    </row>
    <row r="107" spans="1:12">
      <c r="A107" s="4" t="s">
        <v>120</v>
      </c>
      <c r="B107" s="4">
        <v>210335</v>
      </c>
      <c r="C107" s="4" t="s">
        <v>123</v>
      </c>
      <c r="D107" s="4" t="s">
        <v>1128</v>
      </c>
      <c r="E107" s="1">
        <v>0</v>
      </c>
      <c r="F107" s="5">
        <v>0</v>
      </c>
      <c r="G107" s="2">
        <f t="shared" si="6"/>
        <v>0</v>
      </c>
      <c r="H107" s="3">
        <f t="shared" si="7"/>
        <v>1.0631807031517584</v>
      </c>
      <c r="I107" s="1">
        <f t="shared" si="8"/>
        <v>0</v>
      </c>
      <c r="J107" s="1">
        <f t="shared" si="9"/>
        <v>0</v>
      </c>
      <c r="K107" s="51">
        <f t="shared" si="10"/>
        <v>0.96325500817420728</v>
      </c>
      <c r="L107" s="7">
        <f t="shared" si="11"/>
        <v>0</v>
      </c>
    </row>
    <row r="108" spans="1:12">
      <c r="A108" s="4" t="s">
        <v>120</v>
      </c>
      <c r="B108" s="4">
        <v>210338</v>
      </c>
      <c r="C108" s="4" t="s">
        <v>124</v>
      </c>
      <c r="D108" s="4" t="s">
        <v>1128</v>
      </c>
      <c r="E108" s="1">
        <v>0</v>
      </c>
      <c r="F108" s="5">
        <v>0</v>
      </c>
      <c r="G108" s="2">
        <f t="shared" si="6"/>
        <v>0</v>
      </c>
      <c r="H108" s="3">
        <f t="shared" si="7"/>
        <v>1.0631807031517584</v>
      </c>
      <c r="I108" s="1">
        <f t="shared" si="8"/>
        <v>0</v>
      </c>
      <c r="J108" s="1">
        <f t="shared" si="9"/>
        <v>0</v>
      </c>
      <c r="K108" s="51">
        <f t="shared" si="10"/>
        <v>0.96325500817420728</v>
      </c>
      <c r="L108" s="7">
        <f t="shared" si="11"/>
        <v>0</v>
      </c>
    </row>
    <row r="109" spans="1:12">
      <c r="A109" s="4" t="s">
        <v>125</v>
      </c>
      <c r="B109" s="4">
        <v>220324</v>
      </c>
      <c r="C109" s="4" t="s">
        <v>126</v>
      </c>
      <c r="D109" s="4" t="s">
        <v>1128</v>
      </c>
      <c r="E109" s="1">
        <v>0</v>
      </c>
      <c r="F109" s="5">
        <v>0</v>
      </c>
      <c r="G109" s="2">
        <f t="shared" si="6"/>
        <v>0</v>
      </c>
      <c r="H109" s="3">
        <f t="shared" si="7"/>
        <v>1.0631807031517584</v>
      </c>
      <c r="I109" s="1">
        <f t="shared" si="8"/>
        <v>0</v>
      </c>
      <c r="J109" s="1">
        <f t="shared" si="9"/>
        <v>0</v>
      </c>
      <c r="K109" s="51">
        <f t="shared" si="10"/>
        <v>0.96325500817420728</v>
      </c>
      <c r="L109" s="7">
        <f t="shared" si="11"/>
        <v>0</v>
      </c>
    </row>
    <row r="110" spans="1:12">
      <c r="A110" s="4" t="s">
        <v>125</v>
      </c>
      <c r="B110" s="4">
        <v>220338</v>
      </c>
      <c r="C110" s="4" t="s">
        <v>127</v>
      </c>
      <c r="D110" s="4" t="s">
        <v>1128</v>
      </c>
      <c r="E110" s="1">
        <v>0</v>
      </c>
      <c r="F110" s="5">
        <v>0</v>
      </c>
      <c r="G110" s="2">
        <f t="shared" si="6"/>
        <v>0</v>
      </c>
      <c r="H110" s="3">
        <f t="shared" si="7"/>
        <v>1.0631807031517584</v>
      </c>
      <c r="I110" s="1">
        <f t="shared" si="8"/>
        <v>0</v>
      </c>
      <c r="J110" s="1">
        <f t="shared" si="9"/>
        <v>0</v>
      </c>
      <c r="K110" s="51">
        <f t="shared" si="10"/>
        <v>0.96325500817420728</v>
      </c>
      <c r="L110" s="7">
        <f t="shared" si="11"/>
        <v>0</v>
      </c>
    </row>
    <row r="111" spans="1:12">
      <c r="A111" s="4" t="s">
        <v>125</v>
      </c>
      <c r="B111" s="4">
        <v>220344</v>
      </c>
      <c r="C111" s="4" t="s">
        <v>128</v>
      </c>
      <c r="D111" s="4" t="s">
        <v>1128</v>
      </c>
      <c r="E111" s="1">
        <v>0</v>
      </c>
      <c r="F111" s="5">
        <v>0</v>
      </c>
      <c r="G111" s="2">
        <f t="shared" si="6"/>
        <v>0</v>
      </c>
      <c r="H111" s="3">
        <f t="shared" si="7"/>
        <v>1.0631807031517584</v>
      </c>
      <c r="I111" s="1">
        <f t="shared" si="8"/>
        <v>0</v>
      </c>
      <c r="J111" s="1">
        <f t="shared" si="9"/>
        <v>0</v>
      </c>
      <c r="K111" s="51">
        <f t="shared" si="10"/>
        <v>0.96325500817420728</v>
      </c>
      <c r="L111" s="7">
        <f t="shared" si="11"/>
        <v>0</v>
      </c>
    </row>
    <row r="112" spans="1:12">
      <c r="A112" s="4" t="s">
        <v>125</v>
      </c>
      <c r="B112" s="4">
        <v>220346</v>
      </c>
      <c r="C112" s="4" t="s">
        <v>129</v>
      </c>
      <c r="D112" s="4" t="s">
        <v>1128</v>
      </c>
      <c r="E112" s="1">
        <v>0</v>
      </c>
      <c r="F112" s="5">
        <v>0</v>
      </c>
      <c r="G112" s="2">
        <f t="shared" si="6"/>
        <v>0</v>
      </c>
      <c r="H112" s="3">
        <f t="shared" si="7"/>
        <v>1.0631807031517584</v>
      </c>
      <c r="I112" s="1">
        <f t="shared" si="8"/>
        <v>0</v>
      </c>
      <c r="J112" s="1">
        <f t="shared" si="9"/>
        <v>0</v>
      </c>
      <c r="K112" s="51">
        <f t="shared" si="10"/>
        <v>0.96325500817420728</v>
      </c>
      <c r="L112" s="7">
        <f t="shared" si="11"/>
        <v>0</v>
      </c>
    </row>
    <row r="113" spans="1:12">
      <c r="A113" s="4" t="s">
        <v>125</v>
      </c>
      <c r="B113" s="4">
        <v>220347</v>
      </c>
      <c r="C113" s="4" t="s">
        <v>130</v>
      </c>
      <c r="D113" s="4" t="s">
        <v>1128</v>
      </c>
      <c r="E113" s="1">
        <v>0</v>
      </c>
      <c r="F113" s="5">
        <v>0</v>
      </c>
      <c r="G113" s="2">
        <f t="shared" si="6"/>
        <v>0</v>
      </c>
      <c r="H113" s="3">
        <f t="shared" si="7"/>
        <v>1.0631807031517584</v>
      </c>
      <c r="I113" s="1">
        <f t="shared" si="8"/>
        <v>0</v>
      </c>
      <c r="J113" s="1">
        <f t="shared" si="9"/>
        <v>0</v>
      </c>
      <c r="K113" s="51">
        <f t="shared" si="10"/>
        <v>0.96325500817420728</v>
      </c>
      <c r="L113" s="7">
        <f t="shared" si="11"/>
        <v>0</v>
      </c>
    </row>
    <row r="114" spans="1:12">
      <c r="A114" s="4" t="s">
        <v>125</v>
      </c>
      <c r="B114" s="4">
        <v>220348</v>
      </c>
      <c r="C114" s="4" t="s">
        <v>131</v>
      </c>
      <c r="D114" s="4" t="s">
        <v>1128</v>
      </c>
      <c r="E114" s="1">
        <v>0</v>
      </c>
      <c r="F114" s="5">
        <v>0</v>
      </c>
      <c r="G114" s="2">
        <f t="shared" si="6"/>
        <v>0</v>
      </c>
      <c r="H114" s="3">
        <f t="shared" si="7"/>
        <v>1.0631807031517584</v>
      </c>
      <c r="I114" s="1">
        <f t="shared" si="8"/>
        <v>0</v>
      </c>
      <c r="J114" s="1">
        <f t="shared" si="9"/>
        <v>0</v>
      </c>
      <c r="K114" s="51">
        <f t="shared" si="10"/>
        <v>0.96325500817420728</v>
      </c>
      <c r="L114" s="7">
        <f t="shared" si="11"/>
        <v>0</v>
      </c>
    </row>
    <row r="115" spans="1:12">
      <c r="A115" s="4" t="s">
        <v>125</v>
      </c>
      <c r="B115" s="4">
        <v>220351</v>
      </c>
      <c r="C115" s="4" t="s">
        <v>132</v>
      </c>
      <c r="D115" s="4" t="s">
        <v>1128</v>
      </c>
      <c r="E115" s="1">
        <v>0</v>
      </c>
      <c r="F115" s="5">
        <v>0</v>
      </c>
      <c r="G115" s="2">
        <f t="shared" si="6"/>
        <v>0</v>
      </c>
      <c r="H115" s="3">
        <f t="shared" si="7"/>
        <v>1.0631807031517584</v>
      </c>
      <c r="I115" s="1">
        <f t="shared" si="8"/>
        <v>0</v>
      </c>
      <c r="J115" s="1">
        <f t="shared" si="9"/>
        <v>0</v>
      </c>
      <c r="K115" s="51">
        <f t="shared" si="10"/>
        <v>0.96325500817420728</v>
      </c>
      <c r="L115" s="7">
        <f t="shared" si="11"/>
        <v>0</v>
      </c>
    </row>
    <row r="116" spans="1:12">
      <c r="A116" s="4" t="s">
        <v>125</v>
      </c>
      <c r="B116" s="4">
        <v>220354</v>
      </c>
      <c r="C116" s="4" t="s">
        <v>133</v>
      </c>
      <c r="D116" s="4" t="s">
        <v>1128</v>
      </c>
      <c r="E116" s="1">
        <v>0</v>
      </c>
      <c r="F116" s="5">
        <v>0</v>
      </c>
      <c r="G116" s="2">
        <f t="shared" si="6"/>
        <v>0</v>
      </c>
      <c r="H116" s="3">
        <f t="shared" si="7"/>
        <v>1.0631807031517584</v>
      </c>
      <c r="I116" s="1">
        <f t="shared" si="8"/>
        <v>0</v>
      </c>
      <c r="J116" s="1">
        <f t="shared" si="9"/>
        <v>0</v>
      </c>
      <c r="K116" s="51">
        <f t="shared" si="10"/>
        <v>0.96325500817420728</v>
      </c>
      <c r="L116" s="7">
        <f t="shared" si="11"/>
        <v>0</v>
      </c>
    </row>
    <row r="117" spans="1:12">
      <c r="A117" s="4" t="s">
        <v>125</v>
      </c>
      <c r="B117" s="4">
        <v>220355</v>
      </c>
      <c r="C117" s="4" t="s">
        <v>134</v>
      </c>
      <c r="D117" s="4" t="s">
        <v>1128</v>
      </c>
      <c r="E117" s="1">
        <v>0</v>
      </c>
      <c r="F117" s="5">
        <v>0</v>
      </c>
      <c r="G117" s="2">
        <f t="shared" si="6"/>
        <v>0</v>
      </c>
      <c r="H117" s="3">
        <f t="shared" si="7"/>
        <v>1.0631807031517584</v>
      </c>
      <c r="I117" s="1">
        <f t="shared" si="8"/>
        <v>0</v>
      </c>
      <c r="J117" s="1">
        <f t="shared" si="9"/>
        <v>0</v>
      </c>
      <c r="K117" s="51">
        <f t="shared" si="10"/>
        <v>0.96325500817420728</v>
      </c>
      <c r="L117" s="7">
        <f t="shared" si="11"/>
        <v>0</v>
      </c>
    </row>
    <row r="118" spans="1:12">
      <c r="A118" s="4" t="s">
        <v>125</v>
      </c>
      <c r="B118" s="4">
        <v>220358</v>
      </c>
      <c r="C118" s="4" t="s">
        <v>135</v>
      </c>
      <c r="D118" s="4" t="s">
        <v>1128</v>
      </c>
      <c r="E118" s="1">
        <v>0</v>
      </c>
      <c r="F118" s="5">
        <v>0</v>
      </c>
      <c r="G118" s="2">
        <f t="shared" si="6"/>
        <v>0</v>
      </c>
      <c r="H118" s="3">
        <f t="shared" si="7"/>
        <v>1.0631807031517584</v>
      </c>
      <c r="I118" s="1">
        <f t="shared" si="8"/>
        <v>0</v>
      </c>
      <c r="J118" s="1">
        <f t="shared" si="9"/>
        <v>0</v>
      </c>
      <c r="K118" s="51">
        <f t="shared" si="10"/>
        <v>0.96325500817420728</v>
      </c>
      <c r="L118" s="7">
        <f t="shared" si="11"/>
        <v>0</v>
      </c>
    </row>
    <row r="119" spans="1:12">
      <c r="A119" s="4" t="s">
        <v>125</v>
      </c>
      <c r="B119" s="4">
        <v>220360</v>
      </c>
      <c r="C119" s="4" t="s">
        <v>136</v>
      </c>
      <c r="D119" s="4" t="s">
        <v>1128</v>
      </c>
      <c r="E119" s="1">
        <v>0</v>
      </c>
      <c r="F119" s="5">
        <v>0</v>
      </c>
      <c r="G119" s="2">
        <f t="shared" si="6"/>
        <v>0</v>
      </c>
      <c r="H119" s="3">
        <f t="shared" si="7"/>
        <v>1.0631807031517584</v>
      </c>
      <c r="I119" s="1">
        <f t="shared" si="8"/>
        <v>0</v>
      </c>
      <c r="J119" s="1">
        <f t="shared" si="9"/>
        <v>0</v>
      </c>
      <c r="K119" s="51">
        <f t="shared" si="10"/>
        <v>0.96325500817420728</v>
      </c>
      <c r="L119" s="7">
        <f t="shared" si="11"/>
        <v>0</v>
      </c>
    </row>
    <row r="120" spans="1:12">
      <c r="A120" s="4" t="s">
        <v>125</v>
      </c>
      <c r="B120" s="4">
        <v>220365</v>
      </c>
      <c r="C120" s="4" t="s">
        <v>137</v>
      </c>
      <c r="D120" s="4" t="s">
        <v>1128</v>
      </c>
      <c r="E120" s="1">
        <v>0</v>
      </c>
      <c r="F120" s="5">
        <v>0</v>
      </c>
      <c r="G120" s="2">
        <f t="shared" si="6"/>
        <v>0</v>
      </c>
      <c r="H120" s="3">
        <f t="shared" si="7"/>
        <v>1.0631807031517584</v>
      </c>
      <c r="I120" s="1">
        <f t="shared" si="8"/>
        <v>0</v>
      </c>
      <c r="J120" s="1">
        <f t="shared" si="9"/>
        <v>0</v>
      </c>
      <c r="K120" s="51">
        <f t="shared" si="10"/>
        <v>0.96325500817420728</v>
      </c>
      <c r="L120" s="7">
        <f t="shared" si="11"/>
        <v>0</v>
      </c>
    </row>
    <row r="121" spans="1:12">
      <c r="A121" s="4" t="s">
        <v>125</v>
      </c>
      <c r="B121" s="4">
        <v>220368</v>
      </c>
      <c r="C121" s="4" t="s">
        <v>138</v>
      </c>
      <c r="D121" s="4" t="s">
        <v>1128</v>
      </c>
      <c r="E121" s="1">
        <v>0</v>
      </c>
      <c r="F121" s="5">
        <v>0</v>
      </c>
      <c r="G121" s="2">
        <f t="shared" si="6"/>
        <v>0</v>
      </c>
      <c r="H121" s="3">
        <f t="shared" si="7"/>
        <v>1.0631807031517584</v>
      </c>
      <c r="I121" s="1">
        <f t="shared" si="8"/>
        <v>0</v>
      </c>
      <c r="J121" s="1">
        <f t="shared" si="9"/>
        <v>0</v>
      </c>
      <c r="K121" s="51">
        <f t="shared" si="10"/>
        <v>0.96325500817420728</v>
      </c>
      <c r="L121" s="7">
        <f t="shared" si="11"/>
        <v>0</v>
      </c>
    </row>
    <row r="122" spans="1:12">
      <c r="A122" s="4" t="s">
        <v>125</v>
      </c>
      <c r="B122" s="4">
        <v>220369</v>
      </c>
      <c r="C122" s="4" t="s">
        <v>139</v>
      </c>
      <c r="D122" s="4" t="s">
        <v>1128</v>
      </c>
      <c r="E122" s="1">
        <v>0</v>
      </c>
      <c r="F122" s="5">
        <v>0</v>
      </c>
      <c r="G122" s="2">
        <f t="shared" si="6"/>
        <v>0</v>
      </c>
      <c r="H122" s="3">
        <f t="shared" si="7"/>
        <v>1.0631807031517584</v>
      </c>
      <c r="I122" s="1">
        <f t="shared" si="8"/>
        <v>0</v>
      </c>
      <c r="J122" s="1">
        <f t="shared" si="9"/>
        <v>0</v>
      </c>
      <c r="K122" s="51">
        <f t="shared" si="10"/>
        <v>0.96325500817420728</v>
      </c>
      <c r="L122" s="7">
        <f t="shared" si="11"/>
        <v>0</v>
      </c>
    </row>
    <row r="123" spans="1:12">
      <c r="A123" s="4" t="s">
        <v>125</v>
      </c>
      <c r="B123" s="4">
        <v>220371</v>
      </c>
      <c r="C123" s="4" t="s">
        <v>140</v>
      </c>
      <c r="D123" s="4" t="s">
        <v>1128</v>
      </c>
      <c r="E123" s="1">
        <v>0</v>
      </c>
      <c r="F123" s="5">
        <v>0</v>
      </c>
      <c r="G123" s="2">
        <f t="shared" si="6"/>
        <v>0</v>
      </c>
      <c r="H123" s="3">
        <f t="shared" si="7"/>
        <v>1.0631807031517584</v>
      </c>
      <c r="I123" s="1">
        <f t="shared" si="8"/>
        <v>0</v>
      </c>
      <c r="J123" s="1">
        <f t="shared" si="9"/>
        <v>0</v>
      </c>
      <c r="K123" s="51">
        <f t="shared" si="10"/>
        <v>0.96325500817420728</v>
      </c>
      <c r="L123" s="7">
        <f t="shared" si="11"/>
        <v>0</v>
      </c>
    </row>
    <row r="124" spans="1:12">
      <c r="A124" s="4" t="s">
        <v>125</v>
      </c>
      <c r="B124" s="4">
        <v>220375</v>
      </c>
      <c r="C124" s="4" t="s">
        <v>141</v>
      </c>
      <c r="D124" s="4" t="s">
        <v>1128</v>
      </c>
      <c r="E124" s="1">
        <v>0</v>
      </c>
      <c r="F124" s="5">
        <v>0</v>
      </c>
      <c r="G124" s="2">
        <f t="shared" si="6"/>
        <v>0</v>
      </c>
      <c r="H124" s="3">
        <f t="shared" si="7"/>
        <v>1.0631807031517584</v>
      </c>
      <c r="I124" s="1">
        <f t="shared" si="8"/>
        <v>0</v>
      </c>
      <c r="J124" s="1">
        <f t="shared" si="9"/>
        <v>0</v>
      </c>
      <c r="K124" s="51">
        <f t="shared" si="10"/>
        <v>0.96325500817420728</v>
      </c>
      <c r="L124" s="7">
        <f t="shared" si="11"/>
        <v>0</v>
      </c>
    </row>
    <row r="125" spans="1:12">
      <c r="A125" s="4" t="s">
        <v>125</v>
      </c>
      <c r="B125" s="4">
        <v>220376</v>
      </c>
      <c r="C125" s="4" t="s">
        <v>142</v>
      </c>
      <c r="D125" s="4" t="s">
        <v>1128</v>
      </c>
      <c r="E125" s="1">
        <v>0</v>
      </c>
      <c r="F125" s="5">
        <v>0</v>
      </c>
      <c r="G125" s="2">
        <f t="shared" si="6"/>
        <v>0</v>
      </c>
      <c r="H125" s="3">
        <f t="shared" si="7"/>
        <v>1.0631807031517584</v>
      </c>
      <c r="I125" s="1">
        <f t="shared" si="8"/>
        <v>0</v>
      </c>
      <c r="J125" s="1">
        <f t="shared" si="9"/>
        <v>0</v>
      </c>
      <c r="K125" s="51">
        <f t="shared" si="10"/>
        <v>0.96325500817420728</v>
      </c>
      <c r="L125" s="7">
        <f t="shared" si="11"/>
        <v>0</v>
      </c>
    </row>
    <row r="126" spans="1:12">
      <c r="A126" s="4" t="s">
        <v>125</v>
      </c>
      <c r="B126" s="4">
        <v>220377</v>
      </c>
      <c r="C126" s="4" t="s">
        <v>143</v>
      </c>
      <c r="D126" s="4" t="s">
        <v>1128</v>
      </c>
      <c r="E126" s="1">
        <v>0</v>
      </c>
      <c r="F126" s="5">
        <v>0</v>
      </c>
      <c r="G126" s="2">
        <f t="shared" si="6"/>
        <v>0</v>
      </c>
      <c r="H126" s="3">
        <f t="shared" si="7"/>
        <v>1.0631807031517584</v>
      </c>
      <c r="I126" s="1">
        <f t="shared" si="8"/>
        <v>0</v>
      </c>
      <c r="J126" s="1">
        <f t="shared" si="9"/>
        <v>0</v>
      </c>
      <c r="K126" s="51">
        <f t="shared" si="10"/>
        <v>0.96325500817420728</v>
      </c>
      <c r="L126" s="7">
        <f t="shared" si="11"/>
        <v>0</v>
      </c>
    </row>
    <row r="127" spans="1:12">
      <c r="A127" s="4" t="s">
        <v>125</v>
      </c>
      <c r="B127" s="4">
        <v>220378</v>
      </c>
      <c r="C127" s="4" t="s">
        <v>144</v>
      </c>
      <c r="D127" s="4" t="s">
        <v>1128</v>
      </c>
      <c r="E127" s="1">
        <v>0</v>
      </c>
      <c r="F127" s="5">
        <v>0</v>
      </c>
      <c r="G127" s="2">
        <f t="shared" si="6"/>
        <v>0</v>
      </c>
      <c r="H127" s="3">
        <f t="shared" si="7"/>
        <v>1.0631807031517584</v>
      </c>
      <c r="I127" s="1">
        <f t="shared" si="8"/>
        <v>0</v>
      </c>
      <c r="J127" s="1">
        <f t="shared" si="9"/>
        <v>0</v>
      </c>
      <c r="K127" s="51">
        <f t="shared" si="10"/>
        <v>0.96325500817420728</v>
      </c>
      <c r="L127" s="7">
        <f t="shared" si="11"/>
        <v>0</v>
      </c>
    </row>
    <row r="128" spans="1:12">
      <c r="A128" s="4" t="s">
        <v>125</v>
      </c>
      <c r="B128" s="4">
        <v>220379</v>
      </c>
      <c r="C128" s="4" t="s">
        <v>145</v>
      </c>
      <c r="D128" s="4" t="s">
        <v>1128</v>
      </c>
      <c r="E128" s="1">
        <v>0</v>
      </c>
      <c r="F128" s="5">
        <v>0</v>
      </c>
      <c r="G128" s="2">
        <f t="shared" si="6"/>
        <v>0</v>
      </c>
      <c r="H128" s="3">
        <f t="shared" si="7"/>
        <v>1.0631807031517584</v>
      </c>
      <c r="I128" s="1">
        <f t="shared" si="8"/>
        <v>0</v>
      </c>
      <c r="J128" s="1">
        <f t="shared" si="9"/>
        <v>0</v>
      </c>
      <c r="K128" s="51">
        <f t="shared" si="10"/>
        <v>0.96325500817420728</v>
      </c>
      <c r="L128" s="7">
        <f t="shared" si="11"/>
        <v>0</v>
      </c>
    </row>
    <row r="129" spans="1:12">
      <c r="A129" s="4" t="s">
        <v>125</v>
      </c>
      <c r="B129" s="4">
        <v>220380</v>
      </c>
      <c r="C129" s="4" t="s">
        <v>146</v>
      </c>
      <c r="D129" s="4" t="s">
        <v>1128</v>
      </c>
      <c r="E129" s="1">
        <v>0</v>
      </c>
      <c r="F129" s="5">
        <v>0</v>
      </c>
      <c r="G129" s="2">
        <f t="shared" si="6"/>
        <v>0</v>
      </c>
      <c r="H129" s="3">
        <f t="shared" si="7"/>
        <v>1.0631807031517584</v>
      </c>
      <c r="I129" s="1">
        <f t="shared" si="8"/>
        <v>0</v>
      </c>
      <c r="J129" s="1">
        <f t="shared" si="9"/>
        <v>0</v>
      </c>
      <c r="K129" s="51">
        <f t="shared" si="10"/>
        <v>0.96325500817420728</v>
      </c>
      <c r="L129" s="7">
        <f t="shared" si="11"/>
        <v>0</v>
      </c>
    </row>
    <row r="130" spans="1:12">
      <c r="A130" s="4" t="s">
        <v>125</v>
      </c>
      <c r="B130" s="4">
        <v>220381</v>
      </c>
      <c r="C130" s="4" t="s">
        <v>147</v>
      </c>
      <c r="D130" s="4" t="s">
        <v>1128</v>
      </c>
      <c r="E130" s="1">
        <v>0</v>
      </c>
      <c r="F130" s="5">
        <v>0</v>
      </c>
      <c r="G130" s="2">
        <f t="shared" ref="G130:G193" si="12">IFERROR(E130/F130,0)</f>
        <v>0</v>
      </c>
      <c r="H130" s="3">
        <f t="shared" ref="H130:H193" si="13">$D$1113</f>
        <v>1.0631807031517584</v>
      </c>
      <c r="I130" s="1">
        <f t="shared" ref="I130:I193" si="14">MIN(E130,F130*H130)</f>
        <v>0</v>
      </c>
      <c r="J130" s="1">
        <f t="shared" ref="J130:J193" si="15">E130-I130</f>
        <v>0</v>
      </c>
      <c r="K130" s="51">
        <f t="shared" ref="K130:K193" si="16">$J$1111</f>
        <v>0.96325500817420728</v>
      </c>
      <c r="L130" s="7">
        <f t="shared" ref="L130:L193" si="17">K130*J130</f>
        <v>0</v>
      </c>
    </row>
    <row r="131" spans="1:12">
      <c r="A131" s="4" t="s">
        <v>125</v>
      </c>
      <c r="B131" s="4">
        <v>220382</v>
      </c>
      <c r="C131" s="4" t="s">
        <v>148</v>
      </c>
      <c r="D131" s="4" t="s">
        <v>1128</v>
      </c>
      <c r="E131" s="1">
        <v>0</v>
      </c>
      <c r="F131" s="5">
        <v>0</v>
      </c>
      <c r="G131" s="2">
        <f t="shared" si="12"/>
        <v>0</v>
      </c>
      <c r="H131" s="3">
        <f t="shared" si="13"/>
        <v>1.0631807031517584</v>
      </c>
      <c r="I131" s="1">
        <f t="shared" si="14"/>
        <v>0</v>
      </c>
      <c r="J131" s="1">
        <f t="shared" si="15"/>
        <v>0</v>
      </c>
      <c r="K131" s="51">
        <f t="shared" si="16"/>
        <v>0.96325500817420728</v>
      </c>
      <c r="L131" s="7">
        <f t="shared" si="17"/>
        <v>0</v>
      </c>
    </row>
    <row r="132" spans="1:12">
      <c r="A132" s="4" t="s">
        <v>125</v>
      </c>
      <c r="B132" s="4">
        <v>220389</v>
      </c>
      <c r="C132" s="4" t="s">
        <v>149</v>
      </c>
      <c r="D132" s="4" t="s">
        <v>1128</v>
      </c>
      <c r="E132" s="1">
        <v>0</v>
      </c>
      <c r="F132" s="5">
        <v>0</v>
      </c>
      <c r="G132" s="2">
        <f t="shared" si="12"/>
        <v>0</v>
      </c>
      <c r="H132" s="3">
        <f t="shared" si="13"/>
        <v>1.0631807031517584</v>
      </c>
      <c r="I132" s="1">
        <f t="shared" si="14"/>
        <v>0</v>
      </c>
      <c r="J132" s="1">
        <f t="shared" si="15"/>
        <v>0</v>
      </c>
      <c r="K132" s="51">
        <f t="shared" si="16"/>
        <v>0.96325500817420728</v>
      </c>
      <c r="L132" s="7">
        <f t="shared" si="17"/>
        <v>0</v>
      </c>
    </row>
    <row r="133" spans="1:12">
      <c r="A133" s="4" t="s">
        <v>125</v>
      </c>
      <c r="B133" s="4">
        <v>220392</v>
      </c>
      <c r="C133" s="4" t="s">
        <v>150</v>
      </c>
      <c r="D133" s="4" t="s">
        <v>1128</v>
      </c>
      <c r="E133" s="1">
        <v>0</v>
      </c>
      <c r="F133" s="5">
        <v>0</v>
      </c>
      <c r="G133" s="2">
        <f t="shared" si="12"/>
        <v>0</v>
      </c>
      <c r="H133" s="3">
        <f t="shared" si="13"/>
        <v>1.0631807031517584</v>
      </c>
      <c r="I133" s="1">
        <f t="shared" si="14"/>
        <v>0</v>
      </c>
      <c r="J133" s="1">
        <f t="shared" si="15"/>
        <v>0</v>
      </c>
      <c r="K133" s="51">
        <f t="shared" si="16"/>
        <v>0.96325500817420728</v>
      </c>
      <c r="L133" s="7">
        <f t="shared" si="17"/>
        <v>0</v>
      </c>
    </row>
    <row r="134" spans="1:12">
      <c r="A134" s="4" t="s">
        <v>125</v>
      </c>
      <c r="B134" s="4">
        <v>220394</v>
      </c>
      <c r="C134" s="4" t="s">
        <v>151</v>
      </c>
      <c r="D134" s="4" t="s">
        <v>1128</v>
      </c>
      <c r="E134" s="1">
        <v>0</v>
      </c>
      <c r="F134" s="5">
        <v>0</v>
      </c>
      <c r="G134" s="2">
        <f t="shared" si="12"/>
        <v>0</v>
      </c>
      <c r="H134" s="3">
        <f t="shared" si="13"/>
        <v>1.0631807031517584</v>
      </c>
      <c r="I134" s="1">
        <f t="shared" si="14"/>
        <v>0</v>
      </c>
      <c r="J134" s="1">
        <f t="shared" si="15"/>
        <v>0</v>
      </c>
      <c r="K134" s="51">
        <f t="shared" si="16"/>
        <v>0.96325500817420728</v>
      </c>
      <c r="L134" s="7">
        <f t="shared" si="17"/>
        <v>0</v>
      </c>
    </row>
    <row r="135" spans="1:12">
      <c r="A135" s="4" t="s">
        <v>152</v>
      </c>
      <c r="B135" s="4">
        <v>230468</v>
      </c>
      <c r="C135" s="4" t="s">
        <v>153</v>
      </c>
      <c r="D135" s="4" t="s">
        <v>1128</v>
      </c>
      <c r="E135" s="1">
        <v>0</v>
      </c>
      <c r="F135" s="5">
        <v>0</v>
      </c>
      <c r="G135" s="2">
        <f t="shared" si="12"/>
        <v>0</v>
      </c>
      <c r="H135" s="3">
        <f t="shared" si="13"/>
        <v>1.0631807031517584</v>
      </c>
      <c r="I135" s="1">
        <f t="shared" si="14"/>
        <v>0</v>
      </c>
      <c r="J135" s="1">
        <f t="shared" si="15"/>
        <v>0</v>
      </c>
      <c r="K135" s="51">
        <f t="shared" si="16"/>
        <v>0.96325500817420728</v>
      </c>
      <c r="L135" s="7">
        <f t="shared" si="17"/>
        <v>0</v>
      </c>
    </row>
    <row r="136" spans="1:12">
      <c r="A136" s="4" t="s">
        <v>152</v>
      </c>
      <c r="B136" s="4">
        <v>230469</v>
      </c>
      <c r="C136" s="4" t="s">
        <v>154</v>
      </c>
      <c r="D136" s="4" t="s">
        <v>1128</v>
      </c>
      <c r="E136" s="1">
        <v>0</v>
      </c>
      <c r="F136" s="5">
        <v>0</v>
      </c>
      <c r="G136" s="2">
        <f t="shared" si="12"/>
        <v>0</v>
      </c>
      <c r="H136" s="3">
        <f t="shared" si="13"/>
        <v>1.0631807031517584</v>
      </c>
      <c r="I136" s="1">
        <f t="shared" si="14"/>
        <v>0</v>
      </c>
      <c r="J136" s="1">
        <f t="shared" si="15"/>
        <v>0</v>
      </c>
      <c r="K136" s="51">
        <f t="shared" si="16"/>
        <v>0.96325500817420728</v>
      </c>
      <c r="L136" s="7">
        <f t="shared" si="17"/>
        <v>0</v>
      </c>
    </row>
    <row r="137" spans="1:12">
      <c r="A137" s="4" t="s">
        <v>152</v>
      </c>
      <c r="B137" s="4">
        <v>230473</v>
      </c>
      <c r="C137" s="4" t="s">
        <v>155</v>
      </c>
      <c r="D137" s="4" t="s">
        <v>1128</v>
      </c>
      <c r="E137" s="1">
        <v>0</v>
      </c>
      <c r="F137" s="5">
        <v>0</v>
      </c>
      <c r="G137" s="2">
        <f t="shared" si="12"/>
        <v>0</v>
      </c>
      <c r="H137" s="3">
        <f t="shared" si="13"/>
        <v>1.0631807031517584</v>
      </c>
      <c r="I137" s="1">
        <f t="shared" si="14"/>
        <v>0</v>
      </c>
      <c r="J137" s="1">
        <f t="shared" si="15"/>
        <v>0</v>
      </c>
      <c r="K137" s="51">
        <f t="shared" si="16"/>
        <v>0.96325500817420728</v>
      </c>
      <c r="L137" s="7">
        <f t="shared" si="17"/>
        <v>0</v>
      </c>
    </row>
    <row r="138" spans="1:12">
      <c r="A138" s="4" t="s">
        <v>152</v>
      </c>
      <c r="B138" s="4">
        <v>230478</v>
      </c>
      <c r="C138" s="4" t="s">
        <v>156</v>
      </c>
      <c r="D138" s="4" t="s">
        <v>1128</v>
      </c>
      <c r="E138" s="1">
        <v>0</v>
      </c>
      <c r="F138" s="5">
        <v>0</v>
      </c>
      <c r="G138" s="2">
        <f t="shared" si="12"/>
        <v>0</v>
      </c>
      <c r="H138" s="3">
        <f t="shared" si="13"/>
        <v>1.0631807031517584</v>
      </c>
      <c r="I138" s="1">
        <f t="shared" si="14"/>
        <v>0</v>
      </c>
      <c r="J138" s="1">
        <f t="shared" si="15"/>
        <v>0</v>
      </c>
      <c r="K138" s="51">
        <f t="shared" si="16"/>
        <v>0.96325500817420728</v>
      </c>
      <c r="L138" s="7">
        <f t="shared" si="17"/>
        <v>0</v>
      </c>
    </row>
    <row r="139" spans="1:12">
      <c r="A139" s="4" t="s">
        <v>152</v>
      </c>
      <c r="B139" s="4">
        <v>230491</v>
      </c>
      <c r="C139" s="4" t="s">
        <v>157</v>
      </c>
      <c r="D139" s="4" t="s">
        <v>1128</v>
      </c>
      <c r="E139" s="1">
        <v>0</v>
      </c>
      <c r="F139" s="5">
        <v>0</v>
      </c>
      <c r="G139" s="2">
        <f t="shared" si="12"/>
        <v>0</v>
      </c>
      <c r="H139" s="3">
        <f t="shared" si="13"/>
        <v>1.0631807031517584</v>
      </c>
      <c r="I139" s="1">
        <f t="shared" si="14"/>
        <v>0</v>
      </c>
      <c r="J139" s="1">
        <f t="shared" si="15"/>
        <v>0</v>
      </c>
      <c r="K139" s="51">
        <f t="shared" si="16"/>
        <v>0.96325500817420728</v>
      </c>
      <c r="L139" s="7">
        <f t="shared" si="17"/>
        <v>0</v>
      </c>
    </row>
    <row r="140" spans="1:12">
      <c r="A140" s="4" t="s">
        <v>152</v>
      </c>
      <c r="B140" s="4">
        <v>230494</v>
      </c>
      <c r="C140" s="4" t="s">
        <v>158</v>
      </c>
      <c r="D140" s="4" t="s">
        <v>1128</v>
      </c>
      <c r="E140" s="1">
        <v>0</v>
      </c>
      <c r="F140" s="5">
        <v>0</v>
      </c>
      <c r="G140" s="2">
        <f t="shared" si="12"/>
        <v>0</v>
      </c>
      <c r="H140" s="3">
        <f t="shared" si="13"/>
        <v>1.0631807031517584</v>
      </c>
      <c r="I140" s="1">
        <f t="shared" si="14"/>
        <v>0</v>
      </c>
      <c r="J140" s="1">
        <f t="shared" si="15"/>
        <v>0</v>
      </c>
      <c r="K140" s="51">
        <f t="shared" si="16"/>
        <v>0.96325500817420728</v>
      </c>
      <c r="L140" s="7">
        <f t="shared" si="17"/>
        <v>0</v>
      </c>
    </row>
    <row r="141" spans="1:12">
      <c r="A141" s="4" t="s">
        <v>152</v>
      </c>
      <c r="B141" s="4">
        <v>230496</v>
      </c>
      <c r="C141" s="4" t="s">
        <v>159</v>
      </c>
      <c r="D141" s="4" t="s">
        <v>1128</v>
      </c>
      <c r="E141" s="1">
        <v>0</v>
      </c>
      <c r="F141" s="5">
        <v>0</v>
      </c>
      <c r="G141" s="2">
        <f t="shared" si="12"/>
        <v>0</v>
      </c>
      <c r="H141" s="3">
        <f t="shared" si="13"/>
        <v>1.0631807031517584</v>
      </c>
      <c r="I141" s="1">
        <f t="shared" si="14"/>
        <v>0</v>
      </c>
      <c r="J141" s="1">
        <f t="shared" si="15"/>
        <v>0</v>
      </c>
      <c r="K141" s="51">
        <f t="shared" si="16"/>
        <v>0.96325500817420728</v>
      </c>
      <c r="L141" s="7">
        <f t="shared" si="17"/>
        <v>0</v>
      </c>
    </row>
    <row r="142" spans="1:12">
      <c r="A142" s="4" t="s">
        <v>152</v>
      </c>
      <c r="B142" s="4">
        <v>230497</v>
      </c>
      <c r="C142" s="4" t="s">
        <v>160</v>
      </c>
      <c r="D142" s="4" t="s">
        <v>1128</v>
      </c>
      <c r="E142" s="1">
        <v>0</v>
      </c>
      <c r="F142" s="5">
        <v>0</v>
      </c>
      <c r="G142" s="2">
        <f t="shared" si="12"/>
        <v>0</v>
      </c>
      <c r="H142" s="3">
        <f t="shared" si="13"/>
        <v>1.0631807031517584</v>
      </c>
      <c r="I142" s="1">
        <f t="shared" si="14"/>
        <v>0</v>
      </c>
      <c r="J142" s="1">
        <f t="shared" si="15"/>
        <v>0</v>
      </c>
      <c r="K142" s="51">
        <f t="shared" si="16"/>
        <v>0.96325500817420728</v>
      </c>
      <c r="L142" s="7">
        <f t="shared" si="17"/>
        <v>0</v>
      </c>
    </row>
    <row r="143" spans="1:12">
      <c r="A143" s="4" t="s">
        <v>152</v>
      </c>
      <c r="B143" s="4">
        <v>230498</v>
      </c>
      <c r="C143" s="4" t="s">
        <v>161</v>
      </c>
      <c r="D143" s="4" t="s">
        <v>1128</v>
      </c>
      <c r="E143" s="1">
        <v>0</v>
      </c>
      <c r="F143" s="5">
        <v>0</v>
      </c>
      <c r="G143" s="2">
        <f t="shared" si="12"/>
        <v>0</v>
      </c>
      <c r="H143" s="3">
        <f t="shared" si="13"/>
        <v>1.0631807031517584</v>
      </c>
      <c r="I143" s="1">
        <f t="shared" si="14"/>
        <v>0</v>
      </c>
      <c r="J143" s="1">
        <f t="shared" si="15"/>
        <v>0</v>
      </c>
      <c r="K143" s="51">
        <f t="shared" si="16"/>
        <v>0.96325500817420728</v>
      </c>
      <c r="L143" s="7">
        <f t="shared" si="17"/>
        <v>0</v>
      </c>
    </row>
    <row r="144" spans="1:12">
      <c r="A144" s="4" t="s">
        <v>152</v>
      </c>
      <c r="B144" s="4">
        <v>230500</v>
      </c>
      <c r="C144" s="4" t="s">
        <v>162</v>
      </c>
      <c r="D144" s="4" t="s">
        <v>1128</v>
      </c>
      <c r="E144" s="1">
        <v>0</v>
      </c>
      <c r="F144" s="5">
        <v>0</v>
      </c>
      <c r="G144" s="2">
        <f t="shared" si="12"/>
        <v>0</v>
      </c>
      <c r="H144" s="3">
        <f t="shared" si="13"/>
        <v>1.0631807031517584</v>
      </c>
      <c r="I144" s="1">
        <f t="shared" si="14"/>
        <v>0</v>
      </c>
      <c r="J144" s="1">
        <f t="shared" si="15"/>
        <v>0</v>
      </c>
      <c r="K144" s="51">
        <f t="shared" si="16"/>
        <v>0.96325500817420728</v>
      </c>
      <c r="L144" s="7">
        <f t="shared" si="17"/>
        <v>0</v>
      </c>
    </row>
    <row r="145" spans="1:12">
      <c r="A145" s="4" t="s">
        <v>152</v>
      </c>
      <c r="B145" s="4">
        <v>230501</v>
      </c>
      <c r="C145" s="4" t="s">
        <v>163</v>
      </c>
      <c r="D145" s="4" t="s">
        <v>1128</v>
      </c>
      <c r="E145" s="1">
        <v>0</v>
      </c>
      <c r="F145" s="5">
        <v>0</v>
      </c>
      <c r="G145" s="2">
        <f t="shared" si="12"/>
        <v>0</v>
      </c>
      <c r="H145" s="3">
        <f t="shared" si="13"/>
        <v>1.0631807031517584</v>
      </c>
      <c r="I145" s="1">
        <f t="shared" si="14"/>
        <v>0</v>
      </c>
      <c r="J145" s="1">
        <f t="shared" si="15"/>
        <v>0</v>
      </c>
      <c r="K145" s="51">
        <f t="shared" si="16"/>
        <v>0.96325500817420728</v>
      </c>
      <c r="L145" s="7">
        <f t="shared" si="17"/>
        <v>0</v>
      </c>
    </row>
    <row r="146" spans="1:12">
      <c r="A146" s="4" t="s">
        <v>152</v>
      </c>
      <c r="B146" s="4">
        <v>230502</v>
      </c>
      <c r="C146" s="4" t="s">
        <v>164</v>
      </c>
      <c r="D146" s="4" t="s">
        <v>1128</v>
      </c>
      <c r="E146" s="1">
        <v>0</v>
      </c>
      <c r="F146" s="5">
        <v>0</v>
      </c>
      <c r="G146" s="2">
        <f t="shared" si="12"/>
        <v>0</v>
      </c>
      <c r="H146" s="3">
        <f t="shared" si="13"/>
        <v>1.0631807031517584</v>
      </c>
      <c r="I146" s="1">
        <f t="shared" si="14"/>
        <v>0</v>
      </c>
      <c r="J146" s="1">
        <f t="shared" si="15"/>
        <v>0</v>
      </c>
      <c r="K146" s="51">
        <f t="shared" si="16"/>
        <v>0.96325500817420728</v>
      </c>
      <c r="L146" s="7">
        <f t="shared" si="17"/>
        <v>0</v>
      </c>
    </row>
    <row r="147" spans="1:12">
      <c r="A147" s="4" t="s">
        <v>152</v>
      </c>
      <c r="B147" s="4">
        <v>230503</v>
      </c>
      <c r="C147" s="4" t="s">
        <v>165</v>
      </c>
      <c r="D147" s="4" t="s">
        <v>1128</v>
      </c>
      <c r="E147" s="1">
        <v>0</v>
      </c>
      <c r="F147" s="5">
        <v>0</v>
      </c>
      <c r="G147" s="2">
        <f t="shared" si="12"/>
        <v>0</v>
      </c>
      <c r="H147" s="3">
        <f t="shared" si="13"/>
        <v>1.0631807031517584</v>
      </c>
      <c r="I147" s="1">
        <f t="shared" si="14"/>
        <v>0</v>
      </c>
      <c r="J147" s="1">
        <f t="shared" si="15"/>
        <v>0</v>
      </c>
      <c r="K147" s="51">
        <f t="shared" si="16"/>
        <v>0.96325500817420728</v>
      </c>
      <c r="L147" s="7">
        <f t="shared" si="17"/>
        <v>0</v>
      </c>
    </row>
    <row r="148" spans="1:12">
      <c r="A148" s="4" t="s">
        <v>152</v>
      </c>
      <c r="B148" s="4">
        <v>230505</v>
      </c>
      <c r="C148" s="4" t="s">
        <v>166</v>
      </c>
      <c r="D148" s="4" t="s">
        <v>1128</v>
      </c>
      <c r="E148" s="1">
        <v>0</v>
      </c>
      <c r="F148" s="5">
        <v>0</v>
      </c>
      <c r="G148" s="2">
        <f t="shared" si="12"/>
        <v>0</v>
      </c>
      <c r="H148" s="3">
        <f t="shared" si="13"/>
        <v>1.0631807031517584</v>
      </c>
      <c r="I148" s="1">
        <f t="shared" si="14"/>
        <v>0</v>
      </c>
      <c r="J148" s="1">
        <f t="shared" si="15"/>
        <v>0</v>
      </c>
      <c r="K148" s="51">
        <f t="shared" si="16"/>
        <v>0.96325500817420728</v>
      </c>
      <c r="L148" s="7">
        <f t="shared" si="17"/>
        <v>0</v>
      </c>
    </row>
    <row r="149" spans="1:12">
      <c r="A149" s="4" t="s">
        <v>152</v>
      </c>
      <c r="B149" s="4">
        <v>230510</v>
      </c>
      <c r="C149" s="4" t="s">
        <v>167</v>
      </c>
      <c r="D149" s="4" t="s">
        <v>1128</v>
      </c>
      <c r="E149" s="1">
        <v>0</v>
      </c>
      <c r="F149" s="5">
        <v>0</v>
      </c>
      <c r="G149" s="2">
        <f t="shared" si="12"/>
        <v>0</v>
      </c>
      <c r="H149" s="3">
        <f t="shared" si="13"/>
        <v>1.0631807031517584</v>
      </c>
      <c r="I149" s="1">
        <f t="shared" si="14"/>
        <v>0</v>
      </c>
      <c r="J149" s="1">
        <f t="shared" si="15"/>
        <v>0</v>
      </c>
      <c r="K149" s="51">
        <f t="shared" si="16"/>
        <v>0.96325500817420728</v>
      </c>
      <c r="L149" s="7">
        <f t="shared" si="17"/>
        <v>0</v>
      </c>
    </row>
    <row r="150" spans="1:12">
      <c r="A150" s="4" t="s">
        <v>152</v>
      </c>
      <c r="B150" s="4">
        <v>230511</v>
      </c>
      <c r="C150" s="4" t="s">
        <v>168</v>
      </c>
      <c r="D150" s="4" t="s">
        <v>1128</v>
      </c>
      <c r="E150" s="1">
        <v>0</v>
      </c>
      <c r="F150" s="5">
        <v>0</v>
      </c>
      <c r="G150" s="2">
        <f t="shared" si="12"/>
        <v>0</v>
      </c>
      <c r="H150" s="3">
        <f t="shared" si="13"/>
        <v>1.0631807031517584</v>
      </c>
      <c r="I150" s="1">
        <f t="shared" si="14"/>
        <v>0</v>
      </c>
      <c r="J150" s="1">
        <f t="shared" si="15"/>
        <v>0</v>
      </c>
      <c r="K150" s="51">
        <f t="shared" si="16"/>
        <v>0.96325500817420728</v>
      </c>
      <c r="L150" s="7">
        <f t="shared" si="17"/>
        <v>0</v>
      </c>
    </row>
    <row r="151" spans="1:12">
      <c r="A151" s="4" t="s">
        <v>169</v>
      </c>
      <c r="B151" s="4">
        <v>240512</v>
      </c>
      <c r="C151" s="4" t="s">
        <v>170</v>
      </c>
      <c r="D151" s="4" t="s">
        <v>1128</v>
      </c>
      <c r="E151" s="1">
        <v>0</v>
      </c>
      <c r="F151" s="5">
        <v>0</v>
      </c>
      <c r="G151" s="2">
        <f t="shared" si="12"/>
        <v>0</v>
      </c>
      <c r="H151" s="3">
        <f t="shared" si="13"/>
        <v>1.0631807031517584</v>
      </c>
      <c r="I151" s="1">
        <f t="shared" si="14"/>
        <v>0</v>
      </c>
      <c r="J151" s="1">
        <f t="shared" si="15"/>
        <v>0</v>
      </c>
      <c r="K151" s="51">
        <f t="shared" si="16"/>
        <v>0.96325500817420728</v>
      </c>
      <c r="L151" s="7">
        <f t="shared" si="17"/>
        <v>0</v>
      </c>
    </row>
    <row r="152" spans="1:12">
      <c r="A152" s="4" t="s">
        <v>169</v>
      </c>
      <c r="B152" s="4">
        <v>240515</v>
      </c>
      <c r="C152" s="4" t="s">
        <v>171</v>
      </c>
      <c r="D152" s="4" t="s">
        <v>1128</v>
      </c>
      <c r="E152" s="1">
        <v>0</v>
      </c>
      <c r="F152" s="5">
        <v>0</v>
      </c>
      <c r="G152" s="2">
        <f t="shared" si="12"/>
        <v>0</v>
      </c>
      <c r="H152" s="3">
        <f t="shared" si="13"/>
        <v>1.0631807031517584</v>
      </c>
      <c r="I152" s="1">
        <f t="shared" si="14"/>
        <v>0</v>
      </c>
      <c r="J152" s="1">
        <f t="shared" si="15"/>
        <v>0</v>
      </c>
      <c r="K152" s="51">
        <f t="shared" si="16"/>
        <v>0.96325500817420728</v>
      </c>
      <c r="L152" s="7">
        <f t="shared" si="17"/>
        <v>0</v>
      </c>
    </row>
    <row r="153" spans="1:12">
      <c r="A153" s="4" t="s">
        <v>169</v>
      </c>
      <c r="B153" s="4">
        <v>240516</v>
      </c>
      <c r="C153" s="4" t="s">
        <v>172</v>
      </c>
      <c r="D153" s="4" t="s">
        <v>1128</v>
      </c>
      <c r="E153" s="1">
        <v>0</v>
      </c>
      <c r="F153" s="5">
        <v>0</v>
      </c>
      <c r="G153" s="2">
        <f t="shared" si="12"/>
        <v>0</v>
      </c>
      <c r="H153" s="3">
        <f t="shared" si="13"/>
        <v>1.0631807031517584</v>
      </c>
      <c r="I153" s="1">
        <f t="shared" si="14"/>
        <v>0</v>
      </c>
      <c r="J153" s="1">
        <f t="shared" si="15"/>
        <v>0</v>
      </c>
      <c r="K153" s="51">
        <f t="shared" si="16"/>
        <v>0.96325500817420728</v>
      </c>
      <c r="L153" s="7">
        <f t="shared" si="17"/>
        <v>0</v>
      </c>
    </row>
    <row r="154" spans="1:12">
      <c r="A154" s="4" t="s">
        <v>169</v>
      </c>
      <c r="B154" s="4">
        <v>240520</v>
      </c>
      <c r="C154" s="4" t="s">
        <v>173</v>
      </c>
      <c r="D154" s="4" t="s">
        <v>1128</v>
      </c>
      <c r="E154" s="1">
        <v>0</v>
      </c>
      <c r="F154" s="5">
        <v>0</v>
      </c>
      <c r="G154" s="2">
        <f t="shared" si="12"/>
        <v>0</v>
      </c>
      <c r="H154" s="3">
        <f t="shared" si="13"/>
        <v>1.0631807031517584</v>
      </c>
      <c r="I154" s="1">
        <f t="shared" si="14"/>
        <v>0</v>
      </c>
      <c r="J154" s="1">
        <f t="shared" si="15"/>
        <v>0</v>
      </c>
      <c r="K154" s="51">
        <f t="shared" si="16"/>
        <v>0.96325500817420728</v>
      </c>
      <c r="L154" s="7">
        <f t="shared" si="17"/>
        <v>0</v>
      </c>
    </row>
    <row r="155" spans="1:12">
      <c r="A155" s="4" t="s">
        <v>169</v>
      </c>
      <c r="B155" s="4">
        <v>240521</v>
      </c>
      <c r="C155" s="4" t="s">
        <v>174</v>
      </c>
      <c r="D155" s="4" t="s">
        <v>1128</v>
      </c>
      <c r="E155" s="1">
        <v>0</v>
      </c>
      <c r="F155" s="5">
        <v>0</v>
      </c>
      <c r="G155" s="2">
        <f t="shared" si="12"/>
        <v>0</v>
      </c>
      <c r="H155" s="3">
        <f t="shared" si="13"/>
        <v>1.0631807031517584</v>
      </c>
      <c r="I155" s="1">
        <f t="shared" si="14"/>
        <v>0</v>
      </c>
      <c r="J155" s="1">
        <f t="shared" si="15"/>
        <v>0</v>
      </c>
      <c r="K155" s="51">
        <f t="shared" si="16"/>
        <v>0.96325500817420728</v>
      </c>
      <c r="L155" s="7">
        <f t="shared" si="17"/>
        <v>0</v>
      </c>
    </row>
    <row r="156" spans="1:12">
      <c r="A156" s="4" t="s">
        <v>169</v>
      </c>
      <c r="B156" s="4">
        <v>240523</v>
      </c>
      <c r="C156" s="4" t="s">
        <v>175</v>
      </c>
      <c r="D156" s="4" t="s">
        <v>1128</v>
      </c>
      <c r="E156" s="1">
        <v>0</v>
      </c>
      <c r="F156" s="5">
        <v>0</v>
      </c>
      <c r="G156" s="2">
        <f t="shared" si="12"/>
        <v>0</v>
      </c>
      <c r="H156" s="3">
        <f t="shared" si="13"/>
        <v>1.0631807031517584</v>
      </c>
      <c r="I156" s="1">
        <f t="shared" si="14"/>
        <v>0</v>
      </c>
      <c r="J156" s="1">
        <f t="shared" si="15"/>
        <v>0</v>
      </c>
      <c r="K156" s="51">
        <f t="shared" si="16"/>
        <v>0.96325500817420728</v>
      </c>
      <c r="L156" s="7">
        <f t="shared" si="17"/>
        <v>0</v>
      </c>
    </row>
    <row r="157" spans="1:12">
      <c r="A157" s="4" t="s">
        <v>169</v>
      </c>
      <c r="B157" s="4">
        <v>240527</v>
      </c>
      <c r="C157" s="4" t="s">
        <v>176</v>
      </c>
      <c r="D157" s="4" t="s">
        <v>1128</v>
      </c>
      <c r="E157" s="1">
        <v>0</v>
      </c>
      <c r="F157" s="5">
        <v>0</v>
      </c>
      <c r="G157" s="2">
        <f t="shared" si="12"/>
        <v>0</v>
      </c>
      <c r="H157" s="3">
        <f t="shared" si="13"/>
        <v>1.0631807031517584</v>
      </c>
      <c r="I157" s="1">
        <f t="shared" si="14"/>
        <v>0</v>
      </c>
      <c r="J157" s="1">
        <f t="shared" si="15"/>
        <v>0</v>
      </c>
      <c r="K157" s="51">
        <f t="shared" si="16"/>
        <v>0.96325500817420728</v>
      </c>
      <c r="L157" s="7">
        <f t="shared" si="17"/>
        <v>0</v>
      </c>
    </row>
    <row r="158" spans="1:12">
      <c r="A158" s="4" t="s">
        <v>169</v>
      </c>
      <c r="B158" s="4">
        <v>240528</v>
      </c>
      <c r="C158" s="4" t="s">
        <v>177</v>
      </c>
      <c r="D158" s="4" t="s">
        <v>1128</v>
      </c>
      <c r="E158" s="1">
        <v>0</v>
      </c>
      <c r="F158" s="5">
        <v>0</v>
      </c>
      <c r="G158" s="2">
        <f t="shared" si="12"/>
        <v>0</v>
      </c>
      <c r="H158" s="3">
        <f t="shared" si="13"/>
        <v>1.0631807031517584</v>
      </c>
      <c r="I158" s="1">
        <f t="shared" si="14"/>
        <v>0</v>
      </c>
      <c r="J158" s="1">
        <f t="shared" si="15"/>
        <v>0</v>
      </c>
      <c r="K158" s="51">
        <f t="shared" si="16"/>
        <v>0.96325500817420728</v>
      </c>
      <c r="L158" s="7">
        <f t="shared" si="17"/>
        <v>0</v>
      </c>
    </row>
    <row r="159" spans="1:12">
      <c r="A159" s="4" t="s">
        <v>169</v>
      </c>
      <c r="B159" s="4">
        <v>240531</v>
      </c>
      <c r="C159" s="4" t="s">
        <v>178</v>
      </c>
      <c r="D159" s="4" t="s">
        <v>1128</v>
      </c>
      <c r="E159" s="1">
        <v>0</v>
      </c>
      <c r="F159" s="5">
        <v>0</v>
      </c>
      <c r="G159" s="2">
        <f t="shared" si="12"/>
        <v>0</v>
      </c>
      <c r="H159" s="3">
        <f t="shared" si="13"/>
        <v>1.0631807031517584</v>
      </c>
      <c r="I159" s="1">
        <f t="shared" si="14"/>
        <v>0</v>
      </c>
      <c r="J159" s="1">
        <f t="shared" si="15"/>
        <v>0</v>
      </c>
      <c r="K159" s="51">
        <f t="shared" si="16"/>
        <v>0.96325500817420728</v>
      </c>
      <c r="L159" s="7">
        <f t="shared" si="17"/>
        <v>0</v>
      </c>
    </row>
    <row r="160" spans="1:12">
      <c r="A160" s="4" t="s">
        <v>169</v>
      </c>
      <c r="B160" s="4">
        <v>240532</v>
      </c>
      <c r="C160" s="4" t="s">
        <v>179</v>
      </c>
      <c r="D160" s="4" t="s">
        <v>1128</v>
      </c>
      <c r="E160" s="1">
        <v>0</v>
      </c>
      <c r="F160" s="5">
        <v>0</v>
      </c>
      <c r="G160" s="2">
        <f t="shared" si="12"/>
        <v>0</v>
      </c>
      <c r="H160" s="3">
        <f t="shared" si="13"/>
        <v>1.0631807031517584</v>
      </c>
      <c r="I160" s="1">
        <f t="shared" si="14"/>
        <v>0</v>
      </c>
      <c r="J160" s="1">
        <f t="shared" si="15"/>
        <v>0</v>
      </c>
      <c r="K160" s="51">
        <f t="shared" si="16"/>
        <v>0.96325500817420728</v>
      </c>
      <c r="L160" s="7">
        <f t="shared" si="17"/>
        <v>0</v>
      </c>
    </row>
    <row r="161" spans="1:12">
      <c r="A161" s="4" t="s">
        <v>169</v>
      </c>
      <c r="B161" s="4">
        <v>240533</v>
      </c>
      <c r="C161" s="4" t="s">
        <v>180</v>
      </c>
      <c r="D161" s="4" t="s">
        <v>1128</v>
      </c>
      <c r="E161" s="1">
        <v>0</v>
      </c>
      <c r="F161" s="5">
        <v>0</v>
      </c>
      <c r="G161" s="2">
        <f t="shared" si="12"/>
        <v>0</v>
      </c>
      <c r="H161" s="3">
        <f t="shared" si="13"/>
        <v>1.0631807031517584</v>
      </c>
      <c r="I161" s="1">
        <f t="shared" si="14"/>
        <v>0</v>
      </c>
      <c r="J161" s="1">
        <f t="shared" si="15"/>
        <v>0</v>
      </c>
      <c r="K161" s="51">
        <f t="shared" si="16"/>
        <v>0.96325500817420728</v>
      </c>
      <c r="L161" s="7">
        <f t="shared" si="17"/>
        <v>0</v>
      </c>
    </row>
    <row r="162" spans="1:12">
      <c r="A162" s="4" t="s">
        <v>169</v>
      </c>
      <c r="B162" s="4">
        <v>240535</v>
      </c>
      <c r="C162" s="4" t="s">
        <v>181</v>
      </c>
      <c r="D162" s="4" t="s">
        <v>1128</v>
      </c>
      <c r="E162" s="1">
        <v>0</v>
      </c>
      <c r="F162" s="5">
        <v>0</v>
      </c>
      <c r="G162" s="2">
        <f t="shared" si="12"/>
        <v>0</v>
      </c>
      <c r="H162" s="3">
        <f t="shared" si="13"/>
        <v>1.0631807031517584</v>
      </c>
      <c r="I162" s="1">
        <f t="shared" si="14"/>
        <v>0</v>
      </c>
      <c r="J162" s="1">
        <f t="shared" si="15"/>
        <v>0</v>
      </c>
      <c r="K162" s="51">
        <f t="shared" si="16"/>
        <v>0.96325500817420728</v>
      </c>
      <c r="L162" s="7">
        <f t="shared" si="17"/>
        <v>0</v>
      </c>
    </row>
    <row r="163" spans="1:12">
      <c r="A163" s="4" t="s">
        <v>169</v>
      </c>
      <c r="B163" s="4">
        <v>240536</v>
      </c>
      <c r="C163" s="4" t="s">
        <v>182</v>
      </c>
      <c r="D163" s="4" t="s">
        <v>1128</v>
      </c>
      <c r="E163" s="1">
        <v>0</v>
      </c>
      <c r="F163" s="5">
        <v>0</v>
      </c>
      <c r="G163" s="2">
        <f t="shared" si="12"/>
        <v>0</v>
      </c>
      <c r="H163" s="3">
        <f t="shared" si="13"/>
        <v>1.0631807031517584</v>
      </c>
      <c r="I163" s="1">
        <f t="shared" si="14"/>
        <v>0</v>
      </c>
      <c r="J163" s="1">
        <f t="shared" si="15"/>
        <v>0</v>
      </c>
      <c r="K163" s="51">
        <f t="shared" si="16"/>
        <v>0.96325500817420728</v>
      </c>
      <c r="L163" s="7">
        <f t="shared" si="17"/>
        <v>0</v>
      </c>
    </row>
    <row r="164" spans="1:12">
      <c r="A164" s="4" t="s">
        <v>169</v>
      </c>
      <c r="B164" s="4">
        <v>240538</v>
      </c>
      <c r="C164" s="4" t="s">
        <v>183</v>
      </c>
      <c r="D164" s="4" t="s">
        <v>1128</v>
      </c>
      <c r="E164" s="1">
        <v>0</v>
      </c>
      <c r="F164" s="5">
        <v>0</v>
      </c>
      <c r="G164" s="2">
        <f t="shared" si="12"/>
        <v>0</v>
      </c>
      <c r="H164" s="3">
        <f t="shared" si="13"/>
        <v>1.0631807031517584</v>
      </c>
      <c r="I164" s="1">
        <f t="shared" si="14"/>
        <v>0</v>
      </c>
      <c r="J164" s="1">
        <f t="shared" si="15"/>
        <v>0</v>
      </c>
      <c r="K164" s="51">
        <f t="shared" si="16"/>
        <v>0.96325500817420728</v>
      </c>
      <c r="L164" s="7">
        <f t="shared" si="17"/>
        <v>0</v>
      </c>
    </row>
    <row r="165" spans="1:12">
      <c r="A165" s="4" t="s">
        <v>169</v>
      </c>
      <c r="B165" s="4">
        <v>240539</v>
      </c>
      <c r="C165" s="4" t="s">
        <v>184</v>
      </c>
      <c r="D165" s="4" t="s">
        <v>1128</v>
      </c>
      <c r="E165" s="1">
        <v>0</v>
      </c>
      <c r="F165" s="5">
        <v>0</v>
      </c>
      <c r="G165" s="2">
        <f t="shared" si="12"/>
        <v>0</v>
      </c>
      <c r="H165" s="3">
        <f t="shared" si="13"/>
        <v>1.0631807031517584</v>
      </c>
      <c r="I165" s="1">
        <f t="shared" si="14"/>
        <v>0</v>
      </c>
      <c r="J165" s="1">
        <f t="shared" si="15"/>
        <v>0</v>
      </c>
      <c r="K165" s="51">
        <f t="shared" si="16"/>
        <v>0.96325500817420728</v>
      </c>
      <c r="L165" s="7">
        <f t="shared" si="17"/>
        <v>0</v>
      </c>
    </row>
    <row r="166" spans="1:12">
      <c r="A166" s="4" t="s">
        <v>169</v>
      </c>
      <c r="B166" s="4">
        <v>240541</v>
      </c>
      <c r="C166" s="4" t="s">
        <v>185</v>
      </c>
      <c r="D166" s="4" t="s">
        <v>1128</v>
      </c>
      <c r="E166" s="1">
        <v>0</v>
      </c>
      <c r="F166" s="5">
        <v>0</v>
      </c>
      <c r="G166" s="2">
        <f t="shared" si="12"/>
        <v>0</v>
      </c>
      <c r="H166" s="3">
        <f t="shared" si="13"/>
        <v>1.0631807031517584</v>
      </c>
      <c r="I166" s="1">
        <f t="shared" si="14"/>
        <v>0</v>
      </c>
      <c r="J166" s="1">
        <f t="shared" si="15"/>
        <v>0</v>
      </c>
      <c r="K166" s="51">
        <f t="shared" si="16"/>
        <v>0.96325500817420728</v>
      </c>
      <c r="L166" s="7">
        <f t="shared" si="17"/>
        <v>0</v>
      </c>
    </row>
    <row r="167" spans="1:12">
      <c r="A167" s="4" t="s">
        <v>169</v>
      </c>
      <c r="B167" s="4">
        <v>240542</v>
      </c>
      <c r="C167" s="4" t="s">
        <v>186</v>
      </c>
      <c r="D167" s="4" t="s">
        <v>1128</v>
      </c>
      <c r="E167" s="1">
        <v>0</v>
      </c>
      <c r="F167" s="5">
        <v>0</v>
      </c>
      <c r="G167" s="2">
        <f t="shared" si="12"/>
        <v>0</v>
      </c>
      <c r="H167" s="3">
        <f t="shared" si="13"/>
        <v>1.0631807031517584</v>
      </c>
      <c r="I167" s="1">
        <f t="shared" si="14"/>
        <v>0</v>
      </c>
      <c r="J167" s="1">
        <f t="shared" si="15"/>
        <v>0</v>
      </c>
      <c r="K167" s="51">
        <f t="shared" si="16"/>
        <v>0.96325500817420728</v>
      </c>
      <c r="L167" s="7">
        <f t="shared" si="17"/>
        <v>0</v>
      </c>
    </row>
    <row r="168" spans="1:12">
      <c r="A168" s="4" t="s">
        <v>169</v>
      </c>
      <c r="B168" s="4">
        <v>240544</v>
      </c>
      <c r="C168" s="4" t="s">
        <v>187</v>
      </c>
      <c r="D168" s="4" t="s">
        <v>1128</v>
      </c>
      <c r="E168" s="1">
        <v>0</v>
      </c>
      <c r="F168" s="5">
        <v>0</v>
      </c>
      <c r="G168" s="2">
        <f t="shared" si="12"/>
        <v>0</v>
      </c>
      <c r="H168" s="3">
        <f t="shared" si="13"/>
        <v>1.0631807031517584</v>
      </c>
      <c r="I168" s="1">
        <f t="shared" si="14"/>
        <v>0</v>
      </c>
      <c r="J168" s="1">
        <f t="shared" si="15"/>
        <v>0</v>
      </c>
      <c r="K168" s="51">
        <f t="shared" si="16"/>
        <v>0.96325500817420728</v>
      </c>
      <c r="L168" s="7">
        <f t="shared" si="17"/>
        <v>0</v>
      </c>
    </row>
    <row r="169" spans="1:12">
      <c r="A169" s="4" t="s">
        <v>169</v>
      </c>
      <c r="B169" s="4">
        <v>240546</v>
      </c>
      <c r="C169" s="4" t="s">
        <v>188</v>
      </c>
      <c r="D169" s="4" t="s">
        <v>1128</v>
      </c>
      <c r="E169" s="1">
        <v>0</v>
      </c>
      <c r="F169" s="5">
        <v>0</v>
      </c>
      <c r="G169" s="2">
        <f t="shared" si="12"/>
        <v>0</v>
      </c>
      <c r="H169" s="3">
        <f t="shared" si="13"/>
        <v>1.0631807031517584</v>
      </c>
      <c r="I169" s="1">
        <f t="shared" si="14"/>
        <v>0</v>
      </c>
      <c r="J169" s="1">
        <f t="shared" si="15"/>
        <v>0</v>
      </c>
      <c r="K169" s="51">
        <f t="shared" si="16"/>
        <v>0.96325500817420728</v>
      </c>
      <c r="L169" s="7">
        <f t="shared" si="17"/>
        <v>0</v>
      </c>
    </row>
    <row r="170" spans="1:12">
      <c r="A170" s="4" t="s">
        <v>169</v>
      </c>
      <c r="B170" s="4">
        <v>240550</v>
      </c>
      <c r="C170" s="4" t="s">
        <v>189</v>
      </c>
      <c r="D170" s="4" t="s">
        <v>1128</v>
      </c>
      <c r="E170" s="1">
        <v>0</v>
      </c>
      <c r="F170" s="5">
        <v>0</v>
      </c>
      <c r="G170" s="2">
        <f t="shared" si="12"/>
        <v>0</v>
      </c>
      <c r="H170" s="3">
        <f t="shared" si="13"/>
        <v>1.0631807031517584</v>
      </c>
      <c r="I170" s="1">
        <f t="shared" si="14"/>
        <v>0</v>
      </c>
      <c r="J170" s="1">
        <f t="shared" si="15"/>
        <v>0</v>
      </c>
      <c r="K170" s="51">
        <f t="shared" si="16"/>
        <v>0.96325500817420728</v>
      </c>
      <c r="L170" s="7">
        <f t="shared" si="17"/>
        <v>0</v>
      </c>
    </row>
    <row r="171" spans="1:12">
      <c r="A171" s="4" t="s">
        <v>169</v>
      </c>
      <c r="B171" s="4">
        <v>240551</v>
      </c>
      <c r="C171" s="4" t="s">
        <v>190</v>
      </c>
      <c r="D171" s="4" t="s">
        <v>1128</v>
      </c>
      <c r="E171" s="1">
        <v>0</v>
      </c>
      <c r="F171" s="5">
        <v>0</v>
      </c>
      <c r="G171" s="2">
        <f t="shared" si="12"/>
        <v>0</v>
      </c>
      <c r="H171" s="3">
        <f t="shared" si="13"/>
        <v>1.0631807031517584</v>
      </c>
      <c r="I171" s="1">
        <f t="shared" si="14"/>
        <v>0</v>
      </c>
      <c r="J171" s="1">
        <f t="shared" si="15"/>
        <v>0</v>
      </c>
      <c r="K171" s="51">
        <f t="shared" si="16"/>
        <v>0.96325500817420728</v>
      </c>
      <c r="L171" s="7">
        <f t="shared" si="17"/>
        <v>0</v>
      </c>
    </row>
    <row r="172" spans="1:12">
      <c r="A172" s="4" t="s">
        <v>191</v>
      </c>
      <c r="B172" s="4">
        <v>250282</v>
      </c>
      <c r="C172" s="4" t="s">
        <v>192</v>
      </c>
      <c r="D172" s="4" t="s">
        <v>1128</v>
      </c>
      <c r="E172" s="1">
        <v>0</v>
      </c>
      <c r="F172" s="5">
        <v>0</v>
      </c>
      <c r="G172" s="2">
        <f t="shared" si="12"/>
        <v>0</v>
      </c>
      <c r="H172" s="3">
        <f t="shared" si="13"/>
        <v>1.0631807031517584</v>
      </c>
      <c r="I172" s="1">
        <f t="shared" si="14"/>
        <v>0</v>
      </c>
      <c r="J172" s="1">
        <f t="shared" si="15"/>
        <v>0</v>
      </c>
      <c r="K172" s="51">
        <f t="shared" si="16"/>
        <v>0.96325500817420728</v>
      </c>
      <c r="L172" s="7">
        <f t="shared" si="17"/>
        <v>0</v>
      </c>
    </row>
    <row r="173" spans="1:12">
      <c r="A173" s="4" t="s">
        <v>191</v>
      </c>
      <c r="B173" s="4">
        <v>250283</v>
      </c>
      <c r="C173" s="4" t="s">
        <v>193</v>
      </c>
      <c r="D173" s="4" t="s">
        <v>1128</v>
      </c>
      <c r="E173" s="1">
        <v>0</v>
      </c>
      <c r="F173" s="5">
        <v>0</v>
      </c>
      <c r="G173" s="2">
        <f t="shared" si="12"/>
        <v>0</v>
      </c>
      <c r="H173" s="3">
        <f t="shared" si="13"/>
        <v>1.0631807031517584</v>
      </c>
      <c r="I173" s="1">
        <f t="shared" si="14"/>
        <v>0</v>
      </c>
      <c r="J173" s="1">
        <f t="shared" si="15"/>
        <v>0</v>
      </c>
      <c r="K173" s="51">
        <f t="shared" si="16"/>
        <v>0.96325500817420728</v>
      </c>
      <c r="L173" s="7">
        <f t="shared" si="17"/>
        <v>0</v>
      </c>
    </row>
    <row r="174" spans="1:12">
      <c r="A174" s="4" t="s">
        <v>191</v>
      </c>
      <c r="B174" s="4">
        <v>250284</v>
      </c>
      <c r="C174" s="4" t="s">
        <v>194</v>
      </c>
      <c r="D174" s="4" t="s">
        <v>1128</v>
      </c>
      <c r="E174" s="1">
        <v>0</v>
      </c>
      <c r="F174" s="5">
        <v>0</v>
      </c>
      <c r="G174" s="2">
        <f t="shared" si="12"/>
        <v>0</v>
      </c>
      <c r="H174" s="3">
        <f t="shared" si="13"/>
        <v>1.0631807031517584</v>
      </c>
      <c r="I174" s="1">
        <f t="shared" si="14"/>
        <v>0</v>
      </c>
      <c r="J174" s="1">
        <f t="shared" si="15"/>
        <v>0</v>
      </c>
      <c r="K174" s="51">
        <f t="shared" si="16"/>
        <v>0.96325500817420728</v>
      </c>
      <c r="L174" s="7">
        <f t="shared" si="17"/>
        <v>0</v>
      </c>
    </row>
    <row r="175" spans="1:12">
      <c r="A175" s="4" t="s">
        <v>191</v>
      </c>
      <c r="B175" s="4">
        <v>250285</v>
      </c>
      <c r="C175" s="4" t="s">
        <v>195</v>
      </c>
      <c r="D175" s="4" t="s">
        <v>1128</v>
      </c>
      <c r="E175" s="1">
        <v>0</v>
      </c>
      <c r="F175" s="5">
        <v>0</v>
      </c>
      <c r="G175" s="2">
        <f t="shared" si="12"/>
        <v>0</v>
      </c>
      <c r="H175" s="3">
        <f t="shared" si="13"/>
        <v>1.0631807031517584</v>
      </c>
      <c r="I175" s="1">
        <f t="shared" si="14"/>
        <v>0</v>
      </c>
      <c r="J175" s="1">
        <f t="shared" si="15"/>
        <v>0</v>
      </c>
      <c r="K175" s="51">
        <f t="shared" si="16"/>
        <v>0.96325500817420728</v>
      </c>
      <c r="L175" s="7">
        <f t="shared" si="17"/>
        <v>0</v>
      </c>
    </row>
    <row r="176" spans="1:12">
      <c r="A176" s="4" t="s">
        <v>191</v>
      </c>
      <c r="B176" s="4">
        <v>250286</v>
      </c>
      <c r="C176" s="4" t="s">
        <v>196</v>
      </c>
      <c r="D176" s="4" t="s">
        <v>1128</v>
      </c>
      <c r="E176" s="1">
        <v>0</v>
      </c>
      <c r="F176" s="5">
        <v>0</v>
      </c>
      <c r="G176" s="2">
        <f t="shared" si="12"/>
        <v>0</v>
      </c>
      <c r="H176" s="3">
        <f t="shared" si="13"/>
        <v>1.0631807031517584</v>
      </c>
      <c r="I176" s="1">
        <f t="shared" si="14"/>
        <v>0</v>
      </c>
      <c r="J176" s="1">
        <f t="shared" si="15"/>
        <v>0</v>
      </c>
      <c r="K176" s="51">
        <f t="shared" si="16"/>
        <v>0.96325500817420728</v>
      </c>
      <c r="L176" s="7">
        <f t="shared" si="17"/>
        <v>0</v>
      </c>
    </row>
    <row r="177" spans="1:12">
      <c r="A177" s="4" t="s">
        <v>191</v>
      </c>
      <c r="B177" s="4">
        <v>250290</v>
      </c>
      <c r="C177" s="4" t="s">
        <v>197</v>
      </c>
      <c r="D177" s="4" t="s">
        <v>1128</v>
      </c>
      <c r="E177" s="1">
        <v>0</v>
      </c>
      <c r="F177" s="5">
        <v>0</v>
      </c>
      <c r="G177" s="2">
        <f t="shared" si="12"/>
        <v>0</v>
      </c>
      <c r="H177" s="3">
        <f t="shared" si="13"/>
        <v>1.0631807031517584</v>
      </c>
      <c r="I177" s="1">
        <f t="shared" si="14"/>
        <v>0</v>
      </c>
      <c r="J177" s="1">
        <f t="shared" si="15"/>
        <v>0</v>
      </c>
      <c r="K177" s="51">
        <f t="shared" si="16"/>
        <v>0.96325500817420728</v>
      </c>
      <c r="L177" s="7">
        <f t="shared" si="17"/>
        <v>0</v>
      </c>
    </row>
    <row r="178" spans="1:12">
      <c r="A178" s="4" t="s">
        <v>191</v>
      </c>
      <c r="B178" s="4">
        <v>250295</v>
      </c>
      <c r="C178" s="4" t="s">
        <v>198</v>
      </c>
      <c r="D178" s="4" t="s">
        <v>1128</v>
      </c>
      <c r="E178" s="1">
        <v>0</v>
      </c>
      <c r="F178" s="5">
        <v>0</v>
      </c>
      <c r="G178" s="2">
        <f t="shared" si="12"/>
        <v>0</v>
      </c>
      <c r="H178" s="3">
        <f t="shared" si="13"/>
        <v>1.0631807031517584</v>
      </c>
      <c r="I178" s="1">
        <f t="shared" si="14"/>
        <v>0</v>
      </c>
      <c r="J178" s="1">
        <f t="shared" si="15"/>
        <v>0</v>
      </c>
      <c r="K178" s="51">
        <f t="shared" si="16"/>
        <v>0.96325500817420728</v>
      </c>
      <c r="L178" s="7">
        <f t="shared" si="17"/>
        <v>0</v>
      </c>
    </row>
    <row r="179" spans="1:12">
      <c r="A179" s="4" t="s">
        <v>191</v>
      </c>
      <c r="B179" s="4">
        <v>250299</v>
      </c>
      <c r="C179" s="4" t="s">
        <v>199</v>
      </c>
      <c r="D179" s="4" t="s">
        <v>1128</v>
      </c>
      <c r="E179" s="1">
        <v>0</v>
      </c>
      <c r="F179" s="5">
        <v>0</v>
      </c>
      <c r="G179" s="2">
        <f t="shared" si="12"/>
        <v>0</v>
      </c>
      <c r="H179" s="3">
        <f t="shared" si="13"/>
        <v>1.0631807031517584</v>
      </c>
      <c r="I179" s="1">
        <f t="shared" si="14"/>
        <v>0</v>
      </c>
      <c r="J179" s="1">
        <f t="shared" si="15"/>
        <v>0</v>
      </c>
      <c r="K179" s="51">
        <f t="shared" si="16"/>
        <v>0.96325500817420728</v>
      </c>
      <c r="L179" s="7">
        <f t="shared" si="17"/>
        <v>0</v>
      </c>
    </row>
    <row r="180" spans="1:12">
      <c r="A180" s="4" t="s">
        <v>191</v>
      </c>
      <c r="B180" s="4">
        <v>250300</v>
      </c>
      <c r="C180" s="4" t="s">
        <v>200</v>
      </c>
      <c r="D180" s="4" t="s">
        <v>1128</v>
      </c>
      <c r="E180" s="1">
        <v>0</v>
      </c>
      <c r="F180" s="5">
        <v>0</v>
      </c>
      <c r="G180" s="2">
        <f t="shared" si="12"/>
        <v>0</v>
      </c>
      <c r="H180" s="3">
        <f t="shared" si="13"/>
        <v>1.0631807031517584</v>
      </c>
      <c r="I180" s="1">
        <f t="shared" si="14"/>
        <v>0</v>
      </c>
      <c r="J180" s="1">
        <f t="shared" si="15"/>
        <v>0</v>
      </c>
      <c r="K180" s="51">
        <f t="shared" si="16"/>
        <v>0.96325500817420728</v>
      </c>
      <c r="L180" s="7">
        <f t="shared" si="17"/>
        <v>0</v>
      </c>
    </row>
    <row r="181" spans="1:12">
      <c r="A181" s="4" t="s">
        <v>191</v>
      </c>
      <c r="B181" s="4">
        <v>250304</v>
      </c>
      <c r="C181" s="4" t="s">
        <v>201</v>
      </c>
      <c r="D181" s="4" t="s">
        <v>1128</v>
      </c>
      <c r="E181" s="1">
        <v>0</v>
      </c>
      <c r="F181" s="5">
        <v>0</v>
      </c>
      <c r="G181" s="2">
        <f t="shared" si="12"/>
        <v>0</v>
      </c>
      <c r="H181" s="3">
        <f t="shared" si="13"/>
        <v>1.0631807031517584</v>
      </c>
      <c r="I181" s="1">
        <f t="shared" si="14"/>
        <v>0</v>
      </c>
      <c r="J181" s="1">
        <f t="shared" si="15"/>
        <v>0</v>
      </c>
      <c r="K181" s="51">
        <f t="shared" si="16"/>
        <v>0.96325500817420728</v>
      </c>
      <c r="L181" s="7">
        <f t="shared" si="17"/>
        <v>0</v>
      </c>
    </row>
    <row r="182" spans="1:12">
      <c r="A182" s="4" t="s">
        <v>191</v>
      </c>
      <c r="B182" s="4">
        <v>250305</v>
      </c>
      <c r="C182" s="4" t="s">
        <v>202</v>
      </c>
      <c r="D182" s="4" t="s">
        <v>1128</v>
      </c>
      <c r="E182" s="1">
        <v>0</v>
      </c>
      <c r="F182" s="5">
        <v>0</v>
      </c>
      <c r="G182" s="2">
        <f t="shared" si="12"/>
        <v>0</v>
      </c>
      <c r="H182" s="3">
        <f t="shared" si="13"/>
        <v>1.0631807031517584</v>
      </c>
      <c r="I182" s="1">
        <f t="shared" si="14"/>
        <v>0</v>
      </c>
      <c r="J182" s="1">
        <f t="shared" si="15"/>
        <v>0</v>
      </c>
      <c r="K182" s="51">
        <f t="shared" si="16"/>
        <v>0.96325500817420728</v>
      </c>
      <c r="L182" s="7">
        <f t="shared" si="17"/>
        <v>0</v>
      </c>
    </row>
    <row r="183" spans="1:12">
      <c r="A183" s="4" t="s">
        <v>191</v>
      </c>
      <c r="B183" s="4">
        <v>250307</v>
      </c>
      <c r="C183" s="4" t="s">
        <v>203</v>
      </c>
      <c r="D183" s="4" t="s">
        <v>1128</v>
      </c>
      <c r="E183" s="1">
        <v>0</v>
      </c>
      <c r="F183" s="5">
        <v>0</v>
      </c>
      <c r="G183" s="2">
        <f t="shared" si="12"/>
        <v>0</v>
      </c>
      <c r="H183" s="3">
        <f t="shared" si="13"/>
        <v>1.0631807031517584</v>
      </c>
      <c r="I183" s="1">
        <f t="shared" si="14"/>
        <v>0</v>
      </c>
      <c r="J183" s="1">
        <f t="shared" si="15"/>
        <v>0</v>
      </c>
      <c r="K183" s="51">
        <f t="shared" si="16"/>
        <v>0.96325500817420728</v>
      </c>
      <c r="L183" s="7">
        <f t="shared" si="17"/>
        <v>0</v>
      </c>
    </row>
    <row r="184" spans="1:12">
      <c r="A184" s="4" t="s">
        <v>191</v>
      </c>
      <c r="B184" s="4">
        <v>250308</v>
      </c>
      <c r="C184" s="4" t="s">
        <v>105</v>
      </c>
      <c r="D184" s="4" t="s">
        <v>1128</v>
      </c>
      <c r="E184" s="1">
        <v>0</v>
      </c>
      <c r="F184" s="5">
        <v>0</v>
      </c>
      <c r="G184" s="2">
        <f t="shared" si="12"/>
        <v>0</v>
      </c>
      <c r="H184" s="3">
        <f t="shared" si="13"/>
        <v>1.0631807031517584</v>
      </c>
      <c r="I184" s="1">
        <f t="shared" si="14"/>
        <v>0</v>
      </c>
      <c r="J184" s="1">
        <f t="shared" si="15"/>
        <v>0</v>
      </c>
      <c r="K184" s="51">
        <f t="shared" si="16"/>
        <v>0.96325500817420728</v>
      </c>
      <c r="L184" s="7">
        <f t="shared" si="17"/>
        <v>0</v>
      </c>
    </row>
    <row r="185" spans="1:12">
      <c r="A185" s="4" t="s">
        <v>191</v>
      </c>
      <c r="B185" s="4">
        <v>250311</v>
      </c>
      <c r="C185" s="4" t="s">
        <v>204</v>
      </c>
      <c r="D185" s="4" t="s">
        <v>1128</v>
      </c>
      <c r="E185" s="1">
        <v>0</v>
      </c>
      <c r="F185" s="5">
        <v>0</v>
      </c>
      <c r="G185" s="2">
        <f t="shared" si="12"/>
        <v>0</v>
      </c>
      <c r="H185" s="3">
        <f t="shared" si="13"/>
        <v>1.0631807031517584</v>
      </c>
      <c r="I185" s="1">
        <f t="shared" si="14"/>
        <v>0</v>
      </c>
      <c r="J185" s="1">
        <f t="shared" si="15"/>
        <v>0</v>
      </c>
      <c r="K185" s="51">
        <f t="shared" si="16"/>
        <v>0.96325500817420728</v>
      </c>
      <c r="L185" s="7">
        <f t="shared" si="17"/>
        <v>0</v>
      </c>
    </row>
    <row r="186" spans="1:12">
      <c r="A186" s="4" t="s">
        <v>191</v>
      </c>
      <c r="B186" s="4">
        <v>250312</v>
      </c>
      <c r="C186" s="4" t="s">
        <v>205</v>
      </c>
      <c r="D186" s="4" t="s">
        <v>1128</v>
      </c>
      <c r="E186" s="1">
        <v>0</v>
      </c>
      <c r="F186" s="5">
        <v>0</v>
      </c>
      <c r="G186" s="2">
        <f t="shared" si="12"/>
        <v>0</v>
      </c>
      <c r="H186" s="3">
        <f t="shared" si="13"/>
        <v>1.0631807031517584</v>
      </c>
      <c r="I186" s="1">
        <f t="shared" si="14"/>
        <v>0</v>
      </c>
      <c r="J186" s="1">
        <f t="shared" si="15"/>
        <v>0</v>
      </c>
      <c r="K186" s="51">
        <f t="shared" si="16"/>
        <v>0.96325500817420728</v>
      </c>
      <c r="L186" s="7">
        <f t="shared" si="17"/>
        <v>0</v>
      </c>
    </row>
    <row r="187" spans="1:12">
      <c r="A187" s="4" t="s">
        <v>191</v>
      </c>
      <c r="B187" s="4">
        <v>250314</v>
      </c>
      <c r="C187" s="4" t="s">
        <v>206</v>
      </c>
      <c r="D187" s="4" t="s">
        <v>1128</v>
      </c>
      <c r="E187" s="1">
        <v>0</v>
      </c>
      <c r="F187" s="5">
        <v>0</v>
      </c>
      <c r="G187" s="2">
        <f t="shared" si="12"/>
        <v>0</v>
      </c>
      <c r="H187" s="3">
        <f t="shared" si="13"/>
        <v>1.0631807031517584</v>
      </c>
      <c r="I187" s="1">
        <f t="shared" si="14"/>
        <v>0</v>
      </c>
      <c r="J187" s="1">
        <f t="shared" si="15"/>
        <v>0</v>
      </c>
      <c r="K187" s="51">
        <f t="shared" si="16"/>
        <v>0.96325500817420728</v>
      </c>
      <c r="L187" s="7">
        <f t="shared" si="17"/>
        <v>0</v>
      </c>
    </row>
    <row r="188" spans="1:12">
      <c r="A188" s="4" t="s">
        <v>191</v>
      </c>
      <c r="B188" s="4">
        <v>250315</v>
      </c>
      <c r="C188" s="4" t="s">
        <v>207</v>
      </c>
      <c r="D188" s="4" t="s">
        <v>1128</v>
      </c>
      <c r="E188" s="1">
        <v>0</v>
      </c>
      <c r="F188" s="5">
        <v>0</v>
      </c>
      <c r="G188" s="2">
        <f t="shared" si="12"/>
        <v>0</v>
      </c>
      <c r="H188" s="3">
        <f t="shared" si="13"/>
        <v>1.0631807031517584</v>
      </c>
      <c r="I188" s="1">
        <f t="shared" si="14"/>
        <v>0</v>
      </c>
      <c r="J188" s="1">
        <f t="shared" si="15"/>
        <v>0</v>
      </c>
      <c r="K188" s="51">
        <f t="shared" si="16"/>
        <v>0.96325500817420728</v>
      </c>
      <c r="L188" s="7">
        <f t="shared" si="17"/>
        <v>0</v>
      </c>
    </row>
    <row r="189" spans="1:12">
      <c r="A189" s="4" t="s">
        <v>191</v>
      </c>
      <c r="B189" s="4">
        <v>250316</v>
      </c>
      <c r="C189" s="4" t="s">
        <v>208</v>
      </c>
      <c r="D189" s="4" t="s">
        <v>1128</v>
      </c>
      <c r="E189" s="1">
        <v>0</v>
      </c>
      <c r="F189" s="5">
        <v>0</v>
      </c>
      <c r="G189" s="2">
        <f t="shared" si="12"/>
        <v>0</v>
      </c>
      <c r="H189" s="3">
        <f t="shared" si="13"/>
        <v>1.0631807031517584</v>
      </c>
      <c r="I189" s="1">
        <f t="shared" si="14"/>
        <v>0</v>
      </c>
      <c r="J189" s="1">
        <f t="shared" si="15"/>
        <v>0</v>
      </c>
      <c r="K189" s="51">
        <f t="shared" si="16"/>
        <v>0.96325500817420728</v>
      </c>
      <c r="L189" s="7">
        <f t="shared" si="17"/>
        <v>0</v>
      </c>
    </row>
    <row r="190" spans="1:12">
      <c r="A190" s="4" t="s">
        <v>191</v>
      </c>
      <c r="B190" s="4">
        <v>250317</v>
      </c>
      <c r="C190" s="4" t="s">
        <v>209</v>
      </c>
      <c r="D190" s="4" t="s">
        <v>1128</v>
      </c>
      <c r="E190" s="1">
        <v>0</v>
      </c>
      <c r="F190" s="5">
        <v>0</v>
      </c>
      <c r="G190" s="2">
        <f t="shared" si="12"/>
        <v>0</v>
      </c>
      <c r="H190" s="3">
        <f t="shared" si="13"/>
        <v>1.0631807031517584</v>
      </c>
      <c r="I190" s="1">
        <f t="shared" si="14"/>
        <v>0</v>
      </c>
      <c r="J190" s="1">
        <f t="shared" si="15"/>
        <v>0</v>
      </c>
      <c r="K190" s="51">
        <f t="shared" si="16"/>
        <v>0.96325500817420728</v>
      </c>
      <c r="L190" s="7">
        <f t="shared" si="17"/>
        <v>0</v>
      </c>
    </row>
    <row r="191" spans="1:12">
      <c r="A191" s="4" t="s">
        <v>191</v>
      </c>
      <c r="B191" s="4">
        <v>250322</v>
      </c>
      <c r="C191" s="4" t="s">
        <v>210</v>
      </c>
      <c r="D191" s="4" t="s">
        <v>1128</v>
      </c>
      <c r="E191" s="1">
        <v>0</v>
      </c>
      <c r="F191" s="5">
        <v>0</v>
      </c>
      <c r="G191" s="2">
        <f t="shared" si="12"/>
        <v>0</v>
      </c>
      <c r="H191" s="3">
        <f t="shared" si="13"/>
        <v>1.0631807031517584</v>
      </c>
      <c r="I191" s="1">
        <f t="shared" si="14"/>
        <v>0</v>
      </c>
      <c r="J191" s="1">
        <f t="shared" si="15"/>
        <v>0</v>
      </c>
      <c r="K191" s="51">
        <f t="shared" si="16"/>
        <v>0.96325500817420728</v>
      </c>
      <c r="L191" s="7">
        <f t="shared" si="17"/>
        <v>0</v>
      </c>
    </row>
    <row r="192" spans="1:12">
      <c r="A192" s="4" t="s">
        <v>211</v>
      </c>
      <c r="B192" s="4">
        <v>260396</v>
      </c>
      <c r="C192" s="4" t="s">
        <v>212</v>
      </c>
      <c r="D192" s="4" t="s">
        <v>1128</v>
      </c>
      <c r="E192" s="1">
        <v>0</v>
      </c>
      <c r="F192" s="5">
        <v>0</v>
      </c>
      <c r="G192" s="2">
        <f t="shared" si="12"/>
        <v>0</v>
      </c>
      <c r="H192" s="3">
        <f t="shared" si="13"/>
        <v>1.0631807031517584</v>
      </c>
      <c r="I192" s="1">
        <f t="shared" si="14"/>
        <v>0</v>
      </c>
      <c r="J192" s="1">
        <f t="shared" si="15"/>
        <v>0</v>
      </c>
      <c r="K192" s="51">
        <f t="shared" si="16"/>
        <v>0.96325500817420728</v>
      </c>
      <c r="L192" s="7">
        <f t="shared" si="17"/>
        <v>0</v>
      </c>
    </row>
    <row r="193" spans="1:12">
      <c r="A193" s="4" t="s">
        <v>211</v>
      </c>
      <c r="B193" s="4">
        <v>260398</v>
      </c>
      <c r="C193" s="4" t="s">
        <v>213</v>
      </c>
      <c r="D193" s="4" t="s">
        <v>1128</v>
      </c>
      <c r="E193" s="1">
        <v>0</v>
      </c>
      <c r="F193" s="5">
        <v>0</v>
      </c>
      <c r="G193" s="2">
        <f t="shared" si="12"/>
        <v>0</v>
      </c>
      <c r="H193" s="3">
        <f t="shared" si="13"/>
        <v>1.0631807031517584</v>
      </c>
      <c r="I193" s="1">
        <f t="shared" si="14"/>
        <v>0</v>
      </c>
      <c r="J193" s="1">
        <f t="shared" si="15"/>
        <v>0</v>
      </c>
      <c r="K193" s="51">
        <f t="shared" si="16"/>
        <v>0.96325500817420728</v>
      </c>
      <c r="L193" s="7">
        <f t="shared" si="17"/>
        <v>0</v>
      </c>
    </row>
    <row r="194" spans="1:12">
      <c r="A194" s="4" t="s">
        <v>211</v>
      </c>
      <c r="B194" s="4">
        <v>260401</v>
      </c>
      <c r="C194" s="4" t="s">
        <v>214</v>
      </c>
      <c r="D194" s="4" t="s">
        <v>1128</v>
      </c>
      <c r="E194" s="1">
        <v>0</v>
      </c>
      <c r="F194" s="5">
        <v>0</v>
      </c>
      <c r="G194" s="2">
        <f t="shared" ref="G194:G257" si="18">IFERROR(E194/F194,0)</f>
        <v>0</v>
      </c>
      <c r="H194" s="3">
        <f t="shared" ref="H194:H257" si="19">$D$1113</f>
        <v>1.0631807031517584</v>
      </c>
      <c r="I194" s="1">
        <f t="shared" ref="I194:I257" si="20">MIN(E194,F194*H194)</f>
        <v>0</v>
      </c>
      <c r="J194" s="1">
        <f t="shared" ref="J194:J257" si="21">E194-I194</f>
        <v>0</v>
      </c>
      <c r="K194" s="51">
        <f t="shared" ref="K194:K257" si="22">$J$1111</f>
        <v>0.96325500817420728</v>
      </c>
      <c r="L194" s="7">
        <f t="shared" ref="L194:L257" si="23">K194*J194</f>
        <v>0</v>
      </c>
    </row>
    <row r="195" spans="1:12">
      <c r="A195" s="4" t="s">
        <v>211</v>
      </c>
      <c r="B195" s="4">
        <v>260406</v>
      </c>
      <c r="C195" s="4" t="s">
        <v>215</v>
      </c>
      <c r="D195" s="4" t="s">
        <v>1128</v>
      </c>
      <c r="E195" s="1">
        <v>0</v>
      </c>
      <c r="F195" s="5">
        <v>0</v>
      </c>
      <c r="G195" s="2">
        <f t="shared" si="18"/>
        <v>0</v>
      </c>
      <c r="H195" s="3">
        <f t="shared" si="19"/>
        <v>1.0631807031517584</v>
      </c>
      <c r="I195" s="1">
        <f t="shared" si="20"/>
        <v>0</v>
      </c>
      <c r="J195" s="1">
        <f t="shared" si="21"/>
        <v>0</v>
      </c>
      <c r="K195" s="51">
        <f t="shared" si="22"/>
        <v>0.96325500817420728</v>
      </c>
      <c r="L195" s="7">
        <f t="shared" si="23"/>
        <v>0</v>
      </c>
    </row>
    <row r="196" spans="1:12">
      <c r="A196" s="4" t="s">
        <v>211</v>
      </c>
      <c r="B196" s="4">
        <v>260408</v>
      </c>
      <c r="C196" s="4" t="s">
        <v>216</v>
      </c>
      <c r="D196" s="4" t="s">
        <v>1128</v>
      </c>
      <c r="E196" s="1">
        <v>0</v>
      </c>
      <c r="F196" s="5">
        <v>0</v>
      </c>
      <c r="G196" s="2">
        <f t="shared" si="18"/>
        <v>0</v>
      </c>
      <c r="H196" s="3">
        <f t="shared" si="19"/>
        <v>1.0631807031517584</v>
      </c>
      <c r="I196" s="1">
        <f t="shared" si="20"/>
        <v>0</v>
      </c>
      <c r="J196" s="1">
        <f t="shared" si="21"/>
        <v>0</v>
      </c>
      <c r="K196" s="51">
        <f t="shared" si="22"/>
        <v>0.96325500817420728</v>
      </c>
      <c r="L196" s="7">
        <f t="shared" si="23"/>
        <v>0</v>
      </c>
    </row>
    <row r="197" spans="1:12">
      <c r="A197" s="4" t="s">
        <v>211</v>
      </c>
      <c r="B197" s="4">
        <v>260411</v>
      </c>
      <c r="C197" s="4" t="s">
        <v>217</v>
      </c>
      <c r="D197" s="4" t="s">
        <v>1128</v>
      </c>
      <c r="E197" s="1">
        <v>0</v>
      </c>
      <c r="F197" s="5">
        <v>0</v>
      </c>
      <c r="G197" s="2">
        <f t="shared" si="18"/>
        <v>0</v>
      </c>
      <c r="H197" s="3">
        <f t="shared" si="19"/>
        <v>1.0631807031517584</v>
      </c>
      <c r="I197" s="1">
        <f t="shared" si="20"/>
        <v>0</v>
      </c>
      <c r="J197" s="1">
        <f t="shared" si="21"/>
        <v>0</v>
      </c>
      <c r="K197" s="51">
        <f t="shared" si="22"/>
        <v>0.96325500817420728</v>
      </c>
      <c r="L197" s="7">
        <f t="shared" si="23"/>
        <v>0</v>
      </c>
    </row>
    <row r="198" spans="1:12">
      <c r="A198" s="4" t="s">
        <v>211</v>
      </c>
      <c r="B198" s="4">
        <v>260412</v>
      </c>
      <c r="C198" s="4" t="s">
        <v>218</v>
      </c>
      <c r="D198" s="4" t="s">
        <v>1128</v>
      </c>
      <c r="E198" s="1">
        <v>0</v>
      </c>
      <c r="F198" s="5">
        <v>0</v>
      </c>
      <c r="G198" s="2">
        <f t="shared" si="18"/>
        <v>0</v>
      </c>
      <c r="H198" s="3">
        <f t="shared" si="19"/>
        <v>1.0631807031517584</v>
      </c>
      <c r="I198" s="1">
        <f t="shared" si="20"/>
        <v>0</v>
      </c>
      <c r="J198" s="1">
        <f t="shared" si="21"/>
        <v>0</v>
      </c>
      <c r="K198" s="51">
        <f t="shared" si="22"/>
        <v>0.96325500817420728</v>
      </c>
      <c r="L198" s="7">
        <f t="shared" si="23"/>
        <v>0</v>
      </c>
    </row>
    <row r="199" spans="1:12">
      <c r="A199" s="4" t="s">
        <v>211</v>
      </c>
      <c r="B199" s="4">
        <v>260413</v>
      </c>
      <c r="C199" s="4" t="s">
        <v>219</v>
      </c>
      <c r="D199" s="4" t="s">
        <v>1128</v>
      </c>
      <c r="E199" s="1">
        <v>0</v>
      </c>
      <c r="F199" s="5">
        <v>0</v>
      </c>
      <c r="G199" s="2">
        <f t="shared" si="18"/>
        <v>0</v>
      </c>
      <c r="H199" s="3">
        <f t="shared" si="19"/>
        <v>1.0631807031517584</v>
      </c>
      <c r="I199" s="1">
        <f t="shared" si="20"/>
        <v>0</v>
      </c>
      <c r="J199" s="1">
        <f t="shared" si="21"/>
        <v>0</v>
      </c>
      <c r="K199" s="51">
        <f t="shared" si="22"/>
        <v>0.96325500817420728</v>
      </c>
      <c r="L199" s="7">
        <f t="shared" si="23"/>
        <v>0</v>
      </c>
    </row>
    <row r="200" spans="1:12">
      <c r="A200" s="4" t="s">
        <v>211</v>
      </c>
      <c r="B200" s="4">
        <v>260414</v>
      </c>
      <c r="C200" s="4" t="s">
        <v>220</v>
      </c>
      <c r="D200" s="4" t="s">
        <v>1128</v>
      </c>
      <c r="E200" s="1">
        <v>0</v>
      </c>
      <c r="F200" s="5">
        <v>0</v>
      </c>
      <c r="G200" s="2">
        <f t="shared" si="18"/>
        <v>0</v>
      </c>
      <c r="H200" s="3">
        <f t="shared" si="19"/>
        <v>1.0631807031517584</v>
      </c>
      <c r="I200" s="1">
        <f t="shared" si="20"/>
        <v>0</v>
      </c>
      <c r="J200" s="1">
        <f t="shared" si="21"/>
        <v>0</v>
      </c>
      <c r="K200" s="51">
        <f t="shared" si="22"/>
        <v>0.96325500817420728</v>
      </c>
      <c r="L200" s="7">
        <f t="shared" si="23"/>
        <v>0</v>
      </c>
    </row>
    <row r="201" spans="1:12">
      <c r="A201" s="4" t="s">
        <v>211</v>
      </c>
      <c r="B201" s="4">
        <v>260415</v>
      </c>
      <c r="C201" s="4" t="s">
        <v>221</v>
      </c>
      <c r="D201" s="4" t="s">
        <v>1128</v>
      </c>
      <c r="E201" s="1">
        <v>0</v>
      </c>
      <c r="F201" s="5">
        <v>0</v>
      </c>
      <c r="G201" s="2">
        <f t="shared" si="18"/>
        <v>0</v>
      </c>
      <c r="H201" s="3">
        <f t="shared" si="19"/>
        <v>1.0631807031517584</v>
      </c>
      <c r="I201" s="1">
        <f t="shared" si="20"/>
        <v>0</v>
      </c>
      <c r="J201" s="1">
        <f t="shared" si="21"/>
        <v>0</v>
      </c>
      <c r="K201" s="51">
        <f t="shared" si="22"/>
        <v>0.96325500817420728</v>
      </c>
      <c r="L201" s="7">
        <f t="shared" si="23"/>
        <v>0</v>
      </c>
    </row>
    <row r="202" spans="1:12">
      <c r="A202" s="4" t="s">
        <v>211</v>
      </c>
      <c r="B202" s="4">
        <v>260417</v>
      </c>
      <c r="C202" s="4" t="s">
        <v>222</v>
      </c>
      <c r="D202" s="4" t="s">
        <v>1128</v>
      </c>
      <c r="E202" s="1">
        <v>0</v>
      </c>
      <c r="F202" s="5">
        <v>0</v>
      </c>
      <c r="G202" s="2">
        <f t="shared" si="18"/>
        <v>0</v>
      </c>
      <c r="H202" s="3">
        <f t="shared" si="19"/>
        <v>1.0631807031517584</v>
      </c>
      <c r="I202" s="1">
        <f t="shared" si="20"/>
        <v>0</v>
      </c>
      <c r="J202" s="1">
        <f t="shared" si="21"/>
        <v>0</v>
      </c>
      <c r="K202" s="51">
        <f t="shared" si="22"/>
        <v>0.96325500817420728</v>
      </c>
      <c r="L202" s="7">
        <f t="shared" si="23"/>
        <v>0</v>
      </c>
    </row>
    <row r="203" spans="1:12">
      <c r="A203" s="4" t="s">
        <v>211</v>
      </c>
      <c r="B203" s="4">
        <v>260418</v>
      </c>
      <c r="C203" s="4" t="s">
        <v>223</v>
      </c>
      <c r="D203" s="4" t="s">
        <v>1128</v>
      </c>
      <c r="E203" s="1">
        <v>0</v>
      </c>
      <c r="F203" s="5">
        <v>0</v>
      </c>
      <c r="G203" s="2">
        <f t="shared" si="18"/>
        <v>0</v>
      </c>
      <c r="H203" s="3">
        <f t="shared" si="19"/>
        <v>1.0631807031517584</v>
      </c>
      <c r="I203" s="1">
        <f t="shared" si="20"/>
        <v>0</v>
      </c>
      <c r="J203" s="1">
        <f t="shared" si="21"/>
        <v>0</v>
      </c>
      <c r="K203" s="51">
        <f t="shared" si="22"/>
        <v>0.96325500817420728</v>
      </c>
      <c r="L203" s="7">
        <f t="shared" si="23"/>
        <v>0</v>
      </c>
    </row>
    <row r="204" spans="1:12">
      <c r="A204" s="4" t="s">
        <v>211</v>
      </c>
      <c r="B204" s="4">
        <v>260419</v>
      </c>
      <c r="C204" s="4" t="s">
        <v>224</v>
      </c>
      <c r="D204" s="4" t="s">
        <v>1128</v>
      </c>
      <c r="E204" s="1">
        <v>0</v>
      </c>
      <c r="F204" s="5">
        <v>0</v>
      </c>
      <c r="G204" s="2">
        <f t="shared" si="18"/>
        <v>0</v>
      </c>
      <c r="H204" s="3">
        <f t="shared" si="19"/>
        <v>1.0631807031517584</v>
      </c>
      <c r="I204" s="1">
        <f t="shared" si="20"/>
        <v>0</v>
      </c>
      <c r="J204" s="1">
        <f t="shared" si="21"/>
        <v>0</v>
      </c>
      <c r="K204" s="51">
        <f t="shared" si="22"/>
        <v>0.96325500817420728</v>
      </c>
      <c r="L204" s="7">
        <f t="shared" si="23"/>
        <v>0</v>
      </c>
    </row>
    <row r="205" spans="1:12">
      <c r="A205" s="4" t="s">
        <v>211</v>
      </c>
      <c r="B205" s="4">
        <v>260421</v>
      </c>
      <c r="C205" s="4" t="s">
        <v>225</v>
      </c>
      <c r="D205" s="4" t="s">
        <v>1128</v>
      </c>
      <c r="E205" s="1">
        <v>0</v>
      </c>
      <c r="F205" s="5">
        <v>0</v>
      </c>
      <c r="G205" s="2">
        <f t="shared" si="18"/>
        <v>0</v>
      </c>
      <c r="H205" s="3">
        <f t="shared" si="19"/>
        <v>1.0631807031517584</v>
      </c>
      <c r="I205" s="1">
        <f t="shared" si="20"/>
        <v>0</v>
      </c>
      <c r="J205" s="1">
        <f t="shared" si="21"/>
        <v>0</v>
      </c>
      <c r="K205" s="51">
        <f t="shared" si="22"/>
        <v>0.96325500817420728</v>
      </c>
      <c r="L205" s="7">
        <f t="shared" si="23"/>
        <v>0</v>
      </c>
    </row>
    <row r="206" spans="1:12">
      <c r="A206" s="4" t="s">
        <v>226</v>
      </c>
      <c r="B206" s="4">
        <v>270425</v>
      </c>
      <c r="C206" s="4" t="s">
        <v>227</v>
      </c>
      <c r="D206" s="4" t="s">
        <v>1128</v>
      </c>
      <c r="E206" s="1">
        <v>0</v>
      </c>
      <c r="F206" s="5">
        <v>0</v>
      </c>
      <c r="G206" s="2">
        <f t="shared" si="18"/>
        <v>0</v>
      </c>
      <c r="H206" s="3">
        <f t="shared" si="19"/>
        <v>1.0631807031517584</v>
      </c>
      <c r="I206" s="1">
        <f t="shared" si="20"/>
        <v>0</v>
      </c>
      <c r="J206" s="1">
        <f t="shared" si="21"/>
        <v>0</v>
      </c>
      <c r="K206" s="51">
        <f t="shared" si="22"/>
        <v>0.96325500817420728</v>
      </c>
      <c r="L206" s="7">
        <f t="shared" si="23"/>
        <v>0</v>
      </c>
    </row>
    <row r="207" spans="1:12">
      <c r="A207" s="4" t="s">
        <v>226</v>
      </c>
      <c r="B207" s="4">
        <v>270426</v>
      </c>
      <c r="C207" s="4" t="s">
        <v>228</v>
      </c>
      <c r="D207" s="4" t="s">
        <v>1128</v>
      </c>
      <c r="E207" s="1">
        <v>0</v>
      </c>
      <c r="F207" s="5">
        <v>0</v>
      </c>
      <c r="G207" s="2">
        <f t="shared" si="18"/>
        <v>0</v>
      </c>
      <c r="H207" s="3">
        <f t="shared" si="19"/>
        <v>1.0631807031517584</v>
      </c>
      <c r="I207" s="1">
        <f t="shared" si="20"/>
        <v>0</v>
      </c>
      <c r="J207" s="1">
        <f t="shared" si="21"/>
        <v>0</v>
      </c>
      <c r="K207" s="51">
        <f t="shared" si="22"/>
        <v>0.96325500817420728</v>
      </c>
      <c r="L207" s="7">
        <f t="shared" si="23"/>
        <v>0</v>
      </c>
    </row>
    <row r="208" spans="1:12">
      <c r="A208" s="4" t="s">
        <v>226</v>
      </c>
      <c r="B208" s="4">
        <v>270428</v>
      </c>
      <c r="C208" s="4" t="s">
        <v>229</v>
      </c>
      <c r="D208" s="4" t="s">
        <v>1128</v>
      </c>
      <c r="E208" s="1">
        <v>0</v>
      </c>
      <c r="F208" s="5">
        <v>0</v>
      </c>
      <c r="G208" s="2">
        <f t="shared" si="18"/>
        <v>0</v>
      </c>
      <c r="H208" s="3">
        <f t="shared" si="19"/>
        <v>1.0631807031517584</v>
      </c>
      <c r="I208" s="1">
        <f t="shared" si="20"/>
        <v>0</v>
      </c>
      <c r="J208" s="1">
        <f t="shared" si="21"/>
        <v>0</v>
      </c>
      <c r="K208" s="51">
        <f t="shared" si="22"/>
        <v>0.96325500817420728</v>
      </c>
      <c r="L208" s="7">
        <f t="shared" si="23"/>
        <v>0</v>
      </c>
    </row>
    <row r="209" spans="1:12">
      <c r="A209" s="4" t="s">
        <v>226</v>
      </c>
      <c r="B209" s="4">
        <v>270429</v>
      </c>
      <c r="C209" s="4" t="s">
        <v>230</v>
      </c>
      <c r="D209" s="4" t="s">
        <v>1128</v>
      </c>
      <c r="E209" s="1">
        <v>0</v>
      </c>
      <c r="F209" s="5">
        <v>0</v>
      </c>
      <c r="G209" s="2">
        <f t="shared" si="18"/>
        <v>0</v>
      </c>
      <c r="H209" s="3">
        <f t="shared" si="19"/>
        <v>1.0631807031517584</v>
      </c>
      <c r="I209" s="1">
        <f t="shared" si="20"/>
        <v>0</v>
      </c>
      <c r="J209" s="1">
        <f t="shared" si="21"/>
        <v>0</v>
      </c>
      <c r="K209" s="51">
        <f t="shared" si="22"/>
        <v>0.96325500817420728</v>
      </c>
      <c r="L209" s="7">
        <f t="shared" si="23"/>
        <v>0</v>
      </c>
    </row>
    <row r="210" spans="1:12">
      <c r="A210" s="4" t="s">
        <v>226</v>
      </c>
      <c r="B210" s="4">
        <v>270430</v>
      </c>
      <c r="C210" s="4" t="s">
        <v>231</v>
      </c>
      <c r="D210" s="4" t="s">
        <v>1128</v>
      </c>
      <c r="E210" s="1">
        <v>0</v>
      </c>
      <c r="F210" s="5">
        <v>0</v>
      </c>
      <c r="G210" s="2">
        <f t="shared" si="18"/>
        <v>0</v>
      </c>
      <c r="H210" s="3">
        <f t="shared" si="19"/>
        <v>1.0631807031517584</v>
      </c>
      <c r="I210" s="1">
        <f t="shared" si="20"/>
        <v>0</v>
      </c>
      <c r="J210" s="1">
        <f t="shared" si="21"/>
        <v>0</v>
      </c>
      <c r="K210" s="51">
        <f t="shared" si="22"/>
        <v>0.96325500817420728</v>
      </c>
      <c r="L210" s="7">
        <f t="shared" si="23"/>
        <v>0</v>
      </c>
    </row>
    <row r="211" spans="1:12">
      <c r="A211" s="4" t="s">
        <v>226</v>
      </c>
      <c r="B211" s="4">
        <v>270432</v>
      </c>
      <c r="C211" s="4" t="s">
        <v>232</v>
      </c>
      <c r="D211" s="4" t="s">
        <v>1128</v>
      </c>
      <c r="E211" s="1">
        <v>0</v>
      </c>
      <c r="F211" s="5">
        <v>0</v>
      </c>
      <c r="G211" s="2">
        <f t="shared" si="18"/>
        <v>0</v>
      </c>
      <c r="H211" s="3">
        <f t="shared" si="19"/>
        <v>1.0631807031517584</v>
      </c>
      <c r="I211" s="1">
        <f t="shared" si="20"/>
        <v>0</v>
      </c>
      <c r="J211" s="1">
        <f t="shared" si="21"/>
        <v>0</v>
      </c>
      <c r="K211" s="51">
        <f t="shared" si="22"/>
        <v>0.96325500817420728</v>
      </c>
      <c r="L211" s="7">
        <f t="shared" si="23"/>
        <v>0</v>
      </c>
    </row>
    <row r="212" spans="1:12">
      <c r="A212" s="4" t="s">
        <v>226</v>
      </c>
      <c r="B212" s="4">
        <v>270433</v>
      </c>
      <c r="C212" s="4" t="s">
        <v>233</v>
      </c>
      <c r="D212" s="4" t="s">
        <v>1128</v>
      </c>
      <c r="E212" s="1">
        <v>0</v>
      </c>
      <c r="F212" s="5">
        <v>0</v>
      </c>
      <c r="G212" s="2">
        <f t="shared" si="18"/>
        <v>0</v>
      </c>
      <c r="H212" s="3">
        <f t="shared" si="19"/>
        <v>1.0631807031517584</v>
      </c>
      <c r="I212" s="1">
        <f t="shared" si="20"/>
        <v>0</v>
      </c>
      <c r="J212" s="1">
        <f t="shared" si="21"/>
        <v>0</v>
      </c>
      <c r="K212" s="51">
        <f t="shared" si="22"/>
        <v>0.96325500817420728</v>
      </c>
      <c r="L212" s="7">
        <f t="shared" si="23"/>
        <v>0</v>
      </c>
    </row>
    <row r="213" spans="1:12">
      <c r="A213" s="4" t="s">
        <v>226</v>
      </c>
      <c r="B213" s="4">
        <v>270435</v>
      </c>
      <c r="C213" s="4" t="s">
        <v>234</v>
      </c>
      <c r="D213" s="4" t="s">
        <v>1128</v>
      </c>
      <c r="E213" s="1">
        <v>0</v>
      </c>
      <c r="F213" s="5">
        <v>0</v>
      </c>
      <c r="G213" s="2">
        <f t="shared" si="18"/>
        <v>0</v>
      </c>
      <c r="H213" s="3">
        <f t="shared" si="19"/>
        <v>1.0631807031517584</v>
      </c>
      <c r="I213" s="1">
        <f t="shared" si="20"/>
        <v>0</v>
      </c>
      <c r="J213" s="1">
        <f t="shared" si="21"/>
        <v>0</v>
      </c>
      <c r="K213" s="51">
        <f t="shared" si="22"/>
        <v>0.96325500817420728</v>
      </c>
      <c r="L213" s="7">
        <f t="shared" si="23"/>
        <v>0</v>
      </c>
    </row>
    <row r="214" spans="1:12">
      <c r="A214" s="4" t="s">
        <v>226</v>
      </c>
      <c r="B214" s="4">
        <v>270438</v>
      </c>
      <c r="C214" s="4" t="s">
        <v>235</v>
      </c>
      <c r="D214" s="4" t="s">
        <v>1128</v>
      </c>
      <c r="E214" s="1">
        <v>0</v>
      </c>
      <c r="F214" s="5">
        <v>0</v>
      </c>
      <c r="G214" s="2">
        <f t="shared" si="18"/>
        <v>0</v>
      </c>
      <c r="H214" s="3">
        <f t="shared" si="19"/>
        <v>1.0631807031517584</v>
      </c>
      <c r="I214" s="1">
        <f t="shared" si="20"/>
        <v>0</v>
      </c>
      <c r="J214" s="1">
        <f t="shared" si="21"/>
        <v>0</v>
      </c>
      <c r="K214" s="51">
        <f t="shared" si="22"/>
        <v>0.96325500817420728</v>
      </c>
      <c r="L214" s="7">
        <f t="shared" si="23"/>
        <v>0</v>
      </c>
    </row>
    <row r="215" spans="1:12">
      <c r="A215" s="4" t="s">
        <v>226</v>
      </c>
      <c r="B215" s="4">
        <v>270441</v>
      </c>
      <c r="C215" s="4" t="s">
        <v>236</v>
      </c>
      <c r="D215" s="4" t="s">
        <v>1128</v>
      </c>
      <c r="E215" s="1">
        <v>0</v>
      </c>
      <c r="F215" s="5">
        <v>0</v>
      </c>
      <c r="G215" s="2">
        <f t="shared" si="18"/>
        <v>0</v>
      </c>
      <c r="H215" s="3">
        <f t="shared" si="19"/>
        <v>1.0631807031517584</v>
      </c>
      <c r="I215" s="1">
        <f t="shared" si="20"/>
        <v>0</v>
      </c>
      <c r="J215" s="1">
        <f t="shared" si="21"/>
        <v>0</v>
      </c>
      <c r="K215" s="51">
        <f t="shared" si="22"/>
        <v>0.96325500817420728</v>
      </c>
      <c r="L215" s="7">
        <f t="shared" si="23"/>
        <v>0</v>
      </c>
    </row>
    <row r="216" spans="1:12">
      <c r="A216" s="4" t="s">
        <v>237</v>
      </c>
      <c r="B216" s="4">
        <v>280446</v>
      </c>
      <c r="C216" s="4" t="s">
        <v>238</v>
      </c>
      <c r="D216" s="4" t="s">
        <v>1128</v>
      </c>
      <c r="E216" s="1">
        <v>0</v>
      </c>
      <c r="F216" s="5">
        <v>0</v>
      </c>
      <c r="G216" s="2">
        <f t="shared" si="18"/>
        <v>0</v>
      </c>
      <c r="H216" s="3">
        <f t="shared" si="19"/>
        <v>1.0631807031517584</v>
      </c>
      <c r="I216" s="1">
        <f t="shared" si="20"/>
        <v>0</v>
      </c>
      <c r="J216" s="1">
        <f t="shared" si="21"/>
        <v>0</v>
      </c>
      <c r="K216" s="51">
        <f t="shared" si="22"/>
        <v>0.96325500817420728</v>
      </c>
      <c r="L216" s="7">
        <f t="shared" si="23"/>
        <v>0</v>
      </c>
    </row>
    <row r="217" spans="1:12">
      <c r="A217" s="4" t="s">
        <v>237</v>
      </c>
      <c r="B217" s="4">
        <v>280447</v>
      </c>
      <c r="C217" s="4" t="s">
        <v>239</v>
      </c>
      <c r="D217" s="4" t="s">
        <v>1128</v>
      </c>
      <c r="E217" s="1">
        <v>0</v>
      </c>
      <c r="F217" s="5">
        <v>0</v>
      </c>
      <c r="G217" s="2">
        <f t="shared" si="18"/>
        <v>0</v>
      </c>
      <c r="H217" s="3">
        <f t="shared" si="19"/>
        <v>1.0631807031517584</v>
      </c>
      <c r="I217" s="1">
        <f t="shared" si="20"/>
        <v>0</v>
      </c>
      <c r="J217" s="1">
        <f t="shared" si="21"/>
        <v>0</v>
      </c>
      <c r="K217" s="51">
        <f t="shared" si="22"/>
        <v>0.96325500817420728</v>
      </c>
      <c r="L217" s="7">
        <f t="shared" si="23"/>
        <v>0</v>
      </c>
    </row>
    <row r="218" spans="1:12">
      <c r="A218" s="4" t="s">
        <v>237</v>
      </c>
      <c r="B218" s="4">
        <v>280448</v>
      </c>
      <c r="C218" s="4" t="s">
        <v>240</v>
      </c>
      <c r="D218" s="4" t="s">
        <v>1128</v>
      </c>
      <c r="E218" s="1">
        <v>0</v>
      </c>
      <c r="F218" s="5">
        <v>0</v>
      </c>
      <c r="G218" s="2">
        <f t="shared" si="18"/>
        <v>0</v>
      </c>
      <c r="H218" s="3">
        <f t="shared" si="19"/>
        <v>1.0631807031517584</v>
      </c>
      <c r="I218" s="1">
        <f t="shared" si="20"/>
        <v>0</v>
      </c>
      <c r="J218" s="1">
        <f t="shared" si="21"/>
        <v>0</v>
      </c>
      <c r="K218" s="51">
        <f t="shared" si="22"/>
        <v>0.96325500817420728</v>
      </c>
      <c r="L218" s="7">
        <f t="shared" si="23"/>
        <v>0</v>
      </c>
    </row>
    <row r="219" spans="1:12">
      <c r="A219" s="4" t="s">
        <v>237</v>
      </c>
      <c r="B219" s="4">
        <v>280451</v>
      </c>
      <c r="C219" s="4" t="s">
        <v>241</v>
      </c>
      <c r="D219" s="4" t="s">
        <v>1128</v>
      </c>
      <c r="E219" s="1">
        <v>0</v>
      </c>
      <c r="F219" s="5">
        <v>0</v>
      </c>
      <c r="G219" s="2">
        <f t="shared" si="18"/>
        <v>0</v>
      </c>
      <c r="H219" s="3">
        <f t="shared" si="19"/>
        <v>1.0631807031517584</v>
      </c>
      <c r="I219" s="1">
        <f t="shared" si="20"/>
        <v>0</v>
      </c>
      <c r="J219" s="1">
        <f t="shared" si="21"/>
        <v>0</v>
      </c>
      <c r="K219" s="51">
        <f t="shared" si="22"/>
        <v>0.96325500817420728</v>
      </c>
      <c r="L219" s="7">
        <f t="shared" si="23"/>
        <v>0</v>
      </c>
    </row>
    <row r="220" spans="1:12">
      <c r="A220" s="4" t="s">
        <v>237</v>
      </c>
      <c r="B220" s="4">
        <v>280452</v>
      </c>
      <c r="C220" s="4" t="s">
        <v>242</v>
      </c>
      <c r="D220" s="4" t="s">
        <v>1128</v>
      </c>
      <c r="E220" s="1">
        <v>0</v>
      </c>
      <c r="F220" s="5">
        <v>0</v>
      </c>
      <c r="G220" s="2">
        <f t="shared" si="18"/>
        <v>0</v>
      </c>
      <c r="H220" s="3">
        <f t="shared" si="19"/>
        <v>1.0631807031517584</v>
      </c>
      <c r="I220" s="1">
        <f t="shared" si="20"/>
        <v>0</v>
      </c>
      <c r="J220" s="1">
        <f t="shared" si="21"/>
        <v>0</v>
      </c>
      <c r="K220" s="51">
        <f t="shared" si="22"/>
        <v>0.96325500817420728</v>
      </c>
      <c r="L220" s="7">
        <f t="shared" si="23"/>
        <v>0</v>
      </c>
    </row>
    <row r="221" spans="1:12">
      <c r="A221" s="4" t="s">
        <v>237</v>
      </c>
      <c r="B221" s="4">
        <v>280454</v>
      </c>
      <c r="C221" s="4" t="s">
        <v>243</v>
      </c>
      <c r="D221" s="4" t="s">
        <v>1128</v>
      </c>
      <c r="E221" s="1">
        <v>0</v>
      </c>
      <c r="F221" s="5">
        <v>0</v>
      </c>
      <c r="G221" s="2">
        <f t="shared" si="18"/>
        <v>0</v>
      </c>
      <c r="H221" s="3">
        <f t="shared" si="19"/>
        <v>1.0631807031517584</v>
      </c>
      <c r="I221" s="1">
        <f t="shared" si="20"/>
        <v>0</v>
      </c>
      <c r="J221" s="1">
        <f t="shared" si="21"/>
        <v>0</v>
      </c>
      <c r="K221" s="51">
        <f t="shared" si="22"/>
        <v>0.96325500817420728</v>
      </c>
      <c r="L221" s="7">
        <f t="shared" si="23"/>
        <v>0</v>
      </c>
    </row>
    <row r="222" spans="1:12">
      <c r="A222" s="4" t="s">
        <v>237</v>
      </c>
      <c r="B222" s="4">
        <v>280455</v>
      </c>
      <c r="C222" s="4" t="s">
        <v>244</v>
      </c>
      <c r="D222" s="4" t="s">
        <v>1128</v>
      </c>
      <c r="E222" s="1">
        <v>0</v>
      </c>
      <c r="F222" s="5">
        <v>0</v>
      </c>
      <c r="G222" s="2">
        <f t="shared" si="18"/>
        <v>0</v>
      </c>
      <c r="H222" s="3">
        <f t="shared" si="19"/>
        <v>1.0631807031517584</v>
      </c>
      <c r="I222" s="1">
        <f t="shared" si="20"/>
        <v>0</v>
      </c>
      <c r="J222" s="1">
        <f t="shared" si="21"/>
        <v>0</v>
      </c>
      <c r="K222" s="51">
        <f t="shared" si="22"/>
        <v>0.96325500817420728</v>
      </c>
      <c r="L222" s="7">
        <f t="shared" si="23"/>
        <v>0</v>
      </c>
    </row>
    <row r="223" spans="1:12">
      <c r="A223" s="4" t="s">
        <v>237</v>
      </c>
      <c r="B223" s="4">
        <v>280456</v>
      </c>
      <c r="C223" s="4" t="s">
        <v>245</v>
      </c>
      <c r="D223" s="4" t="s">
        <v>1128</v>
      </c>
      <c r="E223" s="1">
        <v>0</v>
      </c>
      <c r="F223" s="5">
        <v>0</v>
      </c>
      <c r="G223" s="2">
        <f t="shared" si="18"/>
        <v>0</v>
      </c>
      <c r="H223" s="3">
        <f t="shared" si="19"/>
        <v>1.0631807031517584</v>
      </c>
      <c r="I223" s="1">
        <f t="shared" si="20"/>
        <v>0</v>
      </c>
      <c r="J223" s="1">
        <f t="shared" si="21"/>
        <v>0</v>
      </c>
      <c r="K223" s="51">
        <f t="shared" si="22"/>
        <v>0.96325500817420728</v>
      </c>
      <c r="L223" s="7">
        <f t="shared" si="23"/>
        <v>0</v>
      </c>
    </row>
    <row r="224" spans="1:12">
      <c r="A224" s="4" t="s">
        <v>237</v>
      </c>
      <c r="B224" s="4">
        <v>280457</v>
      </c>
      <c r="C224" s="4" t="s">
        <v>246</v>
      </c>
      <c r="D224" s="4" t="s">
        <v>1128</v>
      </c>
      <c r="E224" s="1">
        <v>0</v>
      </c>
      <c r="F224" s="5">
        <v>0</v>
      </c>
      <c r="G224" s="2">
        <f t="shared" si="18"/>
        <v>0</v>
      </c>
      <c r="H224" s="3">
        <f t="shared" si="19"/>
        <v>1.0631807031517584</v>
      </c>
      <c r="I224" s="1">
        <f t="shared" si="20"/>
        <v>0</v>
      </c>
      <c r="J224" s="1">
        <f t="shared" si="21"/>
        <v>0</v>
      </c>
      <c r="K224" s="51">
        <f t="shared" si="22"/>
        <v>0.96325500817420728</v>
      </c>
      <c r="L224" s="7">
        <f t="shared" si="23"/>
        <v>0</v>
      </c>
    </row>
    <row r="225" spans="1:12">
      <c r="A225" s="4" t="s">
        <v>237</v>
      </c>
      <c r="B225" s="4">
        <v>280461</v>
      </c>
      <c r="C225" s="4" t="s">
        <v>247</v>
      </c>
      <c r="D225" s="4" t="s">
        <v>1128</v>
      </c>
      <c r="E225" s="1">
        <v>0</v>
      </c>
      <c r="F225" s="5">
        <v>0</v>
      </c>
      <c r="G225" s="2">
        <f t="shared" si="18"/>
        <v>0</v>
      </c>
      <c r="H225" s="3">
        <f t="shared" si="19"/>
        <v>1.0631807031517584</v>
      </c>
      <c r="I225" s="1">
        <f t="shared" si="20"/>
        <v>0</v>
      </c>
      <c r="J225" s="1">
        <f t="shared" si="21"/>
        <v>0</v>
      </c>
      <c r="K225" s="51">
        <f t="shared" si="22"/>
        <v>0.96325500817420728</v>
      </c>
      <c r="L225" s="7">
        <f t="shared" si="23"/>
        <v>0</v>
      </c>
    </row>
    <row r="226" spans="1:12">
      <c r="A226" s="4" t="s">
        <v>237</v>
      </c>
      <c r="B226" s="4">
        <v>280462</v>
      </c>
      <c r="C226" s="4" t="s">
        <v>248</v>
      </c>
      <c r="D226" s="4" t="s">
        <v>1128</v>
      </c>
      <c r="E226" s="1">
        <v>0</v>
      </c>
      <c r="F226" s="5">
        <v>0</v>
      </c>
      <c r="G226" s="2">
        <f t="shared" si="18"/>
        <v>0</v>
      </c>
      <c r="H226" s="3">
        <f t="shared" si="19"/>
        <v>1.0631807031517584</v>
      </c>
      <c r="I226" s="1">
        <f t="shared" si="20"/>
        <v>0</v>
      </c>
      <c r="J226" s="1">
        <f t="shared" si="21"/>
        <v>0</v>
      </c>
      <c r="K226" s="51">
        <f t="shared" si="22"/>
        <v>0.96325500817420728</v>
      </c>
      <c r="L226" s="7">
        <f t="shared" si="23"/>
        <v>0</v>
      </c>
    </row>
    <row r="227" spans="1:12">
      <c r="A227" s="4" t="s">
        <v>237</v>
      </c>
      <c r="B227" s="4">
        <v>280466</v>
      </c>
      <c r="C227" s="4" t="s">
        <v>249</v>
      </c>
      <c r="D227" s="4" t="s">
        <v>1128</v>
      </c>
      <c r="E227" s="1">
        <v>0</v>
      </c>
      <c r="F227" s="5">
        <v>0</v>
      </c>
      <c r="G227" s="2">
        <f t="shared" si="18"/>
        <v>0</v>
      </c>
      <c r="H227" s="3">
        <f t="shared" si="19"/>
        <v>1.0631807031517584</v>
      </c>
      <c r="I227" s="1">
        <f t="shared" si="20"/>
        <v>0</v>
      </c>
      <c r="J227" s="1">
        <f t="shared" si="21"/>
        <v>0</v>
      </c>
      <c r="K227" s="51">
        <f t="shared" si="22"/>
        <v>0.96325500817420728</v>
      </c>
      <c r="L227" s="7">
        <f t="shared" si="23"/>
        <v>0</v>
      </c>
    </row>
    <row r="228" spans="1:12">
      <c r="A228" s="4" t="s">
        <v>237</v>
      </c>
      <c r="B228" s="4">
        <v>280467</v>
      </c>
      <c r="C228" s="4" t="s">
        <v>250</v>
      </c>
      <c r="D228" s="4" t="s">
        <v>1128</v>
      </c>
      <c r="E228" s="1">
        <v>0</v>
      </c>
      <c r="F228" s="5">
        <v>0</v>
      </c>
      <c r="G228" s="2">
        <f t="shared" si="18"/>
        <v>0</v>
      </c>
      <c r="H228" s="3">
        <f t="shared" si="19"/>
        <v>1.0631807031517584</v>
      </c>
      <c r="I228" s="1">
        <f t="shared" si="20"/>
        <v>0</v>
      </c>
      <c r="J228" s="1">
        <f t="shared" si="21"/>
        <v>0</v>
      </c>
      <c r="K228" s="51">
        <f t="shared" si="22"/>
        <v>0.96325500817420728</v>
      </c>
      <c r="L228" s="7">
        <f t="shared" si="23"/>
        <v>0</v>
      </c>
    </row>
    <row r="229" spans="1:12">
      <c r="A229" s="4" t="s">
        <v>237</v>
      </c>
      <c r="B229" s="4">
        <v>283301</v>
      </c>
      <c r="C229" s="4" t="s">
        <v>251</v>
      </c>
      <c r="D229" s="4" t="s">
        <v>1128</v>
      </c>
      <c r="E229" s="1">
        <v>0</v>
      </c>
      <c r="F229" s="5">
        <v>0</v>
      </c>
      <c r="G229" s="2">
        <f t="shared" si="18"/>
        <v>0</v>
      </c>
      <c r="H229" s="3">
        <f t="shared" si="19"/>
        <v>1.0631807031517584</v>
      </c>
      <c r="I229" s="1">
        <f t="shared" si="20"/>
        <v>0</v>
      </c>
      <c r="J229" s="1">
        <f t="shared" si="21"/>
        <v>0</v>
      </c>
      <c r="K229" s="51">
        <f t="shared" si="22"/>
        <v>0.96325500817420728</v>
      </c>
      <c r="L229" s="7">
        <f t="shared" si="23"/>
        <v>0</v>
      </c>
    </row>
    <row r="230" spans="1:12">
      <c r="A230" s="4" t="s">
        <v>237</v>
      </c>
      <c r="B230" s="4">
        <v>287449</v>
      </c>
      <c r="C230" s="4" t="s">
        <v>252</v>
      </c>
      <c r="D230" s="4" t="s">
        <v>1128</v>
      </c>
      <c r="E230" s="1">
        <v>0</v>
      </c>
      <c r="F230" s="5">
        <v>0</v>
      </c>
      <c r="G230" s="2">
        <f t="shared" si="18"/>
        <v>0</v>
      </c>
      <c r="H230" s="3">
        <f t="shared" si="19"/>
        <v>1.0631807031517584</v>
      </c>
      <c r="I230" s="1">
        <f t="shared" si="20"/>
        <v>0</v>
      </c>
      <c r="J230" s="1">
        <f t="shared" si="21"/>
        <v>0</v>
      </c>
      <c r="K230" s="51">
        <f t="shared" si="22"/>
        <v>0.96325500817420728</v>
      </c>
      <c r="L230" s="7">
        <f t="shared" si="23"/>
        <v>0</v>
      </c>
    </row>
    <row r="231" spans="1:12">
      <c r="A231" s="4" t="s">
        <v>253</v>
      </c>
      <c r="B231" s="4">
        <v>290280</v>
      </c>
      <c r="C231" s="4" t="s">
        <v>254</v>
      </c>
      <c r="D231" s="4" t="s">
        <v>1128</v>
      </c>
      <c r="E231" s="1">
        <v>0</v>
      </c>
      <c r="F231" s="5">
        <v>0</v>
      </c>
      <c r="G231" s="2">
        <f t="shared" si="18"/>
        <v>0</v>
      </c>
      <c r="H231" s="3">
        <f t="shared" si="19"/>
        <v>1.0631807031517584</v>
      </c>
      <c r="I231" s="1">
        <f t="shared" si="20"/>
        <v>0</v>
      </c>
      <c r="J231" s="1">
        <f t="shared" si="21"/>
        <v>0</v>
      </c>
      <c r="K231" s="51">
        <f t="shared" si="22"/>
        <v>0.96325500817420728</v>
      </c>
      <c r="L231" s="7">
        <f t="shared" si="23"/>
        <v>0</v>
      </c>
    </row>
    <row r="232" spans="1:12">
      <c r="A232" s="4" t="s">
        <v>253</v>
      </c>
      <c r="B232" s="4">
        <v>290553</v>
      </c>
      <c r="C232" s="4" t="s">
        <v>255</v>
      </c>
      <c r="D232" s="4" t="s">
        <v>1128</v>
      </c>
      <c r="E232" s="1">
        <v>0</v>
      </c>
      <c r="F232" s="5">
        <v>0</v>
      </c>
      <c r="G232" s="2">
        <f t="shared" si="18"/>
        <v>0</v>
      </c>
      <c r="H232" s="3">
        <f t="shared" si="19"/>
        <v>1.0631807031517584</v>
      </c>
      <c r="I232" s="1">
        <f t="shared" si="20"/>
        <v>0</v>
      </c>
      <c r="J232" s="1">
        <f t="shared" si="21"/>
        <v>0</v>
      </c>
      <c r="K232" s="51">
        <f t="shared" si="22"/>
        <v>0.96325500817420728</v>
      </c>
      <c r="L232" s="7">
        <f t="shared" si="23"/>
        <v>0</v>
      </c>
    </row>
    <row r="233" spans="1:12">
      <c r="A233" s="4" t="s">
        <v>253</v>
      </c>
      <c r="B233" s="4">
        <v>290554</v>
      </c>
      <c r="C233" s="4" t="s">
        <v>256</v>
      </c>
      <c r="D233" s="4" t="s">
        <v>1128</v>
      </c>
      <c r="E233" s="1">
        <v>0</v>
      </c>
      <c r="F233" s="5">
        <v>0</v>
      </c>
      <c r="G233" s="2">
        <f t="shared" si="18"/>
        <v>0</v>
      </c>
      <c r="H233" s="3">
        <f t="shared" si="19"/>
        <v>1.0631807031517584</v>
      </c>
      <c r="I233" s="1">
        <f t="shared" si="20"/>
        <v>0</v>
      </c>
      <c r="J233" s="1">
        <f t="shared" si="21"/>
        <v>0</v>
      </c>
      <c r="K233" s="51">
        <f t="shared" si="22"/>
        <v>0.96325500817420728</v>
      </c>
      <c r="L233" s="7">
        <f t="shared" si="23"/>
        <v>0</v>
      </c>
    </row>
    <row r="234" spans="1:12">
      <c r="A234" s="4" t="s">
        <v>253</v>
      </c>
      <c r="B234" s="4">
        <v>290559</v>
      </c>
      <c r="C234" s="4" t="s">
        <v>257</v>
      </c>
      <c r="D234" s="4" t="s">
        <v>1128</v>
      </c>
      <c r="E234" s="1">
        <v>0</v>
      </c>
      <c r="F234" s="5">
        <v>0</v>
      </c>
      <c r="G234" s="2">
        <f t="shared" si="18"/>
        <v>0</v>
      </c>
      <c r="H234" s="3">
        <f t="shared" si="19"/>
        <v>1.0631807031517584</v>
      </c>
      <c r="I234" s="1">
        <f t="shared" si="20"/>
        <v>0</v>
      </c>
      <c r="J234" s="1">
        <f t="shared" si="21"/>
        <v>0</v>
      </c>
      <c r="K234" s="51">
        <f t="shared" si="22"/>
        <v>0.96325500817420728</v>
      </c>
      <c r="L234" s="7">
        <f t="shared" si="23"/>
        <v>0</v>
      </c>
    </row>
    <row r="235" spans="1:12">
      <c r="A235" s="4" t="s">
        <v>253</v>
      </c>
      <c r="B235" s="4">
        <v>290561</v>
      </c>
      <c r="C235" s="4" t="s">
        <v>258</v>
      </c>
      <c r="D235" s="4" t="s">
        <v>1128</v>
      </c>
      <c r="E235" s="1">
        <v>0</v>
      </c>
      <c r="F235" s="5">
        <v>0</v>
      </c>
      <c r="G235" s="2">
        <f t="shared" si="18"/>
        <v>0</v>
      </c>
      <c r="H235" s="3">
        <f t="shared" si="19"/>
        <v>1.0631807031517584</v>
      </c>
      <c r="I235" s="1">
        <f t="shared" si="20"/>
        <v>0</v>
      </c>
      <c r="J235" s="1">
        <f t="shared" si="21"/>
        <v>0</v>
      </c>
      <c r="K235" s="51">
        <f t="shared" si="22"/>
        <v>0.96325500817420728</v>
      </c>
      <c r="L235" s="7">
        <f t="shared" si="23"/>
        <v>0</v>
      </c>
    </row>
    <row r="236" spans="1:12">
      <c r="A236" s="4" t="s">
        <v>253</v>
      </c>
      <c r="B236" s="4">
        <v>290562</v>
      </c>
      <c r="C236" s="4" t="s">
        <v>259</v>
      </c>
      <c r="D236" s="4" t="s">
        <v>1128</v>
      </c>
      <c r="E236" s="1">
        <v>0</v>
      </c>
      <c r="F236" s="5">
        <v>0</v>
      </c>
      <c r="G236" s="2">
        <f t="shared" si="18"/>
        <v>0</v>
      </c>
      <c r="H236" s="3">
        <f t="shared" si="19"/>
        <v>1.0631807031517584</v>
      </c>
      <c r="I236" s="1">
        <f t="shared" si="20"/>
        <v>0</v>
      </c>
      <c r="J236" s="1">
        <f t="shared" si="21"/>
        <v>0</v>
      </c>
      <c r="K236" s="51">
        <f t="shared" si="22"/>
        <v>0.96325500817420728</v>
      </c>
      <c r="L236" s="7">
        <f t="shared" si="23"/>
        <v>0</v>
      </c>
    </row>
    <row r="237" spans="1:12">
      <c r="A237" s="4" t="s">
        <v>253</v>
      </c>
      <c r="B237" s="4">
        <v>290565</v>
      </c>
      <c r="C237" s="4" t="s">
        <v>260</v>
      </c>
      <c r="D237" s="4" t="s">
        <v>1128</v>
      </c>
      <c r="E237" s="1">
        <v>0</v>
      </c>
      <c r="F237" s="5">
        <v>0</v>
      </c>
      <c r="G237" s="2">
        <f t="shared" si="18"/>
        <v>0</v>
      </c>
      <c r="H237" s="3">
        <f t="shared" si="19"/>
        <v>1.0631807031517584</v>
      </c>
      <c r="I237" s="1">
        <f t="shared" si="20"/>
        <v>0</v>
      </c>
      <c r="J237" s="1">
        <f t="shared" si="21"/>
        <v>0</v>
      </c>
      <c r="K237" s="51">
        <f t="shared" si="22"/>
        <v>0.96325500817420728</v>
      </c>
      <c r="L237" s="7">
        <f t="shared" si="23"/>
        <v>0</v>
      </c>
    </row>
    <row r="238" spans="1:12">
      <c r="A238" s="4" t="s">
        <v>253</v>
      </c>
      <c r="B238" s="4">
        <v>290566</v>
      </c>
      <c r="C238" s="4" t="s">
        <v>261</v>
      </c>
      <c r="D238" s="4" t="s">
        <v>1128</v>
      </c>
      <c r="E238" s="1">
        <v>0</v>
      </c>
      <c r="F238" s="5">
        <v>0</v>
      </c>
      <c r="G238" s="2">
        <f t="shared" si="18"/>
        <v>0</v>
      </c>
      <c r="H238" s="3">
        <f t="shared" si="19"/>
        <v>1.0631807031517584</v>
      </c>
      <c r="I238" s="1">
        <f t="shared" si="20"/>
        <v>0</v>
      </c>
      <c r="J238" s="1">
        <f t="shared" si="21"/>
        <v>0</v>
      </c>
      <c r="K238" s="51">
        <f t="shared" si="22"/>
        <v>0.96325500817420728</v>
      </c>
      <c r="L238" s="7">
        <f t="shared" si="23"/>
        <v>0</v>
      </c>
    </row>
    <row r="239" spans="1:12">
      <c r="A239" s="4" t="s">
        <v>253</v>
      </c>
      <c r="B239" s="4">
        <v>290570</v>
      </c>
      <c r="C239" s="4" t="s">
        <v>262</v>
      </c>
      <c r="D239" s="4" t="s">
        <v>1128</v>
      </c>
      <c r="E239" s="1">
        <v>0</v>
      </c>
      <c r="F239" s="5">
        <v>0</v>
      </c>
      <c r="G239" s="2">
        <f t="shared" si="18"/>
        <v>0</v>
      </c>
      <c r="H239" s="3">
        <f t="shared" si="19"/>
        <v>1.0631807031517584</v>
      </c>
      <c r="I239" s="1">
        <f t="shared" si="20"/>
        <v>0</v>
      </c>
      <c r="J239" s="1">
        <f t="shared" si="21"/>
        <v>0</v>
      </c>
      <c r="K239" s="51">
        <f t="shared" si="22"/>
        <v>0.96325500817420728</v>
      </c>
      <c r="L239" s="7">
        <f t="shared" si="23"/>
        <v>0</v>
      </c>
    </row>
    <row r="240" spans="1:12">
      <c r="A240" s="4" t="s">
        <v>253</v>
      </c>
      <c r="B240" s="4">
        <v>290571</v>
      </c>
      <c r="C240" s="4" t="s">
        <v>263</v>
      </c>
      <c r="D240" s="4" t="s">
        <v>1128</v>
      </c>
      <c r="E240" s="1">
        <v>0</v>
      </c>
      <c r="F240" s="5">
        <v>0</v>
      </c>
      <c r="G240" s="2">
        <f t="shared" si="18"/>
        <v>0</v>
      </c>
      <c r="H240" s="3">
        <f t="shared" si="19"/>
        <v>1.0631807031517584</v>
      </c>
      <c r="I240" s="1">
        <f t="shared" si="20"/>
        <v>0</v>
      </c>
      <c r="J240" s="1">
        <f t="shared" si="21"/>
        <v>0</v>
      </c>
      <c r="K240" s="51">
        <f t="shared" si="22"/>
        <v>0.96325500817420728</v>
      </c>
      <c r="L240" s="7">
        <f t="shared" si="23"/>
        <v>0</v>
      </c>
    </row>
    <row r="241" spans="1:12">
      <c r="A241" s="4" t="s">
        <v>253</v>
      </c>
      <c r="B241" s="4">
        <v>290573</v>
      </c>
      <c r="C241" s="4" t="s">
        <v>264</v>
      </c>
      <c r="D241" s="4" t="s">
        <v>1128</v>
      </c>
      <c r="E241" s="1">
        <v>0</v>
      </c>
      <c r="F241" s="5">
        <v>0</v>
      </c>
      <c r="G241" s="2">
        <f t="shared" si="18"/>
        <v>0</v>
      </c>
      <c r="H241" s="3">
        <f t="shared" si="19"/>
        <v>1.0631807031517584</v>
      </c>
      <c r="I241" s="1">
        <f t="shared" si="20"/>
        <v>0</v>
      </c>
      <c r="J241" s="1">
        <f t="shared" si="21"/>
        <v>0</v>
      </c>
      <c r="K241" s="51">
        <f t="shared" si="22"/>
        <v>0.96325500817420728</v>
      </c>
      <c r="L241" s="7">
        <f t="shared" si="23"/>
        <v>0</v>
      </c>
    </row>
    <row r="242" spans="1:12">
      <c r="A242" s="4" t="s">
        <v>253</v>
      </c>
      <c r="B242" s="4">
        <v>290575</v>
      </c>
      <c r="C242" s="4" t="s">
        <v>265</v>
      </c>
      <c r="D242" s="4" t="s">
        <v>1128</v>
      </c>
      <c r="E242" s="1">
        <v>0</v>
      </c>
      <c r="F242" s="5">
        <v>0</v>
      </c>
      <c r="G242" s="2">
        <f t="shared" si="18"/>
        <v>0</v>
      </c>
      <c r="H242" s="3">
        <f t="shared" si="19"/>
        <v>1.0631807031517584</v>
      </c>
      <c r="I242" s="1">
        <f t="shared" si="20"/>
        <v>0</v>
      </c>
      <c r="J242" s="1">
        <f t="shared" si="21"/>
        <v>0</v>
      </c>
      <c r="K242" s="51">
        <f t="shared" si="22"/>
        <v>0.96325500817420728</v>
      </c>
      <c r="L242" s="7">
        <f t="shared" si="23"/>
        <v>0</v>
      </c>
    </row>
    <row r="243" spans="1:12">
      <c r="A243" s="4" t="s">
        <v>253</v>
      </c>
      <c r="B243" s="4">
        <v>290576</v>
      </c>
      <c r="C243" s="4" t="s">
        <v>206</v>
      </c>
      <c r="D243" s="4" t="s">
        <v>1128</v>
      </c>
      <c r="E243" s="1">
        <v>0</v>
      </c>
      <c r="F243" s="5">
        <v>0</v>
      </c>
      <c r="G243" s="2">
        <f t="shared" si="18"/>
        <v>0</v>
      </c>
      <c r="H243" s="3">
        <f t="shared" si="19"/>
        <v>1.0631807031517584</v>
      </c>
      <c r="I243" s="1">
        <f t="shared" si="20"/>
        <v>0</v>
      </c>
      <c r="J243" s="1">
        <f t="shared" si="21"/>
        <v>0</v>
      </c>
      <c r="K243" s="51">
        <f t="shared" si="22"/>
        <v>0.96325500817420728</v>
      </c>
      <c r="L243" s="7">
        <f t="shared" si="23"/>
        <v>0</v>
      </c>
    </row>
    <row r="244" spans="1:12">
      <c r="A244" s="4" t="s">
        <v>253</v>
      </c>
      <c r="B244" s="4">
        <v>290578</v>
      </c>
      <c r="C244" s="4" t="s">
        <v>266</v>
      </c>
      <c r="D244" s="4" t="s">
        <v>1128</v>
      </c>
      <c r="E244" s="1">
        <v>0</v>
      </c>
      <c r="F244" s="5">
        <v>0</v>
      </c>
      <c r="G244" s="2">
        <f t="shared" si="18"/>
        <v>0</v>
      </c>
      <c r="H244" s="3">
        <f t="shared" si="19"/>
        <v>1.0631807031517584</v>
      </c>
      <c r="I244" s="1">
        <f t="shared" si="20"/>
        <v>0</v>
      </c>
      <c r="J244" s="1">
        <f t="shared" si="21"/>
        <v>0</v>
      </c>
      <c r="K244" s="51">
        <f t="shared" si="22"/>
        <v>0.96325500817420728</v>
      </c>
      <c r="L244" s="7">
        <f t="shared" si="23"/>
        <v>0</v>
      </c>
    </row>
    <row r="245" spans="1:12">
      <c r="A245" s="4" t="s">
        <v>253</v>
      </c>
      <c r="B245" s="4">
        <v>290579</v>
      </c>
      <c r="C245" s="4" t="s">
        <v>267</v>
      </c>
      <c r="D245" s="4" t="s">
        <v>1128</v>
      </c>
      <c r="E245" s="1">
        <v>0</v>
      </c>
      <c r="F245" s="5">
        <v>0</v>
      </c>
      <c r="G245" s="2">
        <f t="shared" si="18"/>
        <v>0</v>
      </c>
      <c r="H245" s="3">
        <f t="shared" si="19"/>
        <v>1.0631807031517584</v>
      </c>
      <c r="I245" s="1">
        <f t="shared" si="20"/>
        <v>0</v>
      </c>
      <c r="J245" s="1">
        <f t="shared" si="21"/>
        <v>0</v>
      </c>
      <c r="K245" s="51">
        <f t="shared" si="22"/>
        <v>0.96325500817420728</v>
      </c>
      <c r="L245" s="7">
        <f t="shared" si="23"/>
        <v>0</v>
      </c>
    </row>
    <row r="246" spans="1:12">
      <c r="A246" s="4" t="s">
        <v>253</v>
      </c>
      <c r="B246" s="4">
        <v>290581</v>
      </c>
      <c r="C246" s="4" t="s">
        <v>268</v>
      </c>
      <c r="D246" s="4" t="s">
        <v>1128</v>
      </c>
      <c r="E246" s="1">
        <v>0</v>
      </c>
      <c r="F246" s="5">
        <v>0</v>
      </c>
      <c r="G246" s="2">
        <f t="shared" si="18"/>
        <v>0</v>
      </c>
      <c r="H246" s="3">
        <f t="shared" si="19"/>
        <v>1.0631807031517584</v>
      </c>
      <c r="I246" s="1">
        <f t="shared" si="20"/>
        <v>0</v>
      </c>
      <c r="J246" s="1">
        <f t="shared" si="21"/>
        <v>0</v>
      </c>
      <c r="K246" s="51">
        <f t="shared" si="22"/>
        <v>0.96325500817420728</v>
      </c>
      <c r="L246" s="7">
        <f t="shared" si="23"/>
        <v>0</v>
      </c>
    </row>
    <row r="247" spans="1:12">
      <c r="A247" s="4" t="s">
        <v>253</v>
      </c>
      <c r="B247" s="4">
        <v>290583</v>
      </c>
      <c r="C247" s="4" t="s">
        <v>269</v>
      </c>
      <c r="D247" s="4" t="s">
        <v>1128</v>
      </c>
      <c r="E247" s="1">
        <v>0</v>
      </c>
      <c r="F247" s="5">
        <v>0</v>
      </c>
      <c r="G247" s="2">
        <f t="shared" si="18"/>
        <v>0</v>
      </c>
      <c r="H247" s="3">
        <f t="shared" si="19"/>
        <v>1.0631807031517584</v>
      </c>
      <c r="I247" s="1">
        <f t="shared" si="20"/>
        <v>0</v>
      </c>
      <c r="J247" s="1">
        <f t="shared" si="21"/>
        <v>0</v>
      </c>
      <c r="K247" s="51">
        <f t="shared" si="22"/>
        <v>0.96325500817420728</v>
      </c>
      <c r="L247" s="7">
        <f t="shared" si="23"/>
        <v>0</v>
      </c>
    </row>
    <row r="248" spans="1:12">
      <c r="A248" s="4" t="s">
        <v>253</v>
      </c>
      <c r="B248" s="4">
        <v>290598</v>
      </c>
      <c r="C248" s="4" t="s">
        <v>270</v>
      </c>
      <c r="D248" s="4" t="s">
        <v>1128</v>
      </c>
      <c r="E248" s="1">
        <v>0</v>
      </c>
      <c r="F248" s="5">
        <v>0</v>
      </c>
      <c r="G248" s="2">
        <f t="shared" si="18"/>
        <v>0</v>
      </c>
      <c r="H248" s="3">
        <f t="shared" si="19"/>
        <v>1.0631807031517584</v>
      </c>
      <c r="I248" s="1">
        <f t="shared" si="20"/>
        <v>0</v>
      </c>
      <c r="J248" s="1">
        <f t="shared" si="21"/>
        <v>0</v>
      </c>
      <c r="K248" s="51">
        <f t="shared" si="22"/>
        <v>0.96325500817420728</v>
      </c>
      <c r="L248" s="7">
        <f t="shared" si="23"/>
        <v>0</v>
      </c>
    </row>
    <row r="249" spans="1:12">
      <c r="A249" s="4" t="s">
        <v>271</v>
      </c>
      <c r="B249" s="4">
        <v>300585</v>
      </c>
      <c r="C249" s="4" t="s">
        <v>272</v>
      </c>
      <c r="D249" s="4" t="s">
        <v>1128</v>
      </c>
      <c r="E249" s="1">
        <v>0</v>
      </c>
      <c r="F249" s="5">
        <v>0</v>
      </c>
      <c r="G249" s="2">
        <f t="shared" si="18"/>
        <v>0</v>
      </c>
      <c r="H249" s="3">
        <f t="shared" si="19"/>
        <v>1.0631807031517584</v>
      </c>
      <c r="I249" s="1">
        <f t="shared" si="20"/>
        <v>0</v>
      </c>
      <c r="J249" s="1">
        <f t="shared" si="21"/>
        <v>0</v>
      </c>
      <c r="K249" s="51">
        <f t="shared" si="22"/>
        <v>0.96325500817420728</v>
      </c>
      <c r="L249" s="7">
        <f t="shared" si="23"/>
        <v>0</v>
      </c>
    </row>
    <row r="250" spans="1:12">
      <c r="A250" s="4" t="s">
        <v>271</v>
      </c>
      <c r="B250" s="4">
        <v>300586</v>
      </c>
      <c r="C250" s="4" t="s">
        <v>273</v>
      </c>
      <c r="D250" s="4" t="s">
        <v>1128</v>
      </c>
      <c r="E250" s="1">
        <v>0</v>
      </c>
      <c r="F250" s="5">
        <v>0</v>
      </c>
      <c r="G250" s="2">
        <f t="shared" si="18"/>
        <v>0</v>
      </c>
      <c r="H250" s="3">
        <f t="shared" si="19"/>
        <v>1.0631807031517584</v>
      </c>
      <c r="I250" s="1">
        <f t="shared" si="20"/>
        <v>0</v>
      </c>
      <c r="J250" s="1">
        <f t="shared" si="21"/>
        <v>0</v>
      </c>
      <c r="K250" s="51">
        <f t="shared" si="22"/>
        <v>0.96325500817420728</v>
      </c>
      <c r="L250" s="7">
        <f t="shared" si="23"/>
        <v>0</v>
      </c>
    </row>
    <row r="251" spans="1:12">
      <c r="A251" s="4" t="s">
        <v>271</v>
      </c>
      <c r="B251" s="4">
        <v>300588</v>
      </c>
      <c r="C251" s="4" t="s">
        <v>274</v>
      </c>
      <c r="D251" s="4" t="s">
        <v>1128</v>
      </c>
      <c r="E251" s="1">
        <v>0</v>
      </c>
      <c r="F251" s="5">
        <v>0</v>
      </c>
      <c r="G251" s="2">
        <f t="shared" si="18"/>
        <v>0</v>
      </c>
      <c r="H251" s="3">
        <f t="shared" si="19"/>
        <v>1.0631807031517584</v>
      </c>
      <c r="I251" s="1">
        <f t="shared" si="20"/>
        <v>0</v>
      </c>
      <c r="J251" s="1">
        <f t="shared" si="21"/>
        <v>0</v>
      </c>
      <c r="K251" s="51">
        <f t="shared" si="22"/>
        <v>0.96325500817420728</v>
      </c>
      <c r="L251" s="7">
        <f t="shared" si="23"/>
        <v>0</v>
      </c>
    </row>
    <row r="252" spans="1:12">
      <c r="A252" s="4" t="s">
        <v>271</v>
      </c>
      <c r="B252" s="4">
        <v>300589</v>
      </c>
      <c r="C252" s="4" t="s">
        <v>275</v>
      </c>
      <c r="D252" s="4" t="s">
        <v>1128</v>
      </c>
      <c r="E252" s="1">
        <v>0</v>
      </c>
      <c r="F252" s="5">
        <v>0</v>
      </c>
      <c r="G252" s="2">
        <f t="shared" si="18"/>
        <v>0</v>
      </c>
      <c r="H252" s="3">
        <f t="shared" si="19"/>
        <v>1.0631807031517584</v>
      </c>
      <c r="I252" s="1">
        <f t="shared" si="20"/>
        <v>0</v>
      </c>
      <c r="J252" s="1">
        <f t="shared" si="21"/>
        <v>0</v>
      </c>
      <c r="K252" s="51">
        <f t="shared" si="22"/>
        <v>0.96325500817420728</v>
      </c>
      <c r="L252" s="7">
        <f t="shared" si="23"/>
        <v>0</v>
      </c>
    </row>
    <row r="253" spans="1:12">
      <c r="A253" s="4" t="s">
        <v>271</v>
      </c>
      <c r="B253" s="4">
        <v>300590</v>
      </c>
      <c r="C253" s="4" t="s">
        <v>276</v>
      </c>
      <c r="D253" s="4" t="s">
        <v>1128</v>
      </c>
      <c r="E253" s="1">
        <v>0</v>
      </c>
      <c r="F253" s="5">
        <v>0</v>
      </c>
      <c r="G253" s="2">
        <f t="shared" si="18"/>
        <v>0</v>
      </c>
      <c r="H253" s="3">
        <f t="shared" si="19"/>
        <v>1.0631807031517584</v>
      </c>
      <c r="I253" s="1">
        <f t="shared" si="20"/>
        <v>0</v>
      </c>
      <c r="J253" s="1">
        <f t="shared" si="21"/>
        <v>0</v>
      </c>
      <c r="K253" s="51">
        <f t="shared" si="22"/>
        <v>0.96325500817420728</v>
      </c>
      <c r="L253" s="7">
        <f t="shared" si="23"/>
        <v>0</v>
      </c>
    </row>
    <row r="254" spans="1:12">
      <c r="A254" s="4" t="s">
        <v>271</v>
      </c>
      <c r="B254" s="4">
        <v>300591</v>
      </c>
      <c r="C254" s="4" t="s">
        <v>277</v>
      </c>
      <c r="D254" s="4" t="s">
        <v>1128</v>
      </c>
      <c r="E254" s="1">
        <v>0</v>
      </c>
      <c r="F254" s="5">
        <v>0</v>
      </c>
      <c r="G254" s="2">
        <f t="shared" si="18"/>
        <v>0</v>
      </c>
      <c r="H254" s="3">
        <f t="shared" si="19"/>
        <v>1.0631807031517584</v>
      </c>
      <c r="I254" s="1">
        <f t="shared" si="20"/>
        <v>0</v>
      </c>
      <c r="J254" s="1">
        <f t="shared" si="21"/>
        <v>0</v>
      </c>
      <c r="K254" s="51">
        <f t="shared" si="22"/>
        <v>0.96325500817420728</v>
      </c>
      <c r="L254" s="7">
        <f t="shared" si="23"/>
        <v>0</v>
      </c>
    </row>
    <row r="255" spans="1:12">
      <c r="A255" s="4" t="s">
        <v>271</v>
      </c>
      <c r="B255" s="4">
        <v>300594</v>
      </c>
      <c r="C255" s="4" t="s">
        <v>278</v>
      </c>
      <c r="D255" s="4" t="s">
        <v>1128</v>
      </c>
      <c r="E255" s="1">
        <v>0</v>
      </c>
      <c r="F255" s="5">
        <v>0</v>
      </c>
      <c r="G255" s="2">
        <f t="shared" si="18"/>
        <v>0</v>
      </c>
      <c r="H255" s="3">
        <f t="shared" si="19"/>
        <v>1.0631807031517584</v>
      </c>
      <c r="I255" s="1">
        <f t="shared" si="20"/>
        <v>0</v>
      </c>
      <c r="J255" s="1">
        <f t="shared" si="21"/>
        <v>0</v>
      </c>
      <c r="K255" s="51">
        <f t="shared" si="22"/>
        <v>0.96325500817420728</v>
      </c>
      <c r="L255" s="7">
        <f t="shared" si="23"/>
        <v>0</v>
      </c>
    </row>
    <row r="256" spans="1:12">
      <c r="A256" s="4" t="s">
        <v>271</v>
      </c>
      <c r="B256" s="4">
        <v>300597</v>
      </c>
      <c r="C256" s="4" t="s">
        <v>279</v>
      </c>
      <c r="D256" s="4" t="s">
        <v>1128</v>
      </c>
      <c r="E256" s="1">
        <v>0</v>
      </c>
      <c r="F256" s="5">
        <v>0</v>
      </c>
      <c r="G256" s="2">
        <f t="shared" si="18"/>
        <v>0</v>
      </c>
      <c r="H256" s="3">
        <f t="shared" si="19"/>
        <v>1.0631807031517584</v>
      </c>
      <c r="I256" s="1">
        <f t="shared" si="20"/>
        <v>0</v>
      </c>
      <c r="J256" s="1">
        <f t="shared" si="21"/>
        <v>0</v>
      </c>
      <c r="K256" s="51">
        <f t="shared" si="22"/>
        <v>0.96325500817420728</v>
      </c>
      <c r="L256" s="7">
        <f t="shared" si="23"/>
        <v>0</v>
      </c>
    </row>
    <row r="257" spans="1:12">
      <c r="A257" s="4" t="s">
        <v>271</v>
      </c>
      <c r="B257" s="4">
        <v>300598</v>
      </c>
      <c r="C257" s="4" t="s">
        <v>280</v>
      </c>
      <c r="D257" s="4" t="s">
        <v>1128</v>
      </c>
      <c r="E257" s="1">
        <v>0</v>
      </c>
      <c r="F257" s="5">
        <v>0</v>
      </c>
      <c r="G257" s="2">
        <f t="shared" si="18"/>
        <v>0</v>
      </c>
      <c r="H257" s="3">
        <f t="shared" si="19"/>
        <v>1.0631807031517584</v>
      </c>
      <c r="I257" s="1">
        <f t="shared" si="20"/>
        <v>0</v>
      </c>
      <c r="J257" s="1">
        <f t="shared" si="21"/>
        <v>0</v>
      </c>
      <c r="K257" s="51">
        <f t="shared" si="22"/>
        <v>0.96325500817420728</v>
      </c>
      <c r="L257" s="7">
        <f t="shared" si="23"/>
        <v>0</v>
      </c>
    </row>
    <row r="258" spans="1:12">
      <c r="A258" s="4" t="s">
        <v>271</v>
      </c>
      <c r="B258" s="4">
        <v>300606</v>
      </c>
      <c r="C258" s="4" t="s">
        <v>281</v>
      </c>
      <c r="D258" s="4" t="s">
        <v>1128</v>
      </c>
      <c r="E258" s="1">
        <v>0</v>
      </c>
      <c r="F258" s="5">
        <v>0</v>
      </c>
      <c r="G258" s="2">
        <f t="shared" ref="G258:G321" si="24">IFERROR(E258/F258,0)</f>
        <v>0</v>
      </c>
      <c r="H258" s="3">
        <f t="shared" ref="H258:H321" si="25">$D$1113</f>
        <v>1.0631807031517584</v>
      </c>
      <c r="I258" s="1">
        <f t="shared" ref="I258:I321" si="26">MIN(E258,F258*H258)</f>
        <v>0</v>
      </c>
      <c r="J258" s="1">
        <f t="shared" ref="J258:J321" si="27">E258-I258</f>
        <v>0</v>
      </c>
      <c r="K258" s="51">
        <f t="shared" ref="K258:K321" si="28">$J$1111</f>
        <v>0.96325500817420728</v>
      </c>
      <c r="L258" s="7">
        <f t="shared" ref="L258:L321" si="29">K258*J258</f>
        <v>0</v>
      </c>
    </row>
    <row r="259" spans="1:12">
      <c r="A259" s="4" t="s">
        <v>271</v>
      </c>
      <c r="B259" s="4">
        <v>300607</v>
      </c>
      <c r="C259" s="4" t="s">
        <v>282</v>
      </c>
      <c r="D259" s="4" t="s">
        <v>1128</v>
      </c>
      <c r="E259" s="1">
        <v>0</v>
      </c>
      <c r="F259" s="5">
        <v>0</v>
      </c>
      <c r="G259" s="2">
        <f t="shared" si="24"/>
        <v>0</v>
      </c>
      <c r="H259" s="3">
        <f t="shared" si="25"/>
        <v>1.0631807031517584</v>
      </c>
      <c r="I259" s="1">
        <f t="shared" si="26"/>
        <v>0</v>
      </c>
      <c r="J259" s="1">
        <f t="shared" si="27"/>
        <v>0</v>
      </c>
      <c r="K259" s="51">
        <f t="shared" si="28"/>
        <v>0.96325500817420728</v>
      </c>
      <c r="L259" s="7">
        <f t="shared" si="29"/>
        <v>0</v>
      </c>
    </row>
    <row r="260" spans="1:12">
      <c r="A260" s="4" t="s">
        <v>271</v>
      </c>
      <c r="B260" s="4">
        <v>300609</v>
      </c>
      <c r="C260" s="4" t="s">
        <v>283</v>
      </c>
      <c r="D260" s="4" t="s">
        <v>1128</v>
      </c>
      <c r="E260" s="1">
        <v>0</v>
      </c>
      <c r="F260" s="5">
        <v>0</v>
      </c>
      <c r="G260" s="2">
        <f t="shared" si="24"/>
        <v>0</v>
      </c>
      <c r="H260" s="3">
        <f t="shared" si="25"/>
        <v>1.0631807031517584</v>
      </c>
      <c r="I260" s="1">
        <f t="shared" si="26"/>
        <v>0</v>
      </c>
      <c r="J260" s="1">
        <f t="shared" si="27"/>
        <v>0</v>
      </c>
      <c r="K260" s="51">
        <f t="shared" si="28"/>
        <v>0.96325500817420728</v>
      </c>
      <c r="L260" s="7">
        <f t="shared" si="29"/>
        <v>0</v>
      </c>
    </row>
    <row r="261" spans="1:12">
      <c r="A261" s="4" t="s">
        <v>271</v>
      </c>
      <c r="B261" s="4">
        <v>300612</v>
      </c>
      <c r="C261" s="4" t="s">
        <v>284</v>
      </c>
      <c r="D261" s="4" t="s">
        <v>1128</v>
      </c>
      <c r="E261" s="1">
        <v>0</v>
      </c>
      <c r="F261" s="5">
        <v>0</v>
      </c>
      <c r="G261" s="2">
        <f t="shared" si="24"/>
        <v>0</v>
      </c>
      <c r="H261" s="3">
        <f t="shared" si="25"/>
        <v>1.0631807031517584</v>
      </c>
      <c r="I261" s="1">
        <f t="shared" si="26"/>
        <v>0</v>
      </c>
      <c r="J261" s="1">
        <f t="shared" si="27"/>
        <v>0</v>
      </c>
      <c r="K261" s="51">
        <f t="shared" si="28"/>
        <v>0.96325500817420728</v>
      </c>
      <c r="L261" s="7">
        <f t="shared" si="29"/>
        <v>0</v>
      </c>
    </row>
    <row r="262" spans="1:12">
      <c r="A262" s="4" t="s">
        <v>271</v>
      </c>
      <c r="B262" s="4">
        <v>300613</v>
      </c>
      <c r="C262" s="4" t="s">
        <v>285</v>
      </c>
      <c r="D262" s="4" t="s">
        <v>1128</v>
      </c>
      <c r="E262" s="1">
        <v>0</v>
      </c>
      <c r="F262" s="5">
        <v>0</v>
      </c>
      <c r="G262" s="2">
        <f t="shared" si="24"/>
        <v>0</v>
      </c>
      <c r="H262" s="3">
        <f t="shared" si="25"/>
        <v>1.0631807031517584</v>
      </c>
      <c r="I262" s="1">
        <f t="shared" si="26"/>
        <v>0</v>
      </c>
      <c r="J262" s="1">
        <f t="shared" si="27"/>
        <v>0</v>
      </c>
      <c r="K262" s="51">
        <f t="shared" si="28"/>
        <v>0.96325500817420728</v>
      </c>
      <c r="L262" s="7">
        <f t="shared" si="29"/>
        <v>0</v>
      </c>
    </row>
    <row r="263" spans="1:12">
      <c r="A263" s="4" t="s">
        <v>271</v>
      </c>
      <c r="B263" s="4">
        <v>300614</v>
      </c>
      <c r="C263" s="4" t="s">
        <v>286</v>
      </c>
      <c r="D263" s="4" t="s">
        <v>1128</v>
      </c>
      <c r="E263" s="1">
        <v>0</v>
      </c>
      <c r="F263" s="5">
        <v>0</v>
      </c>
      <c r="G263" s="2">
        <f t="shared" si="24"/>
        <v>0</v>
      </c>
      <c r="H263" s="3">
        <f t="shared" si="25"/>
        <v>1.0631807031517584</v>
      </c>
      <c r="I263" s="1">
        <f t="shared" si="26"/>
        <v>0</v>
      </c>
      <c r="J263" s="1">
        <f t="shared" si="27"/>
        <v>0</v>
      </c>
      <c r="K263" s="51">
        <f t="shared" si="28"/>
        <v>0.96325500817420728</v>
      </c>
      <c r="L263" s="7">
        <f t="shared" si="29"/>
        <v>0</v>
      </c>
    </row>
    <row r="264" spans="1:12">
      <c r="A264" s="4" t="s">
        <v>271</v>
      </c>
      <c r="B264" s="4">
        <v>300619</v>
      </c>
      <c r="C264" s="4" t="s">
        <v>287</v>
      </c>
      <c r="D264" s="4" t="s">
        <v>1128</v>
      </c>
      <c r="E264" s="1">
        <v>0</v>
      </c>
      <c r="F264" s="5">
        <v>0</v>
      </c>
      <c r="G264" s="2">
        <f t="shared" si="24"/>
        <v>0</v>
      </c>
      <c r="H264" s="3">
        <f t="shared" si="25"/>
        <v>1.0631807031517584</v>
      </c>
      <c r="I264" s="1">
        <f t="shared" si="26"/>
        <v>0</v>
      </c>
      <c r="J264" s="1">
        <f t="shared" si="27"/>
        <v>0</v>
      </c>
      <c r="K264" s="51">
        <f t="shared" si="28"/>
        <v>0.96325500817420728</v>
      </c>
      <c r="L264" s="7">
        <f t="shared" si="29"/>
        <v>0</v>
      </c>
    </row>
    <row r="265" spans="1:12">
      <c r="A265" s="4" t="s">
        <v>271</v>
      </c>
      <c r="B265" s="4">
        <v>300625</v>
      </c>
      <c r="C265" s="4" t="s">
        <v>288</v>
      </c>
      <c r="D265" s="4" t="s">
        <v>1128</v>
      </c>
      <c r="E265" s="1">
        <v>0</v>
      </c>
      <c r="F265" s="5">
        <v>0</v>
      </c>
      <c r="G265" s="2">
        <f t="shared" si="24"/>
        <v>0</v>
      </c>
      <c r="H265" s="3">
        <f t="shared" si="25"/>
        <v>1.0631807031517584</v>
      </c>
      <c r="I265" s="1">
        <f t="shared" si="26"/>
        <v>0</v>
      </c>
      <c r="J265" s="1">
        <f t="shared" si="27"/>
        <v>0</v>
      </c>
      <c r="K265" s="51">
        <f t="shared" si="28"/>
        <v>0.96325500817420728</v>
      </c>
      <c r="L265" s="7">
        <f t="shared" si="29"/>
        <v>0</v>
      </c>
    </row>
    <row r="266" spans="1:12">
      <c r="A266" s="4" t="s">
        <v>271</v>
      </c>
      <c r="B266" s="4">
        <v>300633</v>
      </c>
      <c r="C266" s="4" t="s">
        <v>289</v>
      </c>
      <c r="D266" s="4" t="s">
        <v>1128</v>
      </c>
      <c r="E266" s="1">
        <v>0</v>
      </c>
      <c r="F266" s="5">
        <v>0</v>
      </c>
      <c r="G266" s="2">
        <f t="shared" si="24"/>
        <v>0</v>
      </c>
      <c r="H266" s="3">
        <f t="shared" si="25"/>
        <v>1.0631807031517584</v>
      </c>
      <c r="I266" s="1">
        <f t="shared" si="26"/>
        <v>0</v>
      </c>
      <c r="J266" s="1">
        <f t="shared" si="27"/>
        <v>0</v>
      </c>
      <c r="K266" s="51">
        <f t="shared" si="28"/>
        <v>0.96325500817420728</v>
      </c>
      <c r="L266" s="7">
        <f t="shared" si="29"/>
        <v>0</v>
      </c>
    </row>
    <row r="267" spans="1:12">
      <c r="A267" s="4" t="s">
        <v>271</v>
      </c>
      <c r="B267" s="4">
        <v>300634</v>
      </c>
      <c r="C267" s="4" t="s">
        <v>290</v>
      </c>
      <c r="D267" s="4" t="s">
        <v>1128</v>
      </c>
      <c r="E267" s="1">
        <v>0</v>
      </c>
      <c r="F267" s="5">
        <v>0</v>
      </c>
      <c r="G267" s="2">
        <f t="shared" si="24"/>
        <v>0</v>
      </c>
      <c r="H267" s="3">
        <f t="shared" si="25"/>
        <v>1.0631807031517584</v>
      </c>
      <c r="I267" s="1">
        <f t="shared" si="26"/>
        <v>0</v>
      </c>
      <c r="J267" s="1">
        <f t="shared" si="27"/>
        <v>0</v>
      </c>
      <c r="K267" s="51">
        <f t="shared" si="28"/>
        <v>0.96325500817420728</v>
      </c>
      <c r="L267" s="7">
        <f t="shared" si="29"/>
        <v>0</v>
      </c>
    </row>
    <row r="268" spans="1:12">
      <c r="A268" s="4" t="s">
        <v>271</v>
      </c>
      <c r="B268" s="4">
        <v>300639</v>
      </c>
      <c r="C268" s="4" t="s">
        <v>291</v>
      </c>
      <c r="D268" s="4" t="s">
        <v>1128</v>
      </c>
      <c r="E268" s="1">
        <v>0</v>
      </c>
      <c r="F268" s="5">
        <v>0</v>
      </c>
      <c r="G268" s="2">
        <f t="shared" si="24"/>
        <v>0</v>
      </c>
      <c r="H268" s="3">
        <f t="shared" si="25"/>
        <v>1.0631807031517584</v>
      </c>
      <c r="I268" s="1">
        <f t="shared" si="26"/>
        <v>0</v>
      </c>
      <c r="J268" s="1">
        <f t="shared" si="27"/>
        <v>0</v>
      </c>
      <c r="K268" s="51">
        <f t="shared" si="28"/>
        <v>0.96325500817420728</v>
      </c>
      <c r="L268" s="7">
        <f t="shared" si="29"/>
        <v>0</v>
      </c>
    </row>
    <row r="269" spans="1:12">
      <c r="A269" s="4" t="s">
        <v>271</v>
      </c>
      <c r="B269" s="4">
        <v>300644</v>
      </c>
      <c r="C269" s="4" t="s">
        <v>292</v>
      </c>
      <c r="D269" s="4" t="s">
        <v>1128</v>
      </c>
      <c r="E269" s="1">
        <v>0</v>
      </c>
      <c r="F269" s="5">
        <v>0</v>
      </c>
      <c r="G269" s="2">
        <f t="shared" si="24"/>
        <v>0</v>
      </c>
      <c r="H269" s="3">
        <f t="shared" si="25"/>
        <v>1.0631807031517584</v>
      </c>
      <c r="I269" s="1">
        <f t="shared" si="26"/>
        <v>0</v>
      </c>
      <c r="J269" s="1">
        <f t="shared" si="27"/>
        <v>0</v>
      </c>
      <c r="K269" s="51">
        <f t="shared" si="28"/>
        <v>0.96325500817420728</v>
      </c>
      <c r="L269" s="7">
        <f t="shared" si="29"/>
        <v>0</v>
      </c>
    </row>
    <row r="270" spans="1:12">
      <c r="A270" s="4" t="s">
        <v>271</v>
      </c>
      <c r="B270" s="4">
        <v>300645</v>
      </c>
      <c r="C270" s="4" t="s">
        <v>293</v>
      </c>
      <c r="D270" s="4" t="s">
        <v>1128</v>
      </c>
      <c r="E270" s="1">
        <v>0</v>
      </c>
      <c r="F270" s="5">
        <v>0</v>
      </c>
      <c r="G270" s="2">
        <f t="shared" si="24"/>
        <v>0</v>
      </c>
      <c r="H270" s="3">
        <f t="shared" si="25"/>
        <v>1.0631807031517584</v>
      </c>
      <c r="I270" s="1">
        <f t="shared" si="26"/>
        <v>0</v>
      </c>
      <c r="J270" s="1">
        <f t="shared" si="27"/>
        <v>0</v>
      </c>
      <c r="K270" s="51">
        <f t="shared" si="28"/>
        <v>0.96325500817420728</v>
      </c>
      <c r="L270" s="7">
        <f t="shared" si="29"/>
        <v>0</v>
      </c>
    </row>
    <row r="271" spans="1:12">
      <c r="A271" s="4" t="s">
        <v>271</v>
      </c>
      <c r="B271" s="4">
        <v>300650</v>
      </c>
      <c r="C271" s="4" t="s">
        <v>294</v>
      </c>
      <c r="D271" s="4" t="s">
        <v>1128</v>
      </c>
      <c r="E271" s="1">
        <v>0</v>
      </c>
      <c r="F271" s="5">
        <v>0</v>
      </c>
      <c r="G271" s="2">
        <f t="shared" si="24"/>
        <v>0</v>
      </c>
      <c r="H271" s="3">
        <f t="shared" si="25"/>
        <v>1.0631807031517584</v>
      </c>
      <c r="I271" s="1">
        <f t="shared" si="26"/>
        <v>0</v>
      </c>
      <c r="J271" s="1">
        <f t="shared" si="27"/>
        <v>0</v>
      </c>
      <c r="K271" s="51">
        <f t="shared" si="28"/>
        <v>0.96325500817420728</v>
      </c>
      <c r="L271" s="7">
        <f t="shared" si="29"/>
        <v>0</v>
      </c>
    </row>
    <row r="272" spans="1:12">
      <c r="A272" s="4" t="s">
        <v>271</v>
      </c>
      <c r="B272" s="4">
        <v>300651</v>
      </c>
      <c r="C272" s="4" t="s">
        <v>67</v>
      </c>
      <c r="D272" s="4" t="s">
        <v>1128</v>
      </c>
      <c r="E272" s="1">
        <v>0</v>
      </c>
      <c r="F272" s="5">
        <v>0</v>
      </c>
      <c r="G272" s="2">
        <f t="shared" si="24"/>
        <v>0</v>
      </c>
      <c r="H272" s="3">
        <f t="shared" si="25"/>
        <v>1.0631807031517584</v>
      </c>
      <c r="I272" s="1">
        <f t="shared" si="26"/>
        <v>0</v>
      </c>
      <c r="J272" s="1">
        <f t="shared" si="27"/>
        <v>0</v>
      </c>
      <c r="K272" s="51">
        <f t="shared" si="28"/>
        <v>0.96325500817420728</v>
      </c>
      <c r="L272" s="7">
        <f t="shared" si="29"/>
        <v>0</v>
      </c>
    </row>
    <row r="273" spans="1:12">
      <c r="A273" s="4" t="s">
        <v>271</v>
      </c>
      <c r="B273" s="4">
        <v>300654</v>
      </c>
      <c r="C273" s="4" t="s">
        <v>295</v>
      </c>
      <c r="D273" s="4" t="s">
        <v>1128</v>
      </c>
      <c r="E273" s="1">
        <v>0</v>
      </c>
      <c r="F273" s="5">
        <v>0</v>
      </c>
      <c r="G273" s="2">
        <f t="shared" si="24"/>
        <v>0</v>
      </c>
      <c r="H273" s="3">
        <f t="shared" si="25"/>
        <v>1.0631807031517584</v>
      </c>
      <c r="I273" s="1">
        <f t="shared" si="26"/>
        <v>0</v>
      </c>
      <c r="J273" s="1">
        <f t="shared" si="27"/>
        <v>0</v>
      </c>
      <c r="K273" s="51">
        <f t="shared" si="28"/>
        <v>0.96325500817420728</v>
      </c>
      <c r="L273" s="7">
        <f t="shared" si="29"/>
        <v>0</v>
      </c>
    </row>
    <row r="274" spans="1:12">
      <c r="A274" s="4" t="s">
        <v>271</v>
      </c>
      <c r="B274" s="4">
        <v>300656</v>
      </c>
      <c r="C274" s="4" t="s">
        <v>296</v>
      </c>
      <c r="D274" s="4" t="s">
        <v>1128</v>
      </c>
      <c r="E274" s="1">
        <v>0</v>
      </c>
      <c r="F274" s="5">
        <v>0</v>
      </c>
      <c r="G274" s="2">
        <f t="shared" si="24"/>
        <v>0</v>
      </c>
      <c r="H274" s="3">
        <f t="shared" si="25"/>
        <v>1.0631807031517584</v>
      </c>
      <c r="I274" s="1">
        <f t="shared" si="26"/>
        <v>0</v>
      </c>
      <c r="J274" s="1">
        <f t="shared" si="27"/>
        <v>0</v>
      </c>
      <c r="K274" s="51">
        <f t="shared" si="28"/>
        <v>0.96325500817420728</v>
      </c>
      <c r="L274" s="7">
        <f t="shared" si="29"/>
        <v>0</v>
      </c>
    </row>
    <row r="275" spans="1:12">
      <c r="A275" s="4" t="s">
        <v>271</v>
      </c>
      <c r="B275" s="4">
        <v>300658</v>
      </c>
      <c r="C275" s="4" t="s">
        <v>297</v>
      </c>
      <c r="D275" s="4" t="s">
        <v>1128</v>
      </c>
      <c r="E275" s="1">
        <v>0</v>
      </c>
      <c r="F275" s="5">
        <v>0</v>
      </c>
      <c r="G275" s="2">
        <f t="shared" si="24"/>
        <v>0</v>
      </c>
      <c r="H275" s="3">
        <f t="shared" si="25"/>
        <v>1.0631807031517584</v>
      </c>
      <c r="I275" s="1">
        <f t="shared" si="26"/>
        <v>0</v>
      </c>
      <c r="J275" s="1">
        <f t="shared" si="27"/>
        <v>0</v>
      </c>
      <c r="K275" s="51">
        <f t="shared" si="28"/>
        <v>0.96325500817420728</v>
      </c>
      <c r="L275" s="7">
        <f t="shared" si="29"/>
        <v>0</v>
      </c>
    </row>
    <row r="276" spans="1:12">
      <c r="A276" s="4" t="s">
        <v>271</v>
      </c>
      <c r="B276" s="4">
        <v>300659</v>
      </c>
      <c r="C276" s="4" t="s">
        <v>298</v>
      </c>
      <c r="D276" s="4" t="s">
        <v>1128</v>
      </c>
      <c r="E276" s="1">
        <v>0</v>
      </c>
      <c r="F276" s="5">
        <v>0</v>
      </c>
      <c r="G276" s="2">
        <f t="shared" si="24"/>
        <v>0</v>
      </c>
      <c r="H276" s="3">
        <f t="shared" si="25"/>
        <v>1.0631807031517584</v>
      </c>
      <c r="I276" s="1">
        <f t="shared" si="26"/>
        <v>0</v>
      </c>
      <c r="J276" s="1">
        <f t="shared" si="27"/>
        <v>0</v>
      </c>
      <c r="K276" s="51">
        <f t="shared" si="28"/>
        <v>0.96325500817420728</v>
      </c>
      <c r="L276" s="7">
        <f t="shared" si="29"/>
        <v>0</v>
      </c>
    </row>
    <row r="277" spans="1:12">
      <c r="A277" s="4" t="s">
        <v>271</v>
      </c>
      <c r="B277" s="4">
        <v>300662</v>
      </c>
      <c r="C277" s="4" t="s">
        <v>299</v>
      </c>
      <c r="D277" s="4" t="s">
        <v>1128</v>
      </c>
      <c r="E277" s="1">
        <v>0</v>
      </c>
      <c r="F277" s="5">
        <v>0</v>
      </c>
      <c r="G277" s="2">
        <f t="shared" si="24"/>
        <v>0</v>
      </c>
      <c r="H277" s="3">
        <f t="shared" si="25"/>
        <v>1.0631807031517584</v>
      </c>
      <c r="I277" s="1">
        <f t="shared" si="26"/>
        <v>0</v>
      </c>
      <c r="J277" s="1">
        <f t="shared" si="27"/>
        <v>0</v>
      </c>
      <c r="K277" s="51">
        <f t="shared" si="28"/>
        <v>0.96325500817420728</v>
      </c>
      <c r="L277" s="7">
        <f t="shared" si="29"/>
        <v>0</v>
      </c>
    </row>
    <row r="278" spans="1:12">
      <c r="A278" s="4" t="s">
        <v>271</v>
      </c>
      <c r="B278" s="4">
        <v>300663</v>
      </c>
      <c r="C278" s="4" t="s">
        <v>300</v>
      </c>
      <c r="D278" s="4" t="s">
        <v>1128</v>
      </c>
      <c r="E278" s="1">
        <v>0</v>
      </c>
      <c r="F278" s="5">
        <v>0</v>
      </c>
      <c r="G278" s="2">
        <f t="shared" si="24"/>
        <v>0</v>
      </c>
      <c r="H278" s="3">
        <f t="shared" si="25"/>
        <v>1.0631807031517584</v>
      </c>
      <c r="I278" s="1">
        <f t="shared" si="26"/>
        <v>0</v>
      </c>
      <c r="J278" s="1">
        <f t="shared" si="27"/>
        <v>0</v>
      </c>
      <c r="K278" s="51">
        <f t="shared" si="28"/>
        <v>0.96325500817420728</v>
      </c>
      <c r="L278" s="7">
        <f t="shared" si="29"/>
        <v>0</v>
      </c>
    </row>
    <row r="279" spans="1:12">
      <c r="A279" s="4" t="s">
        <v>271</v>
      </c>
      <c r="B279" s="4">
        <v>300664</v>
      </c>
      <c r="C279" s="4" t="s">
        <v>301</v>
      </c>
      <c r="D279" s="4" t="s">
        <v>1128</v>
      </c>
      <c r="E279" s="1">
        <v>0</v>
      </c>
      <c r="F279" s="5">
        <v>0</v>
      </c>
      <c r="G279" s="2">
        <f t="shared" si="24"/>
        <v>0</v>
      </c>
      <c r="H279" s="3">
        <f t="shared" si="25"/>
        <v>1.0631807031517584</v>
      </c>
      <c r="I279" s="1">
        <f t="shared" si="26"/>
        <v>0</v>
      </c>
      <c r="J279" s="1">
        <f t="shared" si="27"/>
        <v>0</v>
      </c>
      <c r="K279" s="51">
        <f t="shared" si="28"/>
        <v>0.96325500817420728</v>
      </c>
      <c r="L279" s="7">
        <f t="shared" si="29"/>
        <v>0</v>
      </c>
    </row>
    <row r="280" spans="1:12">
      <c r="A280" s="89" t="s">
        <v>302</v>
      </c>
      <c r="B280" s="89">
        <v>310542</v>
      </c>
      <c r="C280" s="89" t="s">
        <v>303</v>
      </c>
      <c r="D280" s="89" t="s">
        <v>1128</v>
      </c>
      <c r="E280" s="1">
        <v>0</v>
      </c>
      <c r="F280" s="5">
        <v>0</v>
      </c>
      <c r="G280" s="2">
        <f t="shared" si="24"/>
        <v>0</v>
      </c>
      <c r="H280" s="3">
        <f t="shared" si="25"/>
        <v>1.0631807031517584</v>
      </c>
      <c r="I280" s="1">
        <f t="shared" si="26"/>
        <v>0</v>
      </c>
      <c r="J280" s="1">
        <f t="shared" si="27"/>
        <v>0</v>
      </c>
      <c r="K280" s="51">
        <f t="shared" si="28"/>
        <v>0.96325500817420728</v>
      </c>
      <c r="L280" s="7">
        <f t="shared" si="29"/>
        <v>0</v>
      </c>
    </row>
    <row r="281" spans="1:12">
      <c r="A281" s="4" t="s">
        <v>302</v>
      </c>
      <c r="B281" s="4">
        <v>310669</v>
      </c>
      <c r="C281" s="4" t="s">
        <v>304</v>
      </c>
      <c r="D281" s="4" t="s">
        <v>1128</v>
      </c>
      <c r="E281" s="1">
        <v>0</v>
      </c>
      <c r="F281" s="5">
        <v>0</v>
      </c>
      <c r="G281" s="2">
        <f t="shared" si="24"/>
        <v>0</v>
      </c>
      <c r="H281" s="3">
        <f t="shared" si="25"/>
        <v>1.0631807031517584</v>
      </c>
      <c r="I281" s="1">
        <f t="shared" si="26"/>
        <v>0</v>
      </c>
      <c r="J281" s="1">
        <f t="shared" si="27"/>
        <v>0</v>
      </c>
      <c r="K281" s="51">
        <f t="shared" si="28"/>
        <v>0.96325500817420728</v>
      </c>
      <c r="L281" s="7">
        <f t="shared" si="29"/>
        <v>0</v>
      </c>
    </row>
    <row r="282" spans="1:12">
      <c r="A282" s="4" t="s">
        <v>302</v>
      </c>
      <c r="B282" s="4">
        <v>310672</v>
      </c>
      <c r="C282" s="4" t="s">
        <v>305</v>
      </c>
      <c r="D282" s="4" t="s">
        <v>1128</v>
      </c>
      <c r="E282" s="1">
        <v>0</v>
      </c>
      <c r="F282" s="5">
        <v>0</v>
      </c>
      <c r="G282" s="2">
        <f t="shared" si="24"/>
        <v>0</v>
      </c>
      <c r="H282" s="3">
        <f t="shared" si="25"/>
        <v>1.0631807031517584</v>
      </c>
      <c r="I282" s="1">
        <f t="shared" si="26"/>
        <v>0</v>
      </c>
      <c r="J282" s="1">
        <f t="shared" si="27"/>
        <v>0</v>
      </c>
      <c r="K282" s="51">
        <f t="shared" si="28"/>
        <v>0.96325500817420728</v>
      </c>
      <c r="L282" s="7">
        <f t="shared" si="29"/>
        <v>0</v>
      </c>
    </row>
    <row r="283" spans="1:12">
      <c r="A283" s="4" t="s">
        <v>302</v>
      </c>
      <c r="B283" s="4">
        <v>310675</v>
      </c>
      <c r="C283" s="4" t="s">
        <v>306</v>
      </c>
      <c r="D283" s="4" t="s">
        <v>1128</v>
      </c>
      <c r="E283" s="1">
        <v>0</v>
      </c>
      <c r="F283" s="5">
        <v>0</v>
      </c>
      <c r="G283" s="2">
        <f t="shared" si="24"/>
        <v>0</v>
      </c>
      <c r="H283" s="3">
        <f t="shared" si="25"/>
        <v>1.0631807031517584</v>
      </c>
      <c r="I283" s="1">
        <f t="shared" si="26"/>
        <v>0</v>
      </c>
      <c r="J283" s="1">
        <f t="shared" si="27"/>
        <v>0</v>
      </c>
      <c r="K283" s="51">
        <f t="shared" si="28"/>
        <v>0.96325500817420728</v>
      </c>
      <c r="L283" s="7">
        <f t="shared" si="29"/>
        <v>0</v>
      </c>
    </row>
    <row r="284" spans="1:12">
      <c r="A284" s="4" t="s">
        <v>302</v>
      </c>
      <c r="B284" s="4">
        <v>310676</v>
      </c>
      <c r="C284" s="4" t="s">
        <v>307</v>
      </c>
      <c r="D284" s="4" t="s">
        <v>1128</v>
      </c>
      <c r="E284" s="1">
        <v>0</v>
      </c>
      <c r="F284" s="5">
        <v>0</v>
      </c>
      <c r="G284" s="2">
        <f t="shared" si="24"/>
        <v>0</v>
      </c>
      <c r="H284" s="3">
        <f t="shared" si="25"/>
        <v>1.0631807031517584</v>
      </c>
      <c r="I284" s="1">
        <f t="shared" si="26"/>
        <v>0</v>
      </c>
      <c r="J284" s="1">
        <f t="shared" si="27"/>
        <v>0</v>
      </c>
      <c r="K284" s="51">
        <f t="shared" si="28"/>
        <v>0.96325500817420728</v>
      </c>
      <c r="L284" s="7">
        <f t="shared" si="29"/>
        <v>0</v>
      </c>
    </row>
    <row r="285" spans="1:12">
      <c r="A285" s="4" t="s">
        <v>302</v>
      </c>
      <c r="B285" s="4">
        <v>310677</v>
      </c>
      <c r="C285" s="4" t="s">
        <v>11</v>
      </c>
      <c r="D285" s="4" t="s">
        <v>1128</v>
      </c>
      <c r="E285" s="1">
        <v>0</v>
      </c>
      <c r="F285" s="5">
        <v>0</v>
      </c>
      <c r="G285" s="2">
        <f t="shared" si="24"/>
        <v>0</v>
      </c>
      <c r="H285" s="3">
        <f t="shared" si="25"/>
        <v>1.0631807031517584</v>
      </c>
      <c r="I285" s="1">
        <f t="shared" si="26"/>
        <v>0</v>
      </c>
      <c r="J285" s="1">
        <f t="shared" si="27"/>
        <v>0</v>
      </c>
      <c r="K285" s="51">
        <f t="shared" si="28"/>
        <v>0.96325500817420728</v>
      </c>
      <c r="L285" s="7">
        <f t="shared" si="29"/>
        <v>0</v>
      </c>
    </row>
    <row r="286" spans="1:12">
      <c r="A286" s="4" t="s">
        <v>302</v>
      </c>
      <c r="B286" s="4">
        <v>310678</v>
      </c>
      <c r="C286" s="4" t="s">
        <v>308</v>
      </c>
      <c r="D286" s="4" t="s">
        <v>1128</v>
      </c>
      <c r="E286" s="1">
        <v>0</v>
      </c>
      <c r="F286" s="5">
        <v>0</v>
      </c>
      <c r="G286" s="2">
        <f t="shared" si="24"/>
        <v>0</v>
      </c>
      <c r="H286" s="3">
        <f t="shared" si="25"/>
        <v>1.0631807031517584</v>
      </c>
      <c r="I286" s="1">
        <f t="shared" si="26"/>
        <v>0</v>
      </c>
      <c r="J286" s="1">
        <f t="shared" si="27"/>
        <v>0</v>
      </c>
      <c r="K286" s="51">
        <f t="shared" si="28"/>
        <v>0.96325500817420728</v>
      </c>
      <c r="L286" s="7">
        <f t="shared" si="29"/>
        <v>0</v>
      </c>
    </row>
    <row r="287" spans="1:12">
      <c r="A287" s="4" t="s">
        <v>302</v>
      </c>
      <c r="B287" s="4">
        <v>310679</v>
      </c>
      <c r="C287" s="4" t="s">
        <v>309</v>
      </c>
      <c r="D287" s="4" t="s">
        <v>1128</v>
      </c>
      <c r="E287" s="1">
        <v>0</v>
      </c>
      <c r="F287" s="5">
        <v>0</v>
      </c>
      <c r="G287" s="2">
        <f t="shared" si="24"/>
        <v>0</v>
      </c>
      <c r="H287" s="3">
        <f t="shared" si="25"/>
        <v>1.0631807031517584</v>
      </c>
      <c r="I287" s="1">
        <f t="shared" si="26"/>
        <v>0</v>
      </c>
      <c r="J287" s="1">
        <f t="shared" si="27"/>
        <v>0</v>
      </c>
      <c r="K287" s="51">
        <f t="shared" si="28"/>
        <v>0.96325500817420728</v>
      </c>
      <c r="L287" s="7">
        <f t="shared" si="29"/>
        <v>0</v>
      </c>
    </row>
    <row r="288" spans="1:12">
      <c r="A288" s="4" t="s">
        <v>302</v>
      </c>
      <c r="B288" s="4">
        <v>310683</v>
      </c>
      <c r="C288" s="4" t="s">
        <v>310</v>
      </c>
      <c r="D288" s="4" t="s">
        <v>1128</v>
      </c>
      <c r="E288" s="1">
        <v>0</v>
      </c>
      <c r="F288" s="5">
        <v>0</v>
      </c>
      <c r="G288" s="2">
        <f t="shared" si="24"/>
        <v>0</v>
      </c>
      <c r="H288" s="3">
        <f t="shared" si="25"/>
        <v>1.0631807031517584</v>
      </c>
      <c r="I288" s="1">
        <f t="shared" si="26"/>
        <v>0</v>
      </c>
      <c r="J288" s="1">
        <f t="shared" si="27"/>
        <v>0</v>
      </c>
      <c r="K288" s="51">
        <f t="shared" si="28"/>
        <v>0.96325500817420728</v>
      </c>
      <c r="L288" s="7">
        <f t="shared" si="29"/>
        <v>0</v>
      </c>
    </row>
    <row r="289" spans="1:12">
      <c r="A289" s="4" t="s">
        <v>302</v>
      </c>
      <c r="B289" s="4">
        <v>310685</v>
      </c>
      <c r="C289" s="4" t="s">
        <v>311</v>
      </c>
      <c r="D289" s="4" t="s">
        <v>1128</v>
      </c>
      <c r="E289" s="1">
        <v>0</v>
      </c>
      <c r="F289" s="5">
        <v>0</v>
      </c>
      <c r="G289" s="2">
        <f t="shared" si="24"/>
        <v>0</v>
      </c>
      <c r="H289" s="3">
        <f t="shared" si="25"/>
        <v>1.0631807031517584</v>
      </c>
      <c r="I289" s="1">
        <f t="shared" si="26"/>
        <v>0</v>
      </c>
      <c r="J289" s="1">
        <f t="shared" si="27"/>
        <v>0</v>
      </c>
      <c r="K289" s="51">
        <f t="shared" si="28"/>
        <v>0.96325500817420728</v>
      </c>
      <c r="L289" s="7">
        <f t="shared" si="29"/>
        <v>0</v>
      </c>
    </row>
    <row r="290" spans="1:12">
      <c r="A290" s="4" t="s">
        <v>302</v>
      </c>
      <c r="B290" s="4">
        <v>310688</v>
      </c>
      <c r="C290" s="4" t="s">
        <v>312</v>
      </c>
      <c r="D290" s="4" t="s">
        <v>1128</v>
      </c>
      <c r="E290" s="1">
        <v>0</v>
      </c>
      <c r="F290" s="5">
        <v>0</v>
      </c>
      <c r="G290" s="2">
        <f t="shared" si="24"/>
        <v>0</v>
      </c>
      <c r="H290" s="3">
        <f t="shared" si="25"/>
        <v>1.0631807031517584</v>
      </c>
      <c r="I290" s="1">
        <f t="shared" si="26"/>
        <v>0</v>
      </c>
      <c r="J290" s="1">
        <f t="shared" si="27"/>
        <v>0</v>
      </c>
      <c r="K290" s="51">
        <f t="shared" si="28"/>
        <v>0.96325500817420728</v>
      </c>
      <c r="L290" s="7">
        <f t="shared" si="29"/>
        <v>0</v>
      </c>
    </row>
    <row r="291" spans="1:12">
      <c r="A291" s="4" t="s">
        <v>302</v>
      </c>
      <c r="B291" s="4">
        <v>310691</v>
      </c>
      <c r="C291" s="4" t="s">
        <v>313</v>
      </c>
      <c r="D291" s="4" t="s">
        <v>1128</v>
      </c>
      <c r="E291" s="1">
        <v>0</v>
      </c>
      <c r="F291" s="5">
        <v>0</v>
      </c>
      <c r="G291" s="2">
        <f t="shared" si="24"/>
        <v>0</v>
      </c>
      <c r="H291" s="3">
        <f t="shared" si="25"/>
        <v>1.0631807031517584</v>
      </c>
      <c r="I291" s="1">
        <f t="shared" si="26"/>
        <v>0</v>
      </c>
      <c r="J291" s="1">
        <f t="shared" si="27"/>
        <v>0</v>
      </c>
      <c r="K291" s="51">
        <f t="shared" si="28"/>
        <v>0.96325500817420728</v>
      </c>
      <c r="L291" s="7">
        <f t="shared" si="29"/>
        <v>0</v>
      </c>
    </row>
    <row r="292" spans="1:12">
      <c r="A292" s="4" t="s">
        <v>302</v>
      </c>
      <c r="B292" s="4">
        <v>310692</v>
      </c>
      <c r="C292" s="4" t="s">
        <v>314</v>
      </c>
      <c r="D292" s="4" t="s">
        <v>1128</v>
      </c>
      <c r="E292" s="1">
        <v>0</v>
      </c>
      <c r="F292" s="5">
        <v>0</v>
      </c>
      <c r="G292" s="2">
        <f t="shared" si="24"/>
        <v>0</v>
      </c>
      <c r="H292" s="3">
        <f t="shared" si="25"/>
        <v>1.0631807031517584</v>
      </c>
      <c r="I292" s="1">
        <f t="shared" si="26"/>
        <v>0</v>
      </c>
      <c r="J292" s="1">
        <f t="shared" si="27"/>
        <v>0</v>
      </c>
      <c r="K292" s="51">
        <f t="shared" si="28"/>
        <v>0.96325500817420728</v>
      </c>
      <c r="L292" s="7">
        <f t="shared" si="29"/>
        <v>0</v>
      </c>
    </row>
    <row r="293" spans="1:12">
      <c r="A293" s="4" t="s">
        <v>302</v>
      </c>
      <c r="B293" s="4">
        <v>310694</v>
      </c>
      <c r="C293" s="4" t="s">
        <v>315</v>
      </c>
      <c r="D293" s="4" t="s">
        <v>1128</v>
      </c>
      <c r="E293" s="1">
        <v>0</v>
      </c>
      <c r="F293" s="5">
        <v>0</v>
      </c>
      <c r="G293" s="2">
        <f t="shared" si="24"/>
        <v>0</v>
      </c>
      <c r="H293" s="3">
        <f t="shared" si="25"/>
        <v>1.0631807031517584</v>
      </c>
      <c r="I293" s="1">
        <f t="shared" si="26"/>
        <v>0</v>
      </c>
      <c r="J293" s="1">
        <f t="shared" si="27"/>
        <v>0</v>
      </c>
      <c r="K293" s="51">
        <f t="shared" si="28"/>
        <v>0.96325500817420728</v>
      </c>
      <c r="L293" s="7">
        <f t="shared" si="29"/>
        <v>0</v>
      </c>
    </row>
    <row r="294" spans="1:12">
      <c r="A294" s="4" t="s">
        <v>302</v>
      </c>
      <c r="B294" s="4">
        <v>310703</v>
      </c>
      <c r="C294" s="4" t="s">
        <v>316</v>
      </c>
      <c r="D294" s="4" t="s">
        <v>1128</v>
      </c>
      <c r="E294" s="1">
        <v>0</v>
      </c>
      <c r="F294" s="5">
        <v>0</v>
      </c>
      <c r="G294" s="2">
        <f t="shared" si="24"/>
        <v>0</v>
      </c>
      <c r="H294" s="3">
        <f t="shared" si="25"/>
        <v>1.0631807031517584</v>
      </c>
      <c r="I294" s="1">
        <f t="shared" si="26"/>
        <v>0</v>
      </c>
      <c r="J294" s="1">
        <f t="shared" si="27"/>
        <v>0</v>
      </c>
      <c r="K294" s="51">
        <f t="shared" si="28"/>
        <v>0.96325500817420728</v>
      </c>
      <c r="L294" s="7">
        <f t="shared" si="29"/>
        <v>0</v>
      </c>
    </row>
    <row r="295" spans="1:12">
      <c r="A295" s="4" t="s">
        <v>302</v>
      </c>
      <c r="B295" s="4">
        <v>310704</v>
      </c>
      <c r="C295" s="4" t="s">
        <v>317</v>
      </c>
      <c r="D295" s="4" t="s">
        <v>1128</v>
      </c>
      <c r="E295" s="1">
        <v>0</v>
      </c>
      <c r="F295" s="5">
        <v>0</v>
      </c>
      <c r="G295" s="2">
        <f t="shared" si="24"/>
        <v>0</v>
      </c>
      <c r="H295" s="3">
        <f t="shared" si="25"/>
        <v>1.0631807031517584</v>
      </c>
      <c r="I295" s="1">
        <f t="shared" si="26"/>
        <v>0</v>
      </c>
      <c r="J295" s="1">
        <f t="shared" si="27"/>
        <v>0</v>
      </c>
      <c r="K295" s="51">
        <f t="shared" si="28"/>
        <v>0.96325500817420728</v>
      </c>
      <c r="L295" s="7">
        <f t="shared" si="29"/>
        <v>0</v>
      </c>
    </row>
    <row r="296" spans="1:12">
      <c r="A296" s="4" t="s">
        <v>302</v>
      </c>
      <c r="B296" s="4">
        <v>310708</v>
      </c>
      <c r="C296" s="4" t="s">
        <v>318</v>
      </c>
      <c r="D296" s="4" t="s">
        <v>1128</v>
      </c>
      <c r="E296" s="1">
        <v>0</v>
      </c>
      <c r="F296" s="5">
        <v>0</v>
      </c>
      <c r="G296" s="2">
        <f t="shared" si="24"/>
        <v>0</v>
      </c>
      <c r="H296" s="3">
        <f t="shared" si="25"/>
        <v>1.0631807031517584</v>
      </c>
      <c r="I296" s="1">
        <f t="shared" si="26"/>
        <v>0</v>
      </c>
      <c r="J296" s="1">
        <f t="shared" si="27"/>
        <v>0</v>
      </c>
      <c r="K296" s="51">
        <f t="shared" si="28"/>
        <v>0.96325500817420728</v>
      </c>
      <c r="L296" s="7">
        <f t="shared" si="29"/>
        <v>0</v>
      </c>
    </row>
    <row r="297" spans="1:12">
      <c r="A297" s="4" t="s">
        <v>302</v>
      </c>
      <c r="B297" s="4">
        <v>310711</v>
      </c>
      <c r="C297" s="4" t="s">
        <v>319</v>
      </c>
      <c r="D297" s="4" t="s">
        <v>1128</v>
      </c>
      <c r="E297" s="1">
        <v>0</v>
      </c>
      <c r="F297" s="5">
        <v>0</v>
      </c>
      <c r="G297" s="2">
        <f t="shared" si="24"/>
        <v>0</v>
      </c>
      <c r="H297" s="3">
        <f t="shared" si="25"/>
        <v>1.0631807031517584</v>
      </c>
      <c r="I297" s="1">
        <f t="shared" si="26"/>
        <v>0</v>
      </c>
      <c r="J297" s="1">
        <f t="shared" si="27"/>
        <v>0</v>
      </c>
      <c r="K297" s="51">
        <f t="shared" si="28"/>
        <v>0.96325500817420728</v>
      </c>
      <c r="L297" s="7">
        <f t="shared" si="29"/>
        <v>0</v>
      </c>
    </row>
    <row r="298" spans="1:12">
      <c r="A298" s="4" t="s">
        <v>302</v>
      </c>
      <c r="B298" s="4">
        <v>310713</v>
      </c>
      <c r="C298" s="4" t="s">
        <v>320</v>
      </c>
      <c r="D298" s="4" t="s">
        <v>1128</v>
      </c>
      <c r="E298" s="1">
        <v>0</v>
      </c>
      <c r="F298" s="5">
        <v>0</v>
      </c>
      <c r="G298" s="2">
        <f t="shared" si="24"/>
        <v>0</v>
      </c>
      <c r="H298" s="3">
        <f t="shared" si="25"/>
        <v>1.0631807031517584</v>
      </c>
      <c r="I298" s="1">
        <f t="shared" si="26"/>
        <v>0</v>
      </c>
      <c r="J298" s="1">
        <f t="shared" si="27"/>
        <v>0</v>
      </c>
      <c r="K298" s="51">
        <f t="shared" si="28"/>
        <v>0.96325500817420728</v>
      </c>
      <c r="L298" s="7">
        <f t="shared" si="29"/>
        <v>0</v>
      </c>
    </row>
    <row r="299" spans="1:12">
      <c r="A299" s="4" t="s">
        <v>302</v>
      </c>
      <c r="B299" s="4">
        <v>310714</v>
      </c>
      <c r="C299" s="4" t="s">
        <v>321</v>
      </c>
      <c r="D299" s="4" t="s">
        <v>1128</v>
      </c>
      <c r="E299" s="1">
        <v>0</v>
      </c>
      <c r="F299" s="5">
        <v>0</v>
      </c>
      <c r="G299" s="2">
        <f t="shared" si="24"/>
        <v>0</v>
      </c>
      <c r="H299" s="3">
        <f t="shared" si="25"/>
        <v>1.0631807031517584</v>
      </c>
      <c r="I299" s="1">
        <f t="shared" si="26"/>
        <v>0</v>
      </c>
      <c r="J299" s="1">
        <f t="shared" si="27"/>
        <v>0</v>
      </c>
      <c r="K299" s="51">
        <f t="shared" si="28"/>
        <v>0.96325500817420728</v>
      </c>
      <c r="L299" s="7">
        <f t="shared" si="29"/>
        <v>0</v>
      </c>
    </row>
    <row r="300" spans="1:12">
      <c r="A300" s="4" t="s">
        <v>302</v>
      </c>
      <c r="B300" s="4">
        <v>310717</v>
      </c>
      <c r="C300" s="4" t="s">
        <v>322</v>
      </c>
      <c r="D300" s="4" t="s">
        <v>1128</v>
      </c>
      <c r="E300" s="1">
        <v>0</v>
      </c>
      <c r="F300" s="5">
        <v>0</v>
      </c>
      <c r="G300" s="2">
        <f t="shared" si="24"/>
        <v>0</v>
      </c>
      <c r="H300" s="3">
        <f t="shared" si="25"/>
        <v>1.0631807031517584</v>
      </c>
      <c r="I300" s="1">
        <f t="shared" si="26"/>
        <v>0</v>
      </c>
      <c r="J300" s="1">
        <f t="shared" si="27"/>
        <v>0</v>
      </c>
      <c r="K300" s="51">
        <f t="shared" si="28"/>
        <v>0.96325500817420728</v>
      </c>
      <c r="L300" s="7">
        <f t="shared" si="29"/>
        <v>0</v>
      </c>
    </row>
    <row r="301" spans="1:12">
      <c r="A301" s="4" t="s">
        <v>302</v>
      </c>
      <c r="B301" s="4">
        <v>310721</v>
      </c>
      <c r="C301" s="4" t="s">
        <v>323</v>
      </c>
      <c r="D301" s="4" t="s">
        <v>1128</v>
      </c>
      <c r="E301" s="1">
        <v>0</v>
      </c>
      <c r="F301" s="5">
        <v>0</v>
      </c>
      <c r="G301" s="2">
        <f t="shared" si="24"/>
        <v>0</v>
      </c>
      <c r="H301" s="3">
        <f t="shared" si="25"/>
        <v>1.0631807031517584</v>
      </c>
      <c r="I301" s="1">
        <f t="shared" si="26"/>
        <v>0</v>
      </c>
      <c r="J301" s="1">
        <f t="shared" si="27"/>
        <v>0</v>
      </c>
      <c r="K301" s="51">
        <f t="shared" si="28"/>
        <v>0.96325500817420728</v>
      </c>
      <c r="L301" s="7">
        <f t="shared" si="29"/>
        <v>0</v>
      </c>
    </row>
    <row r="302" spans="1:12">
      <c r="A302" s="4" t="s">
        <v>302</v>
      </c>
      <c r="B302" s="4">
        <v>310725</v>
      </c>
      <c r="C302" s="4" t="s">
        <v>324</v>
      </c>
      <c r="D302" s="4" t="s">
        <v>1128</v>
      </c>
      <c r="E302" s="1">
        <v>0</v>
      </c>
      <c r="F302" s="5">
        <v>0</v>
      </c>
      <c r="G302" s="2">
        <f t="shared" si="24"/>
        <v>0</v>
      </c>
      <c r="H302" s="3">
        <f t="shared" si="25"/>
        <v>1.0631807031517584</v>
      </c>
      <c r="I302" s="1">
        <f t="shared" si="26"/>
        <v>0</v>
      </c>
      <c r="J302" s="1">
        <f t="shared" si="27"/>
        <v>0</v>
      </c>
      <c r="K302" s="51">
        <f t="shared" si="28"/>
        <v>0.96325500817420728</v>
      </c>
      <c r="L302" s="7">
        <f t="shared" si="29"/>
        <v>0</v>
      </c>
    </row>
    <row r="303" spans="1:12">
      <c r="A303" s="4" t="s">
        <v>302</v>
      </c>
      <c r="B303" s="4">
        <v>310726</v>
      </c>
      <c r="C303" s="4" t="s">
        <v>325</v>
      </c>
      <c r="D303" s="4" t="s">
        <v>1128</v>
      </c>
      <c r="E303" s="1">
        <v>0</v>
      </c>
      <c r="F303" s="5">
        <v>0</v>
      </c>
      <c r="G303" s="2">
        <f t="shared" si="24"/>
        <v>0</v>
      </c>
      <c r="H303" s="3">
        <f t="shared" si="25"/>
        <v>1.0631807031517584</v>
      </c>
      <c r="I303" s="1">
        <f t="shared" si="26"/>
        <v>0</v>
      </c>
      <c r="J303" s="1">
        <f t="shared" si="27"/>
        <v>0</v>
      </c>
      <c r="K303" s="51">
        <f t="shared" si="28"/>
        <v>0.96325500817420728</v>
      </c>
      <c r="L303" s="7">
        <f t="shared" si="29"/>
        <v>0</v>
      </c>
    </row>
    <row r="304" spans="1:12">
      <c r="A304" s="4" t="s">
        <v>302</v>
      </c>
      <c r="B304" s="4">
        <v>310728</v>
      </c>
      <c r="C304" s="4" t="s">
        <v>326</v>
      </c>
      <c r="D304" s="4" t="s">
        <v>1128</v>
      </c>
      <c r="E304" s="1">
        <v>0</v>
      </c>
      <c r="F304" s="5">
        <v>0</v>
      </c>
      <c r="G304" s="2">
        <f t="shared" si="24"/>
        <v>0</v>
      </c>
      <c r="H304" s="3">
        <f t="shared" si="25"/>
        <v>1.0631807031517584</v>
      </c>
      <c r="I304" s="1">
        <f t="shared" si="26"/>
        <v>0</v>
      </c>
      <c r="J304" s="1">
        <f t="shared" si="27"/>
        <v>0</v>
      </c>
      <c r="K304" s="51">
        <f t="shared" si="28"/>
        <v>0.96325500817420728</v>
      </c>
      <c r="L304" s="7">
        <f t="shared" si="29"/>
        <v>0</v>
      </c>
    </row>
    <row r="305" spans="1:12">
      <c r="A305" s="4" t="s">
        <v>302</v>
      </c>
      <c r="B305" s="4">
        <v>310732</v>
      </c>
      <c r="C305" s="4" t="s">
        <v>327</v>
      </c>
      <c r="D305" s="4" t="s">
        <v>1128</v>
      </c>
      <c r="E305" s="1">
        <v>0</v>
      </c>
      <c r="F305" s="5">
        <v>0</v>
      </c>
      <c r="G305" s="2">
        <f t="shared" si="24"/>
        <v>0</v>
      </c>
      <c r="H305" s="3">
        <f t="shared" si="25"/>
        <v>1.0631807031517584</v>
      </c>
      <c r="I305" s="1">
        <f t="shared" si="26"/>
        <v>0</v>
      </c>
      <c r="J305" s="1">
        <f t="shared" si="27"/>
        <v>0</v>
      </c>
      <c r="K305" s="51">
        <f t="shared" si="28"/>
        <v>0.96325500817420728</v>
      </c>
      <c r="L305" s="7">
        <f t="shared" si="29"/>
        <v>0</v>
      </c>
    </row>
    <row r="306" spans="1:12">
      <c r="A306" s="4" t="s">
        <v>302</v>
      </c>
      <c r="B306" s="4">
        <v>310734</v>
      </c>
      <c r="C306" s="4" t="s">
        <v>328</v>
      </c>
      <c r="D306" s="4" t="s">
        <v>1128</v>
      </c>
      <c r="E306" s="1">
        <v>0</v>
      </c>
      <c r="F306" s="5">
        <v>0</v>
      </c>
      <c r="G306" s="2">
        <f t="shared" si="24"/>
        <v>0</v>
      </c>
      <c r="H306" s="3">
        <f t="shared" si="25"/>
        <v>1.0631807031517584</v>
      </c>
      <c r="I306" s="1">
        <f t="shared" si="26"/>
        <v>0</v>
      </c>
      <c r="J306" s="1">
        <f t="shared" si="27"/>
        <v>0</v>
      </c>
      <c r="K306" s="51">
        <f t="shared" si="28"/>
        <v>0.96325500817420728</v>
      </c>
      <c r="L306" s="7">
        <f t="shared" si="29"/>
        <v>0</v>
      </c>
    </row>
    <row r="307" spans="1:12">
      <c r="A307" s="4" t="s">
        <v>302</v>
      </c>
      <c r="B307" s="4">
        <v>310735</v>
      </c>
      <c r="C307" s="4" t="s">
        <v>329</v>
      </c>
      <c r="D307" s="4" t="s">
        <v>1128</v>
      </c>
      <c r="E307" s="1">
        <v>0</v>
      </c>
      <c r="F307" s="5">
        <v>0</v>
      </c>
      <c r="G307" s="2">
        <f t="shared" si="24"/>
        <v>0</v>
      </c>
      <c r="H307" s="3">
        <f t="shared" si="25"/>
        <v>1.0631807031517584</v>
      </c>
      <c r="I307" s="1">
        <f t="shared" si="26"/>
        <v>0</v>
      </c>
      <c r="J307" s="1">
        <f t="shared" si="27"/>
        <v>0</v>
      </c>
      <c r="K307" s="51">
        <f t="shared" si="28"/>
        <v>0.96325500817420728</v>
      </c>
      <c r="L307" s="7">
        <f t="shared" si="29"/>
        <v>0</v>
      </c>
    </row>
    <row r="308" spans="1:12">
      <c r="A308" s="4" t="s">
        <v>302</v>
      </c>
      <c r="B308" s="4">
        <v>310737</v>
      </c>
      <c r="C308" s="4" t="s">
        <v>330</v>
      </c>
      <c r="D308" s="4" t="s">
        <v>1128</v>
      </c>
      <c r="E308" s="1">
        <v>0</v>
      </c>
      <c r="F308" s="5">
        <v>0</v>
      </c>
      <c r="G308" s="2">
        <f t="shared" si="24"/>
        <v>0</v>
      </c>
      <c r="H308" s="3">
        <f t="shared" si="25"/>
        <v>1.0631807031517584</v>
      </c>
      <c r="I308" s="1">
        <f t="shared" si="26"/>
        <v>0</v>
      </c>
      <c r="J308" s="1">
        <f t="shared" si="27"/>
        <v>0</v>
      </c>
      <c r="K308" s="51">
        <f t="shared" si="28"/>
        <v>0.96325500817420728</v>
      </c>
      <c r="L308" s="7">
        <f t="shared" si="29"/>
        <v>0</v>
      </c>
    </row>
    <row r="309" spans="1:12">
      <c r="A309" s="4" t="s">
        <v>302</v>
      </c>
      <c r="B309" s="4">
        <v>310738</v>
      </c>
      <c r="C309" s="4" t="s">
        <v>331</v>
      </c>
      <c r="D309" s="4" t="s">
        <v>1128</v>
      </c>
      <c r="E309" s="1">
        <v>0</v>
      </c>
      <c r="F309" s="5">
        <v>0</v>
      </c>
      <c r="G309" s="2">
        <f t="shared" si="24"/>
        <v>0</v>
      </c>
      <c r="H309" s="3">
        <f t="shared" si="25"/>
        <v>1.0631807031517584</v>
      </c>
      <c r="I309" s="1">
        <f t="shared" si="26"/>
        <v>0</v>
      </c>
      <c r="J309" s="1">
        <f t="shared" si="27"/>
        <v>0</v>
      </c>
      <c r="K309" s="51">
        <f t="shared" si="28"/>
        <v>0.96325500817420728</v>
      </c>
      <c r="L309" s="7">
        <f t="shared" si="29"/>
        <v>0</v>
      </c>
    </row>
    <row r="310" spans="1:12">
      <c r="A310" s="4" t="s">
        <v>302</v>
      </c>
      <c r="B310" s="4">
        <v>310777</v>
      </c>
      <c r="C310" s="4" t="s">
        <v>332</v>
      </c>
      <c r="D310" s="4" t="s">
        <v>1128</v>
      </c>
      <c r="E310" s="1">
        <v>0</v>
      </c>
      <c r="F310" s="5">
        <v>0</v>
      </c>
      <c r="G310" s="2">
        <f t="shared" si="24"/>
        <v>0</v>
      </c>
      <c r="H310" s="3">
        <f t="shared" si="25"/>
        <v>1.0631807031517584</v>
      </c>
      <c r="I310" s="1">
        <f t="shared" si="26"/>
        <v>0</v>
      </c>
      <c r="J310" s="1">
        <f t="shared" si="27"/>
        <v>0</v>
      </c>
      <c r="K310" s="51">
        <f t="shared" si="28"/>
        <v>0.96325500817420728</v>
      </c>
      <c r="L310" s="7">
        <f t="shared" si="29"/>
        <v>0</v>
      </c>
    </row>
    <row r="311" spans="1:12">
      <c r="A311" s="4" t="s">
        <v>302</v>
      </c>
      <c r="B311" s="4">
        <v>310785</v>
      </c>
      <c r="C311" s="4" t="s">
        <v>333</v>
      </c>
      <c r="D311" s="4" t="s">
        <v>1128</v>
      </c>
      <c r="E311" s="1">
        <v>0</v>
      </c>
      <c r="F311" s="5">
        <v>0</v>
      </c>
      <c r="G311" s="2">
        <f t="shared" si="24"/>
        <v>0</v>
      </c>
      <c r="H311" s="3">
        <f t="shared" si="25"/>
        <v>1.0631807031517584</v>
      </c>
      <c r="I311" s="1">
        <f t="shared" si="26"/>
        <v>0</v>
      </c>
      <c r="J311" s="1">
        <f t="shared" si="27"/>
        <v>0</v>
      </c>
      <c r="K311" s="51">
        <f t="shared" si="28"/>
        <v>0.96325500817420728</v>
      </c>
      <c r="L311" s="7">
        <f t="shared" si="29"/>
        <v>0</v>
      </c>
    </row>
    <row r="312" spans="1:12">
      <c r="A312" s="4" t="s">
        <v>334</v>
      </c>
      <c r="B312" s="4">
        <v>320742</v>
      </c>
      <c r="C312" s="4" t="s">
        <v>335</v>
      </c>
      <c r="D312" s="4" t="s">
        <v>1128</v>
      </c>
      <c r="E312" s="1">
        <v>0</v>
      </c>
      <c r="F312" s="5">
        <v>0</v>
      </c>
      <c r="G312" s="2">
        <f t="shared" si="24"/>
        <v>0</v>
      </c>
      <c r="H312" s="3">
        <f t="shared" si="25"/>
        <v>1.0631807031517584</v>
      </c>
      <c r="I312" s="1">
        <f t="shared" si="26"/>
        <v>0</v>
      </c>
      <c r="J312" s="1">
        <f t="shared" si="27"/>
        <v>0</v>
      </c>
      <c r="K312" s="51">
        <f t="shared" si="28"/>
        <v>0.96325500817420728</v>
      </c>
      <c r="L312" s="7">
        <f t="shared" si="29"/>
        <v>0</v>
      </c>
    </row>
    <row r="313" spans="1:12">
      <c r="A313" s="4" t="s">
        <v>334</v>
      </c>
      <c r="B313" s="4">
        <v>320744</v>
      </c>
      <c r="C313" s="4" t="s">
        <v>336</v>
      </c>
      <c r="D313" s="4" t="s">
        <v>1128</v>
      </c>
      <c r="E313" s="1">
        <v>0</v>
      </c>
      <c r="F313" s="5">
        <v>0</v>
      </c>
      <c r="G313" s="2">
        <f t="shared" si="24"/>
        <v>0</v>
      </c>
      <c r="H313" s="3">
        <f t="shared" si="25"/>
        <v>1.0631807031517584</v>
      </c>
      <c r="I313" s="1">
        <f t="shared" si="26"/>
        <v>0</v>
      </c>
      <c r="J313" s="1">
        <f t="shared" si="27"/>
        <v>0</v>
      </c>
      <c r="K313" s="51">
        <f t="shared" si="28"/>
        <v>0.96325500817420728</v>
      </c>
      <c r="L313" s="7">
        <f t="shared" si="29"/>
        <v>0</v>
      </c>
    </row>
    <row r="314" spans="1:12">
      <c r="A314" s="4" t="s">
        <v>334</v>
      </c>
      <c r="B314" s="4">
        <v>320751</v>
      </c>
      <c r="C314" s="4" t="s">
        <v>337</v>
      </c>
      <c r="D314" s="4" t="s">
        <v>1128</v>
      </c>
      <c r="E314" s="1">
        <v>0</v>
      </c>
      <c r="F314" s="5">
        <v>0</v>
      </c>
      <c r="G314" s="2">
        <f t="shared" si="24"/>
        <v>0</v>
      </c>
      <c r="H314" s="3">
        <f t="shared" si="25"/>
        <v>1.0631807031517584</v>
      </c>
      <c r="I314" s="1">
        <f t="shared" si="26"/>
        <v>0</v>
      </c>
      <c r="J314" s="1">
        <f t="shared" si="27"/>
        <v>0</v>
      </c>
      <c r="K314" s="51">
        <f t="shared" si="28"/>
        <v>0.96325500817420728</v>
      </c>
      <c r="L314" s="7">
        <f t="shared" si="29"/>
        <v>0</v>
      </c>
    </row>
    <row r="315" spans="1:12">
      <c r="A315" s="4" t="s">
        <v>334</v>
      </c>
      <c r="B315" s="4">
        <v>320753</v>
      </c>
      <c r="C315" s="4" t="s">
        <v>338</v>
      </c>
      <c r="D315" s="4" t="s">
        <v>1128</v>
      </c>
      <c r="E315" s="1">
        <v>0</v>
      </c>
      <c r="F315" s="5">
        <v>0</v>
      </c>
      <c r="G315" s="2">
        <f t="shared" si="24"/>
        <v>0</v>
      </c>
      <c r="H315" s="3">
        <f t="shared" si="25"/>
        <v>1.0631807031517584</v>
      </c>
      <c r="I315" s="1">
        <f t="shared" si="26"/>
        <v>0</v>
      </c>
      <c r="J315" s="1">
        <f t="shared" si="27"/>
        <v>0</v>
      </c>
      <c r="K315" s="51">
        <f t="shared" si="28"/>
        <v>0.96325500817420728</v>
      </c>
      <c r="L315" s="7">
        <f t="shared" si="29"/>
        <v>0</v>
      </c>
    </row>
    <row r="316" spans="1:12">
      <c r="A316" s="4" t="s">
        <v>334</v>
      </c>
      <c r="B316" s="4">
        <v>320756</v>
      </c>
      <c r="C316" s="4" t="s">
        <v>339</v>
      </c>
      <c r="D316" s="4" t="s">
        <v>1128</v>
      </c>
      <c r="E316" s="1">
        <v>0</v>
      </c>
      <c r="F316" s="5">
        <v>0</v>
      </c>
      <c r="G316" s="2">
        <f t="shared" si="24"/>
        <v>0</v>
      </c>
      <c r="H316" s="3">
        <f t="shared" si="25"/>
        <v>1.0631807031517584</v>
      </c>
      <c r="I316" s="1">
        <f t="shared" si="26"/>
        <v>0</v>
      </c>
      <c r="J316" s="1">
        <f t="shared" si="27"/>
        <v>0</v>
      </c>
      <c r="K316" s="51">
        <f t="shared" si="28"/>
        <v>0.96325500817420728</v>
      </c>
      <c r="L316" s="7">
        <f t="shared" si="29"/>
        <v>0</v>
      </c>
    </row>
    <row r="317" spans="1:12">
      <c r="A317" s="4" t="s">
        <v>334</v>
      </c>
      <c r="B317" s="4">
        <v>320759</v>
      </c>
      <c r="C317" s="4" t="s">
        <v>340</v>
      </c>
      <c r="D317" s="4" t="s">
        <v>1128</v>
      </c>
      <c r="E317" s="1">
        <v>0</v>
      </c>
      <c r="F317" s="5">
        <v>0</v>
      </c>
      <c r="G317" s="2">
        <f t="shared" si="24"/>
        <v>0</v>
      </c>
      <c r="H317" s="3">
        <f t="shared" si="25"/>
        <v>1.0631807031517584</v>
      </c>
      <c r="I317" s="1">
        <f t="shared" si="26"/>
        <v>0</v>
      </c>
      <c r="J317" s="1">
        <f t="shared" si="27"/>
        <v>0</v>
      </c>
      <c r="K317" s="51">
        <f t="shared" si="28"/>
        <v>0.96325500817420728</v>
      </c>
      <c r="L317" s="7">
        <f t="shared" si="29"/>
        <v>0</v>
      </c>
    </row>
    <row r="318" spans="1:12">
      <c r="A318" s="4" t="s">
        <v>334</v>
      </c>
      <c r="B318" s="4">
        <v>320771</v>
      </c>
      <c r="C318" s="4" t="s">
        <v>341</v>
      </c>
      <c r="D318" s="4" t="s">
        <v>1128</v>
      </c>
      <c r="E318" s="1">
        <v>0</v>
      </c>
      <c r="F318" s="5">
        <v>0</v>
      </c>
      <c r="G318" s="2">
        <f t="shared" si="24"/>
        <v>0</v>
      </c>
      <c r="H318" s="3">
        <f t="shared" si="25"/>
        <v>1.0631807031517584</v>
      </c>
      <c r="I318" s="1">
        <f t="shared" si="26"/>
        <v>0</v>
      </c>
      <c r="J318" s="1">
        <f t="shared" si="27"/>
        <v>0</v>
      </c>
      <c r="K318" s="51">
        <f t="shared" si="28"/>
        <v>0.96325500817420728</v>
      </c>
      <c r="L318" s="7">
        <f t="shared" si="29"/>
        <v>0</v>
      </c>
    </row>
    <row r="319" spans="1:12">
      <c r="A319" s="4" t="s">
        <v>334</v>
      </c>
      <c r="B319" s="4">
        <v>320775</v>
      </c>
      <c r="C319" s="4" t="s">
        <v>342</v>
      </c>
      <c r="D319" s="4" t="s">
        <v>1128</v>
      </c>
      <c r="E319" s="1">
        <v>0</v>
      </c>
      <c r="F319" s="5">
        <v>0</v>
      </c>
      <c r="G319" s="2">
        <f t="shared" si="24"/>
        <v>0</v>
      </c>
      <c r="H319" s="3">
        <f t="shared" si="25"/>
        <v>1.0631807031517584</v>
      </c>
      <c r="I319" s="1">
        <f t="shared" si="26"/>
        <v>0</v>
      </c>
      <c r="J319" s="1">
        <f t="shared" si="27"/>
        <v>0</v>
      </c>
      <c r="K319" s="51">
        <f t="shared" si="28"/>
        <v>0.96325500817420728</v>
      </c>
      <c r="L319" s="7">
        <f t="shared" si="29"/>
        <v>0</v>
      </c>
    </row>
    <row r="320" spans="1:12">
      <c r="A320" s="4" t="s">
        <v>334</v>
      </c>
      <c r="B320" s="4">
        <v>320776</v>
      </c>
      <c r="C320" s="4" t="s">
        <v>343</v>
      </c>
      <c r="D320" s="4" t="s">
        <v>1128</v>
      </c>
      <c r="E320" s="1">
        <v>0</v>
      </c>
      <c r="F320" s="5">
        <v>0</v>
      </c>
      <c r="G320" s="2">
        <f t="shared" si="24"/>
        <v>0</v>
      </c>
      <c r="H320" s="3">
        <f t="shared" si="25"/>
        <v>1.0631807031517584</v>
      </c>
      <c r="I320" s="1">
        <f t="shared" si="26"/>
        <v>0</v>
      </c>
      <c r="J320" s="1">
        <f t="shared" si="27"/>
        <v>0</v>
      </c>
      <c r="K320" s="51">
        <f t="shared" si="28"/>
        <v>0.96325500817420728</v>
      </c>
      <c r="L320" s="7">
        <f t="shared" si="29"/>
        <v>0</v>
      </c>
    </row>
    <row r="321" spans="1:12">
      <c r="A321" s="4" t="s">
        <v>334</v>
      </c>
      <c r="B321" s="4">
        <v>320777</v>
      </c>
      <c r="C321" s="4" t="s">
        <v>344</v>
      </c>
      <c r="D321" s="4" t="s">
        <v>1128</v>
      </c>
      <c r="E321" s="1">
        <v>0</v>
      </c>
      <c r="F321" s="5">
        <v>0</v>
      </c>
      <c r="G321" s="2">
        <f t="shared" si="24"/>
        <v>0</v>
      </c>
      <c r="H321" s="3">
        <f t="shared" si="25"/>
        <v>1.0631807031517584</v>
      </c>
      <c r="I321" s="1">
        <f t="shared" si="26"/>
        <v>0</v>
      </c>
      <c r="J321" s="1">
        <f t="shared" si="27"/>
        <v>0</v>
      </c>
      <c r="K321" s="51">
        <f t="shared" si="28"/>
        <v>0.96325500817420728</v>
      </c>
      <c r="L321" s="7">
        <f t="shared" si="29"/>
        <v>0</v>
      </c>
    </row>
    <row r="322" spans="1:12">
      <c r="A322" s="4" t="s">
        <v>334</v>
      </c>
      <c r="B322" s="4">
        <v>320778</v>
      </c>
      <c r="C322" s="4" t="s">
        <v>345</v>
      </c>
      <c r="D322" s="4" t="s">
        <v>1128</v>
      </c>
      <c r="E322" s="1">
        <v>0</v>
      </c>
      <c r="F322" s="5">
        <v>0</v>
      </c>
      <c r="G322" s="2">
        <f t="shared" ref="G322:G385" si="30">IFERROR(E322/F322,0)</f>
        <v>0</v>
      </c>
      <c r="H322" s="3">
        <f t="shared" ref="H322:H385" si="31">$D$1113</f>
        <v>1.0631807031517584</v>
      </c>
      <c r="I322" s="1">
        <f t="shared" ref="I322:I385" si="32">MIN(E322,F322*H322)</f>
        <v>0</v>
      </c>
      <c r="J322" s="1">
        <f t="shared" ref="J322:J385" si="33">E322-I322</f>
        <v>0</v>
      </c>
      <c r="K322" s="51">
        <f t="shared" ref="K322:K385" si="34">$J$1111</f>
        <v>0.96325500817420728</v>
      </c>
      <c r="L322" s="7">
        <f t="shared" ref="L322:L385" si="35">K322*J322</f>
        <v>0</v>
      </c>
    </row>
    <row r="323" spans="1:12">
      <c r="A323" s="4" t="s">
        <v>334</v>
      </c>
      <c r="B323" s="4">
        <v>320783</v>
      </c>
      <c r="C323" s="4" t="s">
        <v>346</v>
      </c>
      <c r="D323" s="4" t="s">
        <v>1128</v>
      </c>
      <c r="E323" s="1">
        <v>0</v>
      </c>
      <c r="F323" s="5">
        <v>0</v>
      </c>
      <c r="G323" s="2">
        <f t="shared" si="30"/>
        <v>0</v>
      </c>
      <c r="H323" s="3">
        <f t="shared" si="31"/>
        <v>1.0631807031517584</v>
      </c>
      <c r="I323" s="1">
        <f t="shared" si="32"/>
        <v>0</v>
      </c>
      <c r="J323" s="1">
        <f t="shared" si="33"/>
        <v>0</v>
      </c>
      <c r="K323" s="51">
        <f t="shared" si="34"/>
        <v>0.96325500817420728</v>
      </c>
      <c r="L323" s="7">
        <f t="shared" si="35"/>
        <v>0</v>
      </c>
    </row>
    <row r="324" spans="1:12">
      <c r="A324" s="4" t="s">
        <v>334</v>
      </c>
      <c r="B324" s="4">
        <v>320788</v>
      </c>
      <c r="C324" s="4" t="s">
        <v>347</v>
      </c>
      <c r="D324" s="4" t="s">
        <v>1128</v>
      </c>
      <c r="E324" s="1">
        <v>0</v>
      </c>
      <c r="F324" s="5">
        <v>0</v>
      </c>
      <c r="G324" s="2">
        <f t="shared" si="30"/>
        <v>0</v>
      </c>
      <c r="H324" s="3">
        <f t="shared" si="31"/>
        <v>1.0631807031517584</v>
      </c>
      <c r="I324" s="1">
        <f t="shared" si="32"/>
        <v>0</v>
      </c>
      <c r="J324" s="1">
        <f t="shared" si="33"/>
        <v>0</v>
      </c>
      <c r="K324" s="51">
        <f t="shared" si="34"/>
        <v>0.96325500817420728</v>
      </c>
      <c r="L324" s="7">
        <f t="shared" si="35"/>
        <v>0</v>
      </c>
    </row>
    <row r="325" spans="1:12">
      <c r="A325" s="4" t="s">
        <v>334</v>
      </c>
      <c r="B325" s="4">
        <v>320790</v>
      </c>
      <c r="C325" s="4" t="s">
        <v>348</v>
      </c>
      <c r="D325" s="4" t="s">
        <v>1128</v>
      </c>
      <c r="E325" s="1">
        <v>0</v>
      </c>
      <c r="F325" s="5">
        <v>0</v>
      </c>
      <c r="G325" s="2">
        <f t="shared" si="30"/>
        <v>0</v>
      </c>
      <c r="H325" s="3">
        <f t="shared" si="31"/>
        <v>1.0631807031517584</v>
      </c>
      <c r="I325" s="1">
        <f t="shared" si="32"/>
        <v>0</v>
      </c>
      <c r="J325" s="1">
        <f t="shared" si="33"/>
        <v>0</v>
      </c>
      <c r="K325" s="51">
        <f t="shared" si="34"/>
        <v>0.96325500817420728</v>
      </c>
      <c r="L325" s="7">
        <f t="shared" si="35"/>
        <v>0</v>
      </c>
    </row>
    <row r="326" spans="1:12">
      <c r="A326" s="4" t="s">
        <v>334</v>
      </c>
      <c r="B326" s="4">
        <v>320792</v>
      </c>
      <c r="C326" s="4" t="s">
        <v>349</v>
      </c>
      <c r="D326" s="4" t="s">
        <v>1128</v>
      </c>
      <c r="E326" s="1">
        <v>0</v>
      </c>
      <c r="F326" s="5">
        <v>0</v>
      </c>
      <c r="G326" s="2">
        <f t="shared" si="30"/>
        <v>0</v>
      </c>
      <c r="H326" s="3">
        <f t="shared" si="31"/>
        <v>1.0631807031517584</v>
      </c>
      <c r="I326" s="1">
        <f t="shared" si="32"/>
        <v>0</v>
      </c>
      <c r="J326" s="1">
        <f t="shared" si="33"/>
        <v>0</v>
      </c>
      <c r="K326" s="51">
        <f t="shared" si="34"/>
        <v>0.96325500817420728</v>
      </c>
      <c r="L326" s="7">
        <f t="shared" si="35"/>
        <v>0</v>
      </c>
    </row>
    <row r="327" spans="1:12">
      <c r="A327" s="4" t="s">
        <v>334</v>
      </c>
      <c r="B327" s="4">
        <v>320796</v>
      </c>
      <c r="C327" s="4" t="s">
        <v>350</v>
      </c>
      <c r="D327" s="4" t="s">
        <v>1128</v>
      </c>
      <c r="E327" s="1">
        <v>0</v>
      </c>
      <c r="F327" s="5">
        <v>0</v>
      </c>
      <c r="G327" s="2">
        <f t="shared" si="30"/>
        <v>0</v>
      </c>
      <c r="H327" s="3">
        <f t="shared" si="31"/>
        <v>1.0631807031517584</v>
      </c>
      <c r="I327" s="1">
        <f t="shared" si="32"/>
        <v>0</v>
      </c>
      <c r="J327" s="1">
        <f t="shared" si="33"/>
        <v>0</v>
      </c>
      <c r="K327" s="51">
        <f t="shared" si="34"/>
        <v>0.96325500817420728</v>
      </c>
      <c r="L327" s="7">
        <f t="shared" si="35"/>
        <v>0</v>
      </c>
    </row>
    <row r="328" spans="1:12">
      <c r="A328" s="4" t="s">
        <v>334</v>
      </c>
      <c r="B328" s="4">
        <v>320797</v>
      </c>
      <c r="C328" s="4" t="s">
        <v>351</v>
      </c>
      <c r="D328" s="4" t="s">
        <v>1128</v>
      </c>
      <c r="E328" s="1">
        <v>0</v>
      </c>
      <c r="F328" s="5">
        <v>0</v>
      </c>
      <c r="G328" s="2">
        <f t="shared" si="30"/>
        <v>0</v>
      </c>
      <c r="H328" s="3">
        <f t="shared" si="31"/>
        <v>1.0631807031517584</v>
      </c>
      <c r="I328" s="1">
        <f t="shared" si="32"/>
        <v>0</v>
      </c>
      <c r="J328" s="1">
        <f t="shared" si="33"/>
        <v>0</v>
      </c>
      <c r="K328" s="51">
        <f t="shared" si="34"/>
        <v>0.96325500817420728</v>
      </c>
      <c r="L328" s="7">
        <f t="shared" si="35"/>
        <v>0</v>
      </c>
    </row>
    <row r="329" spans="1:12">
      <c r="A329" s="4" t="s">
        <v>334</v>
      </c>
      <c r="B329" s="4">
        <v>320800</v>
      </c>
      <c r="C329" s="4" t="s">
        <v>352</v>
      </c>
      <c r="D329" s="4" t="s">
        <v>1128</v>
      </c>
      <c r="E329" s="1">
        <v>0</v>
      </c>
      <c r="F329" s="5">
        <v>0</v>
      </c>
      <c r="G329" s="2">
        <f t="shared" si="30"/>
        <v>0</v>
      </c>
      <c r="H329" s="3">
        <f t="shared" si="31"/>
        <v>1.0631807031517584</v>
      </c>
      <c r="I329" s="1">
        <f t="shared" si="32"/>
        <v>0</v>
      </c>
      <c r="J329" s="1">
        <f t="shared" si="33"/>
        <v>0</v>
      </c>
      <c r="K329" s="51">
        <f t="shared" si="34"/>
        <v>0.96325500817420728</v>
      </c>
      <c r="L329" s="7">
        <f t="shared" si="35"/>
        <v>0</v>
      </c>
    </row>
    <row r="330" spans="1:12">
      <c r="A330" s="4" t="s">
        <v>334</v>
      </c>
      <c r="B330" s="4">
        <v>320807</v>
      </c>
      <c r="C330" s="4" t="s">
        <v>353</v>
      </c>
      <c r="D330" s="4" t="s">
        <v>1128</v>
      </c>
      <c r="E330" s="1">
        <v>0</v>
      </c>
      <c r="F330" s="5">
        <v>0</v>
      </c>
      <c r="G330" s="2">
        <f t="shared" si="30"/>
        <v>0</v>
      </c>
      <c r="H330" s="3">
        <f t="shared" si="31"/>
        <v>1.0631807031517584</v>
      </c>
      <c r="I330" s="1">
        <f t="shared" si="32"/>
        <v>0</v>
      </c>
      <c r="J330" s="1">
        <f t="shared" si="33"/>
        <v>0</v>
      </c>
      <c r="K330" s="51">
        <f t="shared" si="34"/>
        <v>0.96325500817420728</v>
      </c>
      <c r="L330" s="7">
        <f t="shared" si="35"/>
        <v>0</v>
      </c>
    </row>
    <row r="331" spans="1:12">
      <c r="A331" s="4" t="s">
        <v>334</v>
      </c>
      <c r="B331" s="4">
        <v>320809</v>
      </c>
      <c r="C331" s="4" t="s">
        <v>354</v>
      </c>
      <c r="D331" s="4" t="s">
        <v>1128</v>
      </c>
      <c r="E331" s="1">
        <v>0</v>
      </c>
      <c r="F331" s="5">
        <v>0</v>
      </c>
      <c r="G331" s="2">
        <f t="shared" si="30"/>
        <v>0</v>
      </c>
      <c r="H331" s="3">
        <f t="shared" si="31"/>
        <v>1.0631807031517584</v>
      </c>
      <c r="I331" s="1">
        <f t="shared" si="32"/>
        <v>0</v>
      </c>
      <c r="J331" s="1">
        <f t="shared" si="33"/>
        <v>0</v>
      </c>
      <c r="K331" s="51">
        <f t="shared" si="34"/>
        <v>0.96325500817420728</v>
      </c>
      <c r="L331" s="7">
        <f t="shared" si="35"/>
        <v>0</v>
      </c>
    </row>
    <row r="332" spans="1:12">
      <c r="A332" s="4" t="s">
        <v>334</v>
      </c>
      <c r="B332" s="4">
        <v>320813</v>
      </c>
      <c r="C332" s="4" t="s">
        <v>355</v>
      </c>
      <c r="D332" s="4" t="s">
        <v>1128</v>
      </c>
      <c r="E332" s="1">
        <v>0</v>
      </c>
      <c r="F332" s="5">
        <v>0</v>
      </c>
      <c r="G332" s="2">
        <f t="shared" si="30"/>
        <v>0</v>
      </c>
      <c r="H332" s="3">
        <f t="shared" si="31"/>
        <v>1.0631807031517584</v>
      </c>
      <c r="I332" s="1">
        <f t="shared" si="32"/>
        <v>0</v>
      </c>
      <c r="J332" s="1">
        <f t="shared" si="33"/>
        <v>0</v>
      </c>
      <c r="K332" s="51">
        <f t="shared" si="34"/>
        <v>0.96325500817420728</v>
      </c>
      <c r="L332" s="7">
        <f t="shared" si="35"/>
        <v>0</v>
      </c>
    </row>
    <row r="333" spans="1:12">
      <c r="A333" s="4" t="s">
        <v>334</v>
      </c>
      <c r="B333" s="4">
        <v>320815</v>
      </c>
      <c r="C333" s="4" t="s">
        <v>356</v>
      </c>
      <c r="D333" s="4" t="s">
        <v>1128</v>
      </c>
      <c r="E333" s="1">
        <v>0</v>
      </c>
      <c r="F333" s="5">
        <v>0</v>
      </c>
      <c r="G333" s="2">
        <f t="shared" si="30"/>
        <v>0</v>
      </c>
      <c r="H333" s="3">
        <f t="shared" si="31"/>
        <v>1.0631807031517584</v>
      </c>
      <c r="I333" s="1">
        <f t="shared" si="32"/>
        <v>0</v>
      </c>
      <c r="J333" s="1">
        <f t="shared" si="33"/>
        <v>0</v>
      </c>
      <c r="K333" s="51">
        <f t="shared" si="34"/>
        <v>0.96325500817420728</v>
      </c>
      <c r="L333" s="7">
        <f t="shared" si="35"/>
        <v>0</v>
      </c>
    </row>
    <row r="334" spans="1:12">
      <c r="A334" s="4" t="s">
        <v>334</v>
      </c>
      <c r="B334" s="4">
        <v>320816</v>
      </c>
      <c r="C334" s="4" t="s">
        <v>357</v>
      </c>
      <c r="D334" s="4" t="s">
        <v>1128</v>
      </c>
      <c r="E334" s="1">
        <v>0</v>
      </c>
      <c r="F334" s="5">
        <v>0</v>
      </c>
      <c r="G334" s="2">
        <f t="shared" si="30"/>
        <v>0</v>
      </c>
      <c r="H334" s="3">
        <f t="shared" si="31"/>
        <v>1.0631807031517584</v>
      </c>
      <c r="I334" s="1">
        <f t="shared" si="32"/>
        <v>0</v>
      </c>
      <c r="J334" s="1">
        <f t="shared" si="33"/>
        <v>0</v>
      </c>
      <c r="K334" s="51">
        <f t="shared" si="34"/>
        <v>0.96325500817420728</v>
      </c>
      <c r="L334" s="7">
        <f t="shared" si="35"/>
        <v>0</v>
      </c>
    </row>
    <row r="335" spans="1:12">
      <c r="A335" s="4" t="s">
        <v>334</v>
      </c>
      <c r="B335" s="4">
        <v>320818</v>
      </c>
      <c r="C335" s="4" t="s">
        <v>250</v>
      </c>
      <c r="D335" s="4" t="s">
        <v>1128</v>
      </c>
      <c r="E335" s="1">
        <v>0</v>
      </c>
      <c r="F335" s="5">
        <v>0</v>
      </c>
      <c r="G335" s="2">
        <f t="shared" si="30"/>
        <v>0</v>
      </c>
      <c r="H335" s="3">
        <f t="shared" si="31"/>
        <v>1.0631807031517584</v>
      </c>
      <c r="I335" s="1">
        <f t="shared" si="32"/>
        <v>0</v>
      </c>
      <c r="J335" s="1">
        <f t="shared" si="33"/>
        <v>0</v>
      </c>
      <c r="K335" s="51">
        <f t="shared" si="34"/>
        <v>0.96325500817420728</v>
      </c>
      <c r="L335" s="7">
        <f t="shared" si="35"/>
        <v>0</v>
      </c>
    </row>
    <row r="336" spans="1:12">
      <c r="A336" s="4" t="s">
        <v>334</v>
      </c>
      <c r="B336" s="4">
        <v>320819</v>
      </c>
      <c r="C336" s="4" t="s">
        <v>358</v>
      </c>
      <c r="D336" s="4" t="s">
        <v>1128</v>
      </c>
      <c r="E336" s="1">
        <v>0</v>
      </c>
      <c r="F336" s="5">
        <v>0</v>
      </c>
      <c r="G336" s="2">
        <f t="shared" si="30"/>
        <v>0</v>
      </c>
      <c r="H336" s="3">
        <f t="shared" si="31"/>
        <v>1.0631807031517584</v>
      </c>
      <c r="I336" s="1">
        <f t="shared" si="32"/>
        <v>0</v>
      </c>
      <c r="J336" s="1">
        <f t="shared" si="33"/>
        <v>0</v>
      </c>
      <c r="K336" s="51">
        <f t="shared" si="34"/>
        <v>0.96325500817420728</v>
      </c>
      <c r="L336" s="7">
        <f t="shared" si="35"/>
        <v>0</v>
      </c>
    </row>
    <row r="337" spans="1:12">
      <c r="A337" s="4" t="s">
        <v>334</v>
      </c>
      <c r="B337" s="4">
        <v>320825</v>
      </c>
      <c r="C337" s="4" t="s">
        <v>359</v>
      </c>
      <c r="D337" s="4" t="s">
        <v>1128</v>
      </c>
      <c r="E337" s="1">
        <v>0</v>
      </c>
      <c r="F337" s="5">
        <v>0</v>
      </c>
      <c r="G337" s="2">
        <f t="shared" si="30"/>
        <v>0</v>
      </c>
      <c r="H337" s="3">
        <f t="shared" si="31"/>
        <v>1.0631807031517584</v>
      </c>
      <c r="I337" s="1">
        <f t="shared" si="32"/>
        <v>0</v>
      </c>
      <c r="J337" s="1">
        <f t="shared" si="33"/>
        <v>0</v>
      </c>
      <c r="K337" s="51">
        <f t="shared" si="34"/>
        <v>0.96325500817420728</v>
      </c>
      <c r="L337" s="7">
        <f t="shared" si="35"/>
        <v>0</v>
      </c>
    </row>
    <row r="338" spans="1:12">
      <c r="A338" s="4" t="s">
        <v>334</v>
      </c>
      <c r="B338" s="4">
        <v>320826</v>
      </c>
      <c r="C338" s="4" t="s">
        <v>360</v>
      </c>
      <c r="D338" s="4" t="s">
        <v>1128</v>
      </c>
      <c r="E338" s="1">
        <v>0</v>
      </c>
      <c r="F338" s="5">
        <v>0</v>
      </c>
      <c r="G338" s="2">
        <f t="shared" si="30"/>
        <v>0</v>
      </c>
      <c r="H338" s="3">
        <f t="shared" si="31"/>
        <v>1.0631807031517584</v>
      </c>
      <c r="I338" s="1">
        <f t="shared" si="32"/>
        <v>0</v>
      </c>
      <c r="J338" s="1">
        <f t="shared" si="33"/>
        <v>0</v>
      </c>
      <c r="K338" s="51">
        <f t="shared" si="34"/>
        <v>0.96325500817420728</v>
      </c>
      <c r="L338" s="7">
        <f t="shared" si="35"/>
        <v>0</v>
      </c>
    </row>
    <row r="339" spans="1:12">
      <c r="A339" s="4" t="s">
        <v>334</v>
      </c>
      <c r="B339" s="4">
        <v>320827</v>
      </c>
      <c r="C339" s="4" t="s">
        <v>361</v>
      </c>
      <c r="D339" s="4" t="s">
        <v>1128</v>
      </c>
      <c r="E339" s="1">
        <v>0</v>
      </c>
      <c r="F339" s="5">
        <v>0</v>
      </c>
      <c r="G339" s="2">
        <f t="shared" si="30"/>
        <v>0</v>
      </c>
      <c r="H339" s="3">
        <f t="shared" si="31"/>
        <v>1.0631807031517584</v>
      </c>
      <c r="I339" s="1">
        <f t="shared" si="32"/>
        <v>0</v>
      </c>
      <c r="J339" s="1">
        <f t="shared" si="33"/>
        <v>0</v>
      </c>
      <c r="K339" s="51">
        <f t="shared" si="34"/>
        <v>0.96325500817420728</v>
      </c>
      <c r="L339" s="7">
        <f t="shared" si="35"/>
        <v>0</v>
      </c>
    </row>
    <row r="340" spans="1:12">
      <c r="A340" s="4" t="s">
        <v>334</v>
      </c>
      <c r="B340" s="4">
        <v>320829</v>
      </c>
      <c r="C340" s="4" t="s">
        <v>362</v>
      </c>
      <c r="D340" s="4" t="s">
        <v>1128</v>
      </c>
      <c r="E340" s="1">
        <v>0</v>
      </c>
      <c r="F340" s="5">
        <v>0</v>
      </c>
      <c r="G340" s="2">
        <f t="shared" si="30"/>
        <v>0</v>
      </c>
      <c r="H340" s="3">
        <f t="shared" si="31"/>
        <v>1.0631807031517584</v>
      </c>
      <c r="I340" s="1">
        <f t="shared" si="32"/>
        <v>0</v>
      </c>
      <c r="J340" s="1">
        <f t="shared" si="33"/>
        <v>0</v>
      </c>
      <c r="K340" s="51">
        <f t="shared" si="34"/>
        <v>0.96325500817420728</v>
      </c>
      <c r="L340" s="7">
        <f t="shared" si="35"/>
        <v>0</v>
      </c>
    </row>
    <row r="341" spans="1:12">
      <c r="A341" s="4" t="s">
        <v>334</v>
      </c>
      <c r="B341" s="4">
        <v>320830</v>
      </c>
      <c r="C341" s="4" t="s">
        <v>363</v>
      </c>
      <c r="D341" s="4" t="s">
        <v>1128</v>
      </c>
      <c r="E341" s="1">
        <v>0</v>
      </c>
      <c r="F341" s="5">
        <v>0</v>
      </c>
      <c r="G341" s="2">
        <f t="shared" si="30"/>
        <v>0</v>
      </c>
      <c r="H341" s="3">
        <f t="shared" si="31"/>
        <v>1.0631807031517584</v>
      </c>
      <c r="I341" s="1">
        <f t="shared" si="32"/>
        <v>0</v>
      </c>
      <c r="J341" s="1">
        <f t="shared" si="33"/>
        <v>0</v>
      </c>
      <c r="K341" s="51">
        <f t="shared" si="34"/>
        <v>0.96325500817420728</v>
      </c>
      <c r="L341" s="7">
        <f t="shared" si="35"/>
        <v>0</v>
      </c>
    </row>
    <row r="342" spans="1:12">
      <c r="A342" s="4" t="s">
        <v>334</v>
      </c>
      <c r="B342" s="4">
        <v>320834</v>
      </c>
      <c r="C342" s="4" t="s">
        <v>364</v>
      </c>
      <c r="D342" s="4" t="s">
        <v>1128</v>
      </c>
      <c r="E342" s="1">
        <v>0</v>
      </c>
      <c r="F342" s="5">
        <v>0</v>
      </c>
      <c r="G342" s="2">
        <f t="shared" si="30"/>
        <v>0</v>
      </c>
      <c r="H342" s="3">
        <f t="shared" si="31"/>
        <v>1.0631807031517584</v>
      </c>
      <c r="I342" s="1">
        <f t="shared" si="32"/>
        <v>0</v>
      </c>
      <c r="J342" s="1">
        <f t="shared" si="33"/>
        <v>0</v>
      </c>
      <c r="K342" s="51">
        <f t="shared" si="34"/>
        <v>0.96325500817420728</v>
      </c>
      <c r="L342" s="7">
        <f t="shared" si="35"/>
        <v>0</v>
      </c>
    </row>
    <row r="343" spans="1:12">
      <c r="A343" s="4" t="s">
        <v>334</v>
      </c>
      <c r="B343" s="4">
        <v>320837</v>
      </c>
      <c r="C343" s="4" t="s">
        <v>365</v>
      </c>
      <c r="D343" s="4" t="s">
        <v>1128</v>
      </c>
      <c r="E343" s="1">
        <v>0</v>
      </c>
      <c r="F343" s="5">
        <v>0</v>
      </c>
      <c r="G343" s="2">
        <f t="shared" si="30"/>
        <v>0</v>
      </c>
      <c r="H343" s="3">
        <f t="shared" si="31"/>
        <v>1.0631807031517584</v>
      </c>
      <c r="I343" s="1">
        <f t="shared" si="32"/>
        <v>0</v>
      </c>
      <c r="J343" s="1">
        <f t="shared" si="33"/>
        <v>0</v>
      </c>
      <c r="K343" s="51">
        <f t="shared" si="34"/>
        <v>0.96325500817420728</v>
      </c>
      <c r="L343" s="7">
        <f t="shared" si="35"/>
        <v>0</v>
      </c>
    </row>
    <row r="344" spans="1:12">
      <c r="A344" s="4" t="s">
        <v>334</v>
      </c>
      <c r="B344" s="4">
        <v>320839</v>
      </c>
      <c r="C344" s="4" t="s">
        <v>366</v>
      </c>
      <c r="D344" s="4" t="s">
        <v>1128</v>
      </c>
      <c r="E344" s="1">
        <v>0</v>
      </c>
      <c r="F344" s="5">
        <v>0</v>
      </c>
      <c r="G344" s="2">
        <f t="shared" si="30"/>
        <v>0</v>
      </c>
      <c r="H344" s="3">
        <f t="shared" si="31"/>
        <v>1.0631807031517584</v>
      </c>
      <c r="I344" s="1">
        <f t="shared" si="32"/>
        <v>0</v>
      </c>
      <c r="J344" s="1">
        <f t="shared" si="33"/>
        <v>0</v>
      </c>
      <c r="K344" s="51">
        <f t="shared" si="34"/>
        <v>0.96325500817420728</v>
      </c>
      <c r="L344" s="7">
        <f t="shared" si="35"/>
        <v>0</v>
      </c>
    </row>
    <row r="345" spans="1:12">
      <c r="A345" s="4" t="s">
        <v>367</v>
      </c>
      <c r="B345" s="4">
        <v>330842</v>
      </c>
      <c r="C345" s="4" t="s">
        <v>368</v>
      </c>
      <c r="D345" s="4" t="s">
        <v>1128</v>
      </c>
      <c r="E345" s="1">
        <v>0</v>
      </c>
      <c r="F345" s="5">
        <v>0</v>
      </c>
      <c r="G345" s="2">
        <f t="shared" si="30"/>
        <v>0</v>
      </c>
      <c r="H345" s="3">
        <f t="shared" si="31"/>
        <v>1.0631807031517584</v>
      </c>
      <c r="I345" s="1">
        <f t="shared" si="32"/>
        <v>0</v>
      </c>
      <c r="J345" s="1">
        <f t="shared" si="33"/>
        <v>0</v>
      </c>
      <c r="K345" s="51">
        <f t="shared" si="34"/>
        <v>0.96325500817420728</v>
      </c>
      <c r="L345" s="7">
        <f t="shared" si="35"/>
        <v>0</v>
      </c>
    </row>
    <row r="346" spans="1:12">
      <c r="A346" s="4" t="s">
        <v>367</v>
      </c>
      <c r="B346" s="4">
        <v>330843</v>
      </c>
      <c r="C346" s="4" t="s">
        <v>369</v>
      </c>
      <c r="D346" s="4" t="s">
        <v>1128</v>
      </c>
      <c r="E346" s="1">
        <v>0</v>
      </c>
      <c r="F346" s="5">
        <v>0</v>
      </c>
      <c r="G346" s="2">
        <f t="shared" si="30"/>
        <v>0</v>
      </c>
      <c r="H346" s="3">
        <f t="shared" si="31"/>
        <v>1.0631807031517584</v>
      </c>
      <c r="I346" s="1">
        <f t="shared" si="32"/>
        <v>0</v>
      </c>
      <c r="J346" s="1">
        <f t="shared" si="33"/>
        <v>0</v>
      </c>
      <c r="K346" s="51">
        <f t="shared" si="34"/>
        <v>0.96325500817420728</v>
      </c>
      <c r="L346" s="7">
        <f t="shared" si="35"/>
        <v>0</v>
      </c>
    </row>
    <row r="347" spans="1:12">
      <c r="A347" s="4" t="s">
        <v>367</v>
      </c>
      <c r="B347" s="4">
        <v>330844</v>
      </c>
      <c r="C347" s="4" t="s">
        <v>370</v>
      </c>
      <c r="D347" s="4" t="s">
        <v>1128</v>
      </c>
      <c r="E347" s="1">
        <v>0</v>
      </c>
      <c r="F347" s="5">
        <v>0</v>
      </c>
      <c r="G347" s="2">
        <f t="shared" si="30"/>
        <v>0</v>
      </c>
      <c r="H347" s="3">
        <f t="shared" si="31"/>
        <v>1.0631807031517584</v>
      </c>
      <c r="I347" s="1">
        <f t="shared" si="32"/>
        <v>0</v>
      </c>
      <c r="J347" s="1">
        <f t="shared" si="33"/>
        <v>0</v>
      </c>
      <c r="K347" s="51">
        <f t="shared" si="34"/>
        <v>0.96325500817420728</v>
      </c>
      <c r="L347" s="7">
        <f t="shared" si="35"/>
        <v>0</v>
      </c>
    </row>
    <row r="348" spans="1:12">
      <c r="A348" s="4" t="s">
        <v>367</v>
      </c>
      <c r="B348" s="4">
        <v>330846</v>
      </c>
      <c r="C348" s="4" t="s">
        <v>371</v>
      </c>
      <c r="D348" s="4" t="s">
        <v>1128</v>
      </c>
      <c r="E348" s="1">
        <v>0</v>
      </c>
      <c r="F348" s="5">
        <v>0</v>
      </c>
      <c r="G348" s="2">
        <f t="shared" si="30"/>
        <v>0</v>
      </c>
      <c r="H348" s="3">
        <f t="shared" si="31"/>
        <v>1.0631807031517584</v>
      </c>
      <c r="I348" s="1">
        <f t="shared" si="32"/>
        <v>0</v>
      </c>
      <c r="J348" s="1">
        <f t="shared" si="33"/>
        <v>0</v>
      </c>
      <c r="K348" s="51">
        <f t="shared" si="34"/>
        <v>0.96325500817420728</v>
      </c>
      <c r="L348" s="7">
        <f t="shared" si="35"/>
        <v>0</v>
      </c>
    </row>
    <row r="349" spans="1:12">
      <c r="A349" s="4" t="s">
        <v>367</v>
      </c>
      <c r="B349" s="4">
        <v>330847</v>
      </c>
      <c r="C349" s="4" t="s">
        <v>372</v>
      </c>
      <c r="D349" s="4" t="s">
        <v>1128</v>
      </c>
      <c r="E349" s="1">
        <v>0</v>
      </c>
      <c r="F349" s="5">
        <v>0</v>
      </c>
      <c r="G349" s="2">
        <f t="shared" si="30"/>
        <v>0</v>
      </c>
      <c r="H349" s="3">
        <f t="shared" si="31"/>
        <v>1.0631807031517584</v>
      </c>
      <c r="I349" s="1">
        <f t="shared" si="32"/>
        <v>0</v>
      </c>
      <c r="J349" s="1">
        <f t="shared" si="33"/>
        <v>0</v>
      </c>
      <c r="K349" s="51">
        <f t="shared" si="34"/>
        <v>0.96325500817420728</v>
      </c>
      <c r="L349" s="7">
        <f t="shared" si="35"/>
        <v>0</v>
      </c>
    </row>
    <row r="350" spans="1:12">
      <c r="A350" s="4" t="s">
        <v>367</v>
      </c>
      <c r="B350" s="4">
        <v>330848</v>
      </c>
      <c r="C350" s="4" t="s">
        <v>373</v>
      </c>
      <c r="D350" s="4" t="s">
        <v>1128</v>
      </c>
      <c r="E350" s="1">
        <v>0</v>
      </c>
      <c r="F350" s="5">
        <v>0</v>
      </c>
      <c r="G350" s="2">
        <f t="shared" si="30"/>
        <v>0</v>
      </c>
      <c r="H350" s="3">
        <f t="shared" si="31"/>
        <v>1.0631807031517584</v>
      </c>
      <c r="I350" s="1">
        <f t="shared" si="32"/>
        <v>0</v>
      </c>
      <c r="J350" s="1">
        <f t="shared" si="33"/>
        <v>0</v>
      </c>
      <c r="K350" s="51">
        <f t="shared" si="34"/>
        <v>0.96325500817420728</v>
      </c>
      <c r="L350" s="7">
        <f t="shared" si="35"/>
        <v>0</v>
      </c>
    </row>
    <row r="351" spans="1:12">
      <c r="A351" s="4" t="s">
        <v>367</v>
      </c>
      <c r="B351" s="4">
        <v>330849</v>
      </c>
      <c r="C351" s="4" t="s">
        <v>374</v>
      </c>
      <c r="D351" s="4" t="s">
        <v>1128</v>
      </c>
      <c r="E351" s="1">
        <v>0</v>
      </c>
      <c r="F351" s="5">
        <v>0</v>
      </c>
      <c r="G351" s="2">
        <f t="shared" si="30"/>
        <v>0</v>
      </c>
      <c r="H351" s="3">
        <f t="shared" si="31"/>
        <v>1.0631807031517584</v>
      </c>
      <c r="I351" s="1">
        <f t="shared" si="32"/>
        <v>0</v>
      </c>
      <c r="J351" s="1">
        <f t="shared" si="33"/>
        <v>0</v>
      </c>
      <c r="K351" s="51">
        <f t="shared" si="34"/>
        <v>0.96325500817420728</v>
      </c>
      <c r="L351" s="7">
        <f t="shared" si="35"/>
        <v>0</v>
      </c>
    </row>
    <row r="352" spans="1:12">
      <c r="A352" s="4" t="s">
        <v>367</v>
      </c>
      <c r="B352" s="4">
        <v>330850</v>
      </c>
      <c r="C352" s="4" t="s">
        <v>375</v>
      </c>
      <c r="D352" s="4" t="s">
        <v>1128</v>
      </c>
      <c r="E352" s="1">
        <v>0</v>
      </c>
      <c r="F352" s="5">
        <v>0</v>
      </c>
      <c r="G352" s="2">
        <f t="shared" si="30"/>
        <v>0</v>
      </c>
      <c r="H352" s="3">
        <f t="shared" si="31"/>
        <v>1.0631807031517584</v>
      </c>
      <c r="I352" s="1">
        <f t="shared" si="32"/>
        <v>0</v>
      </c>
      <c r="J352" s="1">
        <f t="shared" si="33"/>
        <v>0</v>
      </c>
      <c r="K352" s="51">
        <f t="shared" si="34"/>
        <v>0.96325500817420728</v>
      </c>
      <c r="L352" s="7">
        <f t="shared" si="35"/>
        <v>0</v>
      </c>
    </row>
    <row r="353" spans="1:12">
      <c r="A353" s="4" t="s">
        <v>367</v>
      </c>
      <c r="B353" s="4">
        <v>330851</v>
      </c>
      <c r="C353" s="4" t="s">
        <v>376</v>
      </c>
      <c r="D353" s="4" t="s">
        <v>1128</v>
      </c>
      <c r="E353" s="1">
        <v>0</v>
      </c>
      <c r="F353" s="5">
        <v>0</v>
      </c>
      <c r="G353" s="2">
        <f t="shared" si="30"/>
        <v>0</v>
      </c>
      <c r="H353" s="3">
        <f t="shared" si="31"/>
        <v>1.0631807031517584</v>
      </c>
      <c r="I353" s="1">
        <f t="shared" si="32"/>
        <v>0</v>
      </c>
      <c r="J353" s="1">
        <f t="shared" si="33"/>
        <v>0</v>
      </c>
      <c r="K353" s="51">
        <f t="shared" si="34"/>
        <v>0.96325500817420728</v>
      </c>
      <c r="L353" s="7">
        <f t="shared" si="35"/>
        <v>0</v>
      </c>
    </row>
    <row r="354" spans="1:12">
      <c r="A354" s="4" t="s">
        <v>367</v>
      </c>
      <c r="B354" s="4">
        <v>330855</v>
      </c>
      <c r="C354" s="4" t="s">
        <v>377</v>
      </c>
      <c r="D354" s="4" t="s">
        <v>1128</v>
      </c>
      <c r="E354" s="1">
        <v>0</v>
      </c>
      <c r="F354" s="5">
        <v>0</v>
      </c>
      <c r="G354" s="2">
        <f t="shared" si="30"/>
        <v>0</v>
      </c>
      <c r="H354" s="3">
        <f t="shared" si="31"/>
        <v>1.0631807031517584</v>
      </c>
      <c r="I354" s="1">
        <f t="shared" si="32"/>
        <v>0</v>
      </c>
      <c r="J354" s="1">
        <f t="shared" si="33"/>
        <v>0</v>
      </c>
      <c r="K354" s="51">
        <f t="shared" si="34"/>
        <v>0.96325500817420728</v>
      </c>
      <c r="L354" s="7">
        <f t="shared" si="35"/>
        <v>0</v>
      </c>
    </row>
    <row r="355" spans="1:12">
      <c r="A355" s="4" t="s">
        <v>367</v>
      </c>
      <c r="B355" s="4">
        <v>330856</v>
      </c>
      <c r="C355" s="4" t="s">
        <v>378</v>
      </c>
      <c r="D355" s="4" t="s">
        <v>1128</v>
      </c>
      <c r="E355" s="1">
        <v>0</v>
      </c>
      <c r="F355" s="5">
        <v>0</v>
      </c>
      <c r="G355" s="2">
        <f t="shared" si="30"/>
        <v>0</v>
      </c>
      <c r="H355" s="3">
        <f t="shared" si="31"/>
        <v>1.0631807031517584</v>
      </c>
      <c r="I355" s="1">
        <f t="shared" si="32"/>
        <v>0</v>
      </c>
      <c r="J355" s="1">
        <f t="shared" si="33"/>
        <v>0</v>
      </c>
      <c r="K355" s="51">
        <f t="shared" si="34"/>
        <v>0.96325500817420728</v>
      </c>
      <c r="L355" s="7">
        <f t="shared" si="35"/>
        <v>0</v>
      </c>
    </row>
    <row r="356" spans="1:12">
      <c r="A356" s="4" t="s">
        <v>367</v>
      </c>
      <c r="B356" s="4">
        <v>330859</v>
      </c>
      <c r="C356" s="4" t="s">
        <v>379</v>
      </c>
      <c r="D356" s="4" t="s">
        <v>1128</v>
      </c>
      <c r="E356" s="1">
        <v>0</v>
      </c>
      <c r="F356" s="5">
        <v>0</v>
      </c>
      <c r="G356" s="2">
        <f t="shared" si="30"/>
        <v>0</v>
      </c>
      <c r="H356" s="3">
        <f t="shared" si="31"/>
        <v>1.0631807031517584</v>
      </c>
      <c r="I356" s="1">
        <f t="shared" si="32"/>
        <v>0</v>
      </c>
      <c r="J356" s="1">
        <f t="shared" si="33"/>
        <v>0</v>
      </c>
      <c r="K356" s="51">
        <f t="shared" si="34"/>
        <v>0.96325500817420728</v>
      </c>
      <c r="L356" s="7">
        <f t="shared" si="35"/>
        <v>0</v>
      </c>
    </row>
    <row r="357" spans="1:12">
      <c r="A357" s="4" t="s">
        <v>367</v>
      </c>
      <c r="B357" s="4">
        <v>330860</v>
      </c>
      <c r="C357" s="4" t="s">
        <v>380</v>
      </c>
      <c r="D357" s="4" t="s">
        <v>1128</v>
      </c>
      <c r="E357" s="1">
        <v>0</v>
      </c>
      <c r="F357" s="5">
        <v>0</v>
      </c>
      <c r="G357" s="2">
        <f t="shared" si="30"/>
        <v>0</v>
      </c>
      <c r="H357" s="3">
        <f t="shared" si="31"/>
        <v>1.0631807031517584</v>
      </c>
      <c r="I357" s="1">
        <f t="shared" si="32"/>
        <v>0</v>
      </c>
      <c r="J357" s="1">
        <f t="shared" si="33"/>
        <v>0</v>
      </c>
      <c r="K357" s="51">
        <f t="shared" si="34"/>
        <v>0.96325500817420728</v>
      </c>
      <c r="L357" s="7">
        <f t="shared" si="35"/>
        <v>0</v>
      </c>
    </row>
    <row r="358" spans="1:12">
      <c r="A358" s="4" t="s">
        <v>367</v>
      </c>
      <c r="B358" s="4">
        <v>330861</v>
      </c>
      <c r="C358" s="4" t="s">
        <v>381</v>
      </c>
      <c r="D358" s="4" t="s">
        <v>1128</v>
      </c>
      <c r="E358" s="1">
        <v>0</v>
      </c>
      <c r="F358" s="5">
        <v>0</v>
      </c>
      <c r="G358" s="2">
        <f t="shared" si="30"/>
        <v>0</v>
      </c>
      <c r="H358" s="3">
        <f t="shared" si="31"/>
        <v>1.0631807031517584</v>
      </c>
      <c r="I358" s="1">
        <f t="shared" si="32"/>
        <v>0</v>
      </c>
      <c r="J358" s="1">
        <f t="shared" si="33"/>
        <v>0</v>
      </c>
      <c r="K358" s="51">
        <f t="shared" si="34"/>
        <v>0.96325500817420728</v>
      </c>
      <c r="L358" s="7">
        <f t="shared" si="35"/>
        <v>0</v>
      </c>
    </row>
    <row r="359" spans="1:12">
      <c r="A359" s="4" t="s">
        <v>367</v>
      </c>
      <c r="B359" s="4">
        <v>330863</v>
      </c>
      <c r="C359" s="4" t="s">
        <v>382</v>
      </c>
      <c r="D359" s="4" t="s">
        <v>1128</v>
      </c>
      <c r="E359" s="1">
        <v>0</v>
      </c>
      <c r="F359" s="5">
        <v>0</v>
      </c>
      <c r="G359" s="2">
        <f t="shared" si="30"/>
        <v>0</v>
      </c>
      <c r="H359" s="3">
        <f t="shared" si="31"/>
        <v>1.0631807031517584</v>
      </c>
      <c r="I359" s="1">
        <f t="shared" si="32"/>
        <v>0</v>
      </c>
      <c r="J359" s="1">
        <f t="shared" si="33"/>
        <v>0</v>
      </c>
      <c r="K359" s="51">
        <f t="shared" si="34"/>
        <v>0.96325500817420728</v>
      </c>
      <c r="L359" s="7">
        <f t="shared" si="35"/>
        <v>0</v>
      </c>
    </row>
    <row r="360" spans="1:12">
      <c r="A360" s="4" t="s">
        <v>367</v>
      </c>
      <c r="B360" s="4">
        <v>330865</v>
      </c>
      <c r="C360" s="4" t="s">
        <v>383</v>
      </c>
      <c r="D360" s="4" t="s">
        <v>1128</v>
      </c>
      <c r="E360" s="1">
        <v>0</v>
      </c>
      <c r="F360" s="5">
        <v>0</v>
      </c>
      <c r="G360" s="2">
        <f t="shared" si="30"/>
        <v>0</v>
      </c>
      <c r="H360" s="3">
        <f t="shared" si="31"/>
        <v>1.0631807031517584</v>
      </c>
      <c r="I360" s="1">
        <f t="shared" si="32"/>
        <v>0</v>
      </c>
      <c r="J360" s="1">
        <f t="shared" si="33"/>
        <v>0</v>
      </c>
      <c r="K360" s="51">
        <f t="shared" si="34"/>
        <v>0.96325500817420728</v>
      </c>
      <c r="L360" s="7">
        <f t="shared" si="35"/>
        <v>0</v>
      </c>
    </row>
    <row r="361" spans="1:12">
      <c r="A361" s="4" t="s">
        <v>367</v>
      </c>
      <c r="B361" s="4">
        <v>330866</v>
      </c>
      <c r="C361" s="4" t="s">
        <v>384</v>
      </c>
      <c r="D361" s="4" t="s">
        <v>1128</v>
      </c>
      <c r="E361" s="1">
        <v>0</v>
      </c>
      <c r="F361" s="5">
        <v>0</v>
      </c>
      <c r="G361" s="2">
        <f t="shared" si="30"/>
        <v>0</v>
      </c>
      <c r="H361" s="3">
        <f t="shared" si="31"/>
        <v>1.0631807031517584</v>
      </c>
      <c r="I361" s="1">
        <f t="shared" si="32"/>
        <v>0</v>
      </c>
      <c r="J361" s="1">
        <f t="shared" si="33"/>
        <v>0</v>
      </c>
      <c r="K361" s="51">
        <f t="shared" si="34"/>
        <v>0.96325500817420728</v>
      </c>
      <c r="L361" s="7">
        <f t="shared" si="35"/>
        <v>0</v>
      </c>
    </row>
    <row r="362" spans="1:12">
      <c r="A362" s="4" t="s">
        <v>367</v>
      </c>
      <c r="B362" s="4">
        <v>330868</v>
      </c>
      <c r="C362" s="4" t="s">
        <v>385</v>
      </c>
      <c r="D362" s="4" t="s">
        <v>1128</v>
      </c>
      <c r="E362" s="1">
        <v>0</v>
      </c>
      <c r="F362" s="5">
        <v>0</v>
      </c>
      <c r="G362" s="2">
        <f t="shared" si="30"/>
        <v>0</v>
      </c>
      <c r="H362" s="3">
        <f t="shared" si="31"/>
        <v>1.0631807031517584</v>
      </c>
      <c r="I362" s="1">
        <f t="shared" si="32"/>
        <v>0</v>
      </c>
      <c r="J362" s="1">
        <f t="shared" si="33"/>
        <v>0</v>
      </c>
      <c r="K362" s="51">
        <f t="shared" si="34"/>
        <v>0.96325500817420728</v>
      </c>
      <c r="L362" s="7">
        <f t="shared" si="35"/>
        <v>0</v>
      </c>
    </row>
    <row r="363" spans="1:12">
      <c r="A363" s="4" t="s">
        <v>367</v>
      </c>
      <c r="B363" s="4">
        <v>330872</v>
      </c>
      <c r="C363" s="4" t="s">
        <v>386</v>
      </c>
      <c r="D363" s="4" t="s">
        <v>1128</v>
      </c>
      <c r="E363" s="1">
        <v>0</v>
      </c>
      <c r="F363" s="5">
        <v>0</v>
      </c>
      <c r="G363" s="2">
        <f t="shared" si="30"/>
        <v>0</v>
      </c>
      <c r="H363" s="3">
        <f t="shared" si="31"/>
        <v>1.0631807031517584</v>
      </c>
      <c r="I363" s="1">
        <f t="shared" si="32"/>
        <v>0</v>
      </c>
      <c r="J363" s="1">
        <f t="shared" si="33"/>
        <v>0</v>
      </c>
      <c r="K363" s="51">
        <f t="shared" si="34"/>
        <v>0.96325500817420728</v>
      </c>
      <c r="L363" s="7">
        <f t="shared" si="35"/>
        <v>0</v>
      </c>
    </row>
    <row r="364" spans="1:12">
      <c r="A364" s="4" t="s">
        <v>367</v>
      </c>
      <c r="B364" s="4">
        <v>330875</v>
      </c>
      <c r="C364" s="4" t="s">
        <v>387</v>
      </c>
      <c r="D364" s="4" t="s">
        <v>1128</v>
      </c>
      <c r="E364" s="1">
        <v>0</v>
      </c>
      <c r="F364" s="5">
        <v>0</v>
      </c>
      <c r="G364" s="2">
        <f t="shared" si="30"/>
        <v>0</v>
      </c>
      <c r="H364" s="3">
        <f t="shared" si="31"/>
        <v>1.0631807031517584</v>
      </c>
      <c r="I364" s="1">
        <f t="shared" si="32"/>
        <v>0</v>
      </c>
      <c r="J364" s="1">
        <f t="shared" si="33"/>
        <v>0</v>
      </c>
      <c r="K364" s="51">
        <f t="shared" si="34"/>
        <v>0.96325500817420728</v>
      </c>
      <c r="L364" s="7">
        <f t="shared" si="35"/>
        <v>0</v>
      </c>
    </row>
    <row r="365" spans="1:12">
      <c r="A365" s="4" t="s">
        <v>367</v>
      </c>
      <c r="B365" s="4">
        <v>330879</v>
      </c>
      <c r="C365" s="4" t="s">
        <v>388</v>
      </c>
      <c r="D365" s="4" t="s">
        <v>1128</v>
      </c>
      <c r="E365" s="1">
        <v>0</v>
      </c>
      <c r="F365" s="5">
        <v>0</v>
      </c>
      <c r="G365" s="2">
        <f t="shared" si="30"/>
        <v>0</v>
      </c>
      <c r="H365" s="3">
        <f t="shared" si="31"/>
        <v>1.0631807031517584</v>
      </c>
      <c r="I365" s="1">
        <f t="shared" si="32"/>
        <v>0</v>
      </c>
      <c r="J365" s="1">
        <f t="shared" si="33"/>
        <v>0</v>
      </c>
      <c r="K365" s="51">
        <f t="shared" si="34"/>
        <v>0.96325500817420728</v>
      </c>
      <c r="L365" s="7">
        <f t="shared" si="35"/>
        <v>0</v>
      </c>
    </row>
    <row r="366" spans="1:12">
      <c r="A366" s="4" t="s">
        <v>367</v>
      </c>
      <c r="B366" s="4">
        <v>330880</v>
      </c>
      <c r="C366" s="4" t="s">
        <v>389</v>
      </c>
      <c r="D366" s="4" t="s">
        <v>1128</v>
      </c>
      <c r="E366" s="1">
        <v>0</v>
      </c>
      <c r="F366" s="5">
        <v>0</v>
      </c>
      <c r="G366" s="2">
        <f t="shared" si="30"/>
        <v>0</v>
      </c>
      <c r="H366" s="3">
        <f t="shared" si="31"/>
        <v>1.0631807031517584</v>
      </c>
      <c r="I366" s="1">
        <f t="shared" si="32"/>
        <v>0</v>
      </c>
      <c r="J366" s="1">
        <f t="shared" si="33"/>
        <v>0</v>
      </c>
      <c r="K366" s="51">
        <f t="shared" si="34"/>
        <v>0.96325500817420728</v>
      </c>
      <c r="L366" s="7">
        <f t="shared" si="35"/>
        <v>0</v>
      </c>
    </row>
    <row r="367" spans="1:12">
      <c r="A367" s="4" t="s">
        <v>367</v>
      </c>
      <c r="B367" s="4">
        <v>330881</v>
      </c>
      <c r="C367" s="4" t="s">
        <v>390</v>
      </c>
      <c r="D367" s="4" t="s">
        <v>1128</v>
      </c>
      <c r="E367" s="1">
        <v>0</v>
      </c>
      <c r="F367" s="5">
        <v>0</v>
      </c>
      <c r="G367" s="2">
        <f t="shared" si="30"/>
        <v>0</v>
      </c>
      <c r="H367" s="3">
        <f t="shared" si="31"/>
        <v>1.0631807031517584</v>
      </c>
      <c r="I367" s="1">
        <f t="shared" si="32"/>
        <v>0</v>
      </c>
      <c r="J367" s="1">
        <f t="shared" si="33"/>
        <v>0</v>
      </c>
      <c r="K367" s="51">
        <f t="shared" si="34"/>
        <v>0.96325500817420728</v>
      </c>
      <c r="L367" s="7">
        <f t="shared" si="35"/>
        <v>0</v>
      </c>
    </row>
    <row r="368" spans="1:12">
      <c r="A368" s="4" t="s">
        <v>367</v>
      </c>
      <c r="B368" s="4">
        <v>330889</v>
      </c>
      <c r="C368" s="4" t="s">
        <v>391</v>
      </c>
      <c r="D368" s="4" t="s">
        <v>1128</v>
      </c>
      <c r="E368" s="1">
        <v>0</v>
      </c>
      <c r="F368" s="5">
        <v>0</v>
      </c>
      <c r="G368" s="2">
        <f t="shared" si="30"/>
        <v>0</v>
      </c>
      <c r="H368" s="3">
        <f t="shared" si="31"/>
        <v>1.0631807031517584</v>
      </c>
      <c r="I368" s="1">
        <f t="shared" si="32"/>
        <v>0</v>
      </c>
      <c r="J368" s="1">
        <f t="shared" si="33"/>
        <v>0</v>
      </c>
      <c r="K368" s="51">
        <f t="shared" si="34"/>
        <v>0.96325500817420728</v>
      </c>
      <c r="L368" s="7">
        <f t="shared" si="35"/>
        <v>0</v>
      </c>
    </row>
    <row r="369" spans="1:12">
      <c r="A369" s="4" t="s">
        <v>367</v>
      </c>
      <c r="B369" s="4">
        <v>330892</v>
      </c>
      <c r="C369" s="4" t="s">
        <v>392</v>
      </c>
      <c r="D369" s="4" t="s">
        <v>1128</v>
      </c>
      <c r="E369" s="1">
        <v>0</v>
      </c>
      <c r="F369" s="5">
        <v>0</v>
      </c>
      <c r="G369" s="2">
        <f t="shared" si="30"/>
        <v>0</v>
      </c>
      <c r="H369" s="3">
        <f t="shared" si="31"/>
        <v>1.0631807031517584</v>
      </c>
      <c r="I369" s="1">
        <f t="shared" si="32"/>
        <v>0</v>
      </c>
      <c r="J369" s="1">
        <f t="shared" si="33"/>
        <v>0</v>
      </c>
      <c r="K369" s="51">
        <f t="shared" si="34"/>
        <v>0.96325500817420728</v>
      </c>
      <c r="L369" s="7">
        <f t="shared" si="35"/>
        <v>0</v>
      </c>
    </row>
    <row r="370" spans="1:12">
      <c r="A370" s="4" t="s">
        <v>367</v>
      </c>
      <c r="B370" s="4">
        <v>330896</v>
      </c>
      <c r="C370" s="4" t="s">
        <v>393</v>
      </c>
      <c r="D370" s="4" t="s">
        <v>1128</v>
      </c>
      <c r="E370" s="1">
        <v>0</v>
      </c>
      <c r="F370" s="5">
        <v>0</v>
      </c>
      <c r="G370" s="2">
        <f t="shared" si="30"/>
        <v>0</v>
      </c>
      <c r="H370" s="3">
        <f t="shared" si="31"/>
        <v>1.0631807031517584</v>
      </c>
      <c r="I370" s="1">
        <f t="shared" si="32"/>
        <v>0</v>
      </c>
      <c r="J370" s="1">
        <f t="shared" si="33"/>
        <v>0</v>
      </c>
      <c r="K370" s="51">
        <f t="shared" si="34"/>
        <v>0.96325500817420728</v>
      </c>
      <c r="L370" s="7">
        <f t="shared" si="35"/>
        <v>0</v>
      </c>
    </row>
    <row r="371" spans="1:12">
      <c r="A371" s="4" t="s">
        <v>367</v>
      </c>
      <c r="B371" s="4">
        <v>330899</v>
      </c>
      <c r="C371" s="4" t="s">
        <v>394</v>
      </c>
      <c r="D371" s="4" t="s">
        <v>1128</v>
      </c>
      <c r="E371" s="1">
        <v>0</v>
      </c>
      <c r="F371" s="5">
        <v>0</v>
      </c>
      <c r="G371" s="2">
        <f t="shared" si="30"/>
        <v>0</v>
      </c>
      <c r="H371" s="3">
        <f t="shared" si="31"/>
        <v>1.0631807031517584</v>
      </c>
      <c r="I371" s="1">
        <f t="shared" si="32"/>
        <v>0</v>
      </c>
      <c r="J371" s="1">
        <f t="shared" si="33"/>
        <v>0</v>
      </c>
      <c r="K371" s="51">
        <f t="shared" si="34"/>
        <v>0.96325500817420728</v>
      </c>
      <c r="L371" s="7">
        <f t="shared" si="35"/>
        <v>0</v>
      </c>
    </row>
    <row r="372" spans="1:12">
      <c r="A372" s="4" t="s">
        <v>367</v>
      </c>
      <c r="B372" s="4">
        <v>330900</v>
      </c>
      <c r="C372" s="4" t="s">
        <v>395</v>
      </c>
      <c r="D372" s="4" t="s">
        <v>1128</v>
      </c>
      <c r="E372" s="1">
        <v>0</v>
      </c>
      <c r="F372" s="5">
        <v>0</v>
      </c>
      <c r="G372" s="2">
        <f t="shared" si="30"/>
        <v>0</v>
      </c>
      <c r="H372" s="3">
        <f t="shared" si="31"/>
        <v>1.0631807031517584</v>
      </c>
      <c r="I372" s="1">
        <f t="shared" si="32"/>
        <v>0</v>
      </c>
      <c r="J372" s="1">
        <f t="shared" si="33"/>
        <v>0</v>
      </c>
      <c r="K372" s="51">
        <f t="shared" si="34"/>
        <v>0.96325500817420728</v>
      </c>
      <c r="L372" s="7">
        <f t="shared" si="35"/>
        <v>0</v>
      </c>
    </row>
    <row r="373" spans="1:12">
      <c r="A373" s="4" t="s">
        <v>367</v>
      </c>
      <c r="B373" s="4">
        <v>330902</v>
      </c>
      <c r="C373" s="4" t="s">
        <v>396</v>
      </c>
      <c r="D373" s="4" t="s">
        <v>1128</v>
      </c>
      <c r="E373" s="1">
        <v>0</v>
      </c>
      <c r="F373" s="5">
        <v>0</v>
      </c>
      <c r="G373" s="2">
        <f t="shared" si="30"/>
        <v>0</v>
      </c>
      <c r="H373" s="3">
        <f t="shared" si="31"/>
        <v>1.0631807031517584</v>
      </c>
      <c r="I373" s="1">
        <f t="shared" si="32"/>
        <v>0</v>
      </c>
      <c r="J373" s="1">
        <f t="shared" si="33"/>
        <v>0</v>
      </c>
      <c r="K373" s="51">
        <f t="shared" si="34"/>
        <v>0.96325500817420728</v>
      </c>
      <c r="L373" s="7">
        <f t="shared" si="35"/>
        <v>0</v>
      </c>
    </row>
    <row r="374" spans="1:12">
      <c r="A374" s="4" t="s">
        <v>367</v>
      </c>
      <c r="B374" s="4">
        <v>330905</v>
      </c>
      <c r="C374" s="4" t="s">
        <v>397</v>
      </c>
      <c r="D374" s="4" t="s">
        <v>1128</v>
      </c>
      <c r="E374" s="1">
        <v>0</v>
      </c>
      <c r="F374" s="5">
        <v>0</v>
      </c>
      <c r="G374" s="2">
        <f t="shared" si="30"/>
        <v>0</v>
      </c>
      <c r="H374" s="3">
        <f t="shared" si="31"/>
        <v>1.0631807031517584</v>
      </c>
      <c r="I374" s="1">
        <f t="shared" si="32"/>
        <v>0</v>
      </c>
      <c r="J374" s="1">
        <f t="shared" si="33"/>
        <v>0</v>
      </c>
      <c r="K374" s="51">
        <f t="shared" si="34"/>
        <v>0.96325500817420728</v>
      </c>
      <c r="L374" s="7">
        <f t="shared" si="35"/>
        <v>0</v>
      </c>
    </row>
    <row r="375" spans="1:12">
      <c r="A375" s="4" t="s">
        <v>367</v>
      </c>
      <c r="B375" s="4">
        <v>330908</v>
      </c>
      <c r="C375" s="4" t="s">
        <v>398</v>
      </c>
      <c r="D375" s="4" t="s">
        <v>1128</v>
      </c>
      <c r="E375" s="1">
        <v>0</v>
      </c>
      <c r="F375" s="5">
        <v>0</v>
      </c>
      <c r="G375" s="2">
        <f t="shared" si="30"/>
        <v>0</v>
      </c>
      <c r="H375" s="3">
        <f t="shared" si="31"/>
        <v>1.0631807031517584</v>
      </c>
      <c r="I375" s="1">
        <f t="shared" si="32"/>
        <v>0</v>
      </c>
      <c r="J375" s="1">
        <f t="shared" si="33"/>
        <v>0</v>
      </c>
      <c r="K375" s="51">
        <f t="shared" si="34"/>
        <v>0.96325500817420728</v>
      </c>
      <c r="L375" s="7">
        <f t="shared" si="35"/>
        <v>0</v>
      </c>
    </row>
    <row r="376" spans="1:12">
      <c r="A376" s="4" t="s">
        <v>367</v>
      </c>
      <c r="B376" s="4">
        <v>330909</v>
      </c>
      <c r="C376" s="4" t="s">
        <v>319</v>
      </c>
      <c r="D376" s="4" t="s">
        <v>1128</v>
      </c>
      <c r="E376" s="1">
        <v>0</v>
      </c>
      <c r="F376" s="5">
        <v>0</v>
      </c>
      <c r="G376" s="2">
        <f t="shared" si="30"/>
        <v>0</v>
      </c>
      <c r="H376" s="3">
        <f t="shared" si="31"/>
        <v>1.0631807031517584</v>
      </c>
      <c r="I376" s="1">
        <f t="shared" si="32"/>
        <v>0</v>
      </c>
      <c r="J376" s="1">
        <f t="shared" si="33"/>
        <v>0</v>
      </c>
      <c r="K376" s="51">
        <f t="shared" si="34"/>
        <v>0.96325500817420728</v>
      </c>
      <c r="L376" s="7">
        <f t="shared" si="35"/>
        <v>0</v>
      </c>
    </row>
    <row r="377" spans="1:12">
      <c r="A377" s="4" t="s">
        <v>367</v>
      </c>
      <c r="B377" s="4">
        <v>330910</v>
      </c>
      <c r="C377" s="4" t="s">
        <v>399</v>
      </c>
      <c r="D377" s="4" t="s">
        <v>1128</v>
      </c>
      <c r="E377" s="1">
        <v>0</v>
      </c>
      <c r="F377" s="5">
        <v>0</v>
      </c>
      <c r="G377" s="2">
        <f t="shared" si="30"/>
        <v>0</v>
      </c>
      <c r="H377" s="3">
        <f t="shared" si="31"/>
        <v>1.0631807031517584</v>
      </c>
      <c r="I377" s="1">
        <f t="shared" si="32"/>
        <v>0</v>
      </c>
      <c r="J377" s="1">
        <f t="shared" si="33"/>
        <v>0</v>
      </c>
      <c r="K377" s="51">
        <f t="shared" si="34"/>
        <v>0.96325500817420728</v>
      </c>
      <c r="L377" s="7">
        <f t="shared" si="35"/>
        <v>0</v>
      </c>
    </row>
    <row r="378" spans="1:12">
      <c r="A378" s="4" t="s">
        <v>367</v>
      </c>
      <c r="B378" s="4">
        <v>330914</v>
      </c>
      <c r="C378" s="4" t="s">
        <v>400</v>
      </c>
      <c r="D378" s="4" t="s">
        <v>1128</v>
      </c>
      <c r="E378" s="1">
        <v>0</v>
      </c>
      <c r="F378" s="5">
        <v>0</v>
      </c>
      <c r="G378" s="2">
        <f t="shared" si="30"/>
        <v>0</v>
      </c>
      <c r="H378" s="3">
        <f t="shared" si="31"/>
        <v>1.0631807031517584</v>
      </c>
      <c r="I378" s="1">
        <f t="shared" si="32"/>
        <v>0</v>
      </c>
      <c r="J378" s="1">
        <f t="shared" si="33"/>
        <v>0</v>
      </c>
      <c r="K378" s="51">
        <f t="shared" si="34"/>
        <v>0.96325500817420728</v>
      </c>
      <c r="L378" s="7">
        <f t="shared" si="35"/>
        <v>0</v>
      </c>
    </row>
    <row r="379" spans="1:12">
      <c r="A379" s="4" t="s">
        <v>367</v>
      </c>
      <c r="B379" s="4">
        <v>330915</v>
      </c>
      <c r="C379" s="4" t="s">
        <v>401</v>
      </c>
      <c r="D379" s="4" t="s">
        <v>1128</v>
      </c>
      <c r="E379" s="1">
        <v>0</v>
      </c>
      <c r="F379" s="5">
        <v>0</v>
      </c>
      <c r="G379" s="2">
        <f t="shared" si="30"/>
        <v>0</v>
      </c>
      <c r="H379" s="3">
        <f t="shared" si="31"/>
        <v>1.0631807031517584</v>
      </c>
      <c r="I379" s="1">
        <f t="shared" si="32"/>
        <v>0</v>
      </c>
      <c r="J379" s="1">
        <f t="shared" si="33"/>
        <v>0</v>
      </c>
      <c r="K379" s="51">
        <f t="shared" si="34"/>
        <v>0.96325500817420728</v>
      </c>
      <c r="L379" s="7">
        <f t="shared" si="35"/>
        <v>0</v>
      </c>
    </row>
    <row r="380" spans="1:12">
      <c r="A380" s="4" t="s">
        <v>367</v>
      </c>
      <c r="B380" s="4">
        <v>330916</v>
      </c>
      <c r="C380" s="4" t="s">
        <v>402</v>
      </c>
      <c r="D380" s="4" t="s">
        <v>1128</v>
      </c>
      <c r="E380" s="1">
        <v>0</v>
      </c>
      <c r="F380" s="5">
        <v>0</v>
      </c>
      <c r="G380" s="2">
        <f t="shared" si="30"/>
        <v>0</v>
      </c>
      <c r="H380" s="3">
        <f t="shared" si="31"/>
        <v>1.0631807031517584</v>
      </c>
      <c r="I380" s="1">
        <f t="shared" si="32"/>
        <v>0</v>
      </c>
      <c r="J380" s="1">
        <f t="shared" si="33"/>
        <v>0</v>
      </c>
      <c r="K380" s="51">
        <f t="shared" si="34"/>
        <v>0.96325500817420728</v>
      </c>
      <c r="L380" s="7">
        <f t="shared" si="35"/>
        <v>0</v>
      </c>
    </row>
    <row r="381" spans="1:12">
      <c r="A381" s="4" t="s">
        <v>367</v>
      </c>
      <c r="B381" s="4">
        <v>330917</v>
      </c>
      <c r="C381" s="4" t="s">
        <v>403</v>
      </c>
      <c r="D381" s="4" t="s">
        <v>1128</v>
      </c>
      <c r="E381" s="1">
        <v>0</v>
      </c>
      <c r="F381" s="5">
        <v>0</v>
      </c>
      <c r="G381" s="2">
        <f t="shared" si="30"/>
        <v>0</v>
      </c>
      <c r="H381" s="3">
        <f t="shared" si="31"/>
        <v>1.0631807031517584</v>
      </c>
      <c r="I381" s="1">
        <f t="shared" si="32"/>
        <v>0</v>
      </c>
      <c r="J381" s="1">
        <f t="shared" si="33"/>
        <v>0</v>
      </c>
      <c r="K381" s="51">
        <f t="shared" si="34"/>
        <v>0.96325500817420728</v>
      </c>
      <c r="L381" s="7">
        <f t="shared" si="35"/>
        <v>0</v>
      </c>
    </row>
    <row r="382" spans="1:12">
      <c r="A382" s="4" t="s">
        <v>367</v>
      </c>
      <c r="B382" s="4">
        <v>330918</v>
      </c>
      <c r="C382" s="4" t="s">
        <v>404</v>
      </c>
      <c r="D382" s="4" t="s">
        <v>1128</v>
      </c>
      <c r="E382" s="1">
        <v>0</v>
      </c>
      <c r="F382" s="5">
        <v>0</v>
      </c>
      <c r="G382" s="2">
        <f t="shared" si="30"/>
        <v>0</v>
      </c>
      <c r="H382" s="3">
        <f t="shared" si="31"/>
        <v>1.0631807031517584</v>
      </c>
      <c r="I382" s="1">
        <f t="shared" si="32"/>
        <v>0</v>
      </c>
      <c r="J382" s="1">
        <f t="shared" si="33"/>
        <v>0</v>
      </c>
      <c r="K382" s="51">
        <f t="shared" si="34"/>
        <v>0.96325500817420728</v>
      </c>
      <c r="L382" s="7">
        <f t="shared" si="35"/>
        <v>0</v>
      </c>
    </row>
    <row r="383" spans="1:12">
      <c r="A383" s="4" t="s">
        <v>367</v>
      </c>
      <c r="B383" s="4">
        <v>330920</v>
      </c>
      <c r="C383" s="4" t="s">
        <v>405</v>
      </c>
      <c r="D383" s="4" t="s">
        <v>1128</v>
      </c>
      <c r="E383" s="1">
        <v>0</v>
      </c>
      <c r="F383" s="5">
        <v>0</v>
      </c>
      <c r="G383" s="2">
        <f t="shared" si="30"/>
        <v>0</v>
      </c>
      <c r="H383" s="3">
        <f t="shared" si="31"/>
        <v>1.0631807031517584</v>
      </c>
      <c r="I383" s="1">
        <f t="shared" si="32"/>
        <v>0</v>
      </c>
      <c r="J383" s="1">
        <f t="shared" si="33"/>
        <v>0</v>
      </c>
      <c r="K383" s="51">
        <f t="shared" si="34"/>
        <v>0.96325500817420728</v>
      </c>
      <c r="L383" s="7">
        <f t="shared" si="35"/>
        <v>0</v>
      </c>
    </row>
    <row r="384" spans="1:12">
      <c r="A384" s="4" t="s">
        <v>367</v>
      </c>
      <c r="B384" s="4">
        <v>330925</v>
      </c>
      <c r="C384" s="4" t="s">
        <v>406</v>
      </c>
      <c r="D384" s="4" t="s">
        <v>1128</v>
      </c>
      <c r="E384" s="1">
        <v>0</v>
      </c>
      <c r="F384" s="5">
        <v>0</v>
      </c>
      <c r="G384" s="2">
        <f t="shared" si="30"/>
        <v>0</v>
      </c>
      <c r="H384" s="3">
        <f t="shared" si="31"/>
        <v>1.0631807031517584</v>
      </c>
      <c r="I384" s="1">
        <f t="shared" si="32"/>
        <v>0</v>
      </c>
      <c r="J384" s="1">
        <f t="shared" si="33"/>
        <v>0</v>
      </c>
      <c r="K384" s="51">
        <f t="shared" si="34"/>
        <v>0.96325500817420728</v>
      </c>
      <c r="L384" s="7">
        <f t="shared" si="35"/>
        <v>0</v>
      </c>
    </row>
    <row r="385" spans="1:12">
      <c r="A385" s="4" t="s">
        <v>367</v>
      </c>
      <c r="B385" s="4">
        <v>330930</v>
      </c>
      <c r="C385" s="4" t="s">
        <v>407</v>
      </c>
      <c r="D385" s="4" t="s">
        <v>1128</v>
      </c>
      <c r="E385" s="1">
        <v>0</v>
      </c>
      <c r="F385" s="5">
        <v>0</v>
      </c>
      <c r="G385" s="2">
        <f t="shared" si="30"/>
        <v>0</v>
      </c>
      <c r="H385" s="3">
        <f t="shared" si="31"/>
        <v>1.0631807031517584</v>
      </c>
      <c r="I385" s="1">
        <f t="shared" si="32"/>
        <v>0</v>
      </c>
      <c r="J385" s="1">
        <f t="shared" si="33"/>
        <v>0</v>
      </c>
      <c r="K385" s="51">
        <f t="shared" si="34"/>
        <v>0.96325500817420728</v>
      </c>
      <c r="L385" s="7">
        <f t="shared" si="35"/>
        <v>0</v>
      </c>
    </row>
    <row r="386" spans="1:12">
      <c r="A386" s="4" t="s">
        <v>367</v>
      </c>
      <c r="B386" s="4">
        <v>330936</v>
      </c>
      <c r="C386" s="4" t="s">
        <v>408</v>
      </c>
      <c r="D386" s="4" t="s">
        <v>1128</v>
      </c>
      <c r="E386" s="1">
        <v>0</v>
      </c>
      <c r="F386" s="5">
        <v>0</v>
      </c>
      <c r="G386" s="2">
        <f t="shared" ref="G386:G449" si="36">IFERROR(E386/F386,0)</f>
        <v>0</v>
      </c>
      <c r="H386" s="3">
        <f t="shared" ref="H386:H449" si="37">$D$1113</f>
        <v>1.0631807031517584</v>
      </c>
      <c r="I386" s="1">
        <f t="shared" ref="I386:I449" si="38">MIN(E386,F386*H386)</f>
        <v>0</v>
      </c>
      <c r="J386" s="1">
        <f t="shared" ref="J386:J449" si="39">E386-I386</f>
        <v>0</v>
      </c>
      <c r="K386" s="51">
        <f t="shared" ref="K386:K449" si="40">$J$1111</f>
        <v>0.96325500817420728</v>
      </c>
      <c r="L386" s="7">
        <f t="shared" ref="L386:L449" si="41">K386*J386</f>
        <v>0</v>
      </c>
    </row>
    <row r="387" spans="1:12">
      <c r="A387" s="4" t="s">
        <v>367</v>
      </c>
      <c r="B387" s="4">
        <v>330937</v>
      </c>
      <c r="C387" s="4" t="s">
        <v>409</v>
      </c>
      <c r="D387" s="4" t="s">
        <v>1128</v>
      </c>
      <c r="E387" s="1">
        <v>0</v>
      </c>
      <c r="F387" s="5">
        <v>0</v>
      </c>
      <c r="G387" s="2">
        <f t="shared" si="36"/>
        <v>0</v>
      </c>
      <c r="H387" s="3">
        <f t="shared" si="37"/>
        <v>1.0631807031517584</v>
      </c>
      <c r="I387" s="1">
        <f t="shared" si="38"/>
        <v>0</v>
      </c>
      <c r="J387" s="1">
        <f t="shared" si="39"/>
        <v>0</v>
      </c>
      <c r="K387" s="51">
        <f t="shared" si="40"/>
        <v>0.96325500817420728</v>
      </c>
      <c r="L387" s="7">
        <f t="shared" si="41"/>
        <v>0</v>
      </c>
    </row>
    <row r="388" spans="1:12">
      <c r="A388" s="4" t="s">
        <v>367</v>
      </c>
      <c r="B388" s="4">
        <v>330938</v>
      </c>
      <c r="C388" s="4" t="s">
        <v>410</v>
      </c>
      <c r="D388" s="4" t="s">
        <v>1128</v>
      </c>
      <c r="E388" s="1">
        <v>0</v>
      </c>
      <c r="F388" s="5">
        <v>0</v>
      </c>
      <c r="G388" s="2">
        <f t="shared" si="36"/>
        <v>0</v>
      </c>
      <c r="H388" s="3">
        <f t="shared" si="37"/>
        <v>1.0631807031517584</v>
      </c>
      <c r="I388" s="1">
        <f t="shared" si="38"/>
        <v>0</v>
      </c>
      <c r="J388" s="1">
        <f t="shared" si="39"/>
        <v>0</v>
      </c>
      <c r="K388" s="51">
        <f t="shared" si="40"/>
        <v>0.96325500817420728</v>
      </c>
      <c r="L388" s="7">
        <f t="shared" si="41"/>
        <v>0</v>
      </c>
    </row>
    <row r="389" spans="1:12">
      <c r="A389" s="4" t="s">
        <v>367</v>
      </c>
      <c r="B389" s="4">
        <v>330942</v>
      </c>
      <c r="C389" s="4" t="s">
        <v>411</v>
      </c>
      <c r="D389" s="4" t="s">
        <v>1128</v>
      </c>
      <c r="E389" s="1">
        <v>0</v>
      </c>
      <c r="F389" s="5">
        <v>0</v>
      </c>
      <c r="G389" s="2">
        <f t="shared" si="36"/>
        <v>0</v>
      </c>
      <c r="H389" s="3">
        <f t="shared" si="37"/>
        <v>1.0631807031517584</v>
      </c>
      <c r="I389" s="1">
        <f t="shared" si="38"/>
        <v>0</v>
      </c>
      <c r="J389" s="1">
        <f t="shared" si="39"/>
        <v>0</v>
      </c>
      <c r="K389" s="51">
        <f t="shared" si="40"/>
        <v>0.96325500817420728</v>
      </c>
      <c r="L389" s="7">
        <f t="shared" si="41"/>
        <v>0</v>
      </c>
    </row>
    <row r="390" spans="1:12">
      <c r="A390" s="4" t="s">
        <v>367</v>
      </c>
      <c r="B390" s="4">
        <v>330943</v>
      </c>
      <c r="C390" s="4" t="s">
        <v>412</v>
      </c>
      <c r="D390" s="4" t="s">
        <v>1128</v>
      </c>
      <c r="E390" s="1">
        <v>0</v>
      </c>
      <c r="F390" s="5">
        <v>0</v>
      </c>
      <c r="G390" s="2">
        <f t="shared" si="36"/>
        <v>0</v>
      </c>
      <c r="H390" s="3">
        <f t="shared" si="37"/>
        <v>1.0631807031517584</v>
      </c>
      <c r="I390" s="1">
        <f t="shared" si="38"/>
        <v>0</v>
      </c>
      <c r="J390" s="1">
        <f t="shared" si="39"/>
        <v>0</v>
      </c>
      <c r="K390" s="51">
        <f t="shared" si="40"/>
        <v>0.96325500817420728</v>
      </c>
      <c r="L390" s="7">
        <f t="shared" si="41"/>
        <v>0</v>
      </c>
    </row>
    <row r="391" spans="1:12">
      <c r="A391" s="4" t="s">
        <v>367</v>
      </c>
      <c r="B391" s="4">
        <v>330945</v>
      </c>
      <c r="C391" s="4" t="s">
        <v>413</v>
      </c>
      <c r="D391" s="4" t="s">
        <v>1128</v>
      </c>
      <c r="E391" s="1">
        <v>0</v>
      </c>
      <c r="F391" s="5">
        <v>0</v>
      </c>
      <c r="G391" s="2">
        <f t="shared" si="36"/>
        <v>0</v>
      </c>
      <c r="H391" s="3">
        <f t="shared" si="37"/>
        <v>1.0631807031517584</v>
      </c>
      <c r="I391" s="1">
        <f t="shared" si="38"/>
        <v>0</v>
      </c>
      <c r="J391" s="1">
        <f t="shared" si="39"/>
        <v>0</v>
      </c>
      <c r="K391" s="51">
        <f t="shared" si="40"/>
        <v>0.96325500817420728</v>
      </c>
      <c r="L391" s="7">
        <f t="shared" si="41"/>
        <v>0</v>
      </c>
    </row>
    <row r="392" spans="1:12">
      <c r="A392" s="4" t="s">
        <v>367</v>
      </c>
      <c r="B392" s="4">
        <v>330946</v>
      </c>
      <c r="C392" s="4" t="s">
        <v>414</v>
      </c>
      <c r="D392" s="4" t="s">
        <v>1128</v>
      </c>
      <c r="E392" s="1">
        <v>0</v>
      </c>
      <c r="F392" s="5">
        <v>0</v>
      </c>
      <c r="G392" s="2">
        <f t="shared" si="36"/>
        <v>0</v>
      </c>
      <c r="H392" s="3">
        <f t="shared" si="37"/>
        <v>1.0631807031517584</v>
      </c>
      <c r="I392" s="1">
        <f t="shared" si="38"/>
        <v>0</v>
      </c>
      <c r="J392" s="1">
        <f t="shared" si="39"/>
        <v>0</v>
      </c>
      <c r="K392" s="51">
        <f t="shared" si="40"/>
        <v>0.96325500817420728</v>
      </c>
      <c r="L392" s="7">
        <f t="shared" si="41"/>
        <v>0</v>
      </c>
    </row>
    <row r="393" spans="1:12">
      <c r="A393" s="4" t="s">
        <v>367</v>
      </c>
      <c r="B393" s="4">
        <v>330949</v>
      </c>
      <c r="C393" s="4" t="s">
        <v>415</v>
      </c>
      <c r="D393" s="4" t="s">
        <v>1128</v>
      </c>
      <c r="E393" s="1">
        <v>0</v>
      </c>
      <c r="F393" s="5">
        <v>0</v>
      </c>
      <c r="G393" s="2">
        <f t="shared" si="36"/>
        <v>0</v>
      </c>
      <c r="H393" s="3">
        <f t="shared" si="37"/>
        <v>1.0631807031517584</v>
      </c>
      <c r="I393" s="1">
        <f t="shared" si="38"/>
        <v>0</v>
      </c>
      <c r="J393" s="1">
        <f t="shared" si="39"/>
        <v>0</v>
      </c>
      <c r="K393" s="51">
        <f t="shared" si="40"/>
        <v>0.96325500817420728</v>
      </c>
      <c r="L393" s="7">
        <f t="shared" si="41"/>
        <v>0</v>
      </c>
    </row>
    <row r="394" spans="1:12">
      <c r="A394" s="4" t="s">
        <v>367</v>
      </c>
      <c r="B394" s="4">
        <v>330951</v>
      </c>
      <c r="C394" s="4" t="s">
        <v>17</v>
      </c>
      <c r="D394" s="4" t="s">
        <v>1128</v>
      </c>
      <c r="E394" s="1">
        <v>0</v>
      </c>
      <c r="F394" s="5">
        <v>0</v>
      </c>
      <c r="G394" s="2">
        <f t="shared" si="36"/>
        <v>0</v>
      </c>
      <c r="H394" s="3">
        <f t="shared" si="37"/>
        <v>1.0631807031517584</v>
      </c>
      <c r="I394" s="1">
        <f t="shared" si="38"/>
        <v>0</v>
      </c>
      <c r="J394" s="1">
        <f t="shared" si="39"/>
        <v>0</v>
      </c>
      <c r="K394" s="51">
        <f t="shared" si="40"/>
        <v>0.96325500817420728</v>
      </c>
      <c r="L394" s="7">
        <f t="shared" si="41"/>
        <v>0</v>
      </c>
    </row>
    <row r="395" spans="1:12">
      <c r="A395" s="4" t="s">
        <v>367</v>
      </c>
      <c r="B395" s="4">
        <v>330952</v>
      </c>
      <c r="C395" s="4" t="s">
        <v>416</v>
      </c>
      <c r="D395" s="4" t="s">
        <v>1128</v>
      </c>
      <c r="E395" s="1">
        <v>0</v>
      </c>
      <c r="F395" s="5">
        <v>0</v>
      </c>
      <c r="G395" s="2">
        <f t="shared" si="36"/>
        <v>0</v>
      </c>
      <c r="H395" s="3">
        <f t="shared" si="37"/>
        <v>1.0631807031517584</v>
      </c>
      <c r="I395" s="1">
        <f t="shared" si="38"/>
        <v>0</v>
      </c>
      <c r="J395" s="1">
        <f t="shared" si="39"/>
        <v>0</v>
      </c>
      <c r="K395" s="51">
        <f t="shared" si="40"/>
        <v>0.96325500817420728</v>
      </c>
      <c r="L395" s="7">
        <f t="shared" si="41"/>
        <v>0</v>
      </c>
    </row>
    <row r="396" spans="1:12">
      <c r="A396" s="4" t="s">
        <v>367</v>
      </c>
      <c r="B396" s="4">
        <v>330953</v>
      </c>
      <c r="C396" s="4" t="s">
        <v>417</v>
      </c>
      <c r="D396" s="4" t="s">
        <v>1128</v>
      </c>
      <c r="E396" s="1">
        <v>0</v>
      </c>
      <c r="F396" s="5">
        <v>0</v>
      </c>
      <c r="G396" s="2">
        <f t="shared" si="36"/>
        <v>0</v>
      </c>
      <c r="H396" s="3">
        <f t="shared" si="37"/>
        <v>1.0631807031517584</v>
      </c>
      <c r="I396" s="1">
        <f t="shared" si="38"/>
        <v>0</v>
      </c>
      <c r="J396" s="1">
        <f t="shared" si="39"/>
        <v>0</v>
      </c>
      <c r="K396" s="51">
        <f t="shared" si="40"/>
        <v>0.96325500817420728</v>
      </c>
      <c r="L396" s="7">
        <f t="shared" si="41"/>
        <v>0</v>
      </c>
    </row>
    <row r="397" spans="1:12">
      <c r="A397" s="4" t="s">
        <v>367</v>
      </c>
      <c r="B397" s="4">
        <v>330954</v>
      </c>
      <c r="C397" s="4" t="s">
        <v>418</v>
      </c>
      <c r="D397" s="4" t="s">
        <v>1128</v>
      </c>
      <c r="E397" s="1">
        <v>0</v>
      </c>
      <c r="F397" s="5">
        <v>0</v>
      </c>
      <c r="G397" s="2">
        <f t="shared" si="36"/>
        <v>0</v>
      </c>
      <c r="H397" s="3">
        <f t="shared" si="37"/>
        <v>1.0631807031517584</v>
      </c>
      <c r="I397" s="1">
        <f t="shared" si="38"/>
        <v>0</v>
      </c>
      <c r="J397" s="1">
        <f t="shared" si="39"/>
        <v>0</v>
      </c>
      <c r="K397" s="51">
        <f t="shared" si="40"/>
        <v>0.96325500817420728</v>
      </c>
      <c r="L397" s="7">
        <f t="shared" si="41"/>
        <v>0</v>
      </c>
    </row>
    <row r="398" spans="1:12">
      <c r="A398" s="4" t="s">
        <v>367</v>
      </c>
      <c r="B398" s="4">
        <v>330955</v>
      </c>
      <c r="C398" s="4" t="s">
        <v>419</v>
      </c>
      <c r="D398" s="4" t="s">
        <v>1128</v>
      </c>
      <c r="E398" s="1">
        <v>0</v>
      </c>
      <c r="F398" s="5">
        <v>0</v>
      </c>
      <c r="G398" s="2">
        <f t="shared" si="36"/>
        <v>0</v>
      </c>
      <c r="H398" s="3">
        <f t="shared" si="37"/>
        <v>1.0631807031517584</v>
      </c>
      <c r="I398" s="1">
        <f t="shared" si="38"/>
        <v>0</v>
      </c>
      <c r="J398" s="1">
        <f t="shared" si="39"/>
        <v>0</v>
      </c>
      <c r="K398" s="51">
        <f t="shared" si="40"/>
        <v>0.96325500817420728</v>
      </c>
      <c r="L398" s="7">
        <f t="shared" si="41"/>
        <v>0</v>
      </c>
    </row>
    <row r="399" spans="1:12">
      <c r="A399" s="4" t="s">
        <v>367</v>
      </c>
      <c r="B399" s="4">
        <v>330958</v>
      </c>
      <c r="C399" s="4" t="s">
        <v>420</v>
      </c>
      <c r="D399" s="4" t="s">
        <v>1128</v>
      </c>
      <c r="E399" s="1">
        <v>0</v>
      </c>
      <c r="F399" s="5">
        <v>0</v>
      </c>
      <c r="G399" s="2">
        <f t="shared" si="36"/>
        <v>0</v>
      </c>
      <c r="H399" s="3">
        <f t="shared" si="37"/>
        <v>1.0631807031517584</v>
      </c>
      <c r="I399" s="1">
        <f t="shared" si="38"/>
        <v>0</v>
      </c>
      <c r="J399" s="1">
        <f t="shared" si="39"/>
        <v>0</v>
      </c>
      <c r="K399" s="51">
        <f t="shared" si="40"/>
        <v>0.96325500817420728</v>
      </c>
      <c r="L399" s="7">
        <f t="shared" si="41"/>
        <v>0</v>
      </c>
    </row>
    <row r="400" spans="1:12">
      <c r="A400" s="4" t="s">
        <v>367</v>
      </c>
      <c r="B400" s="4">
        <v>330960</v>
      </c>
      <c r="C400" s="4" t="s">
        <v>421</v>
      </c>
      <c r="D400" s="4" t="s">
        <v>1128</v>
      </c>
      <c r="E400" s="1">
        <v>0</v>
      </c>
      <c r="F400" s="5">
        <v>0</v>
      </c>
      <c r="G400" s="2">
        <f t="shared" si="36"/>
        <v>0</v>
      </c>
      <c r="H400" s="3">
        <f t="shared" si="37"/>
        <v>1.0631807031517584</v>
      </c>
      <c r="I400" s="1">
        <f t="shared" si="38"/>
        <v>0</v>
      </c>
      <c r="J400" s="1">
        <f t="shared" si="39"/>
        <v>0</v>
      </c>
      <c r="K400" s="51">
        <f t="shared" si="40"/>
        <v>0.96325500817420728</v>
      </c>
      <c r="L400" s="7">
        <f t="shared" si="41"/>
        <v>0</v>
      </c>
    </row>
    <row r="401" spans="1:12">
      <c r="A401" s="4" t="s">
        <v>367</v>
      </c>
      <c r="B401" s="4">
        <v>330962</v>
      </c>
      <c r="C401" s="4" t="s">
        <v>33</v>
      </c>
      <c r="D401" s="4" t="s">
        <v>1128</v>
      </c>
      <c r="E401" s="1">
        <v>0</v>
      </c>
      <c r="F401" s="5">
        <v>0</v>
      </c>
      <c r="G401" s="2">
        <f t="shared" si="36"/>
        <v>0</v>
      </c>
      <c r="H401" s="3">
        <f t="shared" si="37"/>
        <v>1.0631807031517584</v>
      </c>
      <c r="I401" s="1">
        <f t="shared" si="38"/>
        <v>0</v>
      </c>
      <c r="J401" s="1">
        <f t="shared" si="39"/>
        <v>0</v>
      </c>
      <c r="K401" s="51">
        <f t="shared" si="40"/>
        <v>0.96325500817420728</v>
      </c>
      <c r="L401" s="7">
        <f t="shared" si="41"/>
        <v>0</v>
      </c>
    </row>
    <row r="402" spans="1:12">
      <c r="A402" s="4" t="s">
        <v>367</v>
      </c>
      <c r="B402" s="4">
        <v>330963</v>
      </c>
      <c r="C402" s="4" t="s">
        <v>422</v>
      </c>
      <c r="D402" s="4" t="s">
        <v>1128</v>
      </c>
      <c r="E402" s="1">
        <v>0</v>
      </c>
      <c r="F402" s="5">
        <v>0</v>
      </c>
      <c r="G402" s="2">
        <f t="shared" si="36"/>
        <v>0</v>
      </c>
      <c r="H402" s="3">
        <f t="shared" si="37"/>
        <v>1.0631807031517584</v>
      </c>
      <c r="I402" s="1">
        <f t="shared" si="38"/>
        <v>0</v>
      </c>
      <c r="J402" s="1">
        <f t="shared" si="39"/>
        <v>0</v>
      </c>
      <c r="K402" s="51">
        <f t="shared" si="40"/>
        <v>0.96325500817420728</v>
      </c>
      <c r="L402" s="7">
        <f t="shared" si="41"/>
        <v>0</v>
      </c>
    </row>
    <row r="403" spans="1:12">
      <c r="A403" s="4" t="s">
        <v>367</v>
      </c>
      <c r="B403" s="4">
        <v>330966</v>
      </c>
      <c r="C403" s="4" t="s">
        <v>423</v>
      </c>
      <c r="D403" s="4" t="s">
        <v>1128</v>
      </c>
      <c r="E403" s="1">
        <v>0</v>
      </c>
      <c r="F403" s="5">
        <v>0</v>
      </c>
      <c r="G403" s="2">
        <f t="shared" si="36"/>
        <v>0</v>
      </c>
      <c r="H403" s="3">
        <f t="shared" si="37"/>
        <v>1.0631807031517584</v>
      </c>
      <c r="I403" s="1">
        <f t="shared" si="38"/>
        <v>0</v>
      </c>
      <c r="J403" s="1">
        <f t="shared" si="39"/>
        <v>0</v>
      </c>
      <c r="K403" s="51">
        <f t="shared" si="40"/>
        <v>0.96325500817420728</v>
      </c>
      <c r="L403" s="7">
        <f t="shared" si="41"/>
        <v>0</v>
      </c>
    </row>
    <row r="404" spans="1:12">
      <c r="A404" s="4" t="s">
        <v>367</v>
      </c>
      <c r="B404" s="4">
        <v>330968</v>
      </c>
      <c r="C404" s="4" t="s">
        <v>424</v>
      </c>
      <c r="D404" s="4" t="s">
        <v>1128</v>
      </c>
      <c r="E404" s="1">
        <v>0</v>
      </c>
      <c r="F404" s="5">
        <v>0</v>
      </c>
      <c r="G404" s="2">
        <f t="shared" si="36"/>
        <v>0</v>
      </c>
      <c r="H404" s="3">
        <f t="shared" si="37"/>
        <v>1.0631807031517584</v>
      </c>
      <c r="I404" s="1">
        <f t="shared" si="38"/>
        <v>0</v>
      </c>
      <c r="J404" s="1">
        <f t="shared" si="39"/>
        <v>0</v>
      </c>
      <c r="K404" s="51">
        <f t="shared" si="40"/>
        <v>0.96325500817420728</v>
      </c>
      <c r="L404" s="7">
        <f t="shared" si="41"/>
        <v>0</v>
      </c>
    </row>
    <row r="405" spans="1:12">
      <c r="A405" s="4" t="s">
        <v>367</v>
      </c>
      <c r="B405" s="4">
        <v>330971</v>
      </c>
      <c r="C405" s="4" t="s">
        <v>425</v>
      </c>
      <c r="D405" s="4" t="s">
        <v>1128</v>
      </c>
      <c r="E405" s="1">
        <v>0</v>
      </c>
      <c r="F405" s="5">
        <v>0</v>
      </c>
      <c r="G405" s="2">
        <f t="shared" si="36"/>
        <v>0</v>
      </c>
      <c r="H405" s="3">
        <f t="shared" si="37"/>
        <v>1.0631807031517584</v>
      </c>
      <c r="I405" s="1">
        <f t="shared" si="38"/>
        <v>0</v>
      </c>
      <c r="J405" s="1">
        <f t="shared" si="39"/>
        <v>0</v>
      </c>
      <c r="K405" s="51">
        <f t="shared" si="40"/>
        <v>0.96325500817420728</v>
      </c>
      <c r="L405" s="7">
        <f t="shared" si="41"/>
        <v>0</v>
      </c>
    </row>
    <row r="406" spans="1:12">
      <c r="A406" s="4" t="s">
        <v>367</v>
      </c>
      <c r="B406" s="4">
        <v>330973</v>
      </c>
      <c r="C406" s="4" t="s">
        <v>426</v>
      </c>
      <c r="D406" s="4" t="s">
        <v>1128</v>
      </c>
      <c r="E406" s="1">
        <v>0</v>
      </c>
      <c r="F406" s="5">
        <v>0</v>
      </c>
      <c r="G406" s="2">
        <f t="shared" si="36"/>
        <v>0</v>
      </c>
      <c r="H406" s="3">
        <f t="shared" si="37"/>
        <v>1.0631807031517584</v>
      </c>
      <c r="I406" s="1">
        <f t="shared" si="38"/>
        <v>0</v>
      </c>
      <c r="J406" s="1">
        <f t="shared" si="39"/>
        <v>0</v>
      </c>
      <c r="K406" s="51">
        <f t="shared" si="40"/>
        <v>0.96325500817420728</v>
      </c>
      <c r="L406" s="7">
        <f t="shared" si="41"/>
        <v>0</v>
      </c>
    </row>
    <row r="407" spans="1:12">
      <c r="A407" s="4" t="s">
        <v>367</v>
      </c>
      <c r="B407" s="4">
        <v>330974</v>
      </c>
      <c r="C407" s="4" t="s">
        <v>427</v>
      </c>
      <c r="D407" s="4" t="s">
        <v>1128</v>
      </c>
      <c r="E407" s="1">
        <v>0</v>
      </c>
      <c r="F407" s="5">
        <v>0</v>
      </c>
      <c r="G407" s="2">
        <f t="shared" si="36"/>
        <v>0</v>
      </c>
      <c r="H407" s="3">
        <f t="shared" si="37"/>
        <v>1.0631807031517584</v>
      </c>
      <c r="I407" s="1">
        <f t="shared" si="38"/>
        <v>0</v>
      </c>
      <c r="J407" s="1">
        <f t="shared" si="39"/>
        <v>0</v>
      </c>
      <c r="K407" s="51">
        <f t="shared" si="40"/>
        <v>0.96325500817420728</v>
      </c>
      <c r="L407" s="7">
        <f t="shared" si="41"/>
        <v>0</v>
      </c>
    </row>
    <row r="408" spans="1:12">
      <c r="A408" s="4" t="s">
        <v>428</v>
      </c>
      <c r="B408" s="4">
        <v>340976</v>
      </c>
      <c r="C408" s="4" t="s">
        <v>429</v>
      </c>
      <c r="D408" s="4" t="s">
        <v>1128</v>
      </c>
      <c r="E408" s="1">
        <v>0</v>
      </c>
      <c r="F408" s="5">
        <v>0</v>
      </c>
      <c r="G408" s="2">
        <f t="shared" si="36"/>
        <v>0</v>
      </c>
      <c r="H408" s="3">
        <f t="shared" si="37"/>
        <v>1.0631807031517584</v>
      </c>
      <c r="I408" s="1">
        <f t="shared" si="38"/>
        <v>0</v>
      </c>
      <c r="J408" s="1">
        <f t="shared" si="39"/>
        <v>0</v>
      </c>
      <c r="K408" s="51">
        <f t="shared" si="40"/>
        <v>0.96325500817420728</v>
      </c>
      <c r="L408" s="7">
        <f t="shared" si="41"/>
        <v>0</v>
      </c>
    </row>
    <row r="409" spans="1:12">
      <c r="A409" s="4" t="s">
        <v>428</v>
      </c>
      <c r="B409" s="4">
        <v>340978</v>
      </c>
      <c r="C409" s="4" t="s">
        <v>430</v>
      </c>
      <c r="D409" s="4" t="s">
        <v>1128</v>
      </c>
      <c r="E409" s="1">
        <v>0</v>
      </c>
      <c r="F409" s="5">
        <v>0</v>
      </c>
      <c r="G409" s="2">
        <f t="shared" si="36"/>
        <v>0</v>
      </c>
      <c r="H409" s="3">
        <f t="shared" si="37"/>
        <v>1.0631807031517584</v>
      </c>
      <c r="I409" s="1">
        <f t="shared" si="38"/>
        <v>0</v>
      </c>
      <c r="J409" s="1">
        <f t="shared" si="39"/>
        <v>0</v>
      </c>
      <c r="K409" s="51">
        <f t="shared" si="40"/>
        <v>0.96325500817420728</v>
      </c>
      <c r="L409" s="7">
        <f t="shared" si="41"/>
        <v>0</v>
      </c>
    </row>
    <row r="410" spans="1:12">
      <c r="A410" s="4" t="s">
        <v>428</v>
      </c>
      <c r="B410" s="4">
        <v>340983</v>
      </c>
      <c r="C410" s="4" t="s">
        <v>431</v>
      </c>
      <c r="D410" s="4" t="s">
        <v>1128</v>
      </c>
      <c r="E410" s="1">
        <v>0</v>
      </c>
      <c r="F410" s="5">
        <v>0</v>
      </c>
      <c r="G410" s="2">
        <f t="shared" si="36"/>
        <v>0</v>
      </c>
      <c r="H410" s="3">
        <f t="shared" si="37"/>
        <v>1.0631807031517584</v>
      </c>
      <c r="I410" s="1">
        <f t="shared" si="38"/>
        <v>0</v>
      </c>
      <c r="J410" s="1">
        <f t="shared" si="39"/>
        <v>0</v>
      </c>
      <c r="K410" s="51">
        <f t="shared" si="40"/>
        <v>0.96325500817420728</v>
      </c>
      <c r="L410" s="7">
        <f t="shared" si="41"/>
        <v>0</v>
      </c>
    </row>
    <row r="411" spans="1:12">
      <c r="A411" s="4" t="s">
        <v>428</v>
      </c>
      <c r="B411" s="4">
        <v>340984</v>
      </c>
      <c r="C411" s="4" t="s">
        <v>432</v>
      </c>
      <c r="D411" s="4" t="s">
        <v>1128</v>
      </c>
      <c r="E411" s="1">
        <v>0</v>
      </c>
      <c r="F411" s="5">
        <v>0</v>
      </c>
      <c r="G411" s="2">
        <f t="shared" si="36"/>
        <v>0</v>
      </c>
      <c r="H411" s="3">
        <f t="shared" si="37"/>
        <v>1.0631807031517584</v>
      </c>
      <c r="I411" s="1">
        <f t="shared" si="38"/>
        <v>0</v>
      </c>
      <c r="J411" s="1">
        <f t="shared" si="39"/>
        <v>0</v>
      </c>
      <c r="K411" s="51">
        <f t="shared" si="40"/>
        <v>0.96325500817420728</v>
      </c>
      <c r="L411" s="7">
        <f t="shared" si="41"/>
        <v>0</v>
      </c>
    </row>
    <row r="412" spans="1:12">
      <c r="A412" s="4" t="s">
        <v>428</v>
      </c>
      <c r="B412" s="4">
        <v>340990</v>
      </c>
      <c r="C412" s="4" t="s">
        <v>433</v>
      </c>
      <c r="D412" s="4" t="s">
        <v>1128</v>
      </c>
      <c r="E412" s="1">
        <v>0</v>
      </c>
      <c r="F412" s="5">
        <v>0</v>
      </c>
      <c r="G412" s="2">
        <f t="shared" si="36"/>
        <v>0</v>
      </c>
      <c r="H412" s="3">
        <f t="shared" si="37"/>
        <v>1.0631807031517584</v>
      </c>
      <c r="I412" s="1">
        <f t="shared" si="38"/>
        <v>0</v>
      </c>
      <c r="J412" s="1">
        <f t="shared" si="39"/>
        <v>0</v>
      </c>
      <c r="K412" s="51">
        <f t="shared" si="40"/>
        <v>0.96325500817420728</v>
      </c>
      <c r="L412" s="7">
        <f t="shared" si="41"/>
        <v>0</v>
      </c>
    </row>
    <row r="413" spans="1:12">
      <c r="A413" s="4" t="s">
        <v>428</v>
      </c>
      <c r="B413" s="4">
        <v>340993</v>
      </c>
      <c r="C413" s="4" t="s">
        <v>434</v>
      </c>
      <c r="D413" s="4" t="s">
        <v>1128</v>
      </c>
      <c r="E413" s="1">
        <v>0</v>
      </c>
      <c r="F413" s="5">
        <v>0</v>
      </c>
      <c r="G413" s="2">
        <f t="shared" si="36"/>
        <v>0</v>
      </c>
      <c r="H413" s="3">
        <f t="shared" si="37"/>
        <v>1.0631807031517584</v>
      </c>
      <c r="I413" s="1">
        <f t="shared" si="38"/>
        <v>0</v>
      </c>
      <c r="J413" s="1">
        <f t="shared" si="39"/>
        <v>0</v>
      </c>
      <c r="K413" s="51">
        <f t="shared" si="40"/>
        <v>0.96325500817420728</v>
      </c>
      <c r="L413" s="7">
        <f t="shared" si="41"/>
        <v>0</v>
      </c>
    </row>
    <row r="414" spans="1:12">
      <c r="A414" s="4" t="s">
        <v>428</v>
      </c>
      <c r="B414" s="4">
        <v>341003</v>
      </c>
      <c r="C414" s="4" t="s">
        <v>435</v>
      </c>
      <c r="D414" s="4" t="s">
        <v>1128</v>
      </c>
      <c r="E414" s="1">
        <v>0</v>
      </c>
      <c r="F414" s="5">
        <v>0</v>
      </c>
      <c r="G414" s="2">
        <f t="shared" si="36"/>
        <v>0</v>
      </c>
      <c r="H414" s="3">
        <f t="shared" si="37"/>
        <v>1.0631807031517584</v>
      </c>
      <c r="I414" s="1">
        <f t="shared" si="38"/>
        <v>0</v>
      </c>
      <c r="J414" s="1">
        <f t="shared" si="39"/>
        <v>0</v>
      </c>
      <c r="K414" s="51">
        <f t="shared" si="40"/>
        <v>0.96325500817420728</v>
      </c>
      <c r="L414" s="7">
        <f t="shared" si="41"/>
        <v>0</v>
      </c>
    </row>
    <row r="415" spans="1:12">
      <c r="A415" s="4" t="s">
        <v>428</v>
      </c>
      <c r="B415" s="4">
        <v>341012</v>
      </c>
      <c r="C415" s="4" t="s">
        <v>436</v>
      </c>
      <c r="D415" s="4" t="s">
        <v>1128</v>
      </c>
      <c r="E415" s="1">
        <v>0</v>
      </c>
      <c r="F415" s="5">
        <v>0</v>
      </c>
      <c r="G415" s="2">
        <f t="shared" si="36"/>
        <v>0</v>
      </c>
      <c r="H415" s="3">
        <f t="shared" si="37"/>
        <v>1.0631807031517584</v>
      </c>
      <c r="I415" s="1">
        <f t="shared" si="38"/>
        <v>0</v>
      </c>
      <c r="J415" s="1">
        <f t="shared" si="39"/>
        <v>0</v>
      </c>
      <c r="K415" s="51">
        <f t="shared" si="40"/>
        <v>0.96325500817420728</v>
      </c>
      <c r="L415" s="7">
        <f t="shared" si="41"/>
        <v>0</v>
      </c>
    </row>
    <row r="416" spans="1:12">
      <c r="A416" s="4" t="s">
        <v>428</v>
      </c>
      <c r="B416" s="4">
        <v>341016</v>
      </c>
      <c r="C416" s="4" t="s">
        <v>437</v>
      </c>
      <c r="D416" s="4" t="s">
        <v>1128</v>
      </c>
      <c r="E416" s="1">
        <v>0</v>
      </c>
      <c r="F416" s="5">
        <v>0</v>
      </c>
      <c r="G416" s="2">
        <f t="shared" si="36"/>
        <v>0</v>
      </c>
      <c r="H416" s="3">
        <f t="shared" si="37"/>
        <v>1.0631807031517584</v>
      </c>
      <c r="I416" s="1">
        <f t="shared" si="38"/>
        <v>0</v>
      </c>
      <c r="J416" s="1">
        <f t="shared" si="39"/>
        <v>0</v>
      </c>
      <c r="K416" s="51">
        <f t="shared" si="40"/>
        <v>0.96325500817420728</v>
      </c>
      <c r="L416" s="7">
        <f t="shared" si="41"/>
        <v>0</v>
      </c>
    </row>
    <row r="417" spans="1:12">
      <c r="A417" s="4" t="s">
        <v>428</v>
      </c>
      <c r="B417" s="4">
        <v>341017</v>
      </c>
      <c r="C417" s="4" t="s">
        <v>438</v>
      </c>
      <c r="D417" s="4" t="s">
        <v>1128</v>
      </c>
      <c r="E417" s="1">
        <v>0</v>
      </c>
      <c r="F417" s="5">
        <v>0</v>
      </c>
      <c r="G417" s="2">
        <f t="shared" si="36"/>
        <v>0</v>
      </c>
      <c r="H417" s="3">
        <f t="shared" si="37"/>
        <v>1.0631807031517584</v>
      </c>
      <c r="I417" s="1">
        <f t="shared" si="38"/>
        <v>0</v>
      </c>
      <c r="J417" s="1">
        <f t="shared" si="39"/>
        <v>0</v>
      </c>
      <c r="K417" s="51">
        <f t="shared" si="40"/>
        <v>0.96325500817420728</v>
      </c>
      <c r="L417" s="7">
        <f t="shared" si="41"/>
        <v>0</v>
      </c>
    </row>
    <row r="418" spans="1:12">
      <c r="A418" s="4" t="s">
        <v>428</v>
      </c>
      <c r="B418" s="4">
        <v>341020</v>
      </c>
      <c r="C418" s="4" t="s">
        <v>439</v>
      </c>
      <c r="D418" s="4" t="s">
        <v>1128</v>
      </c>
      <c r="E418" s="1">
        <v>0</v>
      </c>
      <c r="F418" s="5">
        <v>0</v>
      </c>
      <c r="G418" s="2">
        <f t="shared" si="36"/>
        <v>0</v>
      </c>
      <c r="H418" s="3">
        <f t="shared" si="37"/>
        <v>1.0631807031517584</v>
      </c>
      <c r="I418" s="1">
        <f t="shared" si="38"/>
        <v>0</v>
      </c>
      <c r="J418" s="1">
        <f t="shared" si="39"/>
        <v>0</v>
      </c>
      <c r="K418" s="51">
        <f t="shared" si="40"/>
        <v>0.96325500817420728</v>
      </c>
      <c r="L418" s="7">
        <f t="shared" si="41"/>
        <v>0</v>
      </c>
    </row>
    <row r="419" spans="1:12">
      <c r="A419" s="4" t="s">
        <v>428</v>
      </c>
      <c r="B419" s="4">
        <v>341021</v>
      </c>
      <c r="C419" s="4" t="s">
        <v>440</v>
      </c>
      <c r="D419" s="4" t="s">
        <v>1128</v>
      </c>
      <c r="E419" s="1">
        <v>0</v>
      </c>
      <c r="F419" s="5">
        <v>0</v>
      </c>
      <c r="G419" s="2">
        <f t="shared" si="36"/>
        <v>0</v>
      </c>
      <c r="H419" s="3">
        <f t="shared" si="37"/>
        <v>1.0631807031517584</v>
      </c>
      <c r="I419" s="1">
        <f t="shared" si="38"/>
        <v>0</v>
      </c>
      <c r="J419" s="1">
        <f t="shared" si="39"/>
        <v>0</v>
      </c>
      <c r="K419" s="51">
        <f t="shared" si="40"/>
        <v>0.96325500817420728</v>
      </c>
      <c r="L419" s="7">
        <f t="shared" si="41"/>
        <v>0</v>
      </c>
    </row>
    <row r="420" spans="1:12">
      <c r="A420" s="4" t="s">
        <v>428</v>
      </c>
      <c r="B420" s="4">
        <v>341023</v>
      </c>
      <c r="C420" s="4" t="s">
        <v>441</v>
      </c>
      <c r="D420" s="4" t="s">
        <v>1128</v>
      </c>
      <c r="E420" s="1">
        <v>0</v>
      </c>
      <c r="F420" s="5">
        <v>0</v>
      </c>
      <c r="G420" s="2">
        <f t="shared" si="36"/>
        <v>0</v>
      </c>
      <c r="H420" s="3">
        <f t="shared" si="37"/>
        <v>1.0631807031517584</v>
      </c>
      <c r="I420" s="1">
        <f t="shared" si="38"/>
        <v>0</v>
      </c>
      <c r="J420" s="1">
        <f t="shared" si="39"/>
        <v>0</v>
      </c>
      <c r="K420" s="51">
        <f t="shared" si="40"/>
        <v>0.96325500817420728</v>
      </c>
      <c r="L420" s="7">
        <f t="shared" si="41"/>
        <v>0</v>
      </c>
    </row>
    <row r="421" spans="1:12">
      <c r="A421" s="4" t="s">
        <v>428</v>
      </c>
      <c r="B421" s="4">
        <v>341024</v>
      </c>
      <c r="C421" s="4" t="s">
        <v>442</v>
      </c>
      <c r="D421" s="4" t="s">
        <v>1128</v>
      </c>
      <c r="E421" s="1">
        <v>0</v>
      </c>
      <c r="F421" s="5">
        <v>0</v>
      </c>
      <c r="G421" s="2">
        <f t="shared" si="36"/>
        <v>0</v>
      </c>
      <c r="H421" s="3">
        <f t="shared" si="37"/>
        <v>1.0631807031517584</v>
      </c>
      <c r="I421" s="1">
        <f t="shared" si="38"/>
        <v>0</v>
      </c>
      <c r="J421" s="1">
        <f t="shared" si="39"/>
        <v>0</v>
      </c>
      <c r="K421" s="51">
        <f t="shared" si="40"/>
        <v>0.96325500817420728</v>
      </c>
      <c r="L421" s="7">
        <f t="shared" si="41"/>
        <v>0</v>
      </c>
    </row>
    <row r="422" spans="1:12">
      <c r="A422" s="4" t="s">
        <v>428</v>
      </c>
      <c r="B422" s="4">
        <v>341025</v>
      </c>
      <c r="C422" s="4" t="s">
        <v>443</v>
      </c>
      <c r="D422" s="4" t="s">
        <v>1128</v>
      </c>
      <c r="E422" s="1">
        <v>0</v>
      </c>
      <c r="F422" s="5">
        <v>0</v>
      </c>
      <c r="G422" s="2">
        <f t="shared" si="36"/>
        <v>0</v>
      </c>
      <c r="H422" s="3">
        <f t="shared" si="37"/>
        <v>1.0631807031517584</v>
      </c>
      <c r="I422" s="1">
        <f t="shared" si="38"/>
        <v>0</v>
      </c>
      <c r="J422" s="1">
        <f t="shared" si="39"/>
        <v>0</v>
      </c>
      <c r="K422" s="51">
        <f t="shared" si="40"/>
        <v>0.96325500817420728</v>
      </c>
      <c r="L422" s="7">
        <f t="shared" si="41"/>
        <v>0</v>
      </c>
    </row>
    <row r="423" spans="1:12">
      <c r="A423" s="4" t="s">
        <v>428</v>
      </c>
      <c r="B423" s="4">
        <v>341026</v>
      </c>
      <c r="C423" s="4" t="s">
        <v>444</v>
      </c>
      <c r="D423" s="4" t="s">
        <v>1128</v>
      </c>
      <c r="E423" s="1">
        <v>0</v>
      </c>
      <c r="F423" s="5">
        <v>0</v>
      </c>
      <c r="G423" s="2">
        <f t="shared" si="36"/>
        <v>0</v>
      </c>
      <c r="H423" s="3">
        <f t="shared" si="37"/>
        <v>1.0631807031517584</v>
      </c>
      <c r="I423" s="1">
        <f t="shared" si="38"/>
        <v>0</v>
      </c>
      <c r="J423" s="1">
        <f t="shared" si="39"/>
        <v>0</v>
      </c>
      <c r="K423" s="51">
        <f t="shared" si="40"/>
        <v>0.96325500817420728</v>
      </c>
      <c r="L423" s="7">
        <f t="shared" si="41"/>
        <v>0</v>
      </c>
    </row>
    <row r="424" spans="1:12">
      <c r="A424" s="4" t="s">
        <v>428</v>
      </c>
      <c r="B424" s="4">
        <v>341029</v>
      </c>
      <c r="C424" s="4" t="s">
        <v>445</v>
      </c>
      <c r="D424" s="4" t="s">
        <v>1128</v>
      </c>
      <c r="E424" s="1">
        <v>0</v>
      </c>
      <c r="F424" s="5">
        <v>0</v>
      </c>
      <c r="G424" s="2">
        <f t="shared" si="36"/>
        <v>0</v>
      </c>
      <c r="H424" s="3">
        <f t="shared" si="37"/>
        <v>1.0631807031517584</v>
      </c>
      <c r="I424" s="1">
        <f t="shared" si="38"/>
        <v>0</v>
      </c>
      <c r="J424" s="1">
        <f t="shared" si="39"/>
        <v>0</v>
      </c>
      <c r="K424" s="51">
        <f t="shared" si="40"/>
        <v>0.96325500817420728</v>
      </c>
      <c r="L424" s="7">
        <f t="shared" si="41"/>
        <v>0</v>
      </c>
    </row>
    <row r="425" spans="1:12">
      <c r="A425" s="4" t="s">
        <v>428</v>
      </c>
      <c r="B425" s="4">
        <v>341032</v>
      </c>
      <c r="C425" s="4" t="s">
        <v>446</v>
      </c>
      <c r="D425" s="4" t="s">
        <v>1128</v>
      </c>
      <c r="E425" s="1">
        <v>0</v>
      </c>
      <c r="F425" s="5">
        <v>0</v>
      </c>
      <c r="G425" s="2">
        <f t="shared" si="36"/>
        <v>0</v>
      </c>
      <c r="H425" s="3">
        <f t="shared" si="37"/>
        <v>1.0631807031517584</v>
      </c>
      <c r="I425" s="1">
        <f t="shared" si="38"/>
        <v>0</v>
      </c>
      <c r="J425" s="1">
        <f t="shared" si="39"/>
        <v>0</v>
      </c>
      <c r="K425" s="51">
        <f t="shared" si="40"/>
        <v>0.96325500817420728</v>
      </c>
      <c r="L425" s="7">
        <f t="shared" si="41"/>
        <v>0</v>
      </c>
    </row>
    <row r="426" spans="1:12">
      <c r="A426" s="4" t="s">
        <v>428</v>
      </c>
      <c r="B426" s="4">
        <v>341041</v>
      </c>
      <c r="C426" s="4" t="s">
        <v>447</v>
      </c>
      <c r="D426" s="4" t="s">
        <v>1128</v>
      </c>
      <c r="E426" s="1">
        <v>0</v>
      </c>
      <c r="F426" s="5">
        <v>0</v>
      </c>
      <c r="G426" s="2">
        <f t="shared" si="36"/>
        <v>0</v>
      </c>
      <c r="H426" s="3">
        <f t="shared" si="37"/>
        <v>1.0631807031517584</v>
      </c>
      <c r="I426" s="1">
        <f t="shared" si="38"/>
        <v>0</v>
      </c>
      <c r="J426" s="1">
        <f t="shared" si="39"/>
        <v>0</v>
      </c>
      <c r="K426" s="51">
        <f t="shared" si="40"/>
        <v>0.96325500817420728</v>
      </c>
      <c r="L426" s="7">
        <f t="shared" si="41"/>
        <v>0</v>
      </c>
    </row>
    <row r="427" spans="1:12">
      <c r="A427" s="4" t="s">
        <v>428</v>
      </c>
      <c r="B427" s="4">
        <v>341043</v>
      </c>
      <c r="C427" s="4" t="s">
        <v>448</v>
      </c>
      <c r="D427" s="4" t="s">
        <v>1128</v>
      </c>
      <c r="E427" s="1">
        <v>0</v>
      </c>
      <c r="F427" s="5">
        <v>0</v>
      </c>
      <c r="G427" s="2">
        <f t="shared" si="36"/>
        <v>0</v>
      </c>
      <c r="H427" s="3">
        <f t="shared" si="37"/>
        <v>1.0631807031517584</v>
      </c>
      <c r="I427" s="1">
        <f t="shared" si="38"/>
        <v>0</v>
      </c>
      <c r="J427" s="1">
        <f t="shared" si="39"/>
        <v>0</v>
      </c>
      <c r="K427" s="51">
        <f t="shared" si="40"/>
        <v>0.96325500817420728</v>
      </c>
      <c r="L427" s="7">
        <f t="shared" si="41"/>
        <v>0</v>
      </c>
    </row>
    <row r="428" spans="1:12">
      <c r="A428" s="4" t="s">
        <v>428</v>
      </c>
      <c r="B428" s="4">
        <v>341045</v>
      </c>
      <c r="C428" s="4" t="s">
        <v>449</v>
      </c>
      <c r="D428" s="4" t="s">
        <v>1128</v>
      </c>
      <c r="E428" s="1">
        <v>0</v>
      </c>
      <c r="F428" s="5">
        <v>0</v>
      </c>
      <c r="G428" s="2">
        <f t="shared" si="36"/>
        <v>0</v>
      </c>
      <c r="H428" s="3">
        <f t="shared" si="37"/>
        <v>1.0631807031517584</v>
      </c>
      <c r="I428" s="1">
        <f t="shared" si="38"/>
        <v>0</v>
      </c>
      <c r="J428" s="1">
        <f t="shared" si="39"/>
        <v>0</v>
      </c>
      <c r="K428" s="51">
        <f t="shared" si="40"/>
        <v>0.96325500817420728</v>
      </c>
      <c r="L428" s="7">
        <f t="shared" si="41"/>
        <v>0</v>
      </c>
    </row>
    <row r="429" spans="1:12">
      <c r="A429" s="4" t="s">
        <v>428</v>
      </c>
      <c r="B429" s="4">
        <v>341046</v>
      </c>
      <c r="C429" s="4" t="s">
        <v>450</v>
      </c>
      <c r="D429" s="4" t="s">
        <v>1128</v>
      </c>
      <c r="E429" s="1">
        <v>0</v>
      </c>
      <c r="F429" s="5">
        <v>0</v>
      </c>
      <c r="G429" s="2">
        <f t="shared" si="36"/>
        <v>0</v>
      </c>
      <c r="H429" s="3">
        <f t="shared" si="37"/>
        <v>1.0631807031517584</v>
      </c>
      <c r="I429" s="1">
        <f t="shared" si="38"/>
        <v>0</v>
      </c>
      <c r="J429" s="1">
        <f t="shared" si="39"/>
        <v>0</v>
      </c>
      <c r="K429" s="51">
        <f t="shared" si="40"/>
        <v>0.96325500817420728</v>
      </c>
      <c r="L429" s="7">
        <f t="shared" si="41"/>
        <v>0</v>
      </c>
    </row>
    <row r="430" spans="1:12">
      <c r="A430" s="4" t="s">
        <v>428</v>
      </c>
      <c r="B430" s="4">
        <v>341047</v>
      </c>
      <c r="C430" s="4" t="s">
        <v>451</v>
      </c>
      <c r="D430" s="4" t="s">
        <v>1128</v>
      </c>
      <c r="E430" s="1">
        <v>0</v>
      </c>
      <c r="F430" s="5">
        <v>0</v>
      </c>
      <c r="G430" s="2">
        <f t="shared" si="36"/>
        <v>0</v>
      </c>
      <c r="H430" s="3">
        <f t="shared" si="37"/>
        <v>1.0631807031517584</v>
      </c>
      <c r="I430" s="1">
        <f t="shared" si="38"/>
        <v>0</v>
      </c>
      <c r="J430" s="1">
        <f t="shared" si="39"/>
        <v>0</v>
      </c>
      <c r="K430" s="51">
        <f t="shared" si="40"/>
        <v>0.96325500817420728</v>
      </c>
      <c r="L430" s="7">
        <f t="shared" si="41"/>
        <v>0</v>
      </c>
    </row>
    <row r="431" spans="1:12">
      <c r="A431" s="4" t="s">
        <v>428</v>
      </c>
      <c r="B431" s="4">
        <v>341048</v>
      </c>
      <c r="C431" s="4" t="s">
        <v>452</v>
      </c>
      <c r="D431" s="4" t="s">
        <v>1128</v>
      </c>
      <c r="E431" s="1">
        <v>0</v>
      </c>
      <c r="F431" s="5">
        <v>0</v>
      </c>
      <c r="G431" s="2">
        <f t="shared" si="36"/>
        <v>0</v>
      </c>
      <c r="H431" s="3">
        <f t="shared" si="37"/>
        <v>1.0631807031517584</v>
      </c>
      <c r="I431" s="1">
        <f t="shared" si="38"/>
        <v>0</v>
      </c>
      <c r="J431" s="1">
        <f t="shared" si="39"/>
        <v>0</v>
      </c>
      <c r="K431" s="51">
        <f t="shared" si="40"/>
        <v>0.96325500817420728</v>
      </c>
      <c r="L431" s="7">
        <f t="shared" si="41"/>
        <v>0</v>
      </c>
    </row>
    <row r="432" spans="1:12">
      <c r="A432" s="4" t="s">
        <v>428</v>
      </c>
      <c r="B432" s="4">
        <v>341049</v>
      </c>
      <c r="C432" s="4" t="s">
        <v>453</v>
      </c>
      <c r="D432" s="4" t="s">
        <v>1128</v>
      </c>
      <c r="E432" s="1">
        <v>0</v>
      </c>
      <c r="F432" s="5">
        <v>2301</v>
      </c>
      <c r="G432" s="2">
        <f t="shared" si="36"/>
        <v>0</v>
      </c>
      <c r="H432" s="3">
        <f t="shared" si="37"/>
        <v>1.0631807031517584</v>
      </c>
      <c r="I432" s="1">
        <f t="shared" si="38"/>
        <v>0</v>
      </c>
      <c r="J432" s="1">
        <f t="shared" si="39"/>
        <v>0</v>
      </c>
      <c r="K432" s="51">
        <f t="shared" si="40"/>
        <v>0.96325500817420728</v>
      </c>
      <c r="L432" s="7">
        <f t="shared" si="41"/>
        <v>0</v>
      </c>
    </row>
    <row r="433" spans="1:12">
      <c r="A433" s="4" t="s">
        <v>428</v>
      </c>
      <c r="B433" s="4">
        <v>341050</v>
      </c>
      <c r="C433" s="4" t="s">
        <v>454</v>
      </c>
      <c r="D433" s="4" t="s">
        <v>1128</v>
      </c>
      <c r="E433" s="1">
        <v>0</v>
      </c>
      <c r="F433" s="5">
        <v>0</v>
      </c>
      <c r="G433" s="2">
        <f t="shared" si="36"/>
        <v>0</v>
      </c>
      <c r="H433" s="3">
        <f t="shared" si="37"/>
        <v>1.0631807031517584</v>
      </c>
      <c r="I433" s="1">
        <f t="shared" si="38"/>
        <v>0</v>
      </c>
      <c r="J433" s="1">
        <f t="shared" si="39"/>
        <v>0</v>
      </c>
      <c r="K433" s="51">
        <f t="shared" si="40"/>
        <v>0.96325500817420728</v>
      </c>
      <c r="L433" s="7">
        <f t="shared" si="41"/>
        <v>0</v>
      </c>
    </row>
    <row r="434" spans="1:12">
      <c r="A434" s="4" t="s">
        <v>428</v>
      </c>
      <c r="B434" s="4">
        <v>341053</v>
      </c>
      <c r="C434" s="4" t="s">
        <v>455</v>
      </c>
      <c r="D434" s="4" t="s">
        <v>1128</v>
      </c>
      <c r="E434" s="1">
        <v>0</v>
      </c>
      <c r="F434" s="5">
        <v>0</v>
      </c>
      <c r="G434" s="2">
        <f t="shared" si="36"/>
        <v>0</v>
      </c>
      <c r="H434" s="3">
        <f t="shared" si="37"/>
        <v>1.0631807031517584</v>
      </c>
      <c r="I434" s="1">
        <f t="shared" si="38"/>
        <v>0</v>
      </c>
      <c r="J434" s="1">
        <f t="shared" si="39"/>
        <v>0</v>
      </c>
      <c r="K434" s="51">
        <f t="shared" si="40"/>
        <v>0.96325500817420728</v>
      </c>
      <c r="L434" s="7">
        <f t="shared" si="41"/>
        <v>0</v>
      </c>
    </row>
    <row r="435" spans="1:12">
      <c r="A435" s="4" t="s">
        <v>428</v>
      </c>
      <c r="B435" s="4">
        <v>341054</v>
      </c>
      <c r="C435" s="4" t="s">
        <v>456</v>
      </c>
      <c r="D435" s="4" t="s">
        <v>1128</v>
      </c>
      <c r="E435" s="1">
        <v>0</v>
      </c>
      <c r="F435" s="5">
        <v>0</v>
      </c>
      <c r="G435" s="2">
        <f t="shared" si="36"/>
        <v>0</v>
      </c>
      <c r="H435" s="3">
        <f t="shared" si="37"/>
        <v>1.0631807031517584</v>
      </c>
      <c r="I435" s="1">
        <f t="shared" si="38"/>
        <v>0</v>
      </c>
      <c r="J435" s="1">
        <f t="shared" si="39"/>
        <v>0</v>
      </c>
      <c r="K435" s="51">
        <f t="shared" si="40"/>
        <v>0.96325500817420728</v>
      </c>
      <c r="L435" s="7">
        <f t="shared" si="41"/>
        <v>0</v>
      </c>
    </row>
    <row r="436" spans="1:12">
      <c r="A436" s="4" t="s">
        <v>428</v>
      </c>
      <c r="B436" s="4">
        <v>341058</v>
      </c>
      <c r="C436" s="4" t="s">
        <v>457</v>
      </c>
      <c r="D436" s="4" t="s">
        <v>1128</v>
      </c>
      <c r="E436" s="1">
        <v>0</v>
      </c>
      <c r="F436" s="5">
        <v>0</v>
      </c>
      <c r="G436" s="2">
        <f t="shared" si="36"/>
        <v>0</v>
      </c>
      <c r="H436" s="3">
        <f t="shared" si="37"/>
        <v>1.0631807031517584</v>
      </c>
      <c r="I436" s="1">
        <f t="shared" si="38"/>
        <v>0</v>
      </c>
      <c r="J436" s="1">
        <f t="shared" si="39"/>
        <v>0</v>
      </c>
      <c r="K436" s="51">
        <f t="shared" si="40"/>
        <v>0.96325500817420728</v>
      </c>
      <c r="L436" s="7">
        <f t="shared" si="41"/>
        <v>0</v>
      </c>
    </row>
    <row r="437" spans="1:12">
      <c r="A437" s="4" t="s">
        <v>428</v>
      </c>
      <c r="B437" s="4">
        <v>341060</v>
      </c>
      <c r="C437" s="4" t="s">
        <v>458</v>
      </c>
      <c r="D437" s="4" t="s">
        <v>1128</v>
      </c>
      <c r="E437" s="1">
        <v>0</v>
      </c>
      <c r="F437" s="5">
        <v>0</v>
      </c>
      <c r="G437" s="2">
        <f t="shared" si="36"/>
        <v>0</v>
      </c>
      <c r="H437" s="3">
        <f t="shared" si="37"/>
        <v>1.0631807031517584</v>
      </c>
      <c r="I437" s="1">
        <f t="shared" si="38"/>
        <v>0</v>
      </c>
      <c r="J437" s="1">
        <f t="shared" si="39"/>
        <v>0</v>
      </c>
      <c r="K437" s="51">
        <f t="shared" si="40"/>
        <v>0.96325500817420728</v>
      </c>
      <c r="L437" s="7">
        <f t="shared" si="41"/>
        <v>0</v>
      </c>
    </row>
    <row r="438" spans="1:12">
      <c r="A438" s="4" t="s">
        <v>428</v>
      </c>
      <c r="B438" s="4">
        <v>341062</v>
      </c>
      <c r="C438" s="4" t="s">
        <v>459</v>
      </c>
      <c r="D438" s="4" t="s">
        <v>1128</v>
      </c>
      <c r="E438" s="1">
        <v>0</v>
      </c>
      <c r="F438" s="5">
        <v>0</v>
      </c>
      <c r="G438" s="2">
        <f t="shared" si="36"/>
        <v>0</v>
      </c>
      <c r="H438" s="3">
        <f t="shared" si="37"/>
        <v>1.0631807031517584</v>
      </c>
      <c r="I438" s="1">
        <f t="shared" si="38"/>
        <v>0</v>
      </c>
      <c r="J438" s="1">
        <f t="shared" si="39"/>
        <v>0</v>
      </c>
      <c r="K438" s="51">
        <f t="shared" si="40"/>
        <v>0.96325500817420728</v>
      </c>
      <c r="L438" s="7">
        <f t="shared" si="41"/>
        <v>0</v>
      </c>
    </row>
    <row r="439" spans="1:12">
      <c r="A439" s="4" t="s">
        <v>428</v>
      </c>
      <c r="B439" s="4">
        <v>341066</v>
      </c>
      <c r="C439" s="4" t="s">
        <v>460</v>
      </c>
      <c r="D439" s="4" t="s">
        <v>1128</v>
      </c>
      <c r="E439" s="1">
        <v>0</v>
      </c>
      <c r="F439" s="5">
        <v>0</v>
      </c>
      <c r="G439" s="2">
        <f t="shared" si="36"/>
        <v>0</v>
      </c>
      <c r="H439" s="3">
        <f t="shared" si="37"/>
        <v>1.0631807031517584</v>
      </c>
      <c r="I439" s="1">
        <f t="shared" si="38"/>
        <v>0</v>
      </c>
      <c r="J439" s="1">
        <f t="shared" si="39"/>
        <v>0</v>
      </c>
      <c r="K439" s="51">
        <f t="shared" si="40"/>
        <v>0.96325500817420728</v>
      </c>
      <c r="L439" s="7">
        <f t="shared" si="41"/>
        <v>0</v>
      </c>
    </row>
    <row r="440" spans="1:12">
      <c r="A440" s="4" t="s">
        <v>428</v>
      </c>
      <c r="B440" s="4">
        <v>341075</v>
      </c>
      <c r="C440" s="4" t="s">
        <v>461</v>
      </c>
      <c r="D440" s="4" t="s">
        <v>1128</v>
      </c>
      <c r="E440" s="1">
        <v>0</v>
      </c>
      <c r="F440" s="5">
        <v>0</v>
      </c>
      <c r="G440" s="2">
        <f t="shared" si="36"/>
        <v>0</v>
      </c>
      <c r="H440" s="3">
        <f t="shared" si="37"/>
        <v>1.0631807031517584</v>
      </c>
      <c r="I440" s="1">
        <f t="shared" si="38"/>
        <v>0</v>
      </c>
      <c r="J440" s="1">
        <f t="shared" si="39"/>
        <v>0</v>
      </c>
      <c r="K440" s="51">
        <f t="shared" si="40"/>
        <v>0.96325500817420728</v>
      </c>
      <c r="L440" s="7">
        <f t="shared" si="41"/>
        <v>0</v>
      </c>
    </row>
    <row r="441" spans="1:12">
      <c r="A441" s="4" t="s">
        <v>428</v>
      </c>
      <c r="B441" s="4">
        <v>341086</v>
      </c>
      <c r="C441" s="4" t="s">
        <v>462</v>
      </c>
      <c r="D441" s="4" t="s">
        <v>1128</v>
      </c>
      <c r="E441" s="1">
        <v>0</v>
      </c>
      <c r="F441" s="5">
        <v>0</v>
      </c>
      <c r="G441" s="2">
        <f t="shared" si="36"/>
        <v>0</v>
      </c>
      <c r="H441" s="3">
        <f t="shared" si="37"/>
        <v>1.0631807031517584</v>
      </c>
      <c r="I441" s="1">
        <f t="shared" si="38"/>
        <v>0</v>
      </c>
      <c r="J441" s="1">
        <f t="shared" si="39"/>
        <v>0</v>
      </c>
      <c r="K441" s="51">
        <f t="shared" si="40"/>
        <v>0.96325500817420728</v>
      </c>
      <c r="L441" s="7">
        <f t="shared" si="41"/>
        <v>0</v>
      </c>
    </row>
    <row r="442" spans="1:12">
      <c r="A442" s="4" t="s">
        <v>428</v>
      </c>
      <c r="B442" s="4">
        <v>341087</v>
      </c>
      <c r="C442" s="4" t="s">
        <v>463</v>
      </c>
      <c r="D442" s="4" t="s">
        <v>1128</v>
      </c>
      <c r="E442" s="1">
        <v>0</v>
      </c>
      <c r="F442" s="5">
        <v>0</v>
      </c>
      <c r="G442" s="2">
        <f t="shared" si="36"/>
        <v>0</v>
      </c>
      <c r="H442" s="3">
        <f t="shared" si="37"/>
        <v>1.0631807031517584</v>
      </c>
      <c r="I442" s="1">
        <f t="shared" si="38"/>
        <v>0</v>
      </c>
      <c r="J442" s="1">
        <f t="shared" si="39"/>
        <v>0</v>
      </c>
      <c r="K442" s="51">
        <f t="shared" si="40"/>
        <v>0.96325500817420728</v>
      </c>
      <c r="L442" s="7">
        <f t="shared" si="41"/>
        <v>0</v>
      </c>
    </row>
    <row r="443" spans="1:12">
      <c r="A443" s="4" t="s">
        <v>428</v>
      </c>
      <c r="B443" s="4">
        <v>341088</v>
      </c>
      <c r="C443" s="4" t="s">
        <v>464</v>
      </c>
      <c r="D443" s="4" t="s">
        <v>1128</v>
      </c>
      <c r="E443" s="1">
        <v>0</v>
      </c>
      <c r="F443" s="5">
        <v>0</v>
      </c>
      <c r="G443" s="2">
        <f t="shared" si="36"/>
        <v>0</v>
      </c>
      <c r="H443" s="3">
        <f t="shared" si="37"/>
        <v>1.0631807031517584</v>
      </c>
      <c r="I443" s="1">
        <f t="shared" si="38"/>
        <v>0</v>
      </c>
      <c r="J443" s="1">
        <f t="shared" si="39"/>
        <v>0</v>
      </c>
      <c r="K443" s="51">
        <f t="shared" si="40"/>
        <v>0.96325500817420728</v>
      </c>
      <c r="L443" s="7">
        <f t="shared" si="41"/>
        <v>0</v>
      </c>
    </row>
    <row r="444" spans="1:12">
      <c r="A444" s="4" t="s">
        <v>428</v>
      </c>
      <c r="B444" s="4">
        <v>341091</v>
      </c>
      <c r="C444" s="4" t="s">
        <v>465</v>
      </c>
      <c r="D444" s="4" t="s">
        <v>1128</v>
      </c>
      <c r="E444" s="1">
        <v>0</v>
      </c>
      <c r="F444" s="5">
        <v>0</v>
      </c>
      <c r="G444" s="2">
        <f t="shared" si="36"/>
        <v>0</v>
      </c>
      <c r="H444" s="3">
        <f t="shared" si="37"/>
        <v>1.0631807031517584</v>
      </c>
      <c r="I444" s="1">
        <f t="shared" si="38"/>
        <v>0</v>
      </c>
      <c r="J444" s="1">
        <f t="shared" si="39"/>
        <v>0</v>
      </c>
      <c r="K444" s="51">
        <f t="shared" si="40"/>
        <v>0.96325500817420728</v>
      </c>
      <c r="L444" s="7">
        <f t="shared" si="41"/>
        <v>0</v>
      </c>
    </row>
    <row r="445" spans="1:12">
      <c r="A445" s="4" t="s">
        <v>428</v>
      </c>
      <c r="B445" s="4">
        <v>341092</v>
      </c>
      <c r="C445" s="4" t="s">
        <v>466</v>
      </c>
      <c r="D445" s="4" t="s">
        <v>1128</v>
      </c>
      <c r="E445" s="1">
        <v>0</v>
      </c>
      <c r="F445" s="5">
        <v>0</v>
      </c>
      <c r="G445" s="2">
        <f t="shared" si="36"/>
        <v>0</v>
      </c>
      <c r="H445" s="3">
        <f t="shared" si="37"/>
        <v>1.0631807031517584</v>
      </c>
      <c r="I445" s="1">
        <f t="shared" si="38"/>
        <v>0</v>
      </c>
      <c r="J445" s="1">
        <f t="shared" si="39"/>
        <v>0</v>
      </c>
      <c r="K445" s="51">
        <f t="shared" si="40"/>
        <v>0.96325500817420728</v>
      </c>
      <c r="L445" s="7">
        <f t="shared" si="41"/>
        <v>0</v>
      </c>
    </row>
    <row r="446" spans="1:12">
      <c r="A446" s="4" t="s">
        <v>467</v>
      </c>
      <c r="B446" s="4">
        <v>350739</v>
      </c>
      <c r="C446" s="4" t="s">
        <v>468</v>
      </c>
      <c r="D446" s="4" t="s">
        <v>1128</v>
      </c>
      <c r="E446" s="1">
        <v>0</v>
      </c>
      <c r="F446" s="5">
        <v>0</v>
      </c>
      <c r="G446" s="2">
        <f t="shared" si="36"/>
        <v>0</v>
      </c>
      <c r="H446" s="3">
        <f t="shared" si="37"/>
        <v>1.0631807031517584</v>
      </c>
      <c r="I446" s="1">
        <f t="shared" si="38"/>
        <v>0</v>
      </c>
      <c r="J446" s="1">
        <f t="shared" si="39"/>
        <v>0</v>
      </c>
      <c r="K446" s="51">
        <f t="shared" si="40"/>
        <v>0.96325500817420728</v>
      </c>
      <c r="L446" s="7">
        <f t="shared" si="41"/>
        <v>0</v>
      </c>
    </row>
    <row r="447" spans="1:12">
      <c r="A447" s="4" t="s">
        <v>467</v>
      </c>
      <c r="B447" s="4">
        <v>351096</v>
      </c>
      <c r="C447" s="4" t="s">
        <v>469</v>
      </c>
      <c r="D447" s="4" t="s">
        <v>1128</v>
      </c>
      <c r="E447" s="1">
        <v>0</v>
      </c>
      <c r="F447" s="5">
        <v>0</v>
      </c>
      <c r="G447" s="2">
        <f t="shared" si="36"/>
        <v>0</v>
      </c>
      <c r="H447" s="3">
        <f t="shared" si="37"/>
        <v>1.0631807031517584</v>
      </c>
      <c r="I447" s="1">
        <f t="shared" si="38"/>
        <v>0</v>
      </c>
      <c r="J447" s="1">
        <f t="shared" si="39"/>
        <v>0</v>
      </c>
      <c r="K447" s="51">
        <f t="shared" si="40"/>
        <v>0.96325500817420728</v>
      </c>
      <c r="L447" s="7">
        <f t="shared" si="41"/>
        <v>0</v>
      </c>
    </row>
    <row r="448" spans="1:12">
      <c r="A448" s="4" t="s">
        <v>467</v>
      </c>
      <c r="B448" s="4">
        <v>351097</v>
      </c>
      <c r="C448" s="4" t="s">
        <v>470</v>
      </c>
      <c r="D448" s="4" t="s">
        <v>1128</v>
      </c>
      <c r="E448" s="1">
        <v>0</v>
      </c>
      <c r="F448" s="5">
        <v>0</v>
      </c>
      <c r="G448" s="2">
        <f t="shared" si="36"/>
        <v>0</v>
      </c>
      <c r="H448" s="3">
        <f t="shared" si="37"/>
        <v>1.0631807031517584</v>
      </c>
      <c r="I448" s="1">
        <f t="shared" si="38"/>
        <v>0</v>
      </c>
      <c r="J448" s="1">
        <f t="shared" si="39"/>
        <v>0</v>
      </c>
      <c r="K448" s="51">
        <f t="shared" si="40"/>
        <v>0.96325500817420728</v>
      </c>
      <c r="L448" s="7">
        <f t="shared" si="41"/>
        <v>0</v>
      </c>
    </row>
    <row r="449" spans="1:12">
      <c r="A449" s="4" t="s">
        <v>467</v>
      </c>
      <c r="B449" s="4">
        <v>351098</v>
      </c>
      <c r="C449" s="4" t="s">
        <v>272</v>
      </c>
      <c r="D449" s="4" t="s">
        <v>1128</v>
      </c>
      <c r="E449" s="1">
        <v>0</v>
      </c>
      <c r="F449" s="5">
        <v>0</v>
      </c>
      <c r="G449" s="2">
        <f t="shared" si="36"/>
        <v>0</v>
      </c>
      <c r="H449" s="3">
        <f t="shared" si="37"/>
        <v>1.0631807031517584</v>
      </c>
      <c r="I449" s="1">
        <f t="shared" si="38"/>
        <v>0</v>
      </c>
      <c r="J449" s="1">
        <f t="shared" si="39"/>
        <v>0</v>
      </c>
      <c r="K449" s="51">
        <f t="shared" si="40"/>
        <v>0.96325500817420728</v>
      </c>
      <c r="L449" s="7">
        <f t="shared" si="41"/>
        <v>0</v>
      </c>
    </row>
    <row r="450" spans="1:12">
      <c r="A450" s="4" t="s">
        <v>467</v>
      </c>
      <c r="B450" s="4">
        <v>351101</v>
      </c>
      <c r="C450" s="4" t="s">
        <v>471</v>
      </c>
      <c r="D450" s="4" t="s">
        <v>1128</v>
      </c>
      <c r="E450" s="1">
        <v>0</v>
      </c>
      <c r="F450" s="5">
        <v>0</v>
      </c>
      <c r="G450" s="2">
        <f t="shared" ref="G450:G513" si="42">IFERROR(E450/F450,0)</f>
        <v>0</v>
      </c>
      <c r="H450" s="3">
        <f t="shared" ref="H450:H513" si="43">$D$1113</f>
        <v>1.0631807031517584</v>
      </c>
      <c r="I450" s="1">
        <f t="shared" ref="I450:I513" si="44">MIN(E450,F450*H450)</f>
        <v>0</v>
      </c>
      <c r="J450" s="1">
        <f t="shared" ref="J450:J513" si="45">E450-I450</f>
        <v>0</v>
      </c>
      <c r="K450" s="51">
        <f t="shared" ref="K450:K513" si="46">$J$1111</f>
        <v>0.96325500817420728</v>
      </c>
      <c r="L450" s="7">
        <f t="shared" ref="L450:L513" si="47">K450*J450</f>
        <v>0</v>
      </c>
    </row>
    <row r="451" spans="1:12">
      <c r="A451" s="4" t="s">
        <v>467</v>
      </c>
      <c r="B451" s="4">
        <v>351105</v>
      </c>
      <c r="C451" s="4" t="s">
        <v>472</v>
      </c>
      <c r="D451" s="4" t="s">
        <v>1128</v>
      </c>
      <c r="E451" s="1">
        <v>0</v>
      </c>
      <c r="F451" s="5">
        <v>0</v>
      </c>
      <c r="G451" s="2">
        <f t="shared" si="42"/>
        <v>0</v>
      </c>
      <c r="H451" s="3">
        <f t="shared" si="43"/>
        <v>1.0631807031517584</v>
      </c>
      <c r="I451" s="1">
        <f t="shared" si="44"/>
        <v>0</v>
      </c>
      <c r="J451" s="1">
        <f t="shared" si="45"/>
        <v>0</v>
      </c>
      <c r="K451" s="51">
        <f t="shared" si="46"/>
        <v>0.96325500817420728</v>
      </c>
      <c r="L451" s="7">
        <f t="shared" si="47"/>
        <v>0</v>
      </c>
    </row>
    <row r="452" spans="1:12">
      <c r="A452" s="4" t="s">
        <v>467</v>
      </c>
      <c r="B452" s="4">
        <v>351106</v>
      </c>
      <c r="C452" s="4" t="s">
        <v>473</v>
      </c>
      <c r="D452" s="4" t="s">
        <v>1128</v>
      </c>
      <c r="E452" s="1">
        <v>0</v>
      </c>
      <c r="F452" s="5">
        <v>0</v>
      </c>
      <c r="G452" s="2">
        <f t="shared" si="42"/>
        <v>0</v>
      </c>
      <c r="H452" s="3">
        <f t="shared" si="43"/>
        <v>1.0631807031517584</v>
      </c>
      <c r="I452" s="1">
        <f t="shared" si="44"/>
        <v>0</v>
      </c>
      <c r="J452" s="1">
        <f t="shared" si="45"/>
        <v>0</v>
      </c>
      <c r="K452" s="51">
        <f t="shared" si="46"/>
        <v>0.96325500817420728</v>
      </c>
      <c r="L452" s="7">
        <f t="shared" si="47"/>
        <v>0</v>
      </c>
    </row>
    <row r="453" spans="1:12">
      <c r="A453" s="4" t="s">
        <v>467</v>
      </c>
      <c r="B453" s="4">
        <v>351107</v>
      </c>
      <c r="C453" s="4" t="s">
        <v>474</v>
      </c>
      <c r="D453" s="4" t="s">
        <v>1128</v>
      </c>
      <c r="E453" s="1">
        <v>0</v>
      </c>
      <c r="F453" s="5">
        <v>0</v>
      </c>
      <c r="G453" s="2">
        <f t="shared" si="42"/>
        <v>0</v>
      </c>
      <c r="H453" s="3">
        <f t="shared" si="43"/>
        <v>1.0631807031517584</v>
      </c>
      <c r="I453" s="1">
        <f t="shared" si="44"/>
        <v>0</v>
      </c>
      <c r="J453" s="1">
        <f t="shared" si="45"/>
        <v>0</v>
      </c>
      <c r="K453" s="51">
        <f t="shared" si="46"/>
        <v>0.96325500817420728</v>
      </c>
      <c r="L453" s="7">
        <f t="shared" si="47"/>
        <v>0</v>
      </c>
    </row>
    <row r="454" spans="1:12">
      <c r="A454" s="4" t="s">
        <v>467</v>
      </c>
      <c r="B454" s="4">
        <v>351108</v>
      </c>
      <c r="C454" s="4" t="s">
        <v>475</v>
      </c>
      <c r="D454" s="4" t="s">
        <v>1128</v>
      </c>
      <c r="E454" s="1">
        <v>0</v>
      </c>
      <c r="F454" s="5">
        <v>0</v>
      </c>
      <c r="G454" s="2">
        <f t="shared" si="42"/>
        <v>0</v>
      </c>
      <c r="H454" s="3">
        <f t="shared" si="43"/>
        <v>1.0631807031517584</v>
      </c>
      <c r="I454" s="1">
        <f t="shared" si="44"/>
        <v>0</v>
      </c>
      <c r="J454" s="1">
        <f t="shared" si="45"/>
        <v>0</v>
      </c>
      <c r="K454" s="51">
        <f t="shared" si="46"/>
        <v>0.96325500817420728</v>
      </c>
      <c r="L454" s="7">
        <f t="shared" si="47"/>
        <v>0</v>
      </c>
    </row>
    <row r="455" spans="1:12">
      <c r="A455" s="4" t="s">
        <v>467</v>
      </c>
      <c r="B455" s="4">
        <v>351110</v>
      </c>
      <c r="C455" s="4" t="s">
        <v>476</v>
      </c>
      <c r="D455" s="4" t="s">
        <v>1128</v>
      </c>
      <c r="E455" s="1">
        <v>0</v>
      </c>
      <c r="F455" s="5">
        <v>0</v>
      </c>
      <c r="G455" s="2">
        <f t="shared" si="42"/>
        <v>0</v>
      </c>
      <c r="H455" s="3">
        <f t="shared" si="43"/>
        <v>1.0631807031517584</v>
      </c>
      <c r="I455" s="1">
        <f t="shared" si="44"/>
        <v>0</v>
      </c>
      <c r="J455" s="1">
        <f t="shared" si="45"/>
        <v>0</v>
      </c>
      <c r="K455" s="51">
        <f t="shared" si="46"/>
        <v>0.96325500817420728</v>
      </c>
      <c r="L455" s="7">
        <f t="shared" si="47"/>
        <v>0</v>
      </c>
    </row>
    <row r="456" spans="1:12">
      <c r="A456" s="4" t="s">
        <v>467</v>
      </c>
      <c r="B456" s="4">
        <v>351112</v>
      </c>
      <c r="C456" s="4" t="s">
        <v>477</v>
      </c>
      <c r="D456" s="4" t="s">
        <v>1128</v>
      </c>
      <c r="E456" s="1">
        <v>0</v>
      </c>
      <c r="F456" s="5">
        <v>0</v>
      </c>
      <c r="G456" s="2">
        <f t="shared" si="42"/>
        <v>0</v>
      </c>
      <c r="H456" s="3">
        <f t="shared" si="43"/>
        <v>1.0631807031517584</v>
      </c>
      <c r="I456" s="1">
        <f t="shared" si="44"/>
        <v>0</v>
      </c>
      <c r="J456" s="1">
        <f t="shared" si="45"/>
        <v>0</v>
      </c>
      <c r="K456" s="51">
        <f t="shared" si="46"/>
        <v>0.96325500817420728</v>
      </c>
      <c r="L456" s="7">
        <f t="shared" si="47"/>
        <v>0</v>
      </c>
    </row>
    <row r="457" spans="1:12">
      <c r="A457" s="4" t="s">
        <v>467</v>
      </c>
      <c r="B457" s="4">
        <v>351113</v>
      </c>
      <c r="C457" s="4" t="s">
        <v>478</v>
      </c>
      <c r="D457" s="4" t="s">
        <v>1128</v>
      </c>
      <c r="E457" s="1">
        <v>0</v>
      </c>
      <c r="F457" s="5">
        <v>0</v>
      </c>
      <c r="G457" s="2">
        <f t="shared" si="42"/>
        <v>0</v>
      </c>
      <c r="H457" s="3">
        <f t="shared" si="43"/>
        <v>1.0631807031517584</v>
      </c>
      <c r="I457" s="1">
        <f t="shared" si="44"/>
        <v>0</v>
      </c>
      <c r="J457" s="1">
        <f t="shared" si="45"/>
        <v>0</v>
      </c>
      <c r="K457" s="51">
        <f t="shared" si="46"/>
        <v>0.96325500817420728</v>
      </c>
      <c r="L457" s="7">
        <f t="shared" si="47"/>
        <v>0</v>
      </c>
    </row>
    <row r="458" spans="1:12">
      <c r="A458" s="4" t="s">
        <v>467</v>
      </c>
      <c r="B458" s="4">
        <v>351114</v>
      </c>
      <c r="C458" s="4" t="s">
        <v>479</v>
      </c>
      <c r="D458" s="4" t="s">
        <v>1128</v>
      </c>
      <c r="E458" s="1">
        <v>0</v>
      </c>
      <c r="F458" s="5">
        <v>0</v>
      </c>
      <c r="G458" s="2">
        <f t="shared" si="42"/>
        <v>0</v>
      </c>
      <c r="H458" s="3">
        <f t="shared" si="43"/>
        <v>1.0631807031517584</v>
      </c>
      <c r="I458" s="1">
        <f t="shared" si="44"/>
        <v>0</v>
      </c>
      <c r="J458" s="1">
        <f t="shared" si="45"/>
        <v>0</v>
      </c>
      <c r="K458" s="51">
        <f t="shared" si="46"/>
        <v>0.96325500817420728</v>
      </c>
      <c r="L458" s="7">
        <f t="shared" si="47"/>
        <v>0</v>
      </c>
    </row>
    <row r="459" spans="1:12">
      <c r="A459" s="4" t="s">
        <v>467</v>
      </c>
      <c r="B459" s="4">
        <v>351115</v>
      </c>
      <c r="C459" s="4" t="s">
        <v>480</v>
      </c>
      <c r="D459" s="4" t="s">
        <v>1128</v>
      </c>
      <c r="E459" s="1">
        <v>0</v>
      </c>
      <c r="F459" s="5">
        <v>0</v>
      </c>
      <c r="G459" s="2">
        <f t="shared" si="42"/>
        <v>0</v>
      </c>
      <c r="H459" s="3">
        <f t="shared" si="43"/>
        <v>1.0631807031517584</v>
      </c>
      <c r="I459" s="1">
        <f t="shared" si="44"/>
        <v>0</v>
      </c>
      <c r="J459" s="1">
        <f t="shared" si="45"/>
        <v>0</v>
      </c>
      <c r="K459" s="51">
        <f t="shared" si="46"/>
        <v>0.96325500817420728</v>
      </c>
      <c r="L459" s="7">
        <f t="shared" si="47"/>
        <v>0</v>
      </c>
    </row>
    <row r="460" spans="1:12">
      <c r="A460" s="4" t="s">
        <v>467</v>
      </c>
      <c r="B460" s="4">
        <v>351118</v>
      </c>
      <c r="C460" s="4" t="s">
        <v>481</v>
      </c>
      <c r="D460" s="4" t="s">
        <v>1128</v>
      </c>
      <c r="E460" s="1">
        <v>0</v>
      </c>
      <c r="F460" s="5">
        <v>0</v>
      </c>
      <c r="G460" s="2">
        <f t="shared" si="42"/>
        <v>0</v>
      </c>
      <c r="H460" s="3">
        <f t="shared" si="43"/>
        <v>1.0631807031517584</v>
      </c>
      <c r="I460" s="1">
        <f t="shared" si="44"/>
        <v>0</v>
      </c>
      <c r="J460" s="1">
        <f t="shared" si="45"/>
        <v>0</v>
      </c>
      <c r="K460" s="51">
        <f t="shared" si="46"/>
        <v>0.96325500817420728</v>
      </c>
      <c r="L460" s="7">
        <f t="shared" si="47"/>
        <v>0</v>
      </c>
    </row>
    <row r="461" spans="1:12">
      <c r="A461" s="4" t="s">
        <v>467</v>
      </c>
      <c r="B461" s="4">
        <v>351119</v>
      </c>
      <c r="C461" s="4" t="s">
        <v>482</v>
      </c>
      <c r="D461" s="4" t="s">
        <v>1128</v>
      </c>
      <c r="E461" s="1">
        <v>0</v>
      </c>
      <c r="F461" s="5">
        <v>0</v>
      </c>
      <c r="G461" s="2">
        <f t="shared" si="42"/>
        <v>0</v>
      </c>
      <c r="H461" s="3">
        <f t="shared" si="43"/>
        <v>1.0631807031517584</v>
      </c>
      <c r="I461" s="1">
        <f t="shared" si="44"/>
        <v>0</v>
      </c>
      <c r="J461" s="1">
        <f t="shared" si="45"/>
        <v>0</v>
      </c>
      <c r="K461" s="51">
        <f t="shared" si="46"/>
        <v>0.96325500817420728</v>
      </c>
      <c r="L461" s="7">
        <f t="shared" si="47"/>
        <v>0</v>
      </c>
    </row>
    <row r="462" spans="1:12">
      <c r="A462" s="4" t="s">
        <v>467</v>
      </c>
      <c r="B462" s="4">
        <v>351121</v>
      </c>
      <c r="C462" s="4" t="s">
        <v>483</v>
      </c>
      <c r="D462" s="4" t="s">
        <v>1128</v>
      </c>
      <c r="E462" s="1">
        <v>0</v>
      </c>
      <c r="F462" s="5">
        <v>0</v>
      </c>
      <c r="G462" s="2">
        <f t="shared" si="42"/>
        <v>0</v>
      </c>
      <c r="H462" s="3">
        <f t="shared" si="43"/>
        <v>1.0631807031517584</v>
      </c>
      <c r="I462" s="1">
        <f t="shared" si="44"/>
        <v>0</v>
      </c>
      <c r="J462" s="1">
        <f t="shared" si="45"/>
        <v>0</v>
      </c>
      <c r="K462" s="51">
        <f t="shared" si="46"/>
        <v>0.96325500817420728</v>
      </c>
      <c r="L462" s="7">
        <f t="shared" si="47"/>
        <v>0</v>
      </c>
    </row>
    <row r="463" spans="1:12">
      <c r="A463" s="4" t="s">
        <v>467</v>
      </c>
      <c r="B463" s="4">
        <v>351125</v>
      </c>
      <c r="C463" s="4" t="s">
        <v>484</v>
      </c>
      <c r="D463" s="4" t="s">
        <v>1128</v>
      </c>
      <c r="E463" s="1">
        <v>0</v>
      </c>
      <c r="F463" s="5">
        <v>0</v>
      </c>
      <c r="G463" s="2">
        <f t="shared" si="42"/>
        <v>0</v>
      </c>
      <c r="H463" s="3">
        <f t="shared" si="43"/>
        <v>1.0631807031517584</v>
      </c>
      <c r="I463" s="1">
        <f t="shared" si="44"/>
        <v>0</v>
      </c>
      <c r="J463" s="1">
        <f t="shared" si="45"/>
        <v>0</v>
      </c>
      <c r="K463" s="51">
        <f t="shared" si="46"/>
        <v>0.96325500817420728</v>
      </c>
      <c r="L463" s="7">
        <f t="shared" si="47"/>
        <v>0</v>
      </c>
    </row>
    <row r="464" spans="1:12">
      <c r="A464" s="4" t="s">
        <v>467</v>
      </c>
      <c r="B464" s="4">
        <v>351129</v>
      </c>
      <c r="C464" s="4" t="s">
        <v>485</v>
      </c>
      <c r="D464" s="4" t="s">
        <v>1128</v>
      </c>
      <c r="E464" s="1">
        <v>0</v>
      </c>
      <c r="F464" s="5">
        <v>0</v>
      </c>
      <c r="G464" s="2">
        <f t="shared" si="42"/>
        <v>0</v>
      </c>
      <c r="H464" s="3">
        <f t="shared" si="43"/>
        <v>1.0631807031517584</v>
      </c>
      <c r="I464" s="1">
        <f t="shared" si="44"/>
        <v>0</v>
      </c>
      <c r="J464" s="1">
        <f t="shared" si="45"/>
        <v>0</v>
      </c>
      <c r="K464" s="51">
        <f t="shared" si="46"/>
        <v>0.96325500817420728</v>
      </c>
      <c r="L464" s="7">
        <f t="shared" si="47"/>
        <v>0</v>
      </c>
    </row>
    <row r="465" spans="1:12">
      <c r="A465" s="4" t="s">
        <v>467</v>
      </c>
      <c r="B465" s="4">
        <v>351130</v>
      </c>
      <c r="C465" s="4" t="s">
        <v>486</v>
      </c>
      <c r="D465" s="4" t="s">
        <v>1128</v>
      </c>
      <c r="E465" s="1">
        <v>0</v>
      </c>
      <c r="F465" s="5">
        <v>0</v>
      </c>
      <c r="G465" s="2">
        <f t="shared" si="42"/>
        <v>0</v>
      </c>
      <c r="H465" s="3">
        <f t="shared" si="43"/>
        <v>1.0631807031517584</v>
      </c>
      <c r="I465" s="1">
        <f t="shared" si="44"/>
        <v>0</v>
      </c>
      <c r="J465" s="1">
        <f t="shared" si="45"/>
        <v>0</v>
      </c>
      <c r="K465" s="51">
        <f t="shared" si="46"/>
        <v>0.96325500817420728</v>
      </c>
      <c r="L465" s="7">
        <f t="shared" si="47"/>
        <v>0</v>
      </c>
    </row>
    <row r="466" spans="1:12">
      <c r="A466" s="4" t="s">
        <v>467</v>
      </c>
      <c r="B466" s="4">
        <v>351132</v>
      </c>
      <c r="C466" s="4" t="s">
        <v>487</v>
      </c>
      <c r="D466" s="4" t="s">
        <v>1128</v>
      </c>
      <c r="E466" s="1">
        <v>0</v>
      </c>
      <c r="F466" s="5">
        <v>0</v>
      </c>
      <c r="G466" s="2">
        <f t="shared" si="42"/>
        <v>0</v>
      </c>
      <c r="H466" s="3">
        <f t="shared" si="43"/>
        <v>1.0631807031517584</v>
      </c>
      <c r="I466" s="1">
        <f t="shared" si="44"/>
        <v>0</v>
      </c>
      <c r="J466" s="1">
        <f t="shared" si="45"/>
        <v>0</v>
      </c>
      <c r="K466" s="51">
        <f t="shared" si="46"/>
        <v>0.96325500817420728</v>
      </c>
      <c r="L466" s="7">
        <f t="shared" si="47"/>
        <v>0</v>
      </c>
    </row>
    <row r="467" spans="1:12">
      <c r="A467" s="4" t="s">
        <v>467</v>
      </c>
      <c r="B467" s="4">
        <v>351133</v>
      </c>
      <c r="C467" s="4" t="s">
        <v>488</v>
      </c>
      <c r="D467" s="4" t="s">
        <v>1128</v>
      </c>
      <c r="E467" s="1">
        <v>0</v>
      </c>
      <c r="F467" s="5">
        <v>0</v>
      </c>
      <c r="G467" s="2">
        <f t="shared" si="42"/>
        <v>0</v>
      </c>
      <c r="H467" s="3">
        <f t="shared" si="43"/>
        <v>1.0631807031517584</v>
      </c>
      <c r="I467" s="1">
        <f t="shared" si="44"/>
        <v>0</v>
      </c>
      <c r="J467" s="1">
        <f t="shared" si="45"/>
        <v>0</v>
      </c>
      <c r="K467" s="51">
        <f t="shared" si="46"/>
        <v>0.96325500817420728</v>
      </c>
      <c r="L467" s="7">
        <f t="shared" si="47"/>
        <v>0</v>
      </c>
    </row>
    <row r="468" spans="1:12">
      <c r="A468" s="4" t="s">
        <v>467</v>
      </c>
      <c r="B468" s="4">
        <v>351134</v>
      </c>
      <c r="C468" s="4" t="s">
        <v>489</v>
      </c>
      <c r="D468" s="4" t="s">
        <v>1128</v>
      </c>
      <c r="E468" s="1">
        <v>0</v>
      </c>
      <c r="F468" s="5">
        <v>0</v>
      </c>
      <c r="G468" s="2">
        <f t="shared" si="42"/>
        <v>0</v>
      </c>
      <c r="H468" s="3">
        <f t="shared" si="43"/>
        <v>1.0631807031517584</v>
      </c>
      <c r="I468" s="1">
        <f t="shared" si="44"/>
        <v>0</v>
      </c>
      <c r="J468" s="1">
        <f t="shared" si="45"/>
        <v>0</v>
      </c>
      <c r="K468" s="51">
        <f t="shared" si="46"/>
        <v>0.96325500817420728</v>
      </c>
      <c r="L468" s="7">
        <f t="shared" si="47"/>
        <v>0</v>
      </c>
    </row>
    <row r="469" spans="1:12">
      <c r="A469" s="4" t="s">
        <v>467</v>
      </c>
      <c r="B469" s="4">
        <v>351136</v>
      </c>
      <c r="C469" s="4" t="s">
        <v>490</v>
      </c>
      <c r="D469" s="4" t="s">
        <v>1128</v>
      </c>
      <c r="E469" s="1">
        <v>0</v>
      </c>
      <c r="F469" s="5">
        <v>0</v>
      </c>
      <c r="G469" s="2">
        <f t="shared" si="42"/>
        <v>0</v>
      </c>
      <c r="H469" s="3">
        <f t="shared" si="43"/>
        <v>1.0631807031517584</v>
      </c>
      <c r="I469" s="1">
        <f t="shared" si="44"/>
        <v>0</v>
      </c>
      <c r="J469" s="1">
        <f t="shared" si="45"/>
        <v>0</v>
      </c>
      <c r="K469" s="51">
        <f t="shared" si="46"/>
        <v>0.96325500817420728</v>
      </c>
      <c r="L469" s="7">
        <f t="shared" si="47"/>
        <v>0</v>
      </c>
    </row>
    <row r="470" spans="1:12">
      <c r="A470" s="4" t="s">
        <v>467</v>
      </c>
      <c r="B470" s="4">
        <v>351137</v>
      </c>
      <c r="C470" s="4" t="s">
        <v>491</v>
      </c>
      <c r="D470" s="4" t="s">
        <v>1128</v>
      </c>
      <c r="E470" s="1">
        <v>0</v>
      </c>
      <c r="F470" s="5">
        <v>0</v>
      </c>
      <c r="G470" s="2">
        <f t="shared" si="42"/>
        <v>0</v>
      </c>
      <c r="H470" s="3">
        <f t="shared" si="43"/>
        <v>1.0631807031517584</v>
      </c>
      <c r="I470" s="1">
        <f t="shared" si="44"/>
        <v>0</v>
      </c>
      <c r="J470" s="1">
        <f t="shared" si="45"/>
        <v>0</v>
      </c>
      <c r="K470" s="51">
        <f t="shared" si="46"/>
        <v>0.96325500817420728</v>
      </c>
      <c r="L470" s="7">
        <f t="shared" si="47"/>
        <v>0</v>
      </c>
    </row>
    <row r="471" spans="1:12">
      <c r="A471" s="4" t="s">
        <v>467</v>
      </c>
      <c r="B471" s="4">
        <v>351139</v>
      </c>
      <c r="C471" s="4" t="s">
        <v>492</v>
      </c>
      <c r="D471" s="4" t="s">
        <v>1128</v>
      </c>
      <c r="E471" s="1">
        <v>0</v>
      </c>
      <c r="F471" s="5">
        <v>0</v>
      </c>
      <c r="G471" s="2">
        <f t="shared" si="42"/>
        <v>0</v>
      </c>
      <c r="H471" s="3">
        <f t="shared" si="43"/>
        <v>1.0631807031517584</v>
      </c>
      <c r="I471" s="1">
        <f t="shared" si="44"/>
        <v>0</v>
      </c>
      <c r="J471" s="1">
        <f t="shared" si="45"/>
        <v>0</v>
      </c>
      <c r="K471" s="51">
        <f t="shared" si="46"/>
        <v>0.96325500817420728</v>
      </c>
      <c r="L471" s="7">
        <f t="shared" si="47"/>
        <v>0</v>
      </c>
    </row>
    <row r="472" spans="1:12">
      <c r="A472" s="4" t="s">
        <v>467</v>
      </c>
      <c r="B472" s="4">
        <v>351141</v>
      </c>
      <c r="C472" s="4" t="s">
        <v>493</v>
      </c>
      <c r="D472" s="4" t="s">
        <v>1128</v>
      </c>
      <c r="E472" s="1">
        <v>0</v>
      </c>
      <c r="F472" s="5">
        <v>0</v>
      </c>
      <c r="G472" s="2">
        <f t="shared" si="42"/>
        <v>0</v>
      </c>
      <c r="H472" s="3">
        <f t="shared" si="43"/>
        <v>1.0631807031517584</v>
      </c>
      <c r="I472" s="1">
        <f t="shared" si="44"/>
        <v>0</v>
      </c>
      <c r="J472" s="1">
        <f t="shared" si="45"/>
        <v>0</v>
      </c>
      <c r="K472" s="51">
        <f t="shared" si="46"/>
        <v>0.96325500817420728</v>
      </c>
      <c r="L472" s="7">
        <f t="shared" si="47"/>
        <v>0</v>
      </c>
    </row>
    <row r="473" spans="1:12">
      <c r="A473" s="4" t="s">
        <v>467</v>
      </c>
      <c r="B473" s="4">
        <v>351146</v>
      </c>
      <c r="C473" s="4" t="s">
        <v>494</v>
      </c>
      <c r="D473" s="4" t="s">
        <v>1128</v>
      </c>
      <c r="E473" s="1">
        <v>0</v>
      </c>
      <c r="F473" s="5">
        <v>0</v>
      </c>
      <c r="G473" s="2">
        <f t="shared" si="42"/>
        <v>0</v>
      </c>
      <c r="H473" s="3">
        <f t="shared" si="43"/>
        <v>1.0631807031517584</v>
      </c>
      <c r="I473" s="1">
        <f t="shared" si="44"/>
        <v>0</v>
      </c>
      <c r="J473" s="1">
        <f t="shared" si="45"/>
        <v>0</v>
      </c>
      <c r="K473" s="51">
        <f t="shared" si="46"/>
        <v>0.96325500817420728</v>
      </c>
      <c r="L473" s="7">
        <f t="shared" si="47"/>
        <v>0</v>
      </c>
    </row>
    <row r="474" spans="1:12">
      <c r="A474" s="4" t="s">
        <v>467</v>
      </c>
      <c r="B474" s="4">
        <v>351147</v>
      </c>
      <c r="C474" s="4" t="s">
        <v>495</v>
      </c>
      <c r="D474" s="4" t="s">
        <v>1128</v>
      </c>
      <c r="E474" s="1">
        <v>0</v>
      </c>
      <c r="F474" s="5">
        <v>0</v>
      </c>
      <c r="G474" s="2">
        <f t="shared" si="42"/>
        <v>0</v>
      </c>
      <c r="H474" s="3">
        <f t="shared" si="43"/>
        <v>1.0631807031517584</v>
      </c>
      <c r="I474" s="1">
        <f t="shared" si="44"/>
        <v>0</v>
      </c>
      <c r="J474" s="1">
        <f t="shared" si="45"/>
        <v>0</v>
      </c>
      <c r="K474" s="51">
        <f t="shared" si="46"/>
        <v>0.96325500817420728</v>
      </c>
      <c r="L474" s="7">
        <f t="shared" si="47"/>
        <v>0</v>
      </c>
    </row>
    <row r="475" spans="1:12">
      <c r="A475" s="4" t="s">
        <v>467</v>
      </c>
      <c r="B475" s="4">
        <v>351149</v>
      </c>
      <c r="C475" s="4" t="s">
        <v>496</v>
      </c>
      <c r="D475" s="4" t="s">
        <v>1128</v>
      </c>
      <c r="E475" s="1">
        <v>0</v>
      </c>
      <c r="F475" s="5">
        <v>0</v>
      </c>
      <c r="G475" s="2">
        <f t="shared" si="42"/>
        <v>0</v>
      </c>
      <c r="H475" s="3">
        <f t="shared" si="43"/>
        <v>1.0631807031517584</v>
      </c>
      <c r="I475" s="1">
        <f t="shared" si="44"/>
        <v>0</v>
      </c>
      <c r="J475" s="1">
        <f t="shared" si="45"/>
        <v>0</v>
      </c>
      <c r="K475" s="51">
        <f t="shared" si="46"/>
        <v>0.96325500817420728</v>
      </c>
      <c r="L475" s="7">
        <f t="shared" si="47"/>
        <v>0</v>
      </c>
    </row>
    <row r="476" spans="1:12">
      <c r="A476" s="4" t="s">
        <v>467</v>
      </c>
      <c r="B476" s="4">
        <v>351150</v>
      </c>
      <c r="C476" s="4" t="s">
        <v>497</v>
      </c>
      <c r="D476" s="4" t="s">
        <v>1128</v>
      </c>
      <c r="E476" s="1">
        <v>0</v>
      </c>
      <c r="F476" s="5">
        <v>0</v>
      </c>
      <c r="G476" s="2">
        <f t="shared" si="42"/>
        <v>0</v>
      </c>
      <c r="H476" s="3">
        <f t="shared" si="43"/>
        <v>1.0631807031517584</v>
      </c>
      <c r="I476" s="1">
        <f t="shared" si="44"/>
        <v>0</v>
      </c>
      <c r="J476" s="1">
        <f t="shared" si="45"/>
        <v>0</v>
      </c>
      <c r="K476" s="51">
        <f t="shared" si="46"/>
        <v>0.96325500817420728</v>
      </c>
      <c r="L476" s="7">
        <f t="shared" si="47"/>
        <v>0</v>
      </c>
    </row>
    <row r="477" spans="1:12">
      <c r="A477" s="4" t="s">
        <v>467</v>
      </c>
      <c r="B477" s="4">
        <v>351152</v>
      </c>
      <c r="C477" s="4" t="s">
        <v>498</v>
      </c>
      <c r="D477" s="4" t="s">
        <v>1128</v>
      </c>
      <c r="E477" s="1">
        <v>0</v>
      </c>
      <c r="F477" s="5">
        <v>0</v>
      </c>
      <c r="G477" s="2">
        <f t="shared" si="42"/>
        <v>0</v>
      </c>
      <c r="H477" s="3">
        <f t="shared" si="43"/>
        <v>1.0631807031517584</v>
      </c>
      <c r="I477" s="1">
        <f t="shared" si="44"/>
        <v>0</v>
      </c>
      <c r="J477" s="1">
        <f t="shared" si="45"/>
        <v>0</v>
      </c>
      <c r="K477" s="51">
        <f t="shared" si="46"/>
        <v>0.96325500817420728</v>
      </c>
      <c r="L477" s="7">
        <f t="shared" si="47"/>
        <v>0</v>
      </c>
    </row>
    <row r="478" spans="1:12">
      <c r="A478" s="4" t="s">
        <v>467</v>
      </c>
      <c r="B478" s="4">
        <v>351153</v>
      </c>
      <c r="C478" s="4" t="s">
        <v>499</v>
      </c>
      <c r="D478" s="4" t="s">
        <v>1128</v>
      </c>
      <c r="E478" s="1">
        <v>0</v>
      </c>
      <c r="F478" s="5">
        <v>0</v>
      </c>
      <c r="G478" s="2">
        <f t="shared" si="42"/>
        <v>0</v>
      </c>
      <c r="H478" s="3">
        <f t="shared" si="43"/>
        <v>1.0631807031517584</v>
      </c>
      <c r="I478" s="1">
        <f t="shared" si="44"/>
        <v>0</v>
      </c>
      <c r="J478" s="1">
        <f t="shared" si="45"/>
        <v>0</v>
      </c>
      <c r="K478" s="51">
        <f t="shared" si="46"/>
        <v>0.96325500817420728</v>
      </c>
      <c r="L478" s="7">
        <f t="shared" si="47"/>
        <v>0</v>
      </c>
    </row>
    <row r="479" spans="1:12">
      <c r="A479" s="4" t="s">
        <v>467</v>
      </c>
      <c r="B479" s="4">
        <v>351156</v>
      </c>
      <c r="C479" s="4" t="s">
        <v>500</v>
      </c>
      <c r="D479" s="4" t="s">
        <v>1128</v>
      </c>
      <c r="E479" s="1">
        <v>0</v>
      </c>
      <c r="F479" s="5">
        <v>0</v>
      </c>
      <c r="G479" s="2">
        <f t="shared" si="42"/>
        <v>0</v>
      </c>
      <c r="H479" s="3">
        <f t="shared" si="43"/>
        <v>1.0631807031517584</v>
      </c>
      <c r="I479" s="1">
        <f t="shared" si="44"/>
        <v>0</v>
      </c>
      <c r="J479" s="1">
        <f t="shared" si="45"/>
        <v>0</v>
      </c>
      <c r="K479" s="51">
        <f t="shared" si="46"/>
        <v>0.96325500817420728</v>
      </c>
      <c r="L479" s="7">
        <f t="shared" si="47"/>
        <v>0</v>
      </c>
    </row>
    <row r="480" spans="1:12">
      <c r="A480" s="4" t="s">
        <v>467</v>
      </c>
      <c r="B480" s="4">
        <v>351157</v>
      </c>
      <c r="C480" s="4" t="s">
        <v>501</v>
      </c>
      <c r="D480" s="4" t="s">
        <v>1128</v>
      </c>
      <c r="E480" s="1">
        <v>0</v>
      </c>
      <c r="F480" s="5">
        <v>0</v>
      </c>
      <c r="G480" s="2">
        <f t="shared" si="42"/>
        <v>0</v>
      </c>
      <c r="H480" s="3">
        <f t="shared" si="43"/>
        <v>1.0631807031517584</v>
      </c>
      <c r="I480" s="1">
        <f t="shared" si="44"/>
        <v>0</v>
      </c>
      <c r="J480" s="1">
        <f t="shared" si="45"/>
        <v>0</v>
      </c>
      <c r="K480" s="51">
        <f t="shared" si="46"/>
        <v>0.96325500817420728</v>
      </c>
      <c r="L480" s="7">
        <f t="shared" si="47"/>
        <v>0</v>
      </c>
    </row>
    <row r="481" spans="1:12">
      <c r="A481" s="4" t="s">
        <v>467</v>
      </c>
      <c r="B481" s="4">
        <v>351158</v>
      </c>
      <c r="C481" s="4" t="s">
        <v>502</v>
      </c>
      <c r="D481" s="4" t="s">
        <v>1128</v>
      </c>
      <c r="E481" s="1">
        <v>0</v>
      </c>
      <c r="F481" s="5">
        <v>0</v>
      </c>
      <c r="G481" s="2">
        <f t="shared" si="42"/>
        <v>0</v>
      </c>
      <c r="H481" s="3">
        <f t="shared" si="43"/>
        <v>1.0631807031517584</v>
      </c>
      <c r="I481" s="1">
        <f t="shared" si="44"/>
        <v>0</v>
      </c>
      <c r="J481" s="1">
        <f t="shared" si="45"/>
        <v>0</v>
      </c>
      <c r="K481" s="51">
        <f t="shared" si="46"/>
        <v>0.96325500817420728</v>
      </c>
      <c r="L481" s="7">
        <f t="shared" si="47"/>
        <v>0</v>
      </c>
    </row>
    <row r="482" spans="1:12">
      <c r="A482" s="4" t="s">
        <v>467</v>
      </c>
      <c r="B482" s="4">
        <v>351160</v>
      </c>
      <c r="C482" s="4" t="s">
        <v>503</v>
      </c>
      <c r="D482" s="4" t="s">
        <v>1128</v>
      </c>
      <c r="E482" s="1">
        <v>0</v>
      </c>
      <c r="F482" s="5">
        <v>0</v>
      </c>
      <c r="G482" s="2">
        <f t="shared" si="42"/>
        <v>0</v>
      </c>
      <c r="H482" s="3">
        <f t="shared" si="43"/>
        <v>1.0631807031517584</v>
      </c>
      <c r="I482" s="1">
        <f t="shared" si="44"/>
        <v>0</v>
      </c>
      <c r="J482" s="1">
        <f t="shared" si="45"/>
        <v>0</v>
      </c>
      <c r="K482" s="51">
        <f t="shared" si="46"/>
        <v>0.96325500817420728</v>
      </c>
      <c r="L482" s="7">
        <f t="shared" si="47"/>
        <v>0</v>
      </c>
    </row>
    <row r="483" spans="1:12">
      <c r="A483" s="4" t="s">
        <v>467</v>
      </c>
      <c r="B483" s="4">
        <v>351162</v>
      </c>
      <c r="C483" s="4" t="s">
        <v>504</v>
      </c>
      <c r="D483" s="4" t="s">
        <v>1128</v>
      </c>
      <c r="E483" s="1">
        <v>0</v>
      </c>
      <c r="F483" s="5">
        <v>0</v>
      </c>
      <c r="G483" s="2">
        <f t="shared" si="42"/>
        <v>0</v>
      </c>
      <c r="H483" s="3">
        <f t="shared" si="43"/>
        <v>1.0631807031517584</v>
      </c>
      <c r="I483" s="1">
        <f t="shared" si="44"/>
        <v>0</v>
      </c>
      <c r="J483" s="1">
        <f t="shared" si="45"/>
        <v>0</v>
      </c>
      <c r="K483" s="51">
        <f t="shared" si="46"/>
        <v>0.96325500817420728</v>
      </c>
      <c r="L483" s="7">
        <f t="shared" si="47"/>
        <v>0</v>
      </c>
    </row>
    <row r="484" spans="1:12">
      <c r="A484" s="4" t="s">
        <v>467</v>
      </c>
      <c r="B484" s="4">
        <v>351166</v>
      </c>
      <c r="C484" s="4" t="s">
        <v>505</v>
      </c>
      <c r="D484" s="4" t="s">
        <v>1128</v>
      </c>
      <c r="E484" s="1">
        <v>0</v>
      </c>
      <c r="F484" s="5">
        <v>0</v>
      </c>
      <c r="G484" s="2">
        <f t="shared" si="42"/>
        <v>0</v>
      </c>
      <c r="H484" s="3">
        <f t="shared" si="43"/>
        <v>1.0631807031517584</v>
      </c>
      <c r="I484" s="1">
        <f t="shared" si="44"/>
        <v>0</v>
      </c>
      <c r="J484" s="1">
        <f t="shared" si="45"/>
        <v>0</v>
      </c>
      <c r="K484" s="51">
        <f t="shared" si="46"/>
        <v>0.96325500817420728</v>
      </c>
      <c r="L484" s="7">
        <f t="shared" si="47"/>
        <v>0</v>
      </c>
    </row>
    <row r="485" spans="1:12">
      <c r="A485" s="4" t="s">
        <v>467</v>
      </c>
      <c r="B485" s="4">
        <v>351168</v>
      </c>
      <c r="C485" s="4" t="s">
        <v>506</v>
      </c>
      <c r="D485" s="4" t="s">
        <v>1128</v>
      </c>
      <c r="E485" s="1">
        <v>0</v>
      </c>
      <c r="F485" s="5">
        <v>0</v>
      </c>
      <c r="G485" s="2">
        <f t="shared" si="42"/>
        <v>0</v>
      </c>
      <c r="H485" s="3">
        <f t="shared" si="43"/>
        <v>1.0631807031517584</v>
      </c>
      <c r="I485" s="1">
        <f t="shared" si="44"/>
        <v>0</v>
      </c>
      <c r="J485" s="1">
        <f t="shared" si="45"/>
        <v>0</v>
      </c>
      <c r="K485" s="51">
        <f t="shared" si="46"/>
        <v>0.96325500817420728</v>
      </c>
      <c r="L485" s="7">
        <f t="shared" si="47"/>
        <v>0</v>
      </c>
    </row>
    <row r="486" spans="1:12">
      <c r="A486" s="4" t="s">
        <v>467</v>
      </c>
      <c r="B486" s="4">
        <v>351169</v>
      </c>
      <c r="C486" s="4" t="s">
        <v>506</v>
      </c>
      <c r="D486" s="4" t="s">
        <v>1128</v>
      </c>
      <c r="E486" s="1">
        <v>0</v>
      </c>
      <c r="F486" s="5">
        <v>0</v>
      </c>
      <c r="G486" s="2">
        <f t="shared" si="42"/>
        <v>0</v>
      </c>
      <c r="H486" s="3">
        <f t="shared" si="43"/>
        <v>1.0631807031517584</v>
      </c>
      <c r="I486" s="1">
        <f t="shared" si="44"/>
        <v>0</v>
      </c>
      <c r="J486" s="1">
        <f t="shared" si="45"/>
        <v>0</v>
      </c>
      <c r="K486" s="51">
        <f t="shared" si="46"/>
        <v>0.96325500817420728</v>
      </c>
      <c r="L486" s="7">
        <f t="shared" si="47"/>
        <v>0</v>
      </c>
    </row>
    <row r="487" spans="1:12">
      <c r="A487" s="4" t="s">
        <v>467</v>
      </c>
      <c r="B487" s="4">
        <v>351171</v>
      </c>
      <c r="C487" s="4" t="s">
        <v>507</v>
      </c>
      <c r="D487" s="4" t="s">
        <v>1128</v>
      </c>
      <c r="E487" s="1">
        <v>0</v>
      </c>
      <c r="F487" s="5">
        <v>0</v>
      </c>
      <c r="G487" s="2">
        <f t="shared" si="42"/>
        <v>0</v>
      </c>
      <c r="H487" s="3">
        <f t="shared" si="43"/>
        <v>1.0631807031517584</v>
      </c>
      <c r="I487" s="1">
        <f t="shared" si="44"/>
        <v>0</v>
      </c>
      <c r="J487" s="1">
        <f t="shared" si="45"/>
        <v>0</v>
      </c>
      <c r="K487" s="51">
        <f t="shared" si="46"/>
        <v>0.96325500817420728</v>
      </c>
      <c r="L487" s="7">
        <f t="shared" si="47"/>
        <v>0</v>
      </c>
    </row>
    <row r="488" spans="1:12">
      <c r="A488" s="4" t="s">
        <v>467</v>
      </c>
      <c r="B488" s="4">
        <v>351172</v>
      </c>
      <c r="C488" s="4" t="s">
        <v>284</v>
      </c>
      <c r="D488" s="4" t="s">
        <v>1128</v>
      </c>
      <c r="E488" s="1">
        <v>0</v>
      </c>
      <c r="F488" s="5">
        <v>0</v>
      </c>
      <c r="G488" s="2">
        <f t="shared" si="42"/>
        <v>0</v>
      </c>
      <c r="H488" s="3">
        <f t="shared" si="43"/>
        <v>1.0631807031517584</v>
      </c>
      <c r="I488" s="1">
        <f t="shared" si="44"/>
        <v>0</v>
      </c>
      <c r="J488" s="1">
        <f t="shared" si="45"/>
        <v>0</v>
      </c>
      <c r="K488" s="51">
        <f t="shared" si="46"/>
        <v>0.96325500817420728</v>
      </c>
      <c r="L488" s="7">
        <f t="shared" si="47"/>
        <v>0</v>
      </c>
    </row>
    <row r="489" spans="1:12">
      <c r="A489" s="4" t="s">
        <v>467</v>
      </c>
      <c r="B489" s="4">
        <v>351173</v>
      </c>
      <c r="C489" s="4" t="s">
        <v>506</v>
      </c>
      <c r="D489" s="4" t="s">
        <v>1128</v>
      </c>
      <c r="E489" s="1">
        <v>0</v>
      </c>
      <c r="F489" s="5">
        <v>0</v>
      </c>
      <c r="G489" s="2">
        <f t="shared" si="42"/>
        <v>0</v>
      </c>
      <c r="H489" s="3">
        <f t="shared" si="43"/>
        <v>1.0631807031517584</v>
      </c>
      <c r="I489" s="1">
        <f t="shared" si="44"/>
        <v>0</v>
      </c>
      <c r="J489" s="1">
        <f t="shared" si="45"/>
        <v>0</v>
      </c>
      <c r="K489" s="51">
        <f t="shared" si="46"/>
        <v>0.96325500817420728</v>
      </c>
      <c r="L489" s="7">
        <f t="shared" si="47"/>
        <v>0</v>
      </c>
    </row>
    <row r="490" spans="1:12">
      <c r="A490" s="4" t="s">
        <v>467</v>
      </c>
      <c r="B490" s="4">
        <v>351174</v>
      </c>
      <c r="C490" s="4" t="s">
        <v>284</v>
      </c>
      <c r="D490" s="4" t="s">
        <v>1128</v>
      </c>
      <c r="E490" s="1">
        <v>0</v>
      </c>
      <c r="F490" s="5">
        <v>0</v>
      </c>
      <c r="G490" s="2">
        <f t="shared" si="42"/>
        <v>0</v>
      </c>
      <c r="H490" s="3">
        <f t="shared" si="43"/>
        <v>1.0631807031517584</v>
      </c>
      <c r="I490" s="1">
        <f t="shared" si="44"/>
        <v>0</v>
      </c>
      <c r="J490" s="1">
        <f t="shared" si="45"/>
        <v>0</v>
      </c>
      <c r="K490" s="51">
        <f t="shared" si="46"/>
        <v>0.96325500817420728</v>
      </c>
      <c r="L490" s="7">
        <f t="shared" si="47"/>
        <v>0</v>
      </c>
    </row>
    <row r="491" spans="1:12">
      <c r="A491" s="4" t="s">
        <v>467</v>
      </c>
      <c r="B491" s="4">
        <v>351175</v>
      </c>
      <c r="C491" s="4" t="s">
        <v>508</v>
      </c>
      <c r="D491" s="4" t="s">
        <v>1128</v>
      </c>
      <c r="E491" s="1">
        <v>0</v>
      </c>
      <c r="F491" s="5">
        <v>0</v>
      </c>
      <c r="G491" s="2">
        <f t="shared" si="42"/>
        <v>0</v>
      </c>
      <c r="H491" s="3">
        <f t="shared" si="43"/>
        <v>1.0631807031517584</v>
      </c>
      <c r="I491" s="1">
        <f t="shared" si="44"/>
        <v>0</v>
      </c>
      <c r="J491" s="1">
        <f t="shared" si="45"/>
        <v>0</v>
      </c>
      <c r="K491" s="51">
        <f t="shared" si="46"/>
        <v>0.96325500817420728</v>
      </c>
      <c r="L491" s="7">
        <f t="shared" si="47"/>
        <v>0</v>
      </c>
    </row>
    <row r="492" spans="1:12">
      <c r="A492" s="4" t="s">
        <v>467</v>
      </c>
      <c r="B492" s="4">
        <v>351176</v>
      </c>
      <c r="C492" s="4" t="s">
        <v>509</v>
      </c>
      <c r="D492" s="4" t="s">
        <v>1128</v>
      </c>
      <c r="E492" s="1">
        <v>0</v>
      </c>
      <c r="F492" s="5">
        <v>0</v>
      </c>
      <c r="G492" s="2">
        <f t="shared" si="42"/>
        <v>0</v>
      </c>
      <c r="H492" s="3">
        <f t="shared" si="43"/>
        <v>1.0631807031517584</v>
      </c>
      <c r="I492" s="1">
        <f t="shared" si="44"/>
        <v>0</v>
      </c>
      <c r="J492" s="1">
        <f t="shared" si="45"/>
        <v>0</v>
      </c>
      <c r="K492" s="51">
        <f t="shared" si="46"/>
        <v>0.96325500817420728</v>
      </c>
      <c r="L492" s="7">
        <f t="shared" si="47"/>
        <v>0</v>
      </c>
    </row>
    <row r="493" spans="1:12">
      <c r="A493" s="4" t="s">
        <v>467</v>
      </c>
      <c r="B493" s="4">
        <v>351177</v>
      </c>
      <c r="C493" s="4" t="s">
        <v>510</v>
      </c>
      <c r="D493" s="4" t="s">
        <v>1128</v>
      </c>
      <c r="E493" s="1">
        <v>0</v>
      </c>
      <c r="F493" s="5">
        <v>0</v>
      </c>
      <c r="G493" s="2">
        <f t="shared" si="42"/>
        <v>0</v>
      </c>
      <c r="H493" s="3">
        <f t="shared" si="43"/>
        <v>1.0631807031517584</v>
      </c>
      <c r="I493" s="1">
        <f t="shared" si="44"/>
        <v>0</v>
      </c>
      <c r="J493" s="1">
        <f t="shared" si="45"/>
        <v>0</v>
      </c>
      <c r="K493" s="51">
        <f t="shared" si="46"/>
        <v>0.96325500817420728</v>
      </c>
      <c r="L493" s="7">
        <f t="shared" si="47"/>
        <v>0</v>
      </c>
    </row>
    <row r="494" spans="1:12">
      <c r="A494" s="4" t="s">
        <v>467</v>
      </c>
      <c r="B494" s="4">
        <v>351179</v>
      </c>
      <c r="C494" s="4" t="s">
        <v>511</v>
      </c>
      <c r="D494" s="4" t="s">
        <v>1128</v>
      </c>
      <c r="E494" s="1">
        <v>0</v>
      </c>
      <c r="F494" s="5">
        <v>0</v>
      </c>
      <c r="G494" s="2">
        <f t="shared" si="42"/>
        <v>0</v>
      </c>
      <c r="H494" s="3">
        <f t="shared" si="43"/>
        <v>1.0631807031517584</v>
      </c>
      <c r="I494" s="1">
        <f t="shared" si="44"/>
        <v>0</v>
      </c>
      <c r="J494" s="1">
        <f t="shared" si="45"/>
        <v>0</v>
      </c>
      <c r="K494" s="51">
        <f t="shared" si="46"/>
        <v>0.96325500817420728</v>
      </c>
      <c r="L494" s="7">
        <f t="shared" si="47"/>
        <v>0</v>
      </c>
    </row>
    <row r="495" spans="1:12">
      <c r="A495" s="4" t="s">
        <v>467</v>
      </c>
      <c r="B495" s="4">
        <v>351187</v>
      </c>
      <c r="C495" s="4" t="s">
        <v>512</v>
      </c>
      <c r="D495" s="4" t="s">
        <v>1128</v>
      </c>
      <c r="E495" s="1">
        <v>0</v>
      </c>
      <c r="F495" s="5">
        <v>0</v>
      </c>
      <c r="G495" s="2">
        <f t="shared" si="42"/>
        <v>0</v>
      </c>
      <c r="H495" s="3">
        <f t="shared" si="43"/>
        <v>1.0631807031517584</v>
      </c>
      <c r="I495" s="1">
        <f t="shared" si="44"/>
        <v>0</v>
      </c>
      <c r="J495" s="1">
        <f t="shared" si="45"/>
        <v>0</v>
      </c>
      <c r="K495" s="51">
        <f t="shared" si="46"/>
        <v>0.96325500817420728</v>
      </c>
      <c r="L495" s="7">
        <f t="shared" si="47"/>
        <v>0</v>
      </c>
    </row>
    <row r="496" spans="1:12">
      <c r="A496" s="4" t="s">
        <v>467</v>
      </c>
      <c r="B496" s="4">
        <v>351188</v>
      </c>
      <c r="C496" s="4" t="s">
        <v>513</v>
      </c>
      <c r="D496" s="4" t="s">
        <v>1128</v>
      </c>
      <c r="E496" s="1">
        <v>0</v>
      </c>
      <c r="F496" s="5">
        <v>0</v>
      </c>
      <c r="G496" s="2">
        <f t="shared" si="42"/>
        <v>0</v>
      </c>
      <c r="H496" s="3">
        <f t="shared" si="43"/>
        <v>1.0631807031517584</v>
      </c>
      <c r="I496" s="1">
        <f t="shared" si="44"/>
        <v>0</v>
      </c>
      <c r="J496" s="1">
        <f t="shared" si="45"/>
        <v>0</v>
      </c>
      <c r="K496" s="51">
        <f t="shared" si="46"/>
        <v>0.96325500817420728</v>
      </c>
      <c r="L496" s="7">
        <f t="shared" si="47"/>
        <v>0</v>
      </c>
    </row>
    <row r="497" spans="1:12">
      <c r="A497" s="4" t="s">
        <v>467</v>
      </c>
      <c r="B497" s="4">
        <v>351189</v>
      </c>
      <c r="C497" s="4" t="s">
        <v>514</v>
      </c>
      <c r="D497" s="4" t="s">
        <v>1128</v>
      </c>
      <c r="E497" s="1">
        <v>0</v>
      </c>
      <c r="F497" s="5">
        <v>0</v>
      </c>
      <c r="G497" s="2">
        <f t="shared" si="42"/>
        <v>0</v>
      </c>
      <c r="H497" s="3">
        <f t="shared" si="43"/>
        <v>1.0631807031517584</v>
      </c>
      <c r="I497" s="1">
        <f t="shared" si="44"/>
        <v>0</v>
      </c>
      <c r="J497" s="1">
        <f t="shared" si="45"/>
        <v>0</v>
      </c>
      <c r="K497" s="51">
        <f t="shared" si="46"/>
        <v>0.96325500817420728</v>
      </c>
      <c r="L497" s="7">
        <f t="shared" si="47"/>
        <v>0</v>
      </c>
    </row>
    <row r="498" spans="1:12">
      <c r="A498" s="4" t="s">
        <v>467</v>
      </c>
      <c r="B498" s="4">
        <v>351191</v>
      </c>
      <c r="C498" s="4" t="s">
        <v>515</v>
      </c>
      <c r="D498" s="4" t="s">
        <v>1128</v>
      </c>
      <c r="E498" s="1">
        <v>0</v>
      </c>
      <c r="F498" s="5">
        <v>0</v>
      </c>
      <c r="G498" s="2">
        <f t="shared" si="42"/>
        <v>0</v>
      </c>
      <c r="H498" s="3">
        <f t="shared" si="43"/>
        <v>1.0631807031517584</v>
      </c>
      <c r="I498" s="1">
        <f t="shared" si="44"/>
        <v>0</v>
      </c>
      <c r="J498" s="1">
        <f t="shared" si="45"/>
        <v>0</v>
      </c>
      <c r="K498" s="51">
        <f t="shared" si="46"/>
        <v>0.96325500817420728</v>
      </c>
      <c r="L498" s="7">
        <f t="shared" si="47"/>
        <v>0</v>
      </c>
    </row>
    <row r="499" spans="1:12">
      <c r="A499" s="4" t="s">
        <v>467</v>
      </c>
      <c r="B499" s="4">
        <v>351195</v>
      </c>
      <c r="C499" s="4" t="s">
        <v>516</v>
      </c>
      <c r="D499" s="4" t="s">
        <v>1128</v>
      </c>
      <c r="E499" s="1">
        <v>0</v>
      </c>
      <c r="F499" s="5">
        <v>0</v>
      </c>
      <c r="G499" s="2">
        <f t="shared" si="42"/>
        <v>0</v>
      </c>
      <c r="H499" s="3">
        <f t="shared" si="43"/>
        <v>1.0631807031517584</v>
      </c>
      <c r="I499" s="1">
        <f t="shared" si="44"/>
        <v>0</v>
      </c>
      <c r="J499" s="1">
        <f t="shared" si="45"/>
        <v>0</v>
      </c>
      <c r="K499" s="51">
        <f t="shared" si="46"/>
        <v>0.96325500817420728</v>
      </c>
      <c r="L499" s="7">
        <f t="shared" si="47"/>
        <v>0</v>
      </c>
    </row>
    <row r="500" spans="1:12">
      <c r="A500" s="4" t="s">
        <v>467</v>
      </c>
      <c r="B500" s="4">
        <v>351199</v>
      </c>
      <c r="C500" s="4" t="s">
        <v>517</v>
      </c>
      <c r="D500" s="4" t="s">
        <v>1128</v>
      </c>
      <c r="E500" s="1">
        <v>0</v>
      </c>
      <c r="F500" s="5">
        <v>0</v>
      </c>
      <c r="G500" s="2">
        <f t="shared" si="42"/>
        <v>0</v>
      </c>
      <c r="H500" s="3">
        <f t="shared" si="43"/>
        <v>1.0631807031517584</v>
      </c>
      <c r="I500" s="1">
        <f t="shared" si="44"/>
        <v>0</v>
      </c>
      <c r="J500" s="1">
        <f t="shared" si="45"/>
        <v>0</v>
      </c>
      <c r="K500" s="51">
        <f t="shared" si="46"/>
        <v>0.96325500817420728</v>
      </c>
      <c r="L500" s="7">
        <f t="shared" si="47"/>
        <v>0</v>
      </c>
    </row>
    <row r="501" spans="1:12">
      <c r="A501" s="4" t="s">
        <v>467</v>
      </c>
      <c r="B501" s="4">
        <v>351202</v>
      </c>
      <c r="C501" s="4" t="s">
        <v>518</v>
      </c>
      <c r="D501" s="4" t="s">
        <v>1128</v>
      </c>
      <c r="E501" s="1">
        <v>0</v>
      </c>
      <c r="F501" s="5">
        <v>0</v>
      </c>
      <c r="G501" s="2">
        <f t="shared" si="42"/>
        <v>0</v>
      </c>
      <c r="H501" s="3">
        <f t="shared" si="43"/>
        <v>1.0631807031517584</v>
      </c>
      <c r="I501" s="1">
        <f t="shared" si="44"/>
        <v>0</v>
      </c>
      <c r="J501" s="1">
        <f t="shared" si="45"/>
        <v>0</v>
      </c>
      <c r="K501" s="51">
        <f t="shared" si="46"/>
        <v>0.96325500817420728</v>
      </c>
      <c r="L501" s="7">
        <f t="shared" si="47"/>
        <v>0</v>
      </c>
    </row>
    <row r="502" spans="1:12">
      <c r="A502" s="4" t="s">
        <v>467</v>
      </c>
      <c r="B502" s="4">
        <v>351203</v>
      </c>
      <c r="C502" s="4" t="s">
        <v>519</v>
      </c>
      <c r="D502" s="4" t="s">
        <v>1128</v>
      </c>
      <c r="E502" s="1">
        <v>0</v>
      </c>
      <c r="F502" s="5">
        <v>0</v>
      </c>
      <c r="G502" s="2">
        <f t="shared" si="42"/>
        <v>0</v>
      </c>
      <c r="H502" s="3">
        <f t="shared" si="43"/>
        <v>1.0631807031517584</v>
      </c>
      <c r="I502" s="1">
        <f t="shared" si="44"/>
        <v>0</v>
      </c>
      <c r="J502" s="1">
        <f t="shared" si="45"/>
        <v>0</v>
      </c>
      <c r="K502" s="51">
        <f t="shared" si="46"/>
        <v>0.96325500817420728</v>
      </c>
      <c r="L502" s="7">
        <f t="shared" si="47"/>
        <v>0</v>
      </c>
    </row>
    <row r="503" spans="1:12">
      <c r="A503" s="4" t="s">
        <v>467</v>
      </c>
      <c r="B503" s="4">
        <v>351205</v>
      </c>
      <c r="C503" s="4" t="s">
        <v>520</v>
      </c>
      <c r="D503" s="4" t="s">
        <v>1128</v>
      </c>
      <c r="E503" s="1">
        <v>0</v>
      </c>
      <c r="F503" s="5">
        <v>0</v>
      </c>
      <c r="G503" s="2">
        <f t="shared" si="42"/>
        <v>0</v>
      </c>
      <c r="H503" s="3">
        <f t="shared" si="43"/>
        <v>1.0631807031517584</v>
      </c>
      <c r="I503" s="1">
        <f t="shared" si="44"/>
        <v>0</v>
      </c>
      <c r="J503" s="1">
        <f t="shared" si="45"/>
        <v>0</v>
      </c>
      <c r="K503" s="51">
        <f t="shared" si="46"/>
        <v>0.96325500817420728</v>
      </c>
      <c r="L503" s="7">
        <f t="shared" si="47"/>
        <v>0</v>
      </c>
    </row>
    <row r="504" spans="1:12">
      <c r="A504" s="4" t="s">
        <v>467</v>
      </c>
      <c r="B504" s="4">
        <v>351206</v>
      </c>
      <c r="C504" s="4" t="s">
        <v>521</v>
      </c>
      <c r="D504" s="4" t="s">
        <v>1128</v>
      </c>
      <c r="E504" s="1">
        <v>0</v>
      </c>
      <c r="F504" s="5">
        <v>0</v>
      </c>
      <c r="G504" s="2">
        <f t="shared" si="42"/>
        <v>0</v>
      </c>
      <c r="H504" s="3">
        <f t="shared" si="43"/>
        <v>1.0631807031517584</v>
      </c>
      <c r="I504" s="1">
        <f t="shared" si="44"/>
        <v>0</v>
      </c>
      <c r="J504" s="1">
        <f t="shared" si="45"/>
        <v>0</v>
      </c>
      <c r="K504" s="51">
        <f t="shared" si="46"/>
        <v>0.96325500817420728</v>
      </c>
      <c r="L504" s="7">
        <f t="shared" si="47"/>
        <v>0</v>
      </c>
    </row>
    <row r="505" spans="1:12">
      <c r="A505" s="4" t="s">
        <v>467</v>
      </c>
      <c r="B505" s="4">
        <v>351209</v>
      </c>
      <c r="C505" s="4" t="s">
        <v>522</v>
      </c>
      <c r="D505" s="4" t="s">
        <v>1128</v>
      </c>
      <c r="E505" s="1">
        <v>0</v>
      </c>
      <c r="F505" s="5">
        <v>0</v>
      </c>
      <c r="G505" s="2">
        <f t="shared" si="42"/>
        <v>0</v>
      </c>
      <c r="H505" s="3">
        <f t="shared" si="43"/>
        <v>1.0631807031517584</v>
      </c>
      <c r="I505" s="1">
        <f t="shared" si="44"/>
        <v>0</v>
      </c>
      <c r="J505" s="1">
        <f t="shared" si="45"/>
        <v>0</v>
      </c>
      <c r="K505" s="51">
        <f t="shared" si="46"/>
        <v>0.96325500817420728</v>
      </c>
      <c r="L505" s="7">
        <f t="shared" si="47"/>
        <v>0</v>
      </c>
    </row>
    <row r="506" spans="1:12">
      <c r="A506" s="4" t="s">
        <v>467</v>
      </c>
      <c r="B506" s="4">
        <v>351212</v>
      </c>
      <c r="C506" s="4" t="s">
        <v>523</v>
      </c>
      <c r="D506" s="4" t="s">
        <v>1128</v>
      </c>
      <c r="E506" s="1">
        <v>0</v>
      </c>
      <c r="F506" s="5">
        <v>0</v>
      </c>
      <c r="G506" s="2">
        <f t="shared" si="42"/>
        <v>0</v>
      </c>
      <c r="H506" s="3">
        <f t="shared" si="43"/>
        <v>1.0631807031517584</v>
      </c>
      <c r="I506" s="1">
        <f t="shared" si="44"/>
        <v>0</v>
      </c>
      <c r="J506" s="1">
        <f t="shared" si="45"/>
        <v>0</v>
      </c>
      <c r="K506" s="51">
        <f t="shared" si="46"/>
        <v>0.96325500817420728</v>
      </c>
      <c r="L506" s="7">
        <f t="shared" si="47"/>
        <v>0</v>
      </c>
    </row>
    <row r="507" spans="1:12">
      <c r="A507" s="4" t="s">
        <v>467</v>
      </c>
      <c r="B507" s="4">
        <v>351213</v>
      </c>
      <c r="C507" s="4" t="s">
        <v>524</v>
      </c>
      <c r="D507" s="4" t="s">
        <v>1128</v>
      </c>
      <c r="E507" s="1">
        <v>0</v>
      </c>
      <c r="F507" s="5">
        <v>0</v>
      </c>
      <c r="G507" s="2">
        <f t="shared" si="42"/>
        <v>0</v>
      </c>
      <c r="H507" s="3">
        <f t="shared" si="43"/>
        <v>1.0631807031517584</v>
      </c>
      <c r="I507" s="1">
        <f t="shared" si="44"/>
        <v>0</v>
      </c>
      <c r="J507" s="1">
        <f t="shared" si="45"/>
        <v>0</v>
      </c>
      <c r="K507" s="51">
        <f t="shared" si="46"/>
        <v>0.96325500817420728</v>
      </c>
      <c r="L507" s="7">
        <f t="shared" si="47"/>
        <v>0</v>
      </c>
    </row>
    <row r="508" spans="1:12">
      <c r="A508" s="4" t="s">
        <v>467</v>
      </c>
      <c r="B508" s="4">
        <v>351214</v>
      </c>
      <c r="C508" s="4" t="s">
        <v>525</v>
      </c>
      <c r="D508" s="4" t="s">
        <v>1128</v>
      </c>
      <c r="E508" s="1">
        <v>0</v>
      </c>
      <c r="F508" s="5">
        <v>0</v>
      </c>
      <c r="G508" s="2">
        <f t="shared" si="42"/>
        <v>0</v>
      </c>
      <c r="H508" s="3">
        <f t="shared" si="43"/>
        <v>1.0631807031517584</v>
      </c>
      <c r="I508" s="1">
        <f t="shared" si="44"/>
        <v>0</v>
      </c>
      <c r="J508" s="1">
        <f t="shared" si="45"/>
        <v>0</v>
      </c>
      <c r="K508" s="51">
        <f t="shared" si="46"/>
        <v>0.96325500817420728</v>
      </c>
      <c r="L508" s="7">
        <f t="shared" si="47"/>
        <v>0</v>
      </c>
    </row>
    <row r="509" spans="1:12">
      <c r="A509" s="4" t="s">
        <v>467</v>
      </c>
      <c r="B509" s="4">
        <v>351217</v>
      </c>
      <c r="C509" s="4" t="s">
        <v>526</v>
      </c>
      <c r="D509" s="4" t="s">
        <v>1128</v>
      </c>
      <c r="E509" s="1">
        <v>0</v>
      </c>
      <c r="F509" s="5">
        <v>0</v>
      </c>
      <c r="G509" s="2">
        <f t="shared" si="42"/>
        <v>0</v>
      </c>
      <c r="H509" s="3">
        <f t="shared" si="43"/>
        <v>1.0631807031517584</v>
      </c>
      <c r="I509" s="1">
        <f t="shared" si="44"/>
        <v>0</v>
      </c>
      <c r="J509" s="1">
        <f t="shared" si="45"/>
        <v>0</v>
      </c>
      <c r="K509" s="51">
        <f t="shared" si="46"/>
        <v>0.96325500817420728</v>
      </c>
      <c r="L509" s="7">
        <f t="shared" si="47"/>
        <v>0</v>
      </c>
    </row>
    <row r="510" spans="1:12">
      <c r="A510" s="4" t="s">
        <v>467</v>
      </c>
      <c r="B510" s="4">
        <v>351220</v>
      </c>
      <c r="C510" s="4" t="s">
        <v>527</v>
      </c>
      <c r="D510" s="4" t="s">
        <v>1128</v>
      </c>
      <c r="E510" s="1">
        <v>0</v>
      </c>
      <c r="F510" s="5">
        <v>0</v>
      </c>
      <c r="G510" s="2">
        <f t="shared" si="42"/>
        <v>0</v>
      </c>
      <c r="H510" s="3">
        <f t="shared" si="43"/>
        <v>1.0631807031517584</v>
      </c>
      <c r="I510" s="1">
        <f t="shared" si="44"/>
        <v>0</v>
      </c>
      <c r="J510" s="1">
        <f t="shared" si="45"/>
        <v>0</v>
      </c>
      <c r="K510" s="51">
        <f t="shared" si="46"/>
        <v>0.96325500817420728</v>
      </c>
      <c r="L510" s="7">
        <f t="shared" si="47"/>
        <v>0</v>
      </c>
    </row>
    <row r="511" spans="1:12">
      <c r="A511" s="4" t="s">
        <v>467</v>
      </c>
      <c r="B511" s="4">
        <v>351222</v>
      </c>
      <c r="C511" s="4" t="s">
        <v>528</v>
      </c>
      <c r="D511" s="4" t="s">
        <v>1128</v>
      </c>
      <c r="E511" s="1">
        <v>0</v>
      </c>
      <c r="F511" s="5">
        <v>0</v>
      </c>
      <c r="G511" s="2">
        <f t="shared" si="42"/>
        <v>0</v>
      </c>
      <c r="H511" s="3">
        <f t="shared" si="43"/>
        <v>1.0631807031517584</v>
      </c>
      <c r="I511" s="1">
        <f t="shared" si="44"/>
        <v>0</v>
      </c>
      <c r="J511" s="1">
        <f t="shared" si="45"/>
        <v>0</v>
      </c>
      <c r="K511" s="51">
        <f t="shared" si="46"/>
        <v>0.96325500817420728</v>
      </c>
      <c r="L511" s="7">
        <f t="shared" si="47"/>
        <v>0</v>
      </c>
    </row>
    <row r="512" spans="1:12">
      <c r="A512" s="4" t="s">
        <v>467</v>
      </c>
      <c r="B512" s="4">
        <v>351225</v>
      </c>
      <c r="C512" s="4" t="s">
        <v>529</v>
      </c>
      <c r="D512" s="4" t="s">
        <v>1128</v>
      </c>
      <c r="E512" s="1">
        <v>0</v>
      </c>
      <c r="F512" s="5">
        <v>0</v>
      </c>
      <c r="G512" s="2">
        <f t="shared" si="42"/>
        <v>0</v>
      </c>
      <c r="H512" s="3">
        <f t="shared" si="43"/>
        <v>1.0631807031517584</v>
      </c>
      <c r="I512" s="1">
        <f t="shared" si="44"/>
        <v>0</v>
      </c>
      <c r="J512" s="1">
        <f t="shared" si="45"/>
        <v>0</v>
      </c>
      <c r="K512" s="51">
        <f t="shared" si="46"/>
        <v>0.96325500817420728</v>
      </c>
      <c r="L512" s="7">
        <f t="shared" si="47"/>
        <v>0</v>
      </c>
    </row>
    <row r="513" spans="1:12">
      <c r="A513" s="4" t="s">
        <v>467</v>
      </c>
      <c r="B513" s="4">
        <v>351228</v>
      </c>
      <c r="C513" s="4" t="s">
        <v>530</v>
      </c>
      <c r="D513" s="4" t="s">
        <v>1128</v>
      </c>
      <c r="E513" s="1">
        <v>0</v>
      </c>
      <c r="F513" s="5">
        <v>0</v>
      </c>
      <c r="G513" s="2">
        <f t="shared" si="42"/>
        <v>0</v>
      </c>
      <c r="H513" s="3">
        <f t="shared" si="43"/>
        <v>1.0631807031517584</v>
      </c>
      <c r="I513" s="1">
        <f t="shared" si="44"/>
        <v>0</v>
      </c>
      <c r="J513" s="1">
        <f t="shared" si="45"/>
        <v>0</v>
      </c>
      <c r="K513" s="51">
        <f t="shared" si="46"/>
        <v>0.96325500817420728</v>
      </c>
      <c r="L513" s="7">
        <f t="shared" si="47"/>
        <v>0</v>
      </c>
    </row>
    <row r="514" spans="1:12">
      <c r="A514" s="4" t="s">
        <v>467</v>
      </c>
      <c r="B514" s="4">
        <v>351229</v>
      </c>
      <c r="C514" s="4" t="s">
        <v>531</v>
      </c>
      <c r="D514" s="4" t="s">
        <v>1128</v>
      </c>
      <c r="E514" s="1">
        <v>0</v>
      </c>
      <c r="F514" s="5">
        <v>0</v>
      </c>
      <c r="G514" s="2">
        <f t="shared" ref="G514:G577" si="48">IFERROR(E514/F514,0)</f>
        <v>0</v>
      </c>
      <c r="H514" s="3">
        <f t="shared" ref="H514:H577" si="49">$D$1113</f>
        <v>1.0631807031517584</v>
      </c>
      <c r="I514" s="1">
        <f t="shared" ref="I514:I577" si="50">MIN(E514,F514*H514)</f>
        <v>0</v>
      </c>
      <c r="J514" s="1">
        <f t="shared" ref="J514:J577" si="51">E514-I514</f>
        <v>0</v>
      </c>
      <c r="K514" s="51">
        <f t="shared" ref="K514:K577" si="52">$J$1111</f>
        <v>0.96325500817420728</v>
      </c>
      <c r="L514" s="7">
        <f t="shared" ref="L514:L577" si="53">K514*J514</f>
        <v>0</v>
      </c>
    </row>
    <row r="515" spans="1:12">
      <c r="A515" s="4" t="s">
        <v>467</v>
      </c>
      <c r="B515" s="4">
        <v>351230</v>
      </c>
      <c r="C515" s="4" t="s">
        <v>532</v>
      </c>
      <c r="D515" s="4" t="s">
        <v>1128</v>
      </c>
      <c r="E515" s="1">
        <v>0</v>
      </c>
      <c r="F515" s="5">
        <v>0</v>
      </c>
      <c r="G515" s="2">
        <f t="shared" si="48"/>
        <v>0</v>
      </c>
      <c r="H515" s="3">
        <f t="shared" si="49"/>
        <v>1.0631807031517584</v>
      </c>
      <c r="I515" s="1">
        <f t="shared" si="50"/>
        <v>0</v>
      </c>
      <c r="J515" s="1">
        <f t="shared" si="51"/>
        <v>0</v>
      </c>
      <c r="K515" s="51">
        <f t="shared" si="52"/>
        <v>0.96325500817420728</v>
      </c>
      <c r="L515" s="7">
        <f t="shared" si="53"/>
        <v>0</v>
      </c>
    </row>
    <row r="516" spans="1:12">
      <c r="A516" s="4" t="s">
        <v>467</v>
      </c>
      <c r="B516" s="4">
        <v>351232</v>
      </c>
      <c r="C516" s="4" t="s">
        <v>533</v>
      </c>
      <c r="D516" s="4" t="s">
        <v>1128</v>
      </c>
      <c r="E516" s="1">
        <v>0</v>
      </c>
      <c r="F516" s="5">
        <v>0</v>
      </c>
      <c r="G516" s="2">
        <f t="shared" si="48"/>
        <v>0</v>
      </c>
      <c r="H516" s="3">
        <f t="shared" si="49"/>
        <v>1.0631807031517584</v>
      </c>
      <c r="I516" s="1">
        <f t="shared" si="50"/>
        <v>0</v>
      </c>
      <c r="J516" s="1">
        <f t="shared" si="51"/>
        <v>0</v>
      </c>
      <c r="K516" s="51">
        <f t="shared" si="52"/>
        <v>0.96325500817420728</v>
      </c>
      <c r="L516" s="7">
        <f t="shared" si="53"/>
        <v>0</v>
      </c>
    </row>
    <row r="517" spans="1:12">
      <c r="A517" s="4" t="s">
        <v>467</v>
      </c>
      <c r="B517" s="4">
        <v>351235</v>
      </c>
      <c r="C517" s="4" t="s">
        <v>534</v>
      </c>
      <c r="D517" s="4" t="s">
        <v>1128</v>
      </c>
      <c r="E517" s="1">
        <v>0</v>
      </c>
      <c r="F517" s="5">
        <v>0</v>
      </c>
      <c r="G517" s="2">
        <f t="shared" si="48"/>
        <v>0</v>
      </c>
      <c r="H517" s="3">
        <f t="shared" si="49"/>
        <v>1.0631807031517584</v>
      </c>
      <c r="I517" s="1">
        <f t="shared" si="50"/>
        <v>0</v>
      </c>
      <c r="J517" s="1">
        <f t="shared" si="51"/>
        <v>0</v>
      </c>
      <c r="K517" s="51">
        <f t="shared" si="52"/>
        <v>0.96325500817420728</v>
      </c>
      <c r="L517" s="7">
        <f t="shared" si="53"/>
        <v>0</v>
      </c>
    </row>
    <row r="518" spans="1:12">
      <c r="A518" s="4" t="s">
        <v>467</v>
      </c>
      <c r="B518" s="4">
        <v>351237</v>
      </c>
      <c r="C518" s="4" t="s">
        <v>535</v>
      </c>
      <c r="D518" s="4" t="s">
        <v>1128</v>
      </c>
      <c r="E518" s="1">
        <v>0</v>
      </c>
      <c r="F518" s="5">
        <v>0</v>
      </c>
      <c r="G518" s="2">
        <f t="shared" si="48"/>
        <v>0</v>
      </c>
      <c r="H518" s="3">
        <f t="shared" si="49"/>
        <v>1.0631807031517584</v>
      </c>
      <c r="I518" s="1">
        <f t="shared" si="50"/>
        <v>0</v>
      </c>
      <c r="J518" s="1">
        <f t="shared" si="51"/>
        <v>0</v>
      </c>
      <c r="K518" s="51">
        <f t="shared" si="52"/>
        <v>0.96325500817420728</v>
      </c>
      <c r="L518" s="7">
        <f t="shared" si="53"/>
        <v>0</v>
      </c>
    </row>
    <row r="519" spans="1:12">
      <c r="A519" s="4" t="s">
        <v>467</v>
      </c>
      <c r="B519" s="4">
        <v>351238</v>
      </c>
      <c r="C519" s="4" t="s">
        <v>536</v>
      </c>
      <c r="D519" s="4" t="s">
        <v>1128</v>
      </c>
      <c r="E519" s="1">
        <v>0</v>
      </c>
      <c r="F519" s="5">
        <v>0</v>
      </c>
      <c r="G519" s="2">
        <f t="shared" si="48"/>
        <v>0</v>
      </c>
      <c r="H519" s="3">
        <f t="shared" si="49"/>
        <v>1.0631807031517584</v>
      </c>
      <c r="I519" s="1">
        <f t="shared" si="50"/>
        <v>0</v>
      </c>
      <c r="J519" s="1">
        <f t="shared" si="51"/>
        <v>0</v>
      </c>
      <c r="K519" s="51">
        <f t="shared" si="52"/>
        <v>0.96325500817420728</v>
      </c>
      <c r="L519" s="7">
        <f t="shared" si="53"/>
        <v>0</v>
      </c>
    </row>
    <row r="520" spans="1:12">
      <c r="A520" s="4" t="s">
        <v>467</v>
      </c>
      <c r="B520" s="4">
        <v>351239</v>
      </c>
      <c r="C520" s="4" t="s">
        <v>537</v>
      </c>
      <c r="D520" s="4" t="s">
        <v>1128</v>
      </c>
      <c r="E520" s="1">
        <v>0</v>
      </c>
      <c r="F520" s="5">
        <v>0</v>
      </c>
      <c r="G520" s="2">
        <f t="shared" si="48"/>
        <v>0</v>
      </c>
      <c r="H520" s="3">
        <f t="shared" si="49"/>
        <v>1.0631807031517584</v>
      </c>
      <c r="I520" s="1">
        <f t="shared" si="50"/>
        <v>0</v>
      </c>
      <c r="J520" s="1">
        <f t="shared" si="51"/>
        <v>0</v>
      </c>
      <c r="K520" s="51">
        <f t="shared" si="52"/>
        <v>0.96325500817420728</v>
      </c>
      <c r="L520" s="7">
        <f t="shared" si="53"/>
        <v>0</v>
      </c>
    </row>
    <row r="521" spans="1:12">
      <c r="A521" s="4" t="s">
        <v>467</v>
      </c>
      <c r="B521" s="4">
        <v>351241</v>
      </c>
      <c r="C521" s="4" t="s">
        <v>538</v>
      </c>
      <c r="D521" s="4" t="s">
        <v>1128</v>
      </c>
      <c r="E521" s="1">
        <v>0</v>
      </c>
      <c r="F521" s="5">
        <v>0</v>
      </c>
      <c r="G521" s="2">
        <f t="shared" si="48"/>
        <v>0</v>
      </c>
      <c r="H521" s="3">
        <f t="shared" si="49"/>
        <v>1.0631807031517584</v>
      </c>
      <c r="I521" s="1">
        <f t="shared" si="50"/>
        <v>0</v>
      </c>
      <c r="J521" s="1">
        <f t="shared" si="51"/>
        <v>0</v>
      </c>
      <c r="K521" s="51">
        <f t="shared" si="52"/>
        <v>0.96325500817420728</v>
      </c>
      <c r="L521" s="7">
        <f t="shared" si="53"/>
        <v>0</v>
      </c>
    </row>
    <row r="522" spans="1:12">
      <c r="A522" s="4" t="s">
        <v>467</v>
      </c>
      <c r="B522" s="4">
        <v>351242</v>
      </c>
      <c r="C522" s="4" t="s">
        <v>539</v>
      </c>
      <c r="D522" s="4" t="s">
        <v>1128</v>
      </c>
      <c r="E522" s="1">
        <v>0</v>
      </c>
      <c r="F522" s="5">
        <v>0</v>
      </c>
      <c r="G522" s="2">
        <f t="shared" si="48"/>
        <v>0</v>
      </c>
      <c r="H522" s="3">
        <f t="shared" si="49"/>
        <v>1.0631807031517584</v>
      </c>
      <c r="I522" s="1">
        <f t="shared" si="50"/>
        <v>0</v>
      </c>
      <c r="J522" s="1">
        <f t="shared" si="51"/>
        <v>0</v>
      </c>
      <c r="K522" s="51">
        <f t="shared" si="52"/>
        <v>0.96325500817420728</v>
      </c>
      <c r="L522" s="7">
        <f t="shared" si="53"/>
        <v>0</v>
      </c>
    </row>
    <row r="523" spans="1:12">
      <c r="A523" s="4" t="s">
        <v>467</v>
      </c>
      <c r="B523" s="4">
        <v>351245</v>
      </c>
      <c r="C523" s="4" t="s">
        <v>540</v>
      </c>
      <c r="D523" s="4" t="s">
        <v>1128</v>
      </c>
      <c r="E523" s="1">
        <v>0</v>
      </c>
      <c r="F523" s="5">
        <v>0</v>
      </c>
      <c r="G523" s="2">
        <f t="shared" si="48"/>
        <v>0</v>
      </c>
      <c r="H523" s="3">
        <f t="shared" si="49"/>
        <v>1.0631807031517584</v>
      </c>
      <c r="I523" s="1">
        <f t="shared" si="50"/>
        <v>0</v>
      </c>
      <c r="J523" s="1">
        <f t="shared" si="51"/>
        <v>0</v>
      </c>
      <c r="K523" s="51">
        <f t="shared" si="52"/>
        <v>0.96325500817420728</v>
      </c>
      <c r="L523" s="7">
        <f t="shared" si="53"/>
        <v>0</v>
      </c>
    </row>
    <row r="524" spans="1:12">
      <c r="A524" s="4" t="s">
        <v>467</v>
      </c>
      <c r="B524" s="4">
        <v>351246</v>
      </c>
      <c r="C524" s="4" t="s">
        <v>541</v>
      </c>
      <c r="D524" s="4" t="s">
        <v>1128</v>
      </c>
      <c r="E524" s="1">
        <v>0</v>
      </c>
      <c r="F524" s="5">
        <v>0</v>
      </c>
      <c r="G524" s="2">
        <f t="shared" si="48"/>
        <v>0</v>
      </c>
      <c r="H524" s="3">
        <f t="shared" si="49"/>
        <v>1.0631807031517584</v>
      </c>
      <c r="I524" s="1">
        <f t="shared" si="50"/>
        <v>0</v>
      </c>
      <c r="J524" s="1">
        <f t="shared" si="51"/>
        <v>0</v>
      </c>
      <c r="K524" s="51">
        <f t="shared" si="52"/>
        <v>0.96325500817420728</v>
      </c>
      <c r="L524" s="7">
        <f t="shared" si="53"/>
        <v>0</v>
      </c>
    </row>
    <row r="525" spans="1:12">
      <c r="A525" s="4" t="s">
        <v>467</v>
      </c>
      <c r="B525" s="4">
        <v>351247</v>
      </c>
      <c r="C525" s="4" t="s">
        <v>542</v>
      </c>
      <c r="D525" s="4" t="s">
        <v>1128</v>
      </c>
      <c r="E525" s="1">
        <v>0</v>
      </c>
      <c r="F525" s="5">
        <v>0</v>
      </c>
      <c r="G525" s="2">
        <f t="shared" si="48"/>
        <v>0</v>
      </c>
      <c r="H525" s="3">
        <f t="shared" si="49"/>
        <v>1.0631807031517584</v>
      </c>
      <c r="I525" s="1">
        <f t="shared" si="50"/>
        <v>0</v>
      </c>
      <c r="J525" s="1">
        <f t="shared" si="51"/>
        <v>0</v>
      </c>
      <c r="K525" s="51">
        <f t="shared" si="52"/>
        <v>0.96325500817420728</v>
      </c>
      <c r="L525" s="7">
        <f t="shared" si="53"/>
        <v>0</v>
      </c>
    </row>
    <row r="526" spans="1:12">
      <c r="A526" s="4" t="s">
        <v>467</v>
      </c>
      <c r="B526" s="4">
        <v>351250</v>
      </c>
      <c r="C526" s="4" t="s">
        <v>543</v>
      </c>
      <c r="D526" s="4" t="s">
        <v>1128</v>
      </c>
      <c r="E526" s="1">
        <v>0</v>
      </c>
      <c r="F526" s="5">
        <v>0</v>
      </c>
      <c r="G526" s="2">
        <f t="shared" si="48"/>
        <v>0</v>
      </c>
      <c r="H526" s="3">
        <f t="shared" si="49"/>
        <v>1.0631807031517584</v>
      </c>
      <c r="I526" s="1">
        <f t="shared" si="50"/>
        <v>0</v>
      </c>
      <c r="J526" s="1">
        <f t="shared" si="51"/>
        <v>0</v>
      </c>
      <c r="K526" s="51">
        <f t="shared" si="52"/>
        <v>0.96325500817420728</v>
      </c>
      <c r="L526" s="7">
        <f t="shared" si="53"/>
        <v>0</v>
      </c>
    </row>
    <row r="527" spans="1:12">
      <c r="A527" s="4" t="s">
        <v>467</v>
      </c>
      <c r="B527" s="4">
        <v>351251</v>
      </c>
      <c r="C527" s="4" t="s">
        <v>544</v>
      </c>
      <c r="D527" s="4" t="s">
        <v>1128</v>
      </c>
      <c r="E527" s="1">
        <v>0</v>
      </c>
      <c r="F527" s="5">
        <v>0</v>
      </c>
      <c r="G527" s="2">
        <f t="shared" si="48"/>
        <v>0</v>
      </c>
      <c r="H527" s="3">
        <f t="shared" si="49"/>
        <v>1.0631807031517584</v>
      </c>
      <c r="I527" s="1">
        <f t="shared" si="50"/>
        <v>0</v>
      </c>
      <c r="J527" s="1">
        <f t="shared" si="51"/>
        <v>0</v>
      </c>
      <c r="K527" s="51">
        <f t="shared" si="52"/>
        <v>0.96325500817420728</v>
      </c>
      <c r="L527" s="7">
        <f t="shared" si="53"/>
        <v>0</v>
      </c>
    </row>
    <row r="528" spans="1:12">
      <c r="A528" s="4" t="s">
        <v>467</v>
      </c>
      <c r="B528" s="4">
        <v>351252</v>
      </c>
      <c r="C528" s="4" t="s">
        <v>543</v>
      </c>
      <c r="D528" s="4" t="s">
        <v>1128</v>
      </c>
      <c r="E528" s="1">
        <v>0</v>
      </c>
      <c r="F528" s="5">
        <v>0</v>
      </c>
      <c r="G528" s="2">
        <f t="shared" si="48"/>
        <v>0</v>
      </c>
      <c r="H528" s="3">
        <f t="shared" si="49"/>
        <v>1.0631807031517584</v>
      </c>
      <c r="I528" s="1">
        <f t="shared" si="50"/>
        <v>0</v>
      </c>
      <c r="J528" s="1">
        <f t="shared" si="51"/>
        <v>0</v>
      </c>
      <c r="K528" s="51">
        <f t="shared" si="52"/>
        <v>0.96325500817420728</v>
      </c>
      <c r="L528" s="7">
        <f t="shared" si="53"/>
        <v>0</v>
      </c>
    </row>
    <row r="529" spans="1:12">
      <c r="A529" s="4" t="s">
        <v>467</v>
      </c>
      <c r="B529" s="4">
        <v>351257</v>
      </c>
      <c r="C529" s="4" t="s">
        <v>545</v>
      </c>
      <c r="D529" s="4" t="s">
        <v>1128</v>
      </c>
      <c r="E529" s="1">
        <v>0</v>
      </c>
      <c r="F529" s="5">
        <v>0</v>
      </c>
      <c r="G529" s="2">
        <f t="shared" si="48"/>
        <v>0</v>
      </c>
      <c r="H529" s="3">
        <f t="shared" si="49"/>
        <v>1.0631807031517584</v>
      </c>
      <c r="I529" s="1">
        <f t="shared" si="50"/>
        <v>0</v>
      </c>
      <c r="J529" s="1">
        <f t="shared" si="51"/>
        <v>0</v>
      </c>
      <c r="K529" s="51">
        <f t="shared" si="52"/>
        <v>0.96325500817420728</v>
      </c>
      <c r="L529" s="7">
        <f t="shared" si="53"/>
        <v>0</v>
      </c>
    </row>
    <row r="530" spans="1:12">
      <c r="A530" s="4" t="s">
        <v>467</v>
      </c>
      <c r="B530" s="4">
        <v>351259</v>
      </c>
      <c r="C530" s="4" t="s">
        <v>546</v>
      </c>
      <c r="D530" s="4" t="s">
        <v>1128</v>
      </c>
      <c r="E530" s="1">
        <v>0</v>
      </c>
      <c r="F530" s="5">
        <v>0</v>
      </c>
      <c r="G530" s="2">
        <f t="shared" si="48"/>
        <v>0</v>
      </c>
      <c r="H530" s="3">
        <f t="shared" si="49"/>
        <v>1.0631807031517584</v>
      </c>
      <c r="I530" s="1">
        <f t="shared" si="50"/>
        <v>0</v>
      </c>
      <c r="J530" s="1">
        <f t="shared" si="51"/>
        <v>0</v>
      </c>
      <c r="K530" s="51">
        <f t="shared" si="52"/>
        <v>0.96325500817420728</v>
      </c>
      <c r="L530" s="7">
        <f t="shared" si="53"/>
        <v>0</v>
      </c>
    </row>
    <row r="531" spans="1:12">
      <c r="A531" s="4" t="s">
        <v>467</v>
      </c>
      <c r="B531" s="4">
        <v>351260</v>
      </c>
      <c r="C531" s="4" t="s">
        <v>547</v>
      </c>
      <c r="D531" s="4" t="s">
        <v>1128</v>
      </c>
      <c r="E531" s="1">
        <v>0</v>
      </c>
      <c r="F531" s="5">
        <v>0</v>
      </c>
      <c r="G531" s="2">
        <f t="shared" si="48"/>
        <v>0</v>
      </c>
      <c r="H531" s="3">
        <f t="shared" si="49"/>
        <v>1.0631807031517584</v>
      </c>
      <c r="I531" s="1">
        <f t="shared" si="50"/>
        <v>0</v>
      </c>
      <c r="J531" s="1">
        <f t="shared" si="51"/>
        <v>0</v>
      </c>
      <c r="K531" s="51">
        <f t="shared" si="52"/>
        <v>0.96325500817420728</v>
      </c>
      <c r="L531" s="7">
        <f t="shared" si="53"/>
        <v>0</v>
      </c>
    </row>
    <row r="532" spans="1:12">
      <c r="A532" s="4" t="s">
        <v>467</v>
      </c>
      <c r="B532" s="4">
        <v>351261</v>
      </c>
      <c r="C532" s="4" t="s">
        <v>548</v>
      </c>
      <c r="D532" s="4" t="s">
        <v>1128</v>
      </c>
      <c r="E532" s="1">
        <v>0</v>
      </c>
      <c r="F532" s="5">
        <v>0</v>
      </c>
      <c r="G532" s="2">
        <f t="shared" si="48"/>
        <v>0</v>
      </c>
      <c r="H532" s="3">
        <f t="shared" si="49"/>
        <v>1.0631807031517584</v>
      </c>
      <c r="I532" s="1">
        <f t="shared" si="50"/>
        <v>0</v>
      </c>
      <c r="J532" s="1">
        <f t="shared" si="51"/>
        <v>0</v>
      </c>
      <c r="K532" s="51">
        <f t="shared" si="52"/>
        <v>0.96325500817420728</v>
      </c>
      <c r="L532" s="7">
        <f t="shared" si="53"/>
        <v>0</v>
      </c>
    </row>
    <row r="533" spans="1:12">
      <c r="A533" s="4" t="s">
        <v>467</v>
      </c>
      <c r="B533" s="4">
        <v>351262</v>
      </c>
      <c r="C533" s="4" t="s">
        <v>549</v>
      </c>
      <c r="D533" s="4" t="s">
        <v>1128</v>
      </c>
      <c r="E533" s="1">
        <v>0</v>
      </c>
      <c r="F533" s="5">
        <v>0</v>
      </c>
      <c r="G533" s="2">
        <f t="shared" si="48"/>
        <v>0</v>
      </c>
      <c r="H533" s="3">
        <f t="shared" si="49"/>
        <v>1.0631807031517584</v>
      </c>
      <c r="I533" s="1">
        <f t="shared" si="50"/>
        <v>0</v>
      </c>
      <c r="J533" s="1">
        <f t="shared" si="51"/>
        <v>0</v>
      </c>
      <c r="K533" s="51">
        <f t="shared" si="52"/>
        <v>0.96325500817420728</v>
      </c>
      <c r="L533" s="7">
        <f t="shared" si="53"/>
        <v>0</v>
      </c>
    </row>
    <row r="534" spans="1:12">
      <c r="A534" s="4" t="s">
        <v>467</v>
      </c>
      <c r="B534" s="4">
        <v>351263</v>
      </c>
      <c r="C534" s="4" t="s">
        <v>550</v>
      </c>
      <c r="D534" s="4" t="s">
        <v>1128</v>
      </c>
      <c r="E534" s="1">
        <v>0</v>
      </c>
      <c r="F534" s="5">
        <v>0</v>
      </c>
      <c r="G534" s="2">
        <f t="shared" si="48"/>
        <v>0</v>
      </c>
      <c r="H534" s="3">
        <f t="shared" si="49"/>
        <v>1.0631807031517584</v>
      </c>
      <c r="I534" s="1">
        <f t="shared" si="50"/>
        <v>0</v>
      </c>
      <c r="J534" s="1">
        <f t="shared" si="51"/>
        <v>0</v>
      </c>
      <c r="K534" s="51">
        <f t="shared" si="52"/>
        <v>0.96325500817420728</v>
      </c>
      <c r="L534" s="7">
        <f t="shared" si="53"/>
        <v>0</v>
      </c>
    </row>
    <row r="535" spans="1:12">
      <c r="A535" s="4" t="s">
        <v>467</v>
      </c>
      <c r="B535" s="4">
        <v>351264</v>
      </c>
      <c r="C535" s="4" t="s">
        <v>551</v>
      </c>
      <c r="D535" s="4" t="s">
        <v>1128</v>
      </c>
      <c r="E535" s="1">
        <v>0</v>
      </c>
      <c r="F535" s="5">
        <v>0</v>
      </c>
      <c r="G535" s="2">
        <f t="shared" si="48"/>
        <v>0</v>
      </c>
      <c r="H535" s="3">
        <f t="shared" si="49"/>
        <v>1.0631807031517584</v>
      </c>
      <c r="I535" s="1">
        <f t="shared" si="50"/>
        <v>0</v>
      </c>
      <c r="J535" s="1">
        <f t="shared" si="51"/>
        <v>0</v>
      </c>
      <c r="K535" s="51">
        <f t="shared" si="52"/>
        <v>0.96325500817420728</v>
      </c>
      <c r="L535" s="7">
        <f t="shared" si="53"/>
        <v>0</v>
      </c>
    </row>
    <row r="536" spans="1:12">
      <c r="A536" s="4" t="s">
        <v>467</v>
      </c>
      <c r="B536" s="4">
        <v>351265</v>
      </c>
      <c r="C536" s="4" t="s">
        <v>552</v>
      </c>
      <c r="D536" s="4" t="s">
        <v>1128</v>
      </c>
      <c r="E536" s="1">
        <v>0</v>
      </c>
      <c r="F536" s="5">
        <v>0</v>
      </c>
      <c r="G536" s="2">
        <f t="shared" si="48"/>
        <v>0</v>
      </c>
      <c r="H536" s="3">
        <f t="shared" si="49"/>
        <v>1.0631807031517584</v>
      </c>
      <c r="I536" s="1">
        <f t="shared" si="50"/>
        <v>0</v>
      </c>
      <c r="J536" s="1">
        <f t="shared" si="51"/>
        <v>0</v>
      </c>
      <c r="K536" s="51">
        <f t="shared" si="52"/>
        <v>0.96325500817420728</v>
      </c>
      <c r="L536" s="7">
        <f t="shared" si="53"/>
        <v>0</v>
      </c>
    </row>
    <row r="537" spans="1:12">
      <c r="A537" s="4" t="s">
        <v>467</v>
      </c>
      <c r="B537" s="4">
        <v>351266</v>
      </c>
      <c r="C537" s="4" t="s">
        <v>553</v>
      </c>
      <c r="D537" s="4" t="s">
        <v>1128</v>
      </c>
      <c r="E537" s="1">
        <v>0</v>
      </c>
      <c r="F537" s="5">
        <v>0</v>
      </c>
      <c r="G537" s="2">
        <f t="shared" si="48"/>
        <v>0</v>
      </c>
      <c r="H537" s="3">
        <f t="shared" si="49"/>
        <v>1.0631807031517584</v>
      </c>
      <c r="I537" s="1">
        <f t="shared" si="50"/>
        <v>0</v>
      </c>
      <c r="J537" s="1">
        <f t="shared" si="51"/>
        <v>0</v>
      </c>
      <c r="K537" s="51">
        <f t="shared" si="52"/>
        <v>0.96325500817420728</v>
      </c>
      <c r="L537" s="7">
        <f t="shared" si="53"/>
        <v>0</v>
      </c>
    </row>
    <row r="538" spans="1:12">
      <c r="A538" s="4" t="s">
        <v>467</v>
      </c>
      <c r="B538" s="4">
        <v>351269</v>
      </c>
      <c r="C538" s="4" t="s">
        <v>554</v>
      </c>
      <c r="D538" s="4" t="s">
        <v>1128</v>
      </c>
      <c r="E538" s="1">
        <v>0</v>
      </c>
      <c r="F538" s="5">
        <v>0</v>
      </c>
      <c r="G538" s="2">
        <f t="shared" si="48"/>
        <v>0</v>
      </c>
      <c r="H538" s="3">
        <f t="shared" si="49"/>
        <v>1.0631807031517584</v>
      </c>
      <c r="I538" s="1">
        <f t="shared" si="50"/>
        <v>0</v>
      </c>
      <c r="J538" s="1">
        <f t="shared" si="51"/>
        <v>0</v>
      </c>
      <c r="K538" s="51">
        <f t="shared" si="52"/>
        <v>0.96325500817420728</v>
      </c>
      <c r="L538" s="7">
        <f t="shared" si="53"/>
        <v>0</v>
      </c>
    </row>
    <row r="539" spans="1:12">
      <c r="A539" s="4" t="s">
        <v>467</v>
      </c>
      <c r="B539" s="4">
        <v>351270</v>
      </c>
      <c r="C539" s="4" t="s">
        <v>555</v>
      </c>
      <c r="D539" s="4" t="s">
        <v>1128</v>
      </c>
      <c r="E539" s="1">
        <v>0</v>
      </c>
      <c r="F539" s="5">
        <v>0</v>
      </c>
      <c r="G539" s="2">
        <f t="shared" si="48"/>
        <v>0</v>
      </c>
      <c r="H539" s="3">
        <f t="shared" si="49"/>
        <v>1.0631807031517584</v>
      </c>
      <c r="I539" s="1">
        <f t="shared" si="50"/>
        <v>0</v>
      </c>
      <c r="J539" s="1">
        <f t="shared" si="51"/>
        <v>0</v>
      </c>
      <c r="K539" s="51">
        <f t="shared" si="52"/>
        <v>0.96325500817420728</v>
      </c>
      <c r="L539" s="7">
        <f t="shared" si="53"/>
        <v>0</v>
      </c>
    </row>
    <row r="540" spans="1:12">
      <c r="A540" s="4" t="s">
        <v>467</v>
      </c>
      <c r="B540" s="4">
        <v>351271</v>
      </c>
      <c r="C540" s="4" t="s">
        <v>556</v>
      </c>
      <c r="D540" s="4" t="s">
        <v>1128</v>
      </c>
      <c r="E540" s="1">
        <v>0</v>
      </c>
      <c r="F540" s="5">
        <v>0</v>
      </c>
      <c r="G540" s="2">
        <f t="shared" si="48"/>
        <v>0</v>
      </c>
      <c r="H540" s="3">
        <f t="shared" si="49"/>
        <v>1.0631807031517584</v>
      </c>
      <c r="I540" s="1">
        <f t="shared" si="50"/>
        <v>0</v>
      </c>
      <c r="J540" s="1">
        <f t="shared" si="51"/>
        <v>0</v>
      </c>
      <c r="K540" s="51">
        <f t="shared" si="52"/>
        <v>0.96325500817420728</v>
      </c>
      <c r="L540" s="7">
        <f t="shared" si="53"/>
        <v>0</v>
      </c>
    </row>
    <row r="541" spans="1:12">
      <c r="A541" s="4" t="s">
        <v>467</v>
      </c>
      <c r="B541" s="4">
        <v>351273</v>
      </c>
      <c r="C541" s="4" t="s">
        <v>557</v>
      </c>
      <c r="D541" s="4" t="s">
        <v>1128</v>
      </c>
      <c r="E541" s="1">
        <v>0</v>
      </c>
      <c r="F541" s="5">
        <v>0</v>
      </c>
      <c r="G541" s="2">
        <f t="shared" si="48"/>
        <v>0</v>
      </c>
      <c r="H541" s="3">
        <f t="shared" si="49"/>
        <v>1.0631807031517584</v>
      </c>
      <c r="I541" s="1">
        <f t="shared" si="50"/>
        <v>0</v>
      </c>
      <c r="J541" s="1">
        <f t="shared" si="51"/>
        <v>0</v>
      </c>
      <c r="K541" s="51">
        <f t="shared" si="52"/>
        <v>0.96325500817420728</v>
      </c>
      <c r="L541" s="7">
        <f t="shared" si="53"/>
        <v>0</v>
      </c>
    </row>
    <row r="542" spans="1:12">
      <c r="A542" s="4" t="s">
        <v>467</v>
      </c>
      <c r="B542" s="4">
        <v>351275</v>
      </c>
      <c r="C542" s="4" t="s">
        <v>558</v>
      </c>
      <c r="D542" s="4" t="s">
        <v>1128</v>
      </c>
      <c r="E542" s="1">
        <v>0</v>
      </c>
      <c r="F542" s="5">
        <v>0</v>
      </c>
      <c r="G542" s="2">
        <f t="shared" si="48"/>
        <v>0</v>
      </c>
      <c r="H542" s="3">
        <f t="shared" si="49"/>
        <v>1.0631807031517584</v>
      </c>
      <c r="I542" s="1">
        <f t="shared" si="50"/>
        <v>0</v>
      </c>
      <c r="J542" s="1">
        <f t="shared" si="51"/>
        <v>0</v>
      </c>
      <c r="K542" s="51">
        <f t="shared" si="52"/>
        <v>0.96325500817420728</v>
      </c>
      <c r="L542" s="7">
        <f t="shared" si="53"/>
        <v>0</v>
      </c>
    </row>
    <row r="543" spans="1:12">
      <c r="A543" s="4" t="s">
        <v>467</v>
      </c>
      <c r="B543" s="4">
        <v>351276</v>
      </c>
      <c r="C543" s="4" t="s">
        <v>559</v>
      </c>
      <c r="D543" s="4" t="s">
        <v>1128</v>
      </c>
      <c r="E543" s="1">
        <v>0</v>
      </c>
      <c r="F543" s="5">
        <v>0</v>
      </c>
      <c r="G543" s="2">
        <f t="shared" si="48"/>
        <v>0</v>
      </c>
      <c r="H543" s="3">
        <f t="shared" si="49"/>
        <v>1.0631807031517584</v>
      </c>
      <c r="I543" s="1">
        <f t="shared" si="50"/>
        <v>0</v>
      </c>
      <c r="J543" s="1">
        <f t="shared" si="51"/>
        <v>0</v>
      </c>
      <c r="K543" s="51">
        <f t="shared" si="52"/>
        <v>0.96325500817420728</v>
      </c>
      <c r="L543" s="7">
        <f t="shared" si="53"/>
        <v>0</v>
      </c>
    </row>
    <row r="544" spans="1:12">
      <c r="A544" s="4" t="s">
        <v>467</v>
      </c>
      <c r="B544" s="4">
        <v>351277</v>
      </c>
      <c r="C544" s="4" t="s">
        <v>560</v>
      </c>
      <c r="D544" s="4" t="s">
        <v>1128</v>
      </c>
      <c r="E544" s="1">
        <v>0</v>
      </c>
      <c r="F544" s="5">
        <v>0</v>
      </c>
      <c r="G544" s="2">
        <f t="shared" si="48"/>
        <v>0</v>
      </c>
      <c r="H544" s="3">
        <f t="shared" si="49"/>
        <v>1.0631807031517584</v>
      </c>
      <c r="I544" s="1">
        <f t="shared" si="50"/>
        <v>0</v>
      </c>
      <c r="J544" s="1">
        <f t="shared" si="51"/>
        <v>0</v>
      </c>
      <c r="K544" s="51">
        <f t="shared" si="52"/>
        <v>0.96325500817420728</v>
      </c>
      <c r="L544" s="7">
        <f t="shared" si="53"/>
        <v>0</v>
      </c>
    </row>
    <row r="545" spans="1:12">
      <c r="A545" s="4" t="s">
        <v>467</v>
      </c>
      <c r="B545" s="4">
        <v>351278</v>
      </c>
      <c r="C545" s="4" t="s">
        <v>561</v>
      </c>
      <c r="D545" s="4" t="s">
        <v>1128</v>
      </c>
      <c r="E545" s="1">
        <v>0</v>
      </c>
      <c r="F545" s="5">
        <v>0</v>
      </c>
      <c r="G545" s="2">
        <f t="shared" si="48"/>
        <v>0</v>
      </c>
      <c r="H545" s="3">
        <f t="shared" si="49"/>
        <v>1.0631807031517584</v>
      </c>
      <c r="I545" s="1">
        <f t="shared" si="50"/>
        <v>0</v>
      </c>
      <c r="J545" s="1">
        <f t="shared" si="51"/>
        <v>0</v>
      </c>
      <c r="K545" s="51">
        <f t="shared" si="52"/>
        <v>0.96325500817420728</v>
      </c>
      <c r="L545" s="7">
        <f t="shared" si="53"/>
        <v>0</v>
      </c>
    </row>
    <row r="546" spans="1:12">
      <c r="A546" s="4" t="s">
        <v>467</v>
      </c>
      <c r="B546" s="4">
        <v>351280</v>
      </c>
      <c r="C546" s="4" t="s">
        <v>562</v>
      </c>
      <c r="D546" s="4" t="s">
        <v>1128</v>
      </c>
      <c r="E546" s="1">
        <v>0</v>
      </c>
      <c r="F546" s="5">
        <v>0</v>
      </c>
      <c r="G546" s="2">
        <f t="shared" si="48"/>
        <v>0</v>
      </c>
      <c r="H546" s="3">
        <f t="shared" si="49"/>
        <v>1.0631807031517584</v>
      </c>
      <c r="I546" s="1">
        <f t="shared" si="50"/>
        <v>0</v>
      </c>
      <c r="J546" s="1">
        <f t="shared" si="51"/>
        <v>0</v>
      </c>
      <c r="K546" s="51">
        <f t="shared" si="52"/>
        <v>0.96325500817420728</v>
      </c>
      <c r="L546" s="7">
        <f t="shared" si="53"/>
        <v>0</v>
      </c>
    </row>
    <row r="547" spans="1:12">
      <c r="A547" s="4" t="s">
        <v>467</v>
      </c>
      <c r="B547" s="4">
        <v>351282</v>
      </c>
      <c r="C547" s="4" t="s">
        <v>563</v>
      </c>
      <c r="D547" s="4" t="s">
        <v>1128</v>
      </c>
      <c r="E547" s="1">
        <v>0</v>
      </c>
      <c r="F547" s="5">
        <v>0</v>
      </c>
      <c r="G547" s="2">
        <f t="shared" si="48"/>
        <v>0</v>
      </c>
      <c r="H547" s="3">
        <f t="shared" si="49"/>
        <v>1.0631807031517584</v>
      </c>
      <c r="I547" s="1">
        <f t="shared" si="50"/>
        <v>0</v>
      </c>
      <c r="J547" s="1">
        <f t="shared" si="51"/>
        <v>0</v>
      </c>
      <c r="K547" s="51">
        <f t="shared" si="52"/>
        <v>0.96325500817420728</v>
      </c>
      <c r="L547" s="7">
        <f t="shared" si="53"/>
        <v>0</v>
      </c>
    </row>
    <row r="548" spans="1:12">
      <c r="A548" s="4" t="s">
        <v>467</v>
      </c>
      <c r="B548" s="4">
        <v>351283</v>
      </c>
      <c r="C548" s="4" t="s">
        <v>564</v>
      </c>
      <c r="D548" s="4" t="s">
        <v>1128</v>
      </c>
      <c r="E548" s="1">
        <v>0</v>
      </c>
      <c r="F548" s="5">
        <v>0</v>
      </c>
      <c r="G548" s="2">
        <f t="shared" si="48"/>
        <v>0</v>
      </c>
      <c r="H548" s="3">
        <f t="shared" si="49"/>
        <v>1.0631807031517584</v>
      </c>
      <c r="I548" s="1">
        <f t="shared" si="50"/>
        <v>0</v>
      </c>
      <c r="J548" s="1">
        <f t="shared" si="51"/>
        <v>0</v>
      </c>
      <c r="K548" s="51">
        <f t="shared" si="52"/>
        <v>0.96325500817420728</v>
      </c>
      <c r="L548" s="7">
        <f t="shared" si="53"/>
        <v>0</v>
      </c>
    </row>
    <row r="549" spans="1:12">
      <c r="A549" s="4" t="s">
        <v>467</v>
      </c>
      <c r="B549" s="4">
        <v>351284</v>
      </c>
      <c r="C549" s="4" t="s">
        <v>565</v>
      </c>
      <c r="D549" s="4" t="s">
        <v>1128</v>
      </c>
      <c r="E549" s="1">
        <v>0</v>
      </c>
      <c r="F549" s="5">
        <v>0</v>
      </c>
      <c r="G549" s="2">
        <f t="shared" si="48"/>
        <v>0</v>
      </c>
      <c r="H549" s="3">
        <f t="shared" si="49"/>
        <v>1.0631807031517584</v>
      </c>
      <c r="I549" s="1">
        <f t="shared" si="50"/>
        <v>0</v>
      </c>
      <c r="J549" s="1">
        <f t="shared" si="51"/>
        <v>0</v>
      </c>
      <c r="K549" s="51">
        <f t="shared" si="52"/>
        <v>0.96325500817420728</v>
      </c>
      <c r="L549" s="7">
        <f t="shared" si="53"/>
        <v>0</v>
      </c>
    </row>
    <row r="550" spans="1:12">
      <c r="A550" s="4" t="s">
        <v>467</v>
      </c>
      <c r="B550" s="4">
        <v>351285</v>
      </c>
      <c r="C550" s="4" t="s">
        <v>566</v>
      </c>
      <c r="D550" s="4" t="s">
        <v>1128</v>
      </c>
      <c r="E550" s="1">
        <v>0</v>
      </c>
      <c r="F550" s="5">
        <v>0</v>
      </c>
      <c r="G550" s="2">
        <f t="shared" si="48"/>
        <v>0</v>
      </c>
      <c r="H550" s="3">
        <f t="shared" si="49"/>
        <v>1.0631807031517584</v>
      </c>
      <c r="I550" s="1">
        <f t="shared" si="50"/>
        <v>0</v>
      </c>
      <c r="J550" s="1">
        <f t="shared" si="51"/>
        <v>0</v>
      </c>
      <c r="K550" s="51">
        <f t="shared" si="52"/>
        <v>0.96325500817420728</v>
      </c>
      <c r="L550" s="7">
        <f t="shared" si="53"/>
        <v>0</v>
      </c>
    </row>
    <row r="551" spans="1:12">
      <c r="A551" s="4" t="s">
        <v>467</v>
      </c>
      <c r="B551" s="4">
        <v>351291</v>
      </c>
      <c r="C551" s="4" t="s">
        <v>567</v>
      </c>
      <c r="D551" s="4" t="s">
        <v>1128</v>
      </c>
      <c r="E551" s="1">
        <v>0</v>
      </c>
      <c r="F551" s="5">
        <v>0</v>
      </c>
      <c r="G551" s="2">
        <f t="shared" si="48"/>
        <v>0</v>
      </c>
      <c r="H551" s="3">
        <f t="shared" si="49"/>
        <v>1.0631807031517584</v>
      </c>
      <c r="I551" s="1">
        <f t="shared" si="50"/>
        <v>0</v>
      </c>
      <c r="J551" s="1">
        <f t="shared" si="51"/>
        <v>0</v>
      </c>
      <c r="K551" s="51">
        <f t="shared" si="52"/>
        <v>0.96325500817420728</v>
      </c>
      <c r="L551" s="7">
        <f t="shared" si="53"/>
        <v>0</v>
      </c>
    </row>
    <row r="552" spans="1:12">
      <c r="A552" s="4" t="s">
        <v>467</v>
      </c>
      <c r="B552" s="4">
        <v>351292</v>
      </c>
      <c r="C552" s="4" t="s">
        <v>568</v>
      </c>
      <c r="D552" s="4" t="s">
        <v>1128</v>
      </c>
      <c r="E552" s="1">
        <v>0</v>
      </c>
      <c r="F552" s="5">
        <v>0</v>
      </c>
      <c r="G552" s="2">
        <f t="shared" si="48"/>
        <v>0</v>
      </c>
      <c r="H552" s="3">
        <f t="shared" si="49"/>
        <v>1.0631807031517584</v>
      </c>
      <c r="I552" s="1">
        <f t="shared" si="50"/>
        <v>0</v>
      </c>
      <c r="J552" s="1">
        <f t="shared" si="51"/>
        <v>0</v>
      </c>
      <c r="K552" s="51">
        <f t="shared" si="52"/>
        <v>0.96325500817420728</v>
      </c>
      <c r="L552" s="7">
        <f t="shared" si="53"/>
        <v>0</v>
      </c>
    </row>
    <row r="553" spans="1:12">
      <c r="A553" s="4" t="s">
        <v>467</v>
      </c>
      <c r="B553" s="4">
        <v>351293</v>
      </c>
      <c r="C553" s="4" t="s">
        <v>414</v>
      </c>
      <c r="D553" s="4" t="s">
        <v>1128</v>
      </c>
      <c r="E553" s="1">
        <v>0</v>
      </c>
      <c r="F553" s="5">
        <v>0</v>
      </c>
      <c r="G553" s="2">
        <f t="shared" si="48"/>
        <v>0</v>
      </c>
      <c r="H553" s="3">
        <f t="shared" si="49"/>
        <v>1.0631807031517584</v>
      </c>
      <c r="I553" s="1">
        <f t="shared" si="50"/>
        <v>0</v>
      </c>
      <c r="J553" s="1">
        <f t="shared" si="51"/>
        <v>0</v>
      </c>
      <c r="K553" s="51">
        <f t="shared" si="52"/>
        <v>0.96325500817420728</v>
      </c>
      <c r="L553" s="7">
        <f t="shared" si="53"/>
        <v>0</v>
      </c>
    </row>
    <row r="554" spans="1:12">
      <c r="A554" s="4" t="s">
        <v>467</v>
      </c>
      <c r="B554" s="4">
        <v>351294</v>
      </c>
      <c r="C554" s="4" t="s">
        <v>569</v>
      </c>
      <c r="D554" s="4" t="s">
        <v>1128</v>
      </c>
      <c r="E554" s="1">
        <v>0</v>
      </c>
      <c r="F554" s="5">
        <v>0</v>
      </c>
      <c r="G554" s="2">
        <f t="shared" si="48"/>
        <v>0</v>
      </c>
      <c r="H554" s="3">
        <f t="shared" si="49"/>
        <v>1.0631807031517584</v>
      </c>
      <c r="I554" s="1">
        <f t="shared" si="50"/>
        <v>0</v>
      </c>
      <c r="J554" s="1">
        <f t="shared" si="51"/>
        <v>0</v>
      </c>
      <c r="K554" s="51">
        <f t="shared" si="52"/>
        <v>0.96325500817420728</v>
      </c>
      <c r="L554" s="7">
        <f t="shared" si="53"/>
        <v>0</v>
      </c>
    </row>
    <row r="555" spans="1:12">
      <c r="A555" s="4" t="s">
        <v>467</v>
      </c>
      <c r="B555" s="4">
        <v>351295</v>
      </c>
      <c r="C555" s="4" t="s">
        <v>570</v>
      </c>
      <c r="D555" s="4" t="s">
        <v>1128</v>
      </c>
      <c r="E555" s="1">
        <v>0</v>
      </c>
      <c r="F555" s="5">
        <v>0</v>
      </c>
      <c r="G555" s="2">
        <f t="shared" si="48"/>
        <v>0</v>
      </c>
      <c r="H555" s="3">
        <f t="shared" si="49"/>
        <v>1.0631807031517584</v>
      </c>
      <c r="I555" s="1">
        <f t="shared" si="50"/>
        <v>0</v>
      </c>
      <c r="J555" s="1">
        <f t="shared" si="51"/>
        <v>0</v>
      </c>
      <c r="K555" s="51">
        <f t="shared" si="52"/>
        <v>0.96325500817420728</v>
      </c>
      <c r="L555" s="7">
        <f t="shared" si="53"/>
        <v>0</v>
      </c>
    </row>
    <row r="556" spans="1:12">
      <c r="A556" s="4" t="s">
        <v>467</v>
      </c>
      <c r="B556" s="4">
        <v>351297</v>
      </c>
      <c r="C556" s="4" t="s">
        <v>571</v>
      </c>
      <c r="D556" s="4" t="s">
        <v>1128</v>
      </c>
      <c r="E556" s="1">
        <v>99678</v>
      </c>
      <c r="F556" s="5">
        <v>2229</v>
      </c>
      <c r="G556" s="2">
        <f t="shared" si="48"/>
        <v>44.718707940780618</v>
      </c>
      <c r="H556" s="3">
        <f t="shared" si="49"/>
        <v>1.0631807031517584</v>
      </c>
      <c r="I556" s="1">
        <f t="shared" si="50"/>
        <v>2369.8297873252695</v>
      </c>
      <c r="J556" s="1">
        <f t="shared" si="51"/>
        <v>97308.170212674726</v>
      </c>
      <c r="K556" s="51">
        <f t="shared" si="52"/>
        <v>0.96325500817420728</v>
      </c>
      <c r="L556" s="7">
        <f t="shared" si="53"/>
        <v>93732.582293627143</v>
      </c>
    </row>
    <row r="557" spans="1:12">
      <c r="A557" s="4" t="s">
        <v>467</v>
      </c>
      <c r="B557" s="4">
        <v>351298</v>
      </c>
      <c r="C557" s="4" t="s">
        <v>572</v>
      </c>
      <c r="D557" s="4" t="s">
        <v>1128</v>
      </c>
      <c r="E557" s="1">
        <v>0</v>
      </c>
      <c r="F557" s="5">
        <v>822</v>
      </c>
      <c r="G557" s="2">
        <f t="shared" si="48"/>
        <v>0</v>
      </c>
      <c r="H557" s="3">
        <f t="shared" si="49"/>
        <v>1.0631807031517584</v>
      </c>
      <c r="I557" s="1">
        <f t="shared" si="50"/>
        <v>0</v>
      </c>
      <c r="J557" s="1">
        <f t="shared" si="51"/>
        <v>0</v>
      </c>
      <c r="K557" s="51">
        <f t="shared" si="52"/>
        <v>0.96325500817420728</v>
      </c>
      <c r="L557" s="7">
        <f t="shared" si="53"/>
        <v>0</v>
      </c>
    </row>
    <row r="558" spans="1:12">
      <c r="A558" s="4" t="s">
        <v>467</v>
      </c>
      <c r="B558" s="4">
        <v>351301</v>
      </c>
      <c r="C558" s="4" t="s">
        <v>573</v>
      </c>
      <c r="D558" s="4" t="s">
        <v>1128</v>
      </c>
      <c r="E558" s="1">
        <v>0</v>
      </c>
      <c r="F558" s="5">
        <v>0</v>
      </c>
      <c r="G558" s="2">
        <f t="shared" si="48"/>
        <v>0</v>
      </c>
      <c r="H558" s="3">
        <f t="shared" si="49"/>
        <v>1.0631807031517584</v>
      </c>
      <c r="I558" s="1">
        <f t="shared" si="50"/>
        <v>0</v>
      </c>
      <c r="J558" s="1">
        <f t="shared" si="51"/>
        <v>0</v>
      </c>
      <c r="K558" s="51">
        <f t="shared" si="52"/>
        <v>0.96325500817420728</v>
      </c>
      <c r="L558" s="7">
        <f t="shared" si="53"/>
        <v>0</v>
      </c>
    </row>
    <row r="559" spans="1:12">
      <c r="A559" s="4" t="s">
        <v>467</v>
      </c>
      <c r="B559" s="4">
        <v>351302</v>
      </c>
      <c r="C559" s="4" t="s">
        <v>574</v>
      </c>
      <c r="D559" s="4" t="s">
        <v>1128</v>
      </c>
      <c r="E559" s="1">
        <v>0</v>
      </c>
      <c r="F559" s="5">
        <v>0</v>
      </c>
      <c r="G559" s="2">
        <f t="shared" si="48"/>
        <v>0</v>
      </c>
      <c r="H559" s="3">
        <f t="shared" si="49"/>
        <v>1.0631807031517584</v>
      </c>
      <c r="I559" s="1">
        <f t="shared" si="50"/>
        <v>0</v>
      </c>
      <c r="J559" s="1">
        <f t="shared" si="51"/>
        <v>0</v>
      </c>
      <c r="K559" s="51">
        <f t="shared" si="52"/>
        <v>0.96325500817420728</v>
      </c>
      <c r="L559" s="7">
        <f t="shared" si="53"/>
        <v>0</v>
      </c>
    </row>
    <row r="560" spans="1:12">
      <c r="A560" s="4" t="s">
        <v>467</v>
      </c>
      <c r="B560" s="4">
        <v>351303</v>
      </c>
      <c r="C560" s="4" t="s">
        <v>575</v>
      </c>
      <c r="D560" s="4" t="s">
        <v>1128</v>
      </c>
      <c r="E560" s="1">
        <v>0</v>
      </c>
      <c r="F560" s="5">
        <v>0</v>
      </c>
      <c r="G560" s="2">
        <f t="shared" si="48"/>
        <v>0</v>
      </c>
      <c r="H560" s="3">
        <f t="shared" si="49"/>
        <v>1.0631807031517584</v>
      </c>
      <c r="I560" s="1">
        <f t="shared" si="50"/>
        <v>0</v>
      </c>
      <c r="J560" s="1">
        <f t="shared" si="51"/>
        <v>0</v>
      </c>
      <c r="K560" s="51">
        <f t="shared" si="52"/>
        <v>0.96325500817420728</v>
      </c>
      <c r="L560" s="7">
        <f t="shared" si="53"/>
        <v>0</v>
      </c>
    </row>
    <row r="561" spans="1:12">
      <c r="A561" s="4" t="s">
        <v>467</v>
      </c>
      <c r="B561" s="4">
        <v>351304</v>
      </c>
      <c r="C561" s="4" t="s">
        <v>576</v>
      </c>
      <c r="D561" s="4" t="s">
        <v>1128</v>
      </c>
      <c r="E561" s="1">
        <v>0</v>
      </c>
      <c r="F561" s="5">
        <v>0</v>
      </c>
      <c r="G561" s="2">
        <f t="shared" si="48"/>
        <v>0</v>
      </c>
      <c r="H561" s="3">
        <f t="shared" si="49"/>
        <v>1.0631807031517584</v>
      </c>
      <c r="I561" s="1">
        <f t="shared" si="50"/>
        <v>0</v>
      </c>
      <c r="J561" s="1">
        <f t="shared" si="51"/>
        <v>0</v>
      </c>
      <c r="K561" s="51">
        <f t="shared" si="52"/>
        <v>0.96325500817420728</v>
      </c>
      <c r="L561" s="7">
        <f t="shared" si="53"/>
        <v>0</v>
      </c>
    </row>
    <row r="562" spans="1:12">
      <c r="A562" s="4" t="s">
        <v>467</v>
      </c>
      <c r="B562" s="4">
        <v>351305</v>
      </c>
      <c r="C562" s="4" t="s">
        <v>577</v>
      </c>
      <c r="D562" s="4" t="s">
        <v>1128</v>
      </c>
      <c r="E562" s="1">
        <v>0</v>
      </c>
      <c r="F562" s="5">
        <v>0</v>
      </c>
      <c r="G562" s="2">
        <f t="shared" si="48"/>
        <v>0</v>
      </c>
      <c r="H562" s="3">
        <f t="shared" si="49"/>
        <v>1.0631807031517584</v>
      </c>
      <c r="I562" s="1">
        <f t="shared" si="50"/>
        <v>0</v>
      </c>
      <c r="J562" s="1">
        <f t="shared" si="51"/>
        <v>0</v>
      </c>
      <c r="K562" s="51">
        <f t="shared" si="52"/>
        <v>0.96325500817420728</v>
      </c>
      <c r="L562" s="7">
        <f t="shared" si="53"/>
        <v>0</v>
      </c>
    </row>
    <row r="563" spans="1:12">
      <c r="A563" s="4" t="s">
        <v>467</v>
      </c>
      <c r="B563" s="4">
        <v>351306</v>
      </c>
      <c r="C563" s="4" t="s">
        <v>578</v>
      </c>
      <c r="D563" s="4" t="s">
        <v>1128</v>
      </c>
      <c r="E563" s="1">
        <v>0</v>
      </c>
      <c r="F563" s="5">
        <v>0</v>
      </c>
      <c r="G563" s="2">
        <f t="shared" si="48"/>
        <v>0</v>
      </c>
      <c r="H563" s="3">
        <f t="shared" si="49"/>
        <v>1.0631807031517584</v>
      </c>
      <c r="I563" s="1">
        <f t="shared" si="50"/>
        <v>0</v>
      </c>
      <c r="J563" s="1">
        <f t="shared" si="51"/>
        <v>0</v>
      </c>
      <c r="K563" s="51">
        <f t="shared" si="52"/>
        <v>0.96325500817420728</v>
      </c>
      <c r="L563" s="7">
        <f t="shared" si="53"/>
        <v>0</v>
      </c>
    </row>
    <row r="564" spans="1:12">
      <c r="A564" s="4" t="s">
        <v>467</v>
      </c>
      <c r="B564" s="4">
        <v>351307</v>
      </c>
      <c r="C564" s="4" t="s">
        <v>579</v>
      </c>
      <c r="D564" s="4" t="s">
        <v>1128</v>
      </c>
      <c r="E564" s="1">
        <v>0</v>
      </c>
      <c r="F564" s="5">
        <v>0</v>
      </c>
      <c r="G564" s="2">
        <f t="shared" si="48"/>
        <v>0</v>
      </c>
      <c r="H564" s="3">
        <f t="shared" si="49"/>
        <v>1.0631807031517584</v>
      </c>
      <c r="I564" s="1">
        <f t="shared" si="50"/>
        <v>0</v>
      </c>
      <c r="J564" s="1">
        <f t="shared" si="51"/>
        <v>0</v>
      </c>
      <c r="K564" s="51">
        <f t="shared" si="52"/>
        <v>0.96325500817420728</v>
      </c>
      <c r="L564" s="7">
        <f t="shared" si="53"/>
        <v>0</v>
      </c>
    </row>
    <row r="565" spans="1:12">
      <c r="A565" s="4" t="s">
        <v>467</v>
      </c>
      <c r="B565" s="4">
        <v>351308</v>
      </c>
      <c r="C565" s="4" t="s">
        <v>580</v>
      </c>
      <c r="D565" s="4" t="s">
        <v>1128</v>
      </c>
      <c r="E565" s="1">
        <v>0</v>
      </c>
      <c r="F565" s="5">
        <v>0</v>
      </c>
      <c r="G565" s="2">
        <f t="shared" si="48"/>
        <v>0</v>
      </c>
      <c r="H565" s="3">
        <f t="shared" si="49"/>
        <v>1.0631807031517584</v>
      </c>
      <c r="I565" s="1">
        <f t="shared" si="50"/>
        <v>0</v>
      </c>
      <c r="J565" s="1">
        <f t="shared" si="51"/>
        <v>0</v>
      </c>
      <c r="K565" s="51">
        <f t="shared" si="52"/>
        <v>0.96325500817420728</v>
      </c>
      <c r="L565" s="7">
        <f t="shared" si="53"/>
        <v>0</v>
      </c>
    </row>
    <row r="566" spans="1:12">
      <c r="A566" s="4" t="s">
        <v>467</v>
      </c>
      <c r="B566" s="4">
        <v>351309</v>
      </c>
      <c r="C566" s="4" t="s">
        <v>581</v>
      </c>
      <c r="D566" s="4" t="s">
        <v>1128</v>
      </c>
      <c r="E566" s="1">
        <v>0</v>
      </c>
      <c r="F566" s="5">
        <v>0</v>
      </c>
      <c r="G566" s="2">
        <f t="shared" si="48"/>
        <v>0</v>
      </c>
      <c r="H566" s="3">
        <f t="shared" si="49"/>
        <v>1.0631807031517584</v>
      </c>
      <c r="I566" s="1">
        <f t="shared" si="50"/>
        <v>0</v>
      </c>
      <c r="J566" s="1">
        <f t="shared" si="51"/>
        <v>0</v>
      </c>
      <c r="K566" s="51">
        <f t="shared" si="52"/>
        <v>0.96325500817420728</v>
      </c>
      <c r="L566" s="7">
        <f t="shared" si="53"/>
        <v>0</v>
      </c>
    </row>
    <row r="567" spans="1:12">
      <c r="A567" s="4" t="s">
        <v>467</v>
      </c>
      <c r="B567" s="4">
        <v>351310</v>
      </c>
      <c r="C567" s="4" t="s">
        <v>582</v>
      </c>
      <c r="D567" s="4" t="s">
        <v>1128</v>
      </c>
      <c r="E567" s="1">
        <v>0</v>
      </c>
      <c r="F567" s="5">
        <v>0</v>
      </c>
      <c r="G567" s="2">
        <f t="shared" si="48"/>
        <v>0</v>
      </c>
      <c r="H567" s="3">
        <f t="shared" si="49"/>
        <v>1.0631807031517584</v>
      </c>
      <c r="I567" s="1">
        <f t="shared" si="50"/>
        <v>0</v>
      </c>
      <c r="J567" s="1">
        <f t="shared" si="51"/>
        <v>0</v>
      </c>
      <c r="K567" s="51">
        <f t="shared" si="52"/>
        <v>0.96325500817420728</v>
      </c>
      <c r="L567" s="7">
        <f t="shared" si="53"/>
        <v>0</v>
      </c>
    </row>
    <row r="568" spans="1:12">
      <c r="A568" s="4" t="s">
        <v>467</v>
      </c>
      <c r="B568" s="4">
        <v>351316</v>
      </c>
      <c r="C568" s="4" t="s">
        <v>583</v>
      </c>
      <c r="D568" s="4" t="s">
        <v>1128</v>
      </c>
      <c r="E568" s="1">
        <v>0</v>
      </c>
      <c r="F568" s="5">
        <v>0</v>
      </c>
      <c r="G568" s="2">
        <f t="shared" si="48"/>
        <v>0</v>
      </c>
      <c r="H568" s="3">
        <f t="shared" si="49"/>
        <v>1.0631807031517584</v>
      </c>
      <c r="I568" s="1">
        <f t="shared" si="50"/>
        <v>0</v>
      </c>
      <c r="J568" s="1">
        <f t="shared" si="51"/>
        <v>0</v>
      </c>
      <c r="K568" s="51">
        <f t="shared" si="52"/>
        <v>0.96325500817420728</v>
      </c>
      <c r="L568" s="7">
        <f t="shared" si="53"/>
        <v>0</v>
      </c>
    </row>
    <row r="569" spans="1:12">
      <c r="A569" s="4" t="s">
        <v>467</v>
      </c>
      <c r="B569" s="4">
        <v>351319</v>
      </c>
      <c r="C569" s="4" t="s">
        <v>584</v>
      </c>
      <c r="D569" s="4" t="s">
        <v>1128</v>
      </c>
      <c r="E569" s="1">
        <v>0</v>
      </c>
      <c r="F569" s="5">
        <v>0</v>
      </c>
      <c r="G569" s="2">
        <f t="shared" si="48"/>
        <v>0</v>
      </c>
      <c r="H569" s="3">
        <f t="shared" si="49"/>
        <v>1.0631807031517584</v>
      </c>
      <c r="I569" s="1">
        <f t="shared" si="50"/>
        <v>0</v>
      </c>
      <c r="J569" s="1">
        <f t="shared" si="51"/>
        <v>0</v>
      </c>
      <c r="K569" s="51">
        <f t="shared" si="52"/>
        <v>0.96325500817420728</v>
      </c>
      <c r="L569" s="7">
        <f t="shared" si="53"/>
        <v>0</v>
      </c>
    </row>
    <row r="570" spans="1:12">
      <c r="A570" s="4" t="s">
        <v>467</v>
      </c>
      <c r="B570" s="4">
        <v>351320</v>
      </c>
      <c r="C570" s="4" t="s">
        <v>585</v>
      </c>
      <c r="D570" s="4" t="s">
        <v>1128</v>
      </c>
      <c r="E570" s="1">
        <v>0</v>
      </c>
      <c r="F570" s="5">
        <v>0</v>
      </c>
      <c r="G570" s="2">
        <f t="shared" si="48"/>
        <v>0</v>
      </c>
      <c r="H570" s="3">
        <f t="shared" si="49"/>
        <v>1.0631807031517584</v>
      </c>
      <c r="I570" s="1">
        <f t="shared" si="50"/>
        <v>0</v>
      </c>
      <c r="J570" s="1">
        <f t="shared" si="51"/>
        <v>0</v>
      </c>
      <c r="K570" s="51">
        <f t="shared" si="52"/>
        <v>0.96325500817420728</v>
      </c>
      <c r="L570" s="7">
        <f t="shared" si="53"/>
        <v>0</v>
      </c>
    </row>
    <row r="571" spans="1:12">
      <c r="A571" s="4" t="s">
        <v>467</v>
      </c>
      <c r="B571" s="4">
        <v>351322</v>
      </c>
      <c r="C571" s="4" t="s">
        <v>586</v>
      </c>
      <c r="D571" s="4" t="s">
        <v>1128</v>
      </c>
      <c r="E571" s="1">
        <v>0</v>
      </c>
      <c r="F571" s="5">
        <v>0</v>
      </c>
      <c r="G571" s="2">
        <f t="shared" si="48"/>
        <v>0</v>
      </c>
      <c r="H571" s="3">
        <f t="shared" si="49"/>
        <v>1.0631807031517584</v>
      </c>
      <c r="I571" s="1">
        <f t="shared" si="50"/>
        <v>0</v>
      </c>
      <c r="J571" s="1">
        <f t="shared" si="51"/>
        <v>0</v>
      </c>
      <c r="K571" s="51">
        <f t="shared" si="52"/>
        <v>0.96325500817420728</v>
      </c>
      <c r="L571" s="7">
        <f t="shared" si="53"/>
        <v>0</v>
      </c>
    </row>
    <row r="572" spans="1:12">
      <c r="A572" s="4" t="s">
        <v>467</v>
      </c>
      <c r="B572" s="4">
        <v>351324</v>
      </c>
      <c r="C572" s="4" t="s">
        <v>587</v>
      </c>
      <c r="D572" s="4" t="s">
        <v>1128</v>
      </c>
      <c r="E572" s="1">
        <v>0</v>
      </c>
      <c r="F572" s="5">
        <v>0</v>
      </c>
      <c r="G572" s="2">
        <f t="shared" si="48"/>
        <v>0</v>
      </c>
      <c r="H572" s="3">
        <f t="shared" si="49"/>
        <v>1.0631807031517584</v>
      </c>
      <c r="I572" s="1">
        <f t="shared" si="50"/>
        <v>0</v>
      </c>
      <c r="J572" s="1">
        <f t="shared" si="51"/>
        <v>0</v>
      </c>
      <c r="K572" s="51">
        <f t="shared" si="52"/>
        <v>0.96325500817420728</v>
      </c>
      <c r="L572" s="7">
        <f t="shared" si="53"/>
        <v>0</v>
      </c>
    </row>
    <row r="573" spans="1:12">
      <c r="A573" s="4" t="s">
        <v>467</v>
      </c>
      <c r="B573" s="4">
        <v>351326</v>
      </c>
      <c r="C573" s="4" t="s">
        <v>588</v>
      </c>
      <c r="D573" s="4" t="s">
        <v>1128</v>
      </c>
      <c r="E573" s="1">
        <v>0</v>
      </c>
      <c r="F573" s="5">
        <v>0</v>
      </c>
      <c r="G573" s="2">
        <f t="shared" si="48"/>
        <v>0</v>
      </c>
      <c r="H573" s="3">
        <f t="shared" si="49"/>
        <v>1.0631807031517584</v>
      </c>
      <c r="I573" s="1">
        <f t="shared" si="50"/>
        <v>0</v>
      </c>
      <c r="J573" s="1">
        <f t="shared" si="51"/>
        <v>0</v>
      </c>
      <c r="K573" s="51">
        <f t="shared" si="52"/>
        <v>0.96325500817420728</v>
      </c>
      <c r="L573" s="7">
        <f t="shared" si="53"/>
        <v>0</v>
      </c>
    </row>
    <row r="574" spans="1:12">
      <c r="A574" s="4" t="s">
        <v>467</v>
      </c>
      <c r="B574" s="4">
        <v>351327</v>
      </c>
      <c r="C574" s="4" t="s">
        <v>589</v>
      </c>
      <c r="D574" s="4" t="s">
        <v>1128</v>
      </c>
      <c r="E574" s="1">
        <v>0</v>
      </c>
      <c r="F574" s="5">
        <v>0</v>
      </c>
      <c r="G574" s="2">
        <f t="shared" si="48"/>
        <v>0</v>
      </c>
      <c r="H574" s="3">
        <f t="shared" si="49"/>
        <v>1.0631807031517584</v>
      </c>
      <c r="I574" s="1">
        <f t="shared" si="50"/>
        <v>0</v>
      </c>
      <c r="J574" s="1">
        <f t="shared" si="51"/>
        <v>0</v>
      </c>
      <c r="K574" s="51">
        <f t="shared" si="52"/>
        <v>0.96325500817420728</v>
      </c>
      <c r="L574" s="7">
        <f t="shared" si="53"/>
        <v>0</v>
      </c>
    </row>
    <row r="575" spans="1:12">
      <c r="A575" s="4" t="s">
        <v>467</v>
      </c>
      <c r="B575" s="4">
        <v>351328</v>
      </c>
      <c r="C575" s="4" t="s">
        <v>590</v>
      </c>
      <c r="D575" s="4" t="s">
        <v>1128</v>
      </c>
      <c r="E575" s="1">
        <v>0</v>
      </c>
      <c r="F575" s="5">
        <v>0</v>
      </c>
      <c r="G575" s="2">
        <f t="shared" si="48"/>
        <v>0</v>
      </c>
      <c r="H575" s="3">
        <f t="shared" si="49"/>
        <v>1.0631807031517584</v>
      </c>
      <c r="I575" s="1">
        <f t="shared" si="50"/>
        <v>0</v>
      </c>
      <c r="J575" s="1">
        <f t="shared" si="51"/>
        <v>0</v>
      </c>
      <c r="K575" s="51">
        <f t="shared" si="52"/>
        <v>0.96325500817420728</v>
      </c>
      <c r="L575" s="7">
        <f t="shared" si="53"/>
        <v>0</v>
      </c>
    </row>
    <row r="576" spans="1:12">
      <c r="A576" s="4" t="s">
        <v>467</v>
      </c>
      <c r="B576" s="4">
        <v>351329</v>
      </c>
      <c r="C576" s="4" t="s">
        <v>591</v>
      </c>
      <c r="D576" s="4" t="s">
        <v>1128</v>
      </c>
      <c r="E576" s="1">
        <v>0</v>
      </c>
      <c r="F576" s="5">
        <v>0</v>
      </c>
      <c r="G576" s="2">
        <f t="shared" si="48"/>
        <v>0</v>
      </c>
      <c r="H576" s="3">
        <f t="shared" si="49"/>
        <v>1.0631807031517584</v>
      </c>
      <c r="I576" s="1">
        <f t="shared" si="50"/>
        <v>0</v>
      </c>
      <c r="J576" s="1">
        <f t="shared" si="51"/>
        <v>0</v>
      </c>
      <c r="K576" s="51">
        <f t="shared" si="52"/>
        <v>0.96325500817420728</v>
      </c>
      <c r="L576" s="7">
        <f t="shared" si="53"/>
        <v>0</v>
      </c>
    </row>
    <row r="577" spans="1:12">
      <c r="A577" s="4" t="s">
        <v>467</v>
      </c>
      <c r="B577" s="4">
        <v>351331</v>
      </c>
      <c r="C577" s="4" t="s">
        <v>592</v>
      </c>
      <c r="D577" s="4" t="s">
        <v>1128</v>
      </c>
      <c r="E577" s="1">
        <v>0</v>
      </c>
      <c r="F577" s="5">
        <v>0</v>
      </c>
      <c r="G577" s="2">
        <f t="shared" si="48"/>
        <v>0</v>
      </c>
      <c r="H577" s="3">
        <f t="shared" si="49"/>
        <v>1.0631807031517584</v>
      </c>
      <c r="I577" s="1">
        <f t="shared" si="50"/>
        <v>0</v>
      </c>
      <c r="J577" s="1">
        <f t="shared" si="51"/>
        <v>0</v>
      </c>
      <c r="K577" s="51">
        <f t="shared" si="52"/>
        <v>0.96325500817420728</v>
      </c>
      <c r="L577" s="7">
        <f t="shared" si="53"/>
        <v>0</v>
      </c>
    </row>
    <row r="578" spans="1:12">
      <c r="A578" s="4" t="s">
        <v>467</v>
      </c>
      <c r="B578" s="4">
        <v>351332</v>
      </c>
      <c r="C578" s="4" t="s">
        <v>593</v>
      </c>
      <c r="D578" s="4" t="s">
        <v>1128</v>
      </c>
      <c r="E578" s="1">
        <v>0</v>
      </c>
      <c r="F578" s="5">
        <v>0</v>
      </c>
      <c r="G578" s="2">
        <f t="shared" ref="G578:G641" si="54">IFERROR(E578/F578,0)</f>
        <v>0</v>
      </c>
      <c r="H578" s="3">
        <f t="shared" ref="H578:H641" si="55">$D$1113</f>
        <v>1.0631807031517584</v>
      </c>
      <c r="I578" s="1">
        <f t="shared" ref="I578:I641" si="56">MIN(E578,F578*H578)</f>
        <v>0</v>
      </c>
      <c r="J578" s="1">
        <f t="shared" ref="J578:J641" si="57">E578-I578</f>
        <v>0</v>
      </c>
      <c r="K578" s="51">
        <f t="shared" ref="K578:K641" si="58">$J$1111</f>
        <v>0.96325500817420728</v>
      </c>
      <c r="L578" s="7">
        <f t="shared" ref="L578:L641" si="59">K578*J578</f>
        <v>0</v>
      </c>
    </row>
    <row r="579" spans="1:12">
      <c r="A579" s="4" t="s">
        <v>467</v>
      </c>
      <c r="B579" s="4">
        <v>351334</v>
      </c>
      <c r="C579" s="4" t="s">
        <v>594</v>
      </c>
      <c r="D579" s="4" t="s">
        <v>1128</v>
      </c>
      <c r="E579" s="1">
        <v>0</v>
      </c>
      <c r="F579" s="5">
        <v>0</v>
      </c>
      <c r="G579" s="2">
        <f t="shared" si="54"/>
        <v>0</v>
      </c>
      <c r="H579" s="3">
        <f t="shared" si="55"/>
        <v>1.0631807031517584</v>
      </c>
      <c r="I579" s="1">
        <f t="shared" si="56"/>
        <v>0</v>
      </c>
      <c r="J579" s="1">
        <f t="shared" si="57"/>
        <v>0</v>
      </c>
      <c r="K579" s="51">
        <f t="shared" si="58"/>
        <v>0.96325500817420728</v>
      </c>
      <c r="L579" s="7">
        <f t="shared" si="59"/>
        <v>0</v>
      </c>
    </row>
    <row r="580" spans="1:12">
      <c r="A580" s="4" t="s">
        <v>467</v>
      </c>
      <c r="B580" s="4">
        <v>351335</v>
      </c>
      <c r="C580" s="4" t="s">
        <v>595</v>
      </c>
      <c r="D580" s="4" t="s">
        <v>1128</v>
      </c>
      <c r="E580" s="1">
        <v>0</v>
      </c>
      <c r="F580" s="5">
        <v>0</v>
      </c>
      <c r="G580" s="2">
        <f t="shared" si="54"/>
        <v>0</v>
      </c>
      <c r="H580" s="3">
        <f t="shared" si="55"/>
        <v>1.0631807031517584</v>
      </c>
      <c r="I580" s="1">
        <f t="shared" si="56"/>
        <v>0</v>
      </c>
      <c r="J580" s="1">
        <f t="shared" si="57"/>
        <v>0</v>
      </c>
      <c r="K580" s="51">
        <f t="shared" si="58"/>
        <v>0.96325500817420728</v>
      </c>
      <c r="L580" s="7">
        <f t="shared" si="59"/>
        <v>0</v>
      </c>
    </row>
    <row r="581" spans="1:12">
      <c r="A581" s="4" t="s">
        <v>467</v>
      </c>
      <c r="B581" s="4">
        <v>351336</v>
      </c>
      <c r="C581" s="4" t="s">
        <v>596</v>
      </c>
      <c r="D581" s="4" t="s">
        <v>1128</v>
      </c>
      <c r="E581" s="1">
        <v>0</v>
      </c>
      <c r="F581" s="5">
        <v>0</v>
      </c>
      <c r="G581" s="2">
        <f t="shared" si="54"/>
        <v>0</v>
      </c>
      <c r="H581" s="3">
        <f t="shared" si="55"/>
        <v>1.0631807031517584</v>
      </c>
      <c r="I581" s="1">
        <f t="shared" si="56"/>
        <v>0</v>
      </c>
      <c r="J581" s="1">
        <f t="shared" si="57"/>
        <v>0</v>
      </c>
      <c r="K581" s="51">
        <f t="shared" si="58"/>
        <v>0.96325500817420728</v>
      </c>
      <c r="L581" s="7">
        <f t="shared" si="59"/>
        <v>0</v>
      </c>
    </row>
    <row r="582" spans="1:12">
      <c r="A582" s="4" t="s">
        <v>467</v>
      </c>
      <c r="B582" s="4">
        <v>351337</v>
      </c>
      <c r="C582" s="4" t="s">
        <v>597</v>
      </c>
      <c r="D582" s="4" t="s">
        <v>1128</v>
      </c>
      <c r="E582" s="1">
        <v>0</v>
      </c>
      <c r="F582" s="5">
        <v>0</v>
      </c>
      <c r="G582" s="2">
        <f t="shared" si="54"/>
        <v>0</v>
      </c>
      <c r="H582" s="3">
        <f t="shared" si="55"/>
        <v>1.0631807031517584</v>
      </c>
      <c r="I582" s="1">
        <f t="shared" si="56"/>
        <v>0</v>
      </c>
      <c r="J582" s="1">
        <f t="shared" si="57"/>
        <v>0</v>
      </c>
      <c r="K582" s="51">
        <f t="shared" si="58"/>
        <v>0.96325500817420728</v>
      </c>
      <c r="L582" s="7">
        <f t="shared" si="59"/>
        <v>0</v>
      </c>
    </row>
    <row r="583" spans="1:12">
      <c r="A583" s="4" t="s">
        <v>467</v>
      </c>
      <c r="B583" s="4">
        <v>351342</v>
      </c>
      <c r="C583" s="4" t="s">
        <v>598</v>
      </c>
      <c r="D583" s="4" t="s">
        <v>1128</v>
      </c>
      <c r="E583" s="1">
        <v>0</v>
      </c>
      <c r="F583" s="5">
        <v>0</v>
      </c>
      <c r="G583" s="2">
        <f t="shared" si="54"/>
        <v>0</v>
      </c>
      <c r="H583" s="3">
        <f t="shared" si="55"/>
        <v>1.0631807031517584</v>
      </c>
      <c r="I583" s="1">
        <f t="shared" si="56"/>
        <v>0</v>
      </c>
      <c r="J583" s="1">
        <f t="shared" si="57"/>
        <v>0</v>
      </c>
      <c r="K583" s="51">
        <f t="shared" si="58"/>
        <v>0.96325500817420728</v>
      </c>
      <c r="L583" s="7">
        <f t="shared" si="59"/>
        <v>0</v>
      </c>
    </row>
    <row r="584" spans="1:12">
      <c r="A584" s="4" t="s">
        <v>467</v>
      </c>
      <c r="B584" s="4">
        <v>351343</v>
      </c>
      <c r="C584" s="4" t="s">
        <v>599</v>
      </c>
      <c r="D584" s="4" t="s">
        <v>1128</v>
      </c>
      <c r="E584" s="1">
        <v>0</v>
      </c>
      <c r="F584" s="5">
        <v>0</v>
      </c>
      <c r="G584" s="2">
        <f t="shared" si="54"/>
        <v>0</v>
      </c>
      <c r="H584" s="3">
        <f t="shared" si="55"/>
        <v>1.0631807031517584</v>
      </c>
      <c r="I584" s="1">
        <f t="shared" si="56"/>
        <v>0</v>
      </c>
      <c r="J584" s="1">
        <f t="shared" si="57"/>
        <v>0</v>
      </c>
      <c r="K584" s="51">
        <f t="shared" si="58"/>
        <v>0.96325500817420728</v>
      </c>
      <c r="L584" s="7">
        <f t="shared" si="59"/>
        <v>0</v>
      </c>
    </row>
    <row r="585" spans="1:12">
      <c r="A585" s="4" t="s">
        <v>467</v>
      </c>
      <c r="B585" s="4">
        <v>351344</v>
      </c>
      <c r="C585" s="4" t="s">
        <v>600</v>
      </c>
      <c r="D585" s="4" t="s">
        <v>1128</v>
      </c>
      <c r="E585" s="1">
        <v>0</v>
      </c>
      <c r="F585" s="5">
        <v>0</v>
      </c>
      <c r="G585" s="2">
        <f t="shared" si="54"/>
        <v>0</v>
      </c>
      <c r="H585" s="3">
        <f t="shared" si="55"/>
        <v>1.0631807031517584</v>
      </c>
      <c r="I585" s="1">
        <f t="shared" si="56"/>
        <v>0</v>
      </c>
      <c r="J585" s="1">
        <f t="shared" si="57"/>
        <v>0</v>
      </c>
      <c r="K585" s="51">
        <f t="shared" si="58"/>
        <v>0.96325500817420728</v>
      </c>
      <c r="L585" s="7">
        <f t="shared" si="59"/>
        <v>0</v>
      </c>
    </row>
    <row r="586" spans="1:12">
      <c r="A586" s="4" t="s">
        <v>467</v>
      </c>
      <c r="B586" s="4">
        <v>351346</v>
      </c>
      <c r="C586" s="4" t="s">
        <v>601</v>
      </c>
      <c r="D586" s="4" t="s">
        <v>1128</v>
      </c>
      <c r="E586" s="1">
        <v>0</v>
      </c>
      <c r="F586" s="5">
        <v>0</v>
      </c>
      <c r="G586" s="2">
        <f t="shared" si="54"/>
        <v>0</v>
      </c>
      <c r="H586" s="3">
        <f t="shared" si="55"/>
        <v>1.0631807031517584</v>
      </c>
      <c r="I586" s="1">
        <f t="shared" si="56"/>
        <v>0</v>
      </c>
      <c r="J586" s="1">
        <f t="shared" si="57"/>
        <v>0</v>
      </c>
      <c r="K586" s="51">
        <f t="shared" si="58"/>
        <v>0.96325500817420728</v>
      </c>
      <c r="L586" s="7">
        <f t="shared" si="59"/>
        <v>0</v>
      </c>
    </row>
    <row r="587" spans="1:12">
      <c r="A587" s="4" t="s">
        <v>467</v>
      </c>
      <c r="B587" s="4">
        <v>351405</v>
      </c>
      <c r="C587" s="4" t="s">
        <v>602</v>
      </c>
      <c r="D587" s="4" t="s">
        <v>1128</v>
      </c>
      <c r="E587" s="1">
        <v>0</v>
      </c>
      <c r="F587" s="5">
        <v>0</v>
      </c>
      <c r="G587" s="2">
        <f t="shared" si="54"/>
        <v>0</v>
      </c>
      <c r="H587" s="3">
        <f t="shared" si="55"/>
        <v>1.0631807031517584</v>
      </c>
      <c r="I587" s="1">
        <f t="shared" si="56"/>
        <v>0</v>
      </c>
      <c r="J587" s="1">
        <f t="shared" si="57"/>
        <v>0</v>
      </c>
      <c r="K587" s="51">
        <f t="shared" si="58"/>
        <v>0.96325500817420728</v>
      </c>
      <c r="L587" s="7">
        <f t="shared" si="59"/>
        <v>0</v>
      </c>
    </row>
    <row r="588" spans="1:12">
      <c r="A588" s="4" t="s">
        <v>467</v>
      </c>
      <c r="B588" s="4">
        <v>351407</v>
      </c>
      <c r="C588" s="4" t="s">
        <v>603</v>
      </c>
      <c r="D588" s="4" t="s">
        <v>1128</v>
      </c>
      <c r="E588" s="1">
        <v>0</v>
      </c>
      <c r="F588" s="5">
        <v>0</v>
      </c>
      <c r="G588" s="2">
        <f t="shared" si="54"/>
        <v>0</v>
      </c>
      <c r="H588" s="3">
        <f t="shared" si="55"/>
        <v>1.0631807031517584</v>
      </c>
      <c r="I588" s="1">
        <f t="shared" si="56"/>
        <v>0</v>
      </c>
      <c r="J588" s="1">
        <f t="shared" si="57"/>
        <v>0</v>
      </c>
      <c r="K588" s="51">
        <f t="shared" si="58"/>
        <v>0.96325500817420728</v>
      </c>
      <c r="L588" s="7">
        <f t="shared" si="59"/>
        <v>0</v>
      </c>
    </row>
    <row r="589" spans="1:12">
      <c r="A589" s="4" t="s">
        <v>467</v>
      </c>
      <c r="B589" s="4">
        <v>351424</v>
      </c>
      <c r="C589" s="4" t="s">
        <v>604</v>
      </c>
      <c r="D589" s="4" t="s">
        <v>1128</v>
      </c>
      <c r="E589" s="1">
        <v>0</v>
      </c>
      <c r="F589" s="5">
        <v>0</v>
      </c>
      <c r="G589" s="2">
        <f t="shared" si="54"/>
        <v>0</v>
      </c>
      <c r="H589" s="3">
        <f t="shared" si="55"/>
        <v>1.0631807031517584</v>
      </c>
      <c r="I589" s="1">
        <f t="shared" si="56"/>
        <v>0</v>
      </c>
      <c r="J589" s="1">
        <f t="shared" si="57"/>
        <v>0</v>
      </c>
      <c r="K589" s="51">
        <f t="shared" si="58"/>
        <v>0.96325500817420728</v>
      </c>
      <c r="L589" s="7">
        <f t="shared" si="59"/>
        <v>0</v>
      </c>
    </row>
    <row r="590" spans="1:12">
      <c r="A590" s="4" t="s">
        <v>467</v>
      </c>
      <c r="B590" s="4">
        <v>351888</v>
      </c>
      <c r="C590" s="4" t="s">
        <v>605</v>
      </c>
      <c r="D590" s="4" t="s">
        <v>1128</v>
      </c>
      <c r="E590" s="1">
        <v>0</v>
      </c>
      <c r="F590" s="5">
        <v>0</v>
      </c>
      <c r="G590" s="2">
        <f t="shared" si="54"/>
        <v>0</v>
      </c>
      <c r="H590" s="3">
        <f t="shared" si="55"/>
        <v>1.0631807031517584</v>
      </c>
      <c r="I590" s="1">
        <f t="shared" si="56"/>
        <v>0</v>
      </c>
      <c r="J590" s="1">
        <f t="shared" si="57"/>
        <v>0</v>
      </c>
      <c r="K590" s="51">
        <f t="shared" si="58"/>
        <v>0.96325500817420728</v>
      </c>
      <c r="L590" s="7">
        <f t="shared" si="59"/>
        <v>0</v>
      </c>
    </row>
    <row r="591" spans="1:12">
      <c r="A591" s="4" t="s">
        <v>606</v>
      </c>
      <c r="B591" s="4">
        <v>361337</v>
      </c>
      <c r="C591" s="4" t="s">
        <v>597</v>
      </c>
      <c r="D591" s="4" t="s">
        <v>1128</v>
      </c>
      <c r="E591" s="1">
        <v>0</v>
      </c>
      <c r="F591" s="5">
        <v>0</v>
      </c>
      <c r="G591" s="2">
        <f t="shared" si="54"/>
        <v>0</v>
      </c>
      <c r="H591" s="3">
        <f t="shared" si="55"/>
        <v>1.0631807031517584</v>
      </c>
      <c r="I591" s="1">
        <f t="shared" si="56"/>
        <v>0</v>
      </c>
      <c r="J591" s="1">
        <f t="shared" si="57"/>
        <v>0</v>
      </c>
      <c r="K591" s="51">
        <f t="shared" si="58"/>
        <v>0.96325500817420728</v>
      </c>
      <c r="L591" s="7">
        <f t="shared" si="59"/>
        <v>0</v>
      </c>
    </row>
    <row r="592" spans="1:12">
      <c r="A592" s="4" t="s">
        <v>606</v>
      </c>
      <c r="B592" s="4">
        <v>361346</v>
      </c>
      <c r="C592" s="4" t="s">
        <v>607</v>
      </c>
      <c r="D592" s="4" t="s">
        <v>1128</v>
      </c>
      <c r="E592" s="1">
        <v>0</v>
      </c>
      <c r="F592" s="5">
        <v>0</v>
      </c>
      <c r="G592" s="2">
        <f t="shared" si="54"/>
        <v>0</v>
      </c>
      <c r="H592" s="3">
        <f t="shared" si="55"/>
        <v>1.0631807031517584</v>
      </c>
      <c r="I592" s="1">
        <f t="shared" si="56"/>
        <v>0</v>
      </c>
      <c r="J592" s="1">
        <f t="shared" si="57"/>
        <v>0</v>
      </c>
      <c r="K592" s="51">
        <f t="shared" si="58"/>
        <v>0.96325500817420728</v>
      </c>
      <c r="L592" s="7">
        <f t="shared" si="59"/>
        <v>0</v>
      </c>
    </row>
    <row r="593" spans="1:12">
      <c r="A593" s="4" t="s">
        <v>606</v>
      </c>
      <c r="B593" s="4">
        <v>361347</v>
      </c>
      <c r="C593" s="4" t="s">
        <v>608</v>
      </c>
      <c r="D593" s="4" t="s">
        <v>1128</v>
      </c>
      <c r="E593" s="1">
        <v>0</v>
      </c>
      <c r="F593" s="5">
        <v>0</v>
      </c>
      <c r="G593" s="2">
        <f t="shared" si="54"/>
        <v>0</v>
      </c>
      <c r="H593" s="3">
        <f t="shared" si="55"/>
        <v>1.0631807031517584</v>
      </c>
      <c r="I593" s="1">
        <f t="shared" si="56"/>
        <v>0</v>
      </c>
      <c r="J593" s="1">
        <f t="shared" si="57"/>
        <v>0</v>
      </c>
      <c r="K593" s="51">
        <f t="shared" si="58"/>
        <v>0.96325500817420728</v>
      </c>
      <c r="L593" s="7">
        <f t="shared" si="59"/>
        <v>0</v>
      </c>
    </row>
    <row r="594" spans="1:12">
      <c r="A594" s="4" t="s">
        <v>606</v>
      </c>
      <c r="B594" s="4">
        <v>361348</v>
      </c>
      <c r="C594" s="4" t="s">
        <v>609</v>
      </c>
      <c r="D594" s="4" t="s">
        <v>1128</v>
      </c>
      <c r="E594" s="1">
        <v>0</v>
      </c>
      <c r="F594" s="5">
        <v>0</v>
      </c>
      <c r="G594" s="2">
        <f t="shared" si="54"/>
        <v>0</v>
      </c>
      <c r="H594" s="3">
        <f t="shared" si="55"/>
        <v>1.0631807031517584</v>
      </c>
      <c r="I594" s="1">
        <f t="shared" si="56"/>
        <v>0</v>
      </c>
      <c r="J594" s="1">
        <f t="shared" si="57"/>
        <v>0</v>
      </c>
      <c r="K594" s="51">
        <f t="shared" si="58"/>
        <v>0.96325500817420728</v>
      </c>
      <c r="L594" s="7">
        <f t="shared" si="59"/>
        <v>0</v>
      </c>
    </row>
    <row r="595" spans="1:12">
      <c r="A595" s="4" t="s">
        <v>606</v>
      </c>
      <c r="B595" s="4">
        <v>361350</v>
      </c>
      <c r="C595" s="4" t="s">
        <v>610</v>
      </c>
      <c r="D595" s="4" t="s">
        <v>1128</v>
      </c>
      <c r="E595" s="1">
        <v>0</v>
      </c>
      <c r="F595" s="5">
        <v>0</v>
      </c>
      <c r="G595" s="2">
        <f t="shared" si="54"/>
        <v>0</v>
      </c>
      <c r="H595" s="3">
        <f t="shared" si="55"/>
        <v>1.0631807031517584</v>
      </c>
      <c r="I595" s="1">
        <f t="shared" si="56"/>
        <v>0</v>
      </c>
      <c r="J595" s="1">
        <f t="shared" si="57"/>
        <v>0</v>
      </c>
      <c r="K595" s="51">
        <f t="shared" si="58"/>
        <v>0.96325500817420728</v>
      </c>
      <c r="L595" s="7">
        <f t="shared" si="59"/>
        <v>0</v>
      </c>
    </row>
    <row r="596" spans="1:12">
      <c r="A596" s="4" t="s">
        <v>606</v>
      </c>
      <c r="B596" s="4">
        <v>361353</v>
      </c>
      <c r="C596" s="4" t="s">
        <v>611</v>
      </c>
      <c r="D596" s="4" t="s">
        <v>1128</v>
      </c>
      <c r="E596" s="1">
        <v>0</v>
      </c>
      <c r="F596" s="5">
        <v>0</v>
      </c>
      <c r="G596" s="2">
        <f t="shared" si="54"/>
        <v>0</v>
      </c>
      <c r="H596" s="3">
        <f t="shared" si="55"/>
        <v>1.0631807031517584</v>
      </c>
      <c r="I596" s="1">
        <f t="shared" si="56"/>
        <v>0</v>
      </c>
      <c r="J596" s="1">
        <f t="shared" si="57"/>
        <v>0</v>
      </c>
      <c r="K596" s="51">
        <f t="shared" si="58"/>
        <v>0.96325500817420728</v>
      </c>
      <c r="L596" s="7">
        <f t="shared" si="59"/>
        <v>0</v>
      </c>
    </row>
    <row r="597" spans="1:12">
      <c r="A597" s="4" t="s">
        <v>606</v>
      </c>
      <c r="B597" s="4">
        <v>361356</v>
      </c>
      <c r="C597" s="4" t="s">
        <v>612</v>
      </c>
      <c r="D597" s="4" t="s">
        <v>1128</v>
      </c>
      <c r="E597" s="1">
        <v>0</v>
      </c>
      <c r="F597" s="5">
        <v>0</v>
      </c>
      <c r="G597" s="2">
        <f t="shared" si="54"/>
        <v>0</v>
      </c>
      <c r="H597" s="3">
        <f t="shared" si="55"/>
        <v>1.0631807031517584</v>
      </c>
      <c r="I597" s="1">
        <f t="shared" si="56"/>
        <v>0</v>
      </c>
      <c r="J597" s="1">
        <f t="shared" si="57"/>
        <v>0</v>
      </c>
      <c r="K597" s="51">
        <f t="shared" si="58"/>
        <v>0.96325500817420728</v>
      </c>
      <c r="L597" s="7">
        <f t="shared" si="59"/>
        <v>0</v>
      </c>
    </row>
    <row r="598" spans="1:12">
      <c r="A598" s="4" t="s">
        <v>606</v>
      </c>
      <c r="B598" s="4">
        <v>361358</v>
      </c>
      <c r="C598" s="4" t="s">
        <v>613</v>
      </c>
      <c r="D598" s="4" t="s">
        <v>1128</v>
      </c>
      <c r="E598" s="1">
        <v>0</v>
      </c>
      <c r="F598" s="5">
        <v>0</v>
      </c>
      <c r="G598" s="2">
        <f t="shared" si="54"/>
        <v>0</v>
      </c>
      <c r="H598" s="3">
        <f t="shared" si="55"/>
        <v>1.0631807031517584</v>
      </c>
      <c r="I598" s="1">
        <f t="shared" si="56"/>
        <v>0</v>
      </c>
      <c r="J598" s="1">
        <f t="shared" si="57"/>
        <v>0</v>
      </c>
      <c r="K598" s="51">
        <f t="shared" si="58"/>
        <v>0.96325500817420728</v>
      </c>
      <c r="L598" s="7">
        <f t="shared" si="59"/>
        <v>0</v>
      </c>
    </row>
    <row r="599" spans="1:12">
      <c r="A599" s="4" t="s">
        <v>606</v>
      </c>
      <c r="B599" s="4">
        <v>361362</v>
      </c>
      <c r="C599" s="4" t="s">
        <v>614</v>
      </c>
      <c r="D599" s="4" t="s">
        <v>1128</v>
      </c>
      <c r="E599" s="1">
        <v>0</v>
      </c>
      <c r="F599" s="5">
        <v>0</v>
      </c>
      <c r="G599" s="2">
        <f t="shared" si="54"/>
        <v>0</v>
      </c>
      <c r="H599" s="3">
        <f t="shared" si="55"/>
        <v>1.0631807031517584</v>
      </c>
      <c r="I599" s="1">
        <f t="shared" si="56"/>
        <v>0</v>
      </c>
      <c r="J599" s="1">
        <f t="shared" si="57"/>
        <v>0</v>
      </c>
      <c r="K599" s="51">
        <f t="shared" si="58"/>
        <v>0.96325500817420728</v>
      </c>
      <c r="L599" s="7">
        <f t="shared" si="59"/>
        <v>0</v>
      </c>
    </row>
    <row r="600" spans="1:12">
      <c r="A600" s="4" t="s">
        <v>606</v>
      </c>
      <c r="B600" s="4">
        <v>361365</v>
      </c>
      <c r="C600" s="4" t="s">
        <v>615</v>
      </c>
      <c r="D600" s="4" t="s">
        <v>1128</v>
      </c>
      <c r="E600" s="1">
        <v>0</v>
      </c>
      <c r="F600" s="5">
        <v>0</v>
      </c>
      <c r="G600" s="2">
        <f t="shared" si="54"/>
        <v>0</v>
      </c>
      <c r="H600" s="3">
        <f t="shared" si="55"/>
        <v>1.0631807031517584</v>
      </c>
      <c r="I600" s="1">
        <f t="shared" si="56"/>
        <v>0</v>
      </c>
      <c r="J600" s="1">
        <f t="shared" si="57"/>
        <v>0</v>
      </c>
      <c r="K600" s="51">
        <f t="shared" si="58"/>
        <v>0.96325500817420728</v>
      </c>
      <c r="L600" s="7">
        <f t="shared" si="59"/>
        <v>0</v>
      </c>
    </row>
    <row r="601" spans="1:12">
      <c r="A601" s="4" t="s">
        <v>606</v>
      </c>
      <c r="B601" s="4">
        <v>361370</v>
      </c>
      <c r="C601" s="4" t="s">
        <v>616</v>
      </c>
      <c r="D601" s="4" t="s">
        <v>1128</v>
      </c>
      <c r="E601" s="1">
        <v>0</v>
      </c>
      <c r="F601" s="5">
        <v>0</v>
      </c>
      <c r="G601" s="2">
        <f t="shared" si="54"/>
        <v>0</v>
      </c>
      <c r="H601" s="3">
        <f t="shared" si="55"/>
        <v>1.0631807031517584</v>
      </c>
      <c r="I601" s="1">
        <f t="shared" si="56"/>
        <v>0</v>
      </c>
      <c r="J601" s="1">
        <f t="shared" si="57"/>
        <v>0</v>
      </c>
      <c r="K601" s="51">
        <f t="shared" si="58"/>
        <v>0.96325500817420728</v>
      </c>
      <c r="L601" s="7">
        <f t="shared" si="59"/>
        <v>0</v>
      </c>
    </row>
    <row r="602" spans="1:12">
      <c r="A602" s="4" t="s">
        <v>606</v>
      </c>
      <c r="B602" s="4">
        <v>361372</v>
      </c>
      <c r="C602" s="4" t="s">
        <v>617</v>
      </c>
      <c r="D602" s="4" t="s">
        <v>1128</v>
      </c>
      <c r="E602" s="1">
        <v>0</v>
      </c>
      <c r="F602" s="5">
        <v>0</v>
      </c>
      <c r="G602" s="2">
        <f t="shared" si="54"/>
        <v>0</v>
      </c>
      <c r="H602" s="3">
        <f t="shared" si="55"/>
        <v>1.0631807031517584</v>
      </c>
      <c r="I602" s="1">
        <f t="shared" si="56"/>
        <v>0</v>
      </c>
      <c r="J602" s="1">
        <f t="shared" si="57"/>
        <v>0</v>
      </c>
      <c r="K602" s="51">
        <f t="shared" si="58"/>
        <v>0.96325500817420728</v>
      </c>
      <c r="L602" s="7">
        <f t="shared" si="59"/>
        <v>0</v>
      </c>
    </row>
    <row r="603" spans="1:12">
      <c r="A603" s="4" t="s">
        <v>606</v>
      </c>
      <c r="B603" s="4">
        <v>361373</v>
      </c>
      <c r="C603" s="4" t="s">
        <v>618</v>
      </c>
      <c r="D603" s="4" t="s">
        <v>1128</v>
      </c>
      <c r="E603" s="1">
        <v>0</v>
      </c>
      <c r="F603" s="5">
        <v>0</v>
      </c>
      <c r="G603" s="2">
        <f t="shared" si="54"/>
        <v>0</v>
      </c>
      <c r="H603" s="3">
        <f t="shared" si="55"/>
        <v>1.0631807031517584</v>
      </c>
      <c r="I603" s="1">
        <f t="shared" si="56"/>
        <v>0</v>
      </c>
      <c r="J603" s="1">
        <f t="shared" si="57"/>
        <v>0</v>
      </c>
      <c r="K603" s="51">
        <f t="shared" si="58"/>
        <v>0.96325500817420728</v>
      </c>
      <c r="L603" s="7">
        <f t="shared" si="59"/>
        <v>0</v>
      </c>
    </row>
    <row r="604" spans="1:12">
      <c r="A604" s="4" t="s">
        <v>606</v>
      </c>
      <c r="B604" s="4">
        <v>361374</v>
      </c>
      <c r="C604" s="4" t="s">
        <v>619</v>
      </c>
      <c r="D604" s="4" t="s">
        <v>1128</v>
      </c>
      <c r="E604" s="1">
        <v>0</v>
      </c>
      <c r="F604" s="5">
        <v>0</v>
      </c>
      <c r="G604" s="2">
        <f t="shared" si="54"/>
        <v>0</v>
      </c>
      <c r="H604" s="3">
        <f t="shared" si="55"/>
        <v>1.0631807031517584</v>
      </c>
      <c r="I604" s="1">
        <f t="shared" si="56"/>
        <v>0</v>
      </c>
      <c r="J604" s="1">
        <f t="shared" si="57"/>
        <v>0</v>
      </c>
      <c r="K604" s="51">
        <f t="shared" si="58"/>
        <v>0.96325500817420728</v>
      </c>
      <c r="L604" s="7">
        <f t="shared" si="59"/>
        <v>0</v>
      </c>
    </row>
    <row r="605" spans="1:12">
      <c r="A605" s="4" t="s">
        <v>606</v>
      </c>
      <c r="B605" s="4">
        <v>361375</v>
      </c>
      <c r="C605" s="4" t="s">
        <v>620</v>
      </c>
      <c r="D605" s="4" t="s">
        <v>1128</v>
      </c>
      <c r="E605" s="1">
        <v>0</v>
      </c>
      <c r="F605" s="5">
        <v>0</v>
      </c>
      <c r="G605" s="2">
        <f t="shared" si="54"/>
        <v>0</v>
      </c>
      <c r="H605" s="3">
        <f t="shared" si="55"/>
        <v>1.0631807031517584</v>
      </c>
      <c r="I605" s="1">
        <f t="shared" si="56"/>
        <v>0</v>
      </c>
      <c r="J605" s="1">
        <f t="shared" si="57"/>
        <v>0</v>
      </c>
      <c r="K605" s="51">
        <f t="shared" si="58"/>
        <v>0.96325500817420728</v>
      </c>
      <c r="L605" s="7">
        <f t="shared" si="59"/>
        <v>0</v>
      </c>
    </row>
    <row r="606" spans="1:12">
      <c r="A606" s="4" t="s">
        <v>606</v>
      </c>
      <c r="B606" s="4">
        <v>361381</v>
      </c>
      <c r="C606" s="4" t="s">
        <v>621</v>
      </c>
      <c r="D606" s="4" t="s">
        <v>1128</v>
      </c>
      <c r="E606" s="1">
        <v>0</v>
      </c>
      <c r="F606" s="5">
        <v>0</v>
      </c>
      <c r="G606" s="2">
        <f t="shared" si="54"/>
        <v>0</v>
      </c>
      <c r="H606" s="3">
        <f t="shared" si="55"/>
        <v>1.0631807031517584</v>
      </c>
      <c r="I606" s="1">
        <f t="shared" si="56"/>
        <v>0</v>
      </c>
      <c r="J606" s="1">
        <f t="shared" si="57"/>
        <v>0</v>
      </c>
      <c r="K606" s="51">
        <f t="shared" si="58"/>
        <v>0.96325500817420728</v>
      </c>
      <c r="L606" s="7">
        <f t="shared" si="59"/>
        <v>0</v>
      </c>
    </row>
    <row r="607" spans="1:12">
      <c r="A607" s="4" t="s">
        <v>606</v>
      </c>
      <c r="B607" s="4">
        <v>361383</v>
      </c>
      <c r="C607" s="4" t="s">
        <v>622</v>
      </c>
      <c r="D607" s="4" t="s">
        <v>1128</v>
      </c>
      <c r="E607" s="1">
        <v>0</v>
      </c>
      <c r="F607" s="5">
        <v>0</v>
      </c>
      <c r="G607" s="2">
        <f t="shared" si="54"/>
        <v>0</v>
      </c>
      <c r="H607" s="3">
        <f t="shared" si="55"/>
        <v>1.0631807031517584</v>
      </c>
      <c r="I607" s="1">
        <f t="shared" si="56"/>
        <v>0</v>
      </c>
      <c r="J607" s="1">
        <f t="shared" si="57"/>
        <v>0</v>
      </c>
      <c r="K607" s="51">
        <f t="shared" si="58"/>
        <v>0.96325500817420728</v>
      </c>
      <c r="L607" s="7">
        <f t="shared" si="59"/>
        <v>0</v>
      </c>
    </row>
    <row r="608" spans="1:12">
      <c r="A608" s="4" t="s">
        <v>606</v>
      </c>
      <c r="B608" s="4">
        <v>361384</v>
      </c>
      <c r="C608" s="4" t="s">
        <v>623</v>
      </c>
      <c r="D608" s="4" t="s">
        <v>1128</v>
      </c>
      <c r="E608" s="1">
        <v>0</v>
      </c>
      <c r="F608" s="5">
        <v>0</v>
      </c>
      <c r="G608" s="2">
        <f t="shared" si="54"/>
        <v>0</v>
      </c>
      <c r="H608" s="3">
        <f t="shared" si="55"/>
        <v>1.0631807031517584</v>
      </c>
      <c r="I608" s="1">
        <f t="shared" si="56"/>
        <v>0</v>
      </c>
      <c r="J608" s="1">
        <f t="shared" si="57"/>
        <v>0</v>
      </c>
      <c r="K608" s="51">
        <f t="shared" si="58"/>
        <v>0.96325500817420728</v>
      </c>
      <c r="L608" s="7">
        <f t="shared" si="59"/>
        <v>0</v>
      </c>
    </row>
    <row r="609" spans="1:12">
      <c r="A609" s="4" t="s">
        <v>606</v>
      </c>
      <c r="B609" s="4">
        <v>361385</v>
      </c>
      <c r="C609" s="4" t="s">
        <v>624</v>
      </c>
      <c r="D609" s="4" t="s">
        <v>1128</v>
      </c>
      <c r="E609" s="1">
        <v>0</v>
      </c>
      <c r="F609" s="5">
        <v>0</v>
      </c>
      <c r="G609" s="2">
        <f t="shared" si="54"/>
        <v>0</v>
      </c>
      <c r="H609" s="3">
        <f t="shared" si="55"/>
        <v>1.0631807031517584</v>
      </c>
      <c r="I609" s="1">
        <f t="shared" si="56"/>
        <v>0</v>
      </c>
      <c r="J609" s="1">
        <f t="shared" si="57"/>
        <v>0</v>
      </c>
      <c r="K609" s="51">
        <f t="shared" si="58"/>
        <v>0.96325500817420728</v>
      </c>
      <c r="L609" s="7">
        <f t="shared" si="59"/>
        <v>0</v>
      </c>
    </row>
    <row r="610" spans="1:12">
      <c r="A610" s="4" t="s">
        <v>606</v>
      </c>
      <c r="B610" s="4">
        <v>361386</v>
      </c>
      <c r="C610" s="4" t="s">
        <v>625</v>
      </c>
      <c r="D610" s="4" t="s">
        <v>1128</v>
      </c>
      <c r="E610" s="1">
        <v>0</v>
      </c>
      <c r="F610" s="5">
        <v>0</v>
      </c>
      <c r="G610" s="2">
        <f t="shared" si="54"/>
        <v>0</v>
      </c>
      <c r="H610" s="3">
        <f t="shared" si="55"/>
        <v>1.0631807031517584</v>
      </c>
      <c r="I610" s="1">
        <f t="shared" si="56"/>
        <v>0</v>
      </c>
      <c r="J610" s="1">
        <f t="shared" si="57"/>
        <v>0</v>
      </c>
      <c r="K610" s="51">
        <f t="shared" si="58"/>
        <v>0.96325500817420728</v>
      </c>
      <c r="L610" s="7">
        <f t="shared" si="59"/>
        <v>0</v>
      </c>
    </row>
    <row r="611" spans="1:12">
      <c r="A611" s="4" t="s">
        <v>606</v>
      </c>
      <c r="B611" s="4">
        <v>361387</v>
      </c>
      <c r="C611" s="4" t="s">
        <v>626</v>
      </c>
      <c r="D611" s="4" t="s">
        <v>1128</v>
      </c>
      <c r="E611" s="1">
        <v>0</v>
      </c>
      <c r="F611" s="5">
        <v>0</v>
      </c>
      <c r="G611" s="2">
        <f t="shared" si="54"/>
        <v>0</v>
      </c>
      <c r="H611" s="3">
        <f t="shared" si="55"/>
        <v>1.0631807031517584</v>
      </c>
      <c r="I611" s="1">
        <f t="shared" si="56"/>
        <v>0</v>
      </c>
      <c r="J611" s="1">
        <f t="shared" si="57"/>
        <v>0</v>
      </c>
      <c r="K611" s="51">
        <f t="shared" si="58"/>
        <v>0.96325500817420728</v>
      </c>
      <c r="L611" s="7">
        <f t="shared" si="59"/>
        <v>0</v>
      </c>
    </row>
    <row r="612" spans="1:12">
      <c r="A612" s="4" t="s">
        <v>606</v>
      </c>
      <c r="B612" s="4">
        <v>361389</v>
      </c>
      <c r="C612" s="4" t="s">
        <v>284</v>
      </c>
      <c r="D612" s="4" t="s">
        <v>1128</v>
      </c>
      <c r="E612" s="1">
        <v>0</v>
      </c>
      <c r="F612" s="5">
        <v>0</v>
      </c>
      <c r="G612" s="2">
        <f t="shared" si="54"/>
        <v>0</v>
      </c>
      <c r="H612" s="3">
        <f t="shared" si="55"/>
        <v>1.0631807031517584</v>
      </c>
      <c r="I612" s="1">
        <f t="shared" si="56"/>
        <v>0</v>
      </c>
      <c r="J612" s="1">
        <f t="shared" si="57"/>
        <v>0</v>
      </c>
      <c r="K612" s="51">
        <f t="shared" si="58"/>
        <v>0.96325500817420728</v>
      </c>
      <c r="L612" s="7">
        <f t="shared" si="59"/>
        <v>0</v>
      </c>
    </row>
    <row r="613" spans="1:12">
      <c r="A613" s="4" t="s">
        <v>606</v>
      </c>
      <c r="B613" s="4">
        <v>361390</v>
      </c>
      <c r="C613" s="4" t="s">
        <v>627</v>
      </c>
      <c r="D613" s="4" t="s">
        <v>1128</v>
      </c>
      <c r="E613" s="1">
        <v>0</v>
      </c>
      <c r="F613" s="5">
        <v>0</v>
      </c>
      <c r="G613" s="2">
        <f t="shared" si="54"/>
        <v>0</v>
      </c>
      <c r="H613" s="3">
        <f t="shared" si="55"/>
        <v>1.0631807031517584</v>
      </c>
      <c r="I613" s="1">
        <f t="shared" si="56"/>
        <v>0</v>
      </c>
      <c r="J613" s="1">
        <f t="shared" si="57"/>
        <v>0</v>
      </c>
      <c r="K613" s="51">
        <f t="shared" si="58"/>
        <v>0.96325500817420728</v>
      </c>
      <c r="L613" s="7">
        <f t="shared" si="59"/>
        <v>0</v>
      </c>
    </row>
    <row r="614" spans="1:12">
      <c r="A614" s="4" t="s">
        <v>606</v>
      </c>
      <c r="B614" s="4">
        <v>361391</v>
      </c>
      <c r="C614" s="4" t="s">
        <v>628</v>
      </c>
      <c r="D614" s="4" t="s">
        <v>1128</v>
      </c>
      <c r="E614" s="1">
        <v>0</v>
      </c>
      <c r="F614" s="5">
        <v>0</v>
      </c>
      <c r="G614" s="2">
        <f t="shared" si="54"/>
        <v>0</v>
      </c>
      <c r="H614" s="3">
        <f t="shared" si="55"/>
        <v>1.0631807031517584</v>
      </c>
      <c r="I614" s="1">
        <f t="shared" si="56"/>
        <v>0</v>
      </c>
      <c r="J614" s="1">
        <f t="shared" si="57"/>
        <v>0</v>
      </c>
      <c r="K614" s="51">
        <f t="shared" si="58"/>
        <v>0.96325500817420728</v>
      </c>
      <c r="L614" s="7">
        <f t="shared" si="59"/>
        <v>0</v>
      </c>
    </row>
    <row r="615" spans="1:12">
      <c r="A615" s="4" t="s">
        <v>606</v>
      </c>
      <c r="B615" s="4">
        <v>361395</v>
      </c>
      <c r="C615" s="4" t="s">
        <v>629</v>
      </c>
      <c r="D615" s="4" t="s">
        <v>1128</v>
      </c>
      <c r="E615" s="1">
        <v>0</v>
      </c>
      <c r="F615" s="5">
        <v>0</v>
      </c>
      <c r="G615" s="2">
        <f t="shared" si="54"/>
        <v>0</v>
      </c>
      <c r="H615" s="3">
        <f t="shared" si="55"/>
        <v>1.0631807031517584</v>
      </c>
      <c r="I615" s="1">
        <f t="shared" si="56"/>
        <v>0</v>
      </c>
      <c r="J615" s="1">
        <f t="shared" si="57"/>
        <v>0</v>
      </c>
      <c r="K615" s="51">
        <f t="shared" si="58"/>
        <v>0.96325500817420728</v>
      </c>
      <c r="L615" s="7">
        <f t="shared" si="59"/>
        <v>0</v>
      </c>
    </row>
    <row r="616" spans="1:12">
      <c r="A616" s="4" t="s">
        <v>606</v>
      </c>
      <c r="B616" s="4">
        <v>361396</v>
      </c>
      <c r="C616" s="4" t="s">
        <v>630</v>
      </c>
      <c r="D616" s="4" t="s">
        <v>1128</v>
      </c>
      <c r="E616" s="1">
        <v>0</v>
      </c>
      <c r="F616" s="5">
        <v>0</v>
      </c>
      <c r="G616" s="2">
        <f t="shared" si="54"/>
        <v>0</v>
      </c>
      <c r="H616" s="3">
        <f t="shared" si="55"/>
        <v>1.0631807031517584</v>
      </c>
      <c r="I616" s="1">
        <f t="shared" si="56"/>
        <v>0</v>
      </c>
      <c r="J616" s="1">
        <f t="shared" si="57"/>
        <v>0</v>
      </c>
      <c r="K616" s="51">
        <f t="shared" si="58"/>
        <v>0.96325500817420728</v>
      </c>
      <c r="L616" s="7">
        <f t="shared" si="59"/>
        <v>0</v>
      </c>
    </row>
    <row r="617" spans="1:12">
      <c r="A617" s="4" t="s">
        <v>606</v>
      </c>
      <c r="B617" s="4">
        <v>361399</v>
      </c>
      <c r="C617" s="4" t="s">
        <v>631</v>
      </c>
      <c r="D617" s="4" t="s">
        <v>1128</v>
      </c>
      <c r="E617" s="1">
        <v>0</v>
      </c>
      <c r="F617" s="5">
        <v>0</v>
      </c>
      <c r="G617" s="2">
        <f t="shared" si="54"/>
        <v>0</v>
      </c>
      <c r="H617" s="3">
        <f t="shared" si="55"/>
        <v>1.0631807031517584</v>
      </c>
      <c r="I617" s="1">
        <f t="shared" si="56"/>
        <v>0</v>
      </c>
      <c r="J617" s="1">
        <f t="shared" si="57"/>
        <v>0</v>
      </c>
      <c r="K617" s="51">
        <f t="shared" si="58"/>
        <v>0.96325500817420728</v>
      </c>
      <c r="L617" s="7">
        <f t="shared" si="59"/>
        <v>0</v>
      </c>
    </row>
    <row r="618" spans="1:12">
      <c r="A618" s="4" t="s">
        <v>606</v>
      </c>
      <c r="B618" s="4">
        <v>361401</v>
      </c>
      <c r="C618" s="4" t="s">
        <v>632</v>
      </c>
      <c r="D618" s="4" t="s">
        <v>1128</v>
      </c>
      <c r="E618" s="1">
        <v>0</v>
      </c>
      <c r="F618" s="5">
        <v>0</v>
      </c>
      <c r="G618" s="2">
        <f t="shared" si="54"/>
        <v>0</v>
      </c>
      <c r="H618" s="3">
        <f t="shared" si="55"/>
        <v>1.0631807031517584</v>
      </c>
      <c r="I618" s="1">
        <f t="shared" si="56"/>
        <v>0</v>
      </c>
      <c r="J618" s="1">
        <f t="shared" si="57"/>
        <v>0</v>
      </c>
      <c r="K618" s="51">
        <f t="shared" si="58"/>
        <v>0.96325500817420728</v>
      </c>
      <c r="L618" s="7">
        <f t="shared" si="59"/>
        <v>0</v>
      </c>
    </row>
    <row r="619" spans="1:12">
      <c r="A619" s="4" t="s">
        <v>606</v>
      </c>
      <c r="B619" s="4">
        <v>361403</v>
      </c>
      <c r="C619" s="4" t="s">
        <v>633</v>
      </c>
      <c r="D619" s="4" t="s">
        <v>1128</v>
      </c>
      <c r="E619" s="1">
        <v>0</v>
      </c>
      <c r="F619" s="5">
        <v>0</v>
      </c>
      <c r="G619" s="2">
        <f t="shared" si="54"/>
        <v>0</v>
      </c>
      <c r="H619" s="3">
        <f t="shared" si="55"/>
        <v>1.0631807031517584</v>
      </c>
      <c r="I619" s="1">
        <f t="shared" si="56"/>
        <v>0</v>
      </c>
      <c r="J619" s="1">
        <f t="shared" si="57"/>
        <v>0</v>
      </c>
      <c r="K619" s="51">
        <f t="shared" si="58"/>
        <v>0.96325500817420728</v>
      </c>
      <c r="L619" s="7">
        <f t="shared" si="59"/>
        <v>0</v>
      </c>
    </row>
    <row r="620" spans="1:12">
      <c r="A620" s="4" t="s">
        <v>606</v>
      </c>
      <c r="B620" s="4">
        <v>361404</v>
      </c>
      <c r="C620" s="4" t="s">
        <v>634</v>
      </c>
      <c r="D620" s="4" t="s">
        <v>1128</v>
      </c>
      <c r="E620" s="1">
        <v>0</v>
      </c>
      <c r="F620" s="5">
        <v>0</v>
      </c>
      <c r="G620" s="2">
        <f t="shared" si="54"/>
        <v>0</v>
      </c>
      <c r="H620" s="3">
        <f t="shared" si="55"/>
        <v>1.0631807031517584</v>
      </c>
      <c r="I620" s="1">
        <f t="shared" si="56"/>
        <v>0</v>
      </c>
      <c r="J620" s="1">
        <f t="shared" si="57"/>
        <v>0</v>
      </c>
      <c r="K620" s="51">
        <f t="shared" si="58"/>
        <v>0.96325500817420728</v>
      </c>
      <c r="L620" s="7">
        <f t="shared" si="59"/>
        <v>0</v>
      </c>
    </row>
    <row r="621" spans="1:12">
      <c r="A621" s="4" t="s">
        <v>606</v>
      </c>
      <c r="B621" s="4">
        <v>361405</v>
      </c>
      <c r="C621" s="4" t="s">
        <v>635</v>
      </c>
      <c r="D621" s="4" t="s">
        <v>1128</v>
      </c>
      <c r="E621" s="1">
        <v>0</v>
      </c>
      <c r="F621" s="5">
        <v>0</v>
      </c>
      <c r="G621" s="2">
        <f t="shared" si="54"/>
        <v>0</v>
      </c>
      <c r="H621" s="3">
        <f t="shared" si="55"/>
        <v>1.0631807031517584</v>
      </c>
      <c r="I621" s="1">
        <f t="shared" si="56"/>
        <v>0</v>
      </c>
      <c r="J621" s="1">
        <f t="shared" si="57"/>
        <v>0</v>
      </c>
      <c r="K621" s="51">
        <f t="shared" si="58"/>
        <v>0.96325500817420728</v>
      </c>
      <c r="L621" s="7">
        <f t="shared" si="59"/>
        <v>0</v>
      </c>
    </row>
    <row r="622" spans="1:12">
      <c r="A622" s="4" t="s">
        <v>606</v>
      </c>
      <c r="B622" s="4">
        <v>361408</v>
      </c>
      <c r="C622" s="4" t="s">
        <v>636</v>
      </c>
      <c r="D622" s="4" t="s">
        <v>1128</v>
      </c>
      <c r="E622" s="1">
        <v>0</v>
      </c>
      <c r="F622" s="5">
        <v>0</v>
      </c>
      <c r="G622" s="2">
        <f t="shared" si="54"/>
        <v>0</v>
      </c>
      <c r="H622" s="3">
        <f t="shared" si="55"/>
        <v>1.0631807031517584</v>
      </c>
      <c r="I622" s="1">
        <f t="shared" si="56"/>
        <v>0</v>
      </c>
      <c r="J622" s="1">
        <f t="shared" si="57"/>
        <v>0</v>
      </c>
      <c r="K622" s="51">
        <f t="shared" si="58"/>
        <v>0.96325500817420728</v>
      </c>
      <c r="L622" s="7">
        <f t="shared" si="59"/>
        <v>0</v>
      </c>
    </row>
    <row r="623" spans="1:12">
      <c r="A623" s="4" t="s">
        <v>606</v>
      </c>
      <c r="B623" s="4">
        <v>361409</v>
      </c>
      <c r="C623" s="4" t="s">
        <v>637</v>
      </c>
      <c r="D623" s="4" t="s">
        <v>1128</v>
      </c>
      <c r="E623" s="1">
        <v>0</v>
      </c>
      <c r="F623" s="5">
        <v>0</v>
      </c>
      <c r="G623" s="2">
        <f t="shared" si="54"/>
        <v>0</v>
      </c>
      <c r="H623" s="3">
        <f t="shared" si="55"/>
        <v>1.0631807031517584</v>
      </c>
      <c r="I623" s="1">
        <f t="shared" si="56"/>
        <v>0</v>
      </c>
      <c r="J623" s="1">
        <f t="shared" si="57"/>
        <v>0</v>
      </c>
      <c r="K623" s="51">
        <f t="shared" si="58"/>
        <v>0.96325500817420728</v>
      </c>
      <c r="L623" s="7">
        <f t="shared" si="59"/>
        <v>0</v>
      </c>
    </row>
    <row r="624" spans="1:12">
      <c r="A624" s="4" t="s">
        <v>606</v>
      </c>
      <c r="B624" s="4">
        <v>361410</v>
      </c>
      <c r="C624" s="4" t="s">
        <v>638</v>
      </c>
      <c r="D624" s="4" t="s">
        <v>1128</v>
      </c>
      <c r="E624" s="1">
        <v>0</v>
      </c>
      <c r="F624" s="5">
        <v>0</v>
      </c>
      <c r="G624" s="2">
        <f t="shared" si="54"/>
        <v>0</v>
      </c>
      <c r="H624" s="3">
        <f t="shared" si="55"/>
        <v>1.0631807031517584</v>
      </c>
      <c r="I624" s="1">
        <f t="shared" si="56"/>
        <v>0</v>
      </c>
      <c r="J624" s="1">
        <f t="shared" si="57"/>
        <v>0</v>
      </c>
      <c r="K624" s="51">
        <f t="shared" si="58"/>
        <v>0.96325500817420728</v>
      </c>
      <c r="L624" s="7">
        <f t="shared" si="59"/>
        <v>0</v>
      </c>
    </row>
    <row r="625" spans="1:12">
      <c r="A625" s="4" t="s">
        <v>606</v>
      </c>
      <c r="B625" s="4">
        <v>361412</v>
      </c>
      <c r="C625" s="4" t="s">
        <v>639</v>
      </c>
      <c r="D625" s="4" t="s">
        <v>1128</v>
      </c>
      <c r="E625" s="1">
        <v>0</v>
      </c>
      <c r="F625" s="5">
        <v>0</v>
      </c>
      <c r="G625" s="2">
        <f t="shared" si="54"/>
        <v>0</v>
      </c>
      <c r="H625" s="3">
        <f t="shared" si="55"/>
        <v>1.0631807031517584</v>
      </c>
      <c r="I625" s="1">
        <f t="shared" si="56"/>
        <v>0</v>
      </c>
      <c r="J625" s="1">
        <f t="shared" si="57"/>
        <v>0</v>
      </c>
      <c r="K625" s="51">
        <f t="shared" si="58"/>
        <v>0.96325500817420728</v>
      </c>
      <c r="L625" s="7">
        <f t="shared" si="59"/>
        <v>0</v>
      </c>
    </row>
    <row r="626" spans="1:12">
      <c r="A626" s="4" t="s">
        <v>606</v>
      </c>
      <c r="B626" s="4">
        <v>361413</v>
      </c>
      <c r="C626" s="4" t="s">
        <v>640</v>
      </c>
      <c r="D626" s="4" t="s">
        <v>1128</v>
      </c>
      <c r="E626" s="1">
        <v>0</v>
      </c>
      <c r="F626" s="5">
        <v>0</v>
      </c>
      <c r="G626" s="2">
        <f t="shared" si="54"/>
        <v>0</v>
      </c>
      <c r="H626" s="3">
        <f t="shared" si="55"/>
        <v>1.0631807031517584</v>
      </c>
      <c r="I626" s="1">
        <f t="shared" si="56"/>
        <v>0</v>
      </c>
      <c r="J626" s="1">
        <f t="shared" si="57"/>
        <v>0</v>
      </c>
      <c r="K626" s="51">
        <f t="shared" si="58"/>
        <v>0.96325500817420728</v>
      </c>
      <c r="L626" s="7">
        <f t="shared" si="59"/>
        <v>0</v>
      </c>
    </row>
    <row r="627" spans="1:12">
      <c r="A627" s="4" t="s">
        <v>606</v>
      </c>
      <c r="B627" s="4">
        <v>361419</v>
      </c>
      <c r="C627" s="4" t="s">
        <v>641</v>
      </c>
      <c r="D627" s="4" t="s">
        <v>1128</v>
      </c>
      <c r="E627" s="1">
        <v>0</v>
      </c>
      <c r="F627" s="5">
        <v>0</v>
      </c>
      <c r="G627" s="2">
        <f t="shared" si="54"/>
        <v>0</v>
      </c>
      <c r="H627" s="3">
        <f t="shared" si="55"/>
        <v>1.0631807031517584</v>
      </c>
      <c r="I627" s="1">
        <f t="shared" si="56"/>
        <v>0</v>
      </c>
      <c r="J627" s="1">
        <f t="shared" si="57"/>
        <v>0</v>
      </c>
      <c r="K627" s="51">
        <f t="shared" si="58"/>
        <v>0.96325500817420728</v>
      </c>
      <c r="L627" s="7">
        <f t="shared" si="59"/>
        <v>0</v>
      </c>
    </row>
    <row r="628" spans="1:12">
      <c r="A628" s="4" t="s">
        <v>606</v>
      </c>
      <c r="B628" s="4">
        <v>361422</v>
      </c>
      <c r="C628" s="4" t="s">
        <v>642</v>
      </c>
      <c r="D628" s="4" t="s">
        <v>1128</v>
      </c>
      <c r="E628" s="1">
        <v>0</v>
      </c>
      <c r="F628" s="5">
        <v>0</v>
      </c>
      <c r="G628" s="2">
        <f t="shared" si="54"/>
        <v>0</v>
      </c>
      <c r="H628" s="3">
        <f t="shared" si="55"/>
        <v>1.0631807031517584</v>
      </c>
      <c r="I628" s="1">
        <f t="shared" si="56"/>
        <v>0</v>
      </c>
      <c r="J628" s="1">
        <f t="shared" si="57"/>
        <v>0</v>
      </c>
      <c r="K628" s="51">
        <f t="shared" si="58"/>
        <v>0.96325500817420728</v>
      </c>
      <c r="L628" s="7">
        <f t="shared" si="59"/>
        <v>0</v>
      </c>
    </row>
    <row r="629" spans="1:12">
      <c r="A629" s="4" t="s">
        <v>606</v>
      </c>
      <c r="B629" s="4">
        <v>361423</v>
      </c>
      <c r="C629" s="4" t="s">
        <v>643</v>
      </c>
      <c r="D629" s="4" t="s">
        <v>1128</v>
      </c>
      <c r="E629" s="1">
        <v>0</v>
      </c>
      <c r="F629" s="5">
        <v>0</v>
      </c>
      <c r="G629" s="2">
        <f t="shared" si="54"/>
        <v>0</v>
      </c>
      <c r="H629" s="3">
        <f t="shared" si="55"/>
        <v>1.0631807031517584</v>
      </c>
      <c r="I629" s="1">
        <f t="shared" si="56"/>
        <v>0</v>
      </c>
      <c r="J629" s="1">
        <f t="shared" si="57"/>
        <v>0</v>
      </c>
      <c r="K629" s="51">
        <f t="shared" si="58"/>
        <v>0.96325500817420728</v>
      </c>
      <c r="L629" s="7">
        <f t="shared" si="59"/>
        <v>0</v>
      </c>
    </row>
    <row r="630" spans="1:12">
      <c r="A630" s="4" t="s">
        <v>606</v>
      </c>
      <c r="B630" s="4">
        <v>361424</v>
      </c>
      <c r="C630" s="4" t="s">
        <v>644</v>
      </c>
      <c r="D630" s="4" t="s">
        <v>1128</v>
      </c>
      <c r="E630" s="1">
        <v>0</v>
      </c>
      <c r="F630" s="5">
        <v>0</v>
      </c>
      <c r="G630" s="2">
        <f t="shared" si="54"/>
        <v>0</v>
      </c>
      <c r="H630" s="3">
        <f t="shared" si="55"/>
        <v>1.0631807031517584</v>
      </c>
      <c r="I630" s="1">
        <f t="shared" si="56"/>
        <v>0</v>
      </c>
      <c r="J630" s="1">
        <f t="shared" si="57"/>
        <v>0</v>
      </c>
      <c r="K630" s="51">
        <f t="shared" si="58"/>
        <v>0.96325500817420728</v>
      </c>
      <c r="L630" s="7">
        <f t="shared" si="59"/>
        <v>0</v>
      </c>
    </row>
    <row r="631" spans="1:12">
      <c r="A631" s="4" t="s">
        <v>606</v>
      </c>
      <c r="B631" s="4">
        <v>361425</v>
      </c>
      <c r="C631" s="4" t="s">
        <v>645</v>
      </c>
      <c r="D631" s="4" t="s">
        <v>1128</v>
      </c>
      <c r="E631" s="1">
        <v>0</v>
      </c>
      <c r="F631" s="5">
        <v>0</v>
      </c>
      <c r="G631" s="2">
        <f t="shared" si="54"/>
        <v>0</v>
      </c>
      <c r="H631" s="3">
        <f t="shared" si="55"/>
        <v>1.0631807031517584</v>
      </c>
      <c r="I631" s="1">
        <f t="shared" si="56"/>
        <v>0</v>
      </c>
      <c r="J631" s="1">
        <f t="shared" si="57"/>
        <v>0</v>
      </c>
      <c r="K631" s="51">
        <f t="shared" si="58"/>
        <v>0.96325500817420728</v>
      </c>
      <c r="L631" s="7">
        <f t="shared" si="59"/>
        <v>0</v>
      </c>
    </row>
    <row r="632" spans="1:12">
      <c r="A632" s="4" t="s">
        <v>606</v>
      </c>
      <c r="B632" s="4">
        <v>361426</v>
      </c>
      <c r="C632" s="4" t="s">
        <v>646</v>
      </c>
      <c r="D632" s="4" t="s">
        <v>1128</v>
      </c>
      <c r="E632" s="1">
        <v>0</v>
      </c>
      <c r="F632" s="5">
        <v>0</v>
      </c>
      <c r="G632" s="2">
        <f t="shared" si="54"/>
        <v>0</v>
      </c>
      <c r="H632" s="3">
        <f t="shared" si="55"/>
        <v>1.0631807031517584</v>
      </c>
      <c r="I632" s="1">
        <f t="shared" si="56"/>
        <v>0</v>
      </c>
      <c r="J632" s="1">
        <f t="shared" si="57"/>
        <v>0</v>
      </c>
      <c r="K632" s="51">
        <f t="shared" si="58"/>
        <v>0.96325500817420728</v>
      </c>
      <c r="L632" s="7">
        <f t="shared" si="59"/>
        <v>0</v>
      </c>
    </row>
    <row r="633" spans="1:12">
      <c r="A633" s="4" t="s">
        <v>606</v>
      </c>
      <c r="B633" s="4">
        <v>361427</v>
      </c>
      <c r="C633" s="4" t="s">
        <v>647</v>
      </c>
      <c r="D633" s="4" t="s">
        <v>1128</v>
      </c>
      <c r="E633" s="1">
        <v>0</v>
      </c>
      <c r="F633" s="5">
        <v>0</v>
      </c>
      <c r="G633" s="2">
        <f t="shared" si="54"/>
        <v>0</v>
      </c>
      <c r="H633" s="3">
        <f t="shared" si="55"/>
        <v>1.0631807031517584</v>
      </c>
      <c r="I633" s="1">
        <f t="shared" si="56"/>
        <v>0</v>
      </c>
      <c r="J633" s="1">
        <f t="shared" si="57"/>
        <v>0</v>
      </c>
      <c r="K633" s="51">
        <f t="shared" si="58"/>
        <v>0.96325500817420728</v>
      </c>
      <c r="L633" s="7">
        <f t="shared" si="59"/>
        <v>0</v>
      </c>
    </row>
    <row r="634" spans="1:12">
      <c r="A634" s="4" t="s">
        <v>606</v>
      </c>
      <c r="B634" s="4">
        <v>361430</v>
      </c>
      <c r="C634" s="4" t="s">
        <v>648</v>
      </c>
      <c r="D634" s="4" t="s">
        <v>1128</v>
      </c>
      <c r="E634" s="1">
        <v>0</v>
      </c>
      <c r="F634" s="5">
        <v>0</v>
      </c>
      <c r="G634" s="2">
        <f t="shared" si="54"/>
        <v>0</v>
      </c>
      <c r="H634" s="3">
        <f t="shared" si="55"/>
        <v>1.0631807031517584</v>
      </c>
      <c r="I634" s="1">
        <f t="shared" si="56"/>
        <v>0</v>
      </c>
      <c r="J634" s="1">
        <f t="shared" si="57"/>
        <v>0</v>
      </c>
      <c r="K634" s="51">
        <f t="shared" si="58"/>
        <v>0.96325500817420728</v>
      </c>
      <c r="L634" s="7">
        <f t="shared" si="59"/>
        <v>0</v>
      </c>
    </row>
    <row r="635" spans="1:12">
      <c r="A635" s="4" t="s">
        <v>606</v>
      </c>
      <c r="B635" s="4">
        <v>361431</v>
      </c>
      <c r="C635" s="4" t="s">
        <v>649</v>
      </c>
      <c r="D635" s="4" t="s">
        <v>1128</v>
      </c>
      <c r="E635" s="1">
        <v>0</v>
      </c>
      <c r="F635" s="5">
        <v>0</v>
      </c>
      <c r="G635" s="2">
        <f t="shared" si="54"/>
        <v>0</v>
      </c>
      <c r="H635" s="3">
        <f t="shared" si="55"/>
        <v>1.0631807031517584</v>
      </c>
      <c r="I635" s="1">
        <f t="shared" si="56"/>
        <v>0</v>
      </c>
      <c r="J635" s="1">
        <f t="shared" si="57"/>
        <v>0</v>
      </c>
      <c r="K635" s="51">
        <f t="shared" si="58"/>
        <v>0.96325500817420728</v>
      </c>
      <c r="L635" s="7">
        <f t="shared" si="59"/>
        <v>0</v>
      </c>
    </row>
    <row r="636" spans="1:12">
      <c r="A636" s="4" t="s">
        <v>606</v>
      </c>
      <c r="B636" s="4">
        <v>361433</v>
      </c>
      <c r="C636" s="4" t="s">
        <v>650</v>
      </c>
      <c r="D636" s="4" t="s">
        <v>1128</v>
      </c>
      <c r="E636" s="1">
        <v>0</v>
      </c>
      <c r="F636" s="5">
        <v>0</v>
      </c>
      <c r="G636" s="2">
        <f t="shared" si="54"/>
        <v>0</v>
      </c>
      <c r="H636" s="3">
        <f t="shared" si="55"/>
        <v>1.0631807031517584</v>
      </c>
      <c r="I636" s="1">
        <f t="shared" si="56"/>
        <v>0</v>
      </c>
      <c r="J636" s="1">
        <f t="shared" si="57"/>
        <v>0</v>
      </c>
      <c r="K636" s="51">
        <f t="shared" si="58"/>
        <v>0.96325500817420728</v>
      </c>
      <c r="L636" s="7">
        <f t="shared" si="59"/>
        <v>0</v>
      </c>
    </row>
    <row r="637" spans="1:12">
      <c r="A637" s="4" t="s">
        <v>606</v>
      </c>
      <c r="B637" s="4">
        <v>361439</v>
      </c>
      <c r="C637" s="4" t="s">
        <v>651</v>
      </c>
      <c r="D637" s="4" t="s">
        <v>1128</v>
      </c>
      <c r="E637" s="1">
        <v>0</v>
      </c>
      <c r="F637" s="5">
        <v>0</v>
      </c>
      <c r="G637" s="2">
        <f t="shared" si="54"/>
        <v>0</v>
      </c>
      <c r="H637" s="3">
        <f t="shared" si="55"/>
        <v>1.0631807031517584</v>
      </c>
      <c r="I637" s="1">
        <f t="shared" si="56"/>
        <v>0</v>
      </c>
      <c r="J637" s="1">
        <f t="shared" si="57"/>
        <v>0</v>
      </c>
      <c r="K637" s="51">
        <f t="shared" si="58"/>
        <v>0.96325500817420728</v>
      </c>
      <c r="L637" s="7">
        <f t="shared" si="59"/>
        <v>0</v>
      </c>
    </row>
    <row r="638" spans="1:12">
      <c r="A638" s="4" t="s">
        <v>606</v>
      </c>
      <c r="B638" s="4">
        <v>361440</v>
      </c>
      <c r="C638" s="4" t="s">
        <v>652</v>
      </c>
      <c r="D638" s="4" t="s">
        <v>1128</v>
      </c>
      <c r="E638" s="1">
        <v>0</v>
      </c>
      <c r="F638" s="5">
        <v>0</v>
      </c>
      <c r="G638" s="2">
        <f t="shared" si="54"/>
        <v>0</v>
      </c>
      <c r="H638" s="3">
        <f t="shared" si="55"/>
        <v>1.0631807031517584</v>
      </c>
      <c r="I638" s="1">
        <f t="shared" si="56"/>
        <v>0</v>
      </c>
      <c r="J638" s="1">
        <f t="shared" si="57"/>
        <v>0</v>
      </c>
      <c r="K638" s="51">
        <f t="shared" si="58"/>
        <v>0.96325500817420728</v>
      </c>
      <c r="L638" s="7">
        <f t="shared" si="59"/>
        <v>0</v>
      </c>
    </row>
    <row r="639" spans="1:12">
      <c r="A639" s="4" t="s">
        <v>606</v>
      </c>
      <c r="B639" s="4">
        <v>361442</v>
      </c>
      <c r="C639" s="4" t="s">
        <v>653</v>
      </c>
      <c r="D639" s="4" t="s">
        <v>1128</v>
      </c>
      <c r="E639" s="1">
        <v>0</v>
      </c>
      <c r="F639" s="5">
        <v>0</v>
      </c>
      <c r="G639" s="2">
        <f t="shared" si="54"/>
        <v>0</v>
      </c>
      <c r="H639" s="3">
        <f t="shared" si="55"/>
        <v>1.0631807031517584</v>
      </c>
      <c r="I639" s="1">
        <f t="shared" si="56"/>
        <v>0</v>
      </c>
      <c r="J639" s="1">
        <f t="shared" si="57"/>
        <v>0</v>
      </c>
      <c r="K639" s="51">
        <f t="shared" si="58"/>
        <v>0.96325500817420728</v>
      </c>
      <c r="L639" s="7">
        <f t="shared" si="59"/>
        <v>0</v>
      </c>
    </row>
    <row r="640" spans="1:12">
      <c r="A640" s="4" t="s">
        <v>606</v>
      </c>
      <c r="B640" s="4">
        <v>361443</v>
      </c>
      <c r="C640" s="4" t="s">
        <v>654</v>
      </c>
      <c r="D640" s="4" t="s">
        <v>1128</v>
      </c>
      <c r="E640" s="1">
        <v>0</v>
      </c>
      <c r="F640" s="5">
        <v>0</v>
      </c>
      <c r="G640" s="2">
        <f t="shared" si="54"/>
        <v>0</v>
      </c>
      <c r="H640" s="3">
        <f t="shared" si="55"/>
        <v>1.0631807031517584</v>
      </c>
      <c r="I640" s="1">
        <f t="shared" si="56"/>
        <v>0</v>
      </c>
      <c r="J640" s="1">
        <f t="shared" si="57"/>
        <v>0</v>
      </c>
      <c r="K640" s="51">
        <f t="shared" si="58"/>
        <v>0.96325500817420728</v>
      </c>
      <c r="L640" s="7">
        <f t="shared" si="59"/>
        <v>0</v>
      </c>
    </row>
    <row r="641" spans="1:12">
      <c r="A641" s="4" t="s">
        <v>606</v>
      </c>
      <c r="B641" s="4">
        <v>361448</v>
      </c>
      <c r="C641" s="4" t="s">
        <v>655</v>
      </c>
      <c r="D641" s="4" t="s">
        <v>1128</v>
      </c>
      <c r="E641" s="1">
        <v>0</v>
      </c>
      <c r="F641" s="5">
        <v>0</v>
      </c>
      <c r="G641" s="2">
        <f t="shared" si="54"/>
        <v>0</v>
      </c>
      <c r="H641" s="3">
        <f t="shared" si="55"/>
        <v>1.0631807031517584</v>
      </c>
      <c r="I641" s="1">
        <f t="shared" si="56"/>
        <v>0</v>
      </c>
      <c r="J641" s="1">
        <f t="shared" si="57"/>
        <v>0</v>
      </c>
      <c r="K641" s="51">
        <f t="shared" si="58"/>
        <v>0.96325500817420728</v>
      </c>
      <c r="L641" s="7">
        <f t="shared" si="59"/>
        <v>0</v>
      </c>
    </row>
    <row r="642" spans="1:12">
      <c r="A642" s="4" t="s">
        <v>606</v>
      </c>
      <c r="B642" s="4">
        <v>361450</v>
      </c>
      <c r="C642" s="4" t="s">
        <v>656</v>
      </c>
      <c r="D642" s="4" t="s">
        <v>1128</v>
      </c>
      <c r="E642" s="1">
        <v>0</v>
      </c>
      <c r="F642" s="5">
        <v>0</v>
      </c>
      <c r="G642" s="2">
        <f t="shared" ref="G642:G705" si="60">IFERROR(E642/F642,0)</f>
        <v>0</v>
      </c>
      <c r="H642" s="3">
        <f t="shared" ref="H642:H705" si="61">$D$1113</f>
        <v>1.0631807031517584</v>
      </c>
      <c r="I642" s="1">
        <f t="shared" ref="I642:I705" si="62">MIN(E642,F642*H642)</f>
        <v>0</v>
      </c>
      <c r="J642" s="1">
        <f t="shared" ref="J642:J705" si="63">E642-I642</f>
        <v>0</v>
      </c>
      <c r="K642" s="51">
        <f t="shared" ref="K642:K705" si="64">$J$1111</f>
        <v>0.96325500817420728</v>
      </c>
      <c r="L642" s="7">
        <f t="shared" ref="L642:L705" si="65">K642*J642</f>
        <v>0</v>
      </c>
    </row>
    <row r="643" spans="1:12">
      <c r="A643" s="4" t="s">
        <v>606</v>
      </c>
      <c r="B643" s="4">
        <v>361451</v>
      </c>
      <c r="C643" s="4" t="s">
        <v>657</v>
      </c>
      <c r="D643" s="4" t="s">
        <v>1128</v>
      </c>
      <c r="E643" s="1">
        <v>0</v>
      </c>
      <c r="F643" s="5">
        <v>0</v>
      </c>
      <c r="G643" s="2">
        <f t="shared" si="60"/>
        <v>0</v>
      </c>
      <c r="H643" s="3">
        <f t="shared" si="61"/>
        <v>1.0631807031517584</v>
      </c>
      <c r="I643" s="1">
        <f t="shared" si="62"/>
        <v>0</v>
      </c>
      <c r="J643" s="1">
        <f t="shared" si="63"/>
        <v>0</v>
      </c>
      <c r="K643" s="51">
        <f t="shared" si="64"/>
        <v>0.96325500817420728</v>
      </c>
      <c r="L643" s="7">
        <f t="shared" si="65"/>
        <v>0</v>
      </c>
    </row>
    <row r="644" spans="1:12">
      <c r="A644" s="4" t="s">
        <v>606</v>
      </c>
      <c r="B644" s="4">
        <v>361453</v>
      </c>
      <c r="C644" s="4" t="s">
        <v>658</v>
      </c>
      <c r="D644" s="4" t="s">
        <v>1128</v>
      </c>
      <c r="E644" s="1">
        <v>0</v>
      </c>
      <c r="F644" s="5">
        <v>0</v>
      </c>
      <c r="G644" s="2">
        <f t="shared" si="60"/>
        <v>0</v>
      </c>
      <c r="H644" s="3">
        <f t="shared" si="61"/>
        <v>1.0631807031517584</v>
      </c>
      <c r="I644" s="1">
        <f t="shared" si="62"/>
        <v>0</v>
      </c>
      <c r="J644" s="1">
        <f t="shared" si="63"/>
        <v>0</v>
      </c>
      <c r="K644" s="51">
        <f t="shared" si="64"/>
        <v>0.96325500817420728</v>
      </c>
      <c r="L644" s="7">
        <f t="shared" si="65"/>
        <v>0</v>
      </c>
    </row>
    <row r="645" spans="1:12">
      <c r="A645" s="4" t="s">
        <v>606</v>
      </c>
      <c r="B645" s="4">
        <v>361454</v>
      </c>
      <c r="C645" s="4" t="s">
        <v>659</v>
      </c>
      <c r="D645" s="4" t="s">
        <v>1128</v>
      </c>
      <c r="E645" s="1">
        <v>0</v>
      </c>
      <c r="F645" s="5">
        <v>0</v>
      </c>
      <c r="G645" s="2">
        <f t="shared" si="60"/>
        <v>0</v>
      </c>
      <c r="H645" s="3">
        <f t="shared" si="61"/>
        <v>1.0631807031517584</v>
      </c>
      <c r="I645" s="1">
        <f t="shared" si="62"/>
        <v>0</v>
      </c>
      <c r="J645" s="1">
        <f t="shared" si="63"/>
        <v>0</v>
      </c>
      <c r="K645" s="51">
        <f t="shared" si="64"/>
        <v>0.96325500817420728</v>
      </c>
      <c r="L645" s="7">
        <f t="shared" si="65"/>
        <v>0</v>
      </c>
    </row>
    <row r="646" spans="1:12">
      <c r="A646" s="4" t="s">
        <v>606</v>
      </c>
      <c r="B646" s="4">
        <v>361472</v>
      </c>
      <c r="C646" s="4" t="s">
        <v>660</v>
      </c>
      <c r="D646" s="4" t="s">
        <v>1128</v>
      </c>
      <c r="E646" s="1">
        <v>0</v>
      </c>
      <c r="F646" s="5">
        <v>0</v>
      </c>
      <c r="G646" s="2">
        <f t="shared" si="60"/>
        <v>0</v>
      </c>
      <c r="H646" s="3">
        <f t="shared" si="61"/>
        <v>1.0631807031517584</v>
      </c>
      <c r="I646" s="1">
        <f t="shared" si="62"/>
        <v>0</v>
      </c>
      <c r="J646" s="1">
        <f t="shared" si="63"/>
        <v>0</v>
      </c>
      <c r="K646" s="51">
        <f t="shared" si="64"/>
        <v>0.96325500817420728</v>
      </c>
      <c r="L646" s="7">
        <f t="shared" si="65"/>
        <v>0</v>
      </c>
    </row>
    <row r="647" spans="1:12">
      <c r="A647" s="4" t="s">
        <v>606</v>
      </c>
      <c r="B647" s="4">
        <v>361474</v>
      </c>
      <c r="C647" s="4" t="s">
        <v>661</v>
      </c>
      <c r="D647" s="4" t="s">
        <v>1128</v>
      </c>
      <c r="E647" s="1">
        <v>0</v>
      </c>
      <c r="F647" s="5">
        <v>0</v>
      </c>
      <c r="G647" s="2">
        <f t="shared" si="60"/>
        <v>0</v>
      </c>
      <c r="H647" s="3">
        <f t="shared" si="61"/>
        <v>1.0631807031517584</v>
      </c>
      <c r="I647" s="1">
        <f t="shared" si="62"/>
        <v>0</v>
      </c>
      <c r="J647" s="1">
        <f t="shared" si="63"/>
        <v>0</v>
      </c>
      <c r="K647" s="51">
        <f t="shared" si="64"/>
        <v>0.96325500817420728</v>
      </c>
      <c r="L647" s="7">
        <f t="shared" si="65"/>
        <v>0</v>
      </c>
    </row>
    <row r="648" spans="1:12">
      <c r="A648" s="4" t="s">
        <v>606</v>
      </c>
      <c r="B648" s="4">
        <v>361475</v>
      </c>
      <c r="C648" s="4" t="s">
        <v>662</v>
      </c>
      <c r="D648" s="4" t="s">
        <v>1128</v>
      </c>
      <c r="E648" s="1">
        <v>0</v>
      </c>
      <c r="F648" s="5">
        <v>0</v>
      </c>
      <c r="G648" s="2">
        <f t="shared" si="60"/>
        <v>0</v>
      </c>
      <c r="H648" s="3">
        <f t="shared" si="61"/>
        <v>1.0631807031517584</v>
      </c>
      <c r="I648" s="1">
        <f t="shared" si="62"/>
        <v>0</v>
      </c>
      <c r="J648" s="1">
        <f t="shared" si="63"/>
        <v>0</v>
      </c>
      <c r="K648" s="51">
        <f t="shared" si="64"/>
        <v>0.96325500817420728</v>
      </c>
      <c r="L648" s="7">
        <f t="shared" si="65"/>
        <v>0</v>
      </c>
    </row>
    <row r="649" spans="1:12">
      <c r="A649" s="4" t="s">
        <v>606</v>
      </c>
      <c r="B649" s="4">
        <v>361476</v>
      </c>
      <c r="C649" s="4" t="s">
        <v>663</v>
      </c>
      <c r="D649" s="4" t="s">
        <v>1128</v>
      </c>
      <c r="E649" s="1">
        <v>0</v>
      </c>
      <c r="F649" s="5">
        <v>0</v>
      </c>
      <c r="G649" s="2">
        <f t="shared" si="60"/>
        <v>0</v>
      </c>
      <c r="H649" s="3">
        <f t="shared" si="61"/>
        <v>1.0631807031517584</v>
      </c>
      <c r="I649" s="1">
        <f t="shared" si="62"/>
        <v>0</v>
      </c>
      <c r="J649" s="1">
        <f t="shared" si="63"/>
        <v>0</v>
      </c>
      <c r="K649" s="51">
        <f t="shared" si="64"/>
        <v>0.96325500817420728</v>
      </c>
      <c r="L649" s="7">
        <f t="shared" si="65"/>
        <v>0</v>
      </c>
    </row>
    <row r="650" spans="1:12">
      <c r="A650" s="4" t="s">
        <v>606</v>
      </c>
      <c r="B650" s="4">
        <v>361479</v>
      </c>
      <c r="C650" s="4" t="s">
        <v>664</v>
      </c>
      <c r="D650" s="4" t="s">
        <v>1128</v>
      </c>
      <c r="E650" s="1">
        <v>0</v>
      </c>
      <c r="F650" s="5">
        <v>0</v>
      </c>
      <c r="G650" s="2">
        <f t="shared" si="60"/>
        <v>0</v>
      </c>
      <c r="H650" s="3">
        <f t="shared" si="61"/>
        <v>1.0631807031517584</v>
      </c>
      <c r="I650" s="1">
        <f t="shared" si="62"/>
        <v>0</v>
      </c>
      <c r="J650" s="1">
        <f t="shared" si="63"/>
        <v>0</v>
      </c>
      <c r="K650" s="51">
        <f t="shared" si="64"/>
        <v>0.96325500817420728</v>
      </c>
      <c r="L650" s="7">
        <f t="shared" si="65"/>
        <v>0</v>
      </c>
    </row>
    <row r="651" spans="1:12">
      <c r="A651" s="4" t="s">
        <v>606</v>
      </c>
      <c r="B651" s="4">
        <v>361483</v>
      </c>
      <c r="C651" s="4" t="s">
        <v>665</v>
      </c>
      <c r="D651" s="4" t="s">
        <v>1128</v>
      </c>
      <c r="E651" s="1">
        <v>0</v>
      </c>
      <c r="F651" s="5">
        <v>0</v>
      </c>
      <c r="G651" s="2">
        <f t="shared" si="60"/>
        <v>0</v>
      </c>
      <c r="H651" s="3">
        <f t="shared" si="61"/>
        <v>1.0631807031517584</v>
      </c>
      <c r="I651" s="1">
        <f t="shared" si="62"/>
        <v>0</v>
      </c>
      <c r="J651" s="1">
        <f t="shared" si="63"/>
        <v>0</v>
      </c>
      <c r="K651" s="51">
        <f t="shared" si="64"/>
        <v>0.96325500817420728</v>
      </c>
      <c r="L651" s="7">
        <f t="shared" si="65"/>
        <v>0</v>
      </c>
    </row>
    <row r="652" spans="1:12">
      <c r="A652" s="4" t="s">
        <v>606</v>
      </c>
      <c r="B652" s="4">
        <v>361485</v>
      </c>
      <c r="C652" s="4" t="s">
        <v>666</v>
      </c>
      <c r="D652" s="4" t="s">
        <v>1128</v>
      </c>
      <c r="E652" s="1">
        <v>0</v>
      </c>
      <c r="F652" s="5">
        <v>0</v>
      </c>
      <c r="G652" s="2">
        <f t="shared" si="60"/>
        <v>0</v>
      </c>
      <c r="H652" s="3">
        <f t="shared" si="61"/>
        <v>1.0631807031517584</v>
      </c>
      <c r="I652" s="1">
        <f t="shared" si="62"/>
        <v>0</v>
      </c>
      <c r="J652" s="1">
        <f t="shared" si="63"/>
        <v>0</v>
      </c>
      <c r="K652" s="51">
        <f t="shared" si="64"/>
        <v>0.96325500817420728</v>
      </c>
      <c r="L652" s="7">
        <f t="shared" si="65"/>
        <v>0</v>
      </c>
    </row>
    <row r="653" spans="1:12">
      <c r="A653" s="4" t="s">
        <v>606</v>
      </c>
      <c r="B653" s="4">
        <v>361487</v>
      </c>
      <c r="C653" s="4" t="s">
        <v>667</v>
      </c>
      <c r="D653" s="4" t="s">
        <v>1128</v>
      </c>
      <c r="E653" s="1">
        <v>0</v>
      </c>
      <c r="F653" s="5">
        <v>0</v>
      </c>
      <c r="G653" s="2">
        <f t="shared" si="60"/>
        <v>0</v>
      </c>
      <c r="H653" s="3">
        <f t="shared" si="61"/>
        <v>1.0631807031517584</v>
      </c>
      <c r="I653" s="1">
        <f t="shared" si="62"/>
        <v>0</v>
      </c>
      <c r="J653" s="1">
        <f t="shared" si="63"/>
        <v>0</v>
      </c>
      <c r="K653" s="51">
        <f t="shared" si="64"/>
        <v>0.96325500817420728</v>
      </c>
      <c r="L653" s="7">
        <f t="shared" si="65"/>
        <v>0</v>
      </c>
    </row>
    <row r="654" spans="1:12">
      <c r="A654" s="4" t="s">
        <v>606</v>
      </c>
      <c r="B654" s="4">
        <v>361491</v>
      </c>
      <c r="C654" s="4" t="s">
        <v>668</v>
      </c>
      <c r="D654" s="4" t="s">
        <v>1128</v>
      </c>
      <c r="E654" s="1">
        <v>0</v>
      </c>
      <c r="F654" s="5">
        <v>0</v>
      </c>
      <c r="G654" s="2">
        <f t="shared" si="60"/>
        <v>0</v>
      </c>
      <c r="H654" s="3">
        <f t="shared" si="61"/>
        <v>1.0631807031517584</v>
      </c>
      <c r="I654" s="1">
        <f t="shared" si="62"/>
        <v>0</v>
      </c>
      <c r="J654" s="1">
        <f t="shared" si="63"/>
        <v>0</v>
      </c>
      <c r="K654" s="51">
        <f t="shared" si="64"/>
        <v>0.96325500817420728</v>
      </c>
      <c r="L654" s="7">
        <f t="shared" si="65"/>
        <v>0</v>
      </c>
    </row>
    <row r="655" spans="1:12">
      <c r="A655" s="4" t="s">
        <v>606</v>
      </c>
      <c r="B655" s="4">
        <v>361494</v>
      </c>
      <c r="C655" s="4" t="s">
        <v>669</v>
      </c>
      <c r="D655" s="4" t="s">
        <v>1128</v>
      </c>
      <c r="E655" s="1">
        <v>0</v>
      </c>
      <c r="F655" s="5">
        <v>0</v>
      </c>
      <c r="G655" s="2">
        <f t="shared" si="60"/>
        <v>0</v>
      </c>
      <c r="H655" s="3">
        <f t="shared" si="61"/>
        <v>1.0631807031517584</v>
      </c>
      <c r="I655" s="1">
        <f t="shared" si="62"/>
        <v>0</v>
      </c>
      <c r="J655" s="1">
        <f t="shared" si="63"/>
        <v>0</v>
      </c>
      <c r="K655" s="51">
        <f t="shared" si="64"/>
        <v>0.96325500817420728</v>
      </c>
      <c r="L655" s="7">
        <f t="shared" si="65"/>
        <v>0</v>
      </c>
    </row>
    <row r="656" spans="1:12">
      <c r="A656" s="4" t="s">
        <v>606</v>
      </c>
      <c r="B656" s="4">
        <v>361495</v>
      </c>
      <c r="C656" s="4" t="s">
        <v>670</v>
      </c>
      <c r="D656" s="4" t="s">
        <v>1128</v>
      </c>
      <c r="E656" s="1">
        <v>0</v>
      </c>
      <c r="F656" s="5">
        <v>0</v>
      </c>
      <c r="G656" s="2">
        <f t="shared" si="60"/>
        <v>0</v>
      </c>
      <c r="H656" s="3">
        <f t="shared" si="61"/>
        <v>1.0631807031517584</v>
      </c>
      <c r="I656" s="1">
        <f t="shared" si="62"/>
        <v>0</v>
      </c>
      <c r="J656" s="1">
        <f t="shared" si="63"/>
        <v>0</v>
      </c>
      <c r="K656" s="51">
        <f t="shared" si="64"/>
        <v>0.96325500817420728</v>
      </c>
      <c r="L656" s="7">
        <f t="shared" si="65"/>
        <v>0</v>
      </c>
    </row>
    <row r="657" spans="1:12">
      <c r="A657" s="4" t="s">
        <v>606</v>
      </c>
      <c r="B657" s="4">
        <v>361499</v>
      </c>
      <c r="C657" s="4" t="s">
        <v>671</v>
      </c>
      <c r="D657" s="4" t="s">
        <v>1128</v>
      </c>
      <c r="E657" s="1">
        <v>0</v>
      </c>
      <c r="F657" s="5">
        <v>0</v>
      </c>
      <c r="G657" s="2">
        <f t="shared" si="60"/>
        <v>0</v>
      </c>
      <c r="H657" s="3">
        <f t="shared" si="61"/>
        <v>1.0631807031517584</v>
      </c>
      <c r="I657" s="1">
        <f t="shared" si="62"/>
        <v>0</v>
      </c>
      <c r="J657" s="1">
        <f t="shared" si="63"/>
        <v>0</v>
      </c>
      <c r="K657" s="51">
        <f t="shared" si="64"/>
        <v>0.96325500817420728</v>
      </c>
      <c r="L657" s="7">
        <f t="shared" si="65"/>
        <v>0</v>
      </c>
    </row>
    <row r="658" spans="1:12">
      <c r="A658" s="4" t="s">
        <v>606</v>
      </c>
      <c r="B658" s="4">
        <v>361500</v>
      </c>
      <c r="C658" s="4" t="s">
        <v>672</v>
      </c>
      <c r="D658" s="4" t="s">
        <v>1128</v>
      </c>
      <c r="E658" s="1">
        <v>0</v>
      </c>
      <c r="F658" s="5">
        <v>0</v>
      </c>
      <c r="G658" s="2">
        <f t="shared" si="60"/>
        <v>0</v>
      </c>
      <c r="H658" s="3">
        <f t="shared" si="61"/>
        <v>1.0631807031517584</v>
      </c>
      <c r="I658" s="1">
        <f t="shared" si="62"/>
        <v>0</v>
      </c>
      <c r="J658" s="1">
        <f t="shared" si="63"/>
        <v>0</v>
      </c>
      <c r="K658" s="51">
        <f t="shared" si="64"/>
        <v>0.96325500817420728</v>
      </c>
      <c r="L658" s="7">
        <f t="shared" si="65"/>
        <v>0</v>
      </c>
    </row>
    <row r="659" spans="1:12">
      <c r="A659" s="4" t="s">
        <v>606</v>
      </c>
      <c r="B659" s="4">
        <v>361501</v>
      </c>
      <c r="C659" s="4" t="s">
        <v>673</v>
      </c>
      <c r="D659" s="4" t="s">
        <v>1128</v>
      </c>
      <c r="E659" s="1">
        <v>0</v>
      </c>
      <c r="F659" s="5">
        <v>0</v>
      </c>
      <c r="G659" s="2">
        <f t="shared" si="60"/>
        <v>0</v>
      </c>
      <c r="H659" s="3">
        <f t="shared" si="61"/>
        <v>1.0631807031517584</v>
      </c>
      <c r="I659" s="1">
        <f t="shared" si="62"/>
        <v>0</v>
      </c>
      <c r="J659" s="1">
        <f t="shared" si="63"/>
        <v>0</v>
      </c>
      <c r="K659" s="51">
        <f t="shared" si="64"/>
        <v>0.96325500817420728</v>
      </c>
      <c r="L659" s="7">
        <f t="shared" si="65"/>
        <v>0</v>
      </c>
    </row>
    <row r="660" spans="1:12">
      <c r="A660" s="4" t="s">
        <v>606</v>
      </c>
      <c r="B660" s="4">
        <v>361502</v>
      </c>
      <c r="C660" s="4" t="s">
        <v>674</v>
      </c>
      <c r="D660" s="4" t="s">
        <v>1128</v>
      </c>
      <c r="E660" s="1">
        <v>0</v>
      </c>
      <c r="F660" s="5">
        <v>0</v>
      </c>
      <c r="G660" s="2">
        <f t="shared" si="60"/>
        <v>0</v>
      </c>
      <c r="H660" s="3">
        <f t="shared" si="61"/>
        <v>1.0631807031517584</v>
      </c>
      <c r="I660" s="1">
        <f t="shared" si="62"/>
        <v>0</v>
      </c>
      <c r="J660" s="1">
        <f t="shared" si="63"/>
        <v>0</v>
      </c>
      <c r="K660" s="51">
        <f t="shared" si="64"/>
        <v>0.96325500817420728</v>
      </c>
      <c r="L660" s="7">
        <f t="shared" si="65"/>
        <v>0</v>
      </c>
    </row>
    <row r="661" spans="1:12">
      <c r="A661" s="4" t="s">
        <v>606</v>
      </c>
      <c r="B661" s="4">
        <v>361505</v>
      </c>
      <c r="C661" s="4" t="s">
        <v>675</v>
      </c>
      <c r="D661" s="4" t="s">
        <v>1128</v>
      </c>
      <c r="E661" s="1">
        <v>0</v>
      </c>
      <c r="F661" s="5">
        <v>0</v>
      </c>
      <c r="G661" s="2">
        <f t="shared" si="60"/>
        <v>0</v>
      </c>
      <c r="H661" s="3">
        <f t="shared" si="61"/>
        <v>1.0631807031517584</v>
      </c>
      <c r="I661" s="1">
        <f t="shared" si="62"/>
        <v>0</v>
      </c>
      <c r="J661" s="1">
        <f t="shared" si="63"/>
        <v>0</v>
      </c>
      <c r="K661" s="51">
        <f t="shared" si="64"/>
        <v>0.96325500817420728</v>
      </c>
      <c r="L661" s="7">
        <f t="shared" si="65"/>
        <v>0</v>
      </c>
    </row>
    <row r="662" spans="1:12">
      <c r="A662" s="4" t="s">
        <v>606</v>
      </c>
      <c r="B662" s="4">
        <v>361507</v>
      </c>
      <c r="C662" s="4" t="s">
        <v>676</v>
      </c>
      <c r="D662" s="4" t="s">
        <v>1128</v>
      </c>
      <c r="E662" s="1">
        <v>0</v>
      </c>
      <c r="F662" s="5">
        <v>0</v>
      </c>
      <c r="G662" s="2">
        <f t="shared" si="60"/>
        <v>0</v>
      </c>
      <c r="H662" s="3">
        <f t="shared" si="61"/>
        <v>1.0631807031517584</v>
      </c>
      <c r="I662" s="1">
        <f t="shared" si="62"/>
        <v>0</v>
      </c>
      <c r="J662" s="1">
        <f t="shared" si="63"/>
        <v>0</v>
      </c>
      <c r="K662" s="51">
        <f t="shared" si="64"/>
        <v>0.96325500817420728</v>
      </c>
      <c r="L662" s="7">
        <f t="shared" si="65"/>
        <v>0</v>
      </c>
    </row>
    <row r="663" spans="1:12">
      <c r="A663" s="4" t="s">
        <v>606</v>
      </c>
      <c r="B663" s="4">
        <v>361508</v>
      </c>
      <c r="C663" s="4" t="s">
        <v>677</v>
      </c>
      <c r="D663" s="4" t="s">
        <v>1128</v>
      </c>
      <c r="E663" s="1">
        <v>0</v>
      </c>
      <c r="F663" s="5">
        <v>0</v>
      </c>
      <c r="G663" s="2">
        <f t="shared" si="60"/>
        <v>0</v>
      </c>
      <c r="H663" s="3">
        <f t="shared" si="61"/>
        <v>1.0631807031517584</v>
      </c>
      <c r="I663" s="1">
        <f t="shared" si="62"/>
        <v>0</v>
      </c>
      <c r="J663" s="1">
        <f t="shared" si="63"/>
        <v>0</v>
      </c>
      <c r="K663" s="51">
        <f t="shared" si="64"/>
        <v>0.96325500817420728</v>
      </c>
      <c r="L663" s="7">
        <f t="shared" si="65"/>
        <v>0</v>
      </c>
    </row>
    <row r="664" spans="1:12">
      <c r="A664" s="4" t="s">
        <v>606</v>
      </c>
      <c r="B664" s="4">
        <v>361510</v>
      </c>
      <c r="C664" s="4" t="s">
        <v>678</v>
      </c>
      <c r="D664" s="4" t="s">
        <v>1128</v>
      </c>
      <c r="E664" s="1">
        <v>0</v>
      </c>
      <c r="F664" s="5">
        <v>0</v>
      </c>
      <c r="G664" s="2">
        <f t="shared" si="60"/>
        <v>0</v>
      </c>
      <c r="H664" s="3">
        <f t="shared" si="61"/>
        <v>1.0631807031517584</v>
      </c>
      <c r="I664" s="1">
        <f t="shared" si="62"/>
        <v>0</v>
      </c>
      <c r="J664" s="1">
        <f t="shared" si="63"/>
        <v>0</v>
      </c>
      <c r="K664" s="51">
        <f t="shared" si="64"/>
        <v>0.96325500817420728</v>
      </c>
      <c r="L664" s="7">
        <f t="shared" si="65"/>
        <v>0</v>
      </c>
    </row>
    <row r="665" spans="1:12">
      <c r="A665" s="4" t="s">
        <v>606</v>
      </c>
      <c r="B665" s="4">
        <v>361512</v>
      </c>
      <c r="C665" s="4" t="s">
        <v>679</v>
      </c>
      <c r="D665" s="4" t="s">
        <v>1128</v>
      </c>
      <c r="E665" s="1">
        <v>0</v>
      </c>
      <c r="F665" s="5">
        <v>0</v>
      </c>
      <c r="G665" s="2">
        <f t="shared" si="60"/>
        <v>0</v>
      </c>
      <c r="H665" s="3">
        <f t="shared" si="61"/>
        <v>1.0631807031517584</v>
      </c>
      <c r="I665" s="1">
        <f t="shared" si="62"/>
        <v>0</v>
      </c>
      <c r="J665" s="1">
        <f t="shared" si="63"/>
        <v>0</v>
      </c>
      <c r="K665" s="51">
        <f t="shared" si="64"/>
        <v>0.96325500817420728</v>
      </c>
      <c r="L665" s="7">
        <f t="shared" si="65"/>
        <v>0</v>
      </c>
    </row>
    <row r="666" spans="1:12">
      <c r="A666" s="4" t="s">
        <v>606</v>
      </c>
      <c r="B666" s="4">
        <v>361515</v>
      </c>
      <c r="C666" s="4" t="s">
        <v>680</v>
      </c>
      <c r="D666" s="4" t="s">
        <v>1128</v>
      </c>
      <c r="E666" s="1">
        <v>0</v>
      </c>
      <c r="F666" s="5">
        <v>0</v>
      </c>
      <c r="G666" s="2">
        <f t="shared" si="60"/>
        <v>0</v>
      </c>
      <c r="H666" s="3">
        <f t="shared" si="61"/>
        <v>1.0631807031517584</v>
      </c>
      <c r="I666" s="1">
        <f t="shared" si="62"/>
        <v>0</v>
      </c>
      <c r="J666" s="1">
        <f t="shared" si="63"/>
        <v>0</v>
      </c>
      <c r="K666" s="51">
        <f t="shared" si="64"/>
        <v>0.96325500817420728</v>
      </c>
      <c r="L666" s="7">
        <f t="shared" si="65"/>
        <v>0</v>
      </c>
    </row>
    <row r="667" spans="1:12">
      <c r="A667" s="4" t="s">
        <v>606</v>
      </c>
      <c r="B667" s="4">
        <v>361654</v>
      </c>
      <c r="C667" s="4" t="s">
        <v>681</v>
      </c>
      <c r="D667" s="4" t="s">
        <v>1128</v>
      </c>
      <c r="E667" s="1">
        <v>0</v>
      </c>
      <c r="F667" s="5">
        <v>0</v>
      </c>
      <c r="G667" s="2">
        <f t="shared" si="60"/>
        <v>0</v>
      </c>
      <c r="H667" s="3">
        <f t="shared" si="61"/>
        <v>1.0631807031517584</v>
      </c>
      <c r="I667" s="1">
        <f t="shared" si="62"/>
        <v>0</v>
      </c>
      <c r="J667" s="1">
        <f t="shared" si="63"/>
        <v>0</v>
      </c>
      <c r="K667" s="51">
        <f t="shared" si="64"/>
        <v>0.96325500817420728</v>
      </c>
      <c r="L667" s="7">
        <f t="shared" si="65"/>
        <v>0</v>
      </c>
    </row>
    <row r="668" spans="1:12">
      <c r="A668" s="4" t="s">
        <v>682</v>
      </c>
      <c r="B668" s="4">
        <v>371516</v>
      </c>
      <c r="C668" s="4" t="s">
        <v>683</v>
      </c>
      <c r="D668" s="4" t="s">
        <v>1128</v>
      </c>
      <c r="E668" s="1">
        <v>0</v>
      </c>
      <c r="F668" s="5">
        <v>0</v>
      </c>
      <c r="G668" s="2">
        <f t="shared" si="60"/>
        <v>0</v>
      </c>
      <c r="H668" s="3">
        <f t="shared" si="61"/>
        <v>1.0631807031517584</v>
      </c>
      <c r="I668" s="1">
        <f t="shared" si="62"/>
        <v>0</v>
      </c>
      <c r="J668" s="1">
        <f t="shared" si="63"/>
        <v>0</v>
      </c>
      <c r="K668" s="51">
        <f t="shared" si="64"/>
        <v>0.96325500817420728</v>
      </c>
      <c r="L668" s="7">
        <f t="shared" si="65"/>
        <v>0</v>
      </c>
    </row>
    <row r="669" spans="1:12">
      <c r="A669" s="4" t="s">
        <v>682</v>
      </c>
      <c r="B669" s="4">
        <v>371517</v>
      </c>
      <c r="C669" s="4" t="s">
        <v>684</v>
      </c>
      <c r="D669" s="4" t="s">
        <v>1128</v>
      </c>
      <c r="E669" s="1">
        <v>0</v>
      </c>
      <c r="F669" s="5">
        <v>0</v>
      </c>
      <c r="G669" s="2">
        <f t="shared" si="60"/>
        <v>0</v>
      </c>
      <c r="H669" s="3">
        <f t="shared" si="61"/>
        <v>1.0631807031517584</v>
      </c>
      <c r="I669" s="1">
        <f t="shared" si="62"/>
        <v>0</v>
      </c>
      <c r="J669" s="1">
        <f t="shared" si="63"/>
        <v>0</v>
      </c>
      <c r="K669" s="51">
        <f t="shared" si="64"/>
        <v>0.96325500817420728</v>
      </c>
      <c r="L669" s="7">
        <f t="shared" si="65"/>
        <v>0</v>
      </c>
    </row>
    <row r="670" spans="1:12">
      <c r="A670" s="4" t="s">
        <v>682</v>
      </c>
      <c r="B670" s="4">
        <v>371518</v>
      </c>
      <c r="C670" s="4" t="s">
        <v>685</v>
      </c>
      <c r="D670" s="4" t="s">
        <v>1128</v>
      </c>
      <c r="E670" s="1">
        <v>0</v>
      </c>
      <c r="F670" s="5">
        <v>0</v>
      </c>
      <c r="G670" s="2">
        <f t="shared" si="60"/>
        <v>0</v>
      </c>
      <c r="H670" s="3">
        <f t="shared" si="61"/>
        <v>1.0631807031517584</v>
      </c>
      <c r="I670" s="1">
        <f t="shared" si="62"/>
        <v>0</v>
      </c>
      <c r="J670" s="1">
        <f t="shared" si="63"/>
        <v>0</v>
      </c>
      <c r="K670" s="51">
        <f t="shared" si="64"/>
        <v>0.96325500817420728</v>
      </c>
      <c r="L670" s="7">
        <f t="shared" si="65"/>
        <v>0</v>
      </c>
    </row>
    <row r="671" spans="1:12">
      <c r="A671" s="4" t="s">
        <v>682</v>
      </c>
      <c r="B671" s="4">
        <v>371524</v>
      </c>
      <c r="C671" s="4" t="s">
        <v>686</v>
      </c>
      <c r="D671" s="4" t="s">
        <v>1128</v>
      </c>
      <c r="E671" s="1">
        <v>0</v>
      </c>
      <c r="F671" s="5">
        <v>0</v>
      </c>
      <c r="G671" s="2">
        <f t="shared" si="60"/>
        <v>0</v>
      </c>
      <c r="H671" s="3">
        <f t="shared" si="61"/>
        <v>1.0631807031517584</v>
      </c>
      <c r="I671" s="1">
        <f t="shared" si="62"/>
        <v>0</v>
      </c>
      <c r="J671" s="1">
        <f t="shared" si="63"/>
        <v>0</v>
      </c>
      <c r="K671" s="51">
        <f t="shared" si="64"/>
        <v>0.96325500817420728</v>
      </c>
      <c r="L671" s="7">
        <f t="shared" si="65"/>
        <v>0</v>
      </c>
    </row>
    <row r="672" spans="1:12">
      <c r="A672" s="4" t="s">
        <v>682</v>
      </c>
      <c r="B672" s="4">
        <v>371525</v>
      </c>
      <c r="C672" s="4" t="s">
        <v>687</v>
      </c>
      <c r="D672" s="4" t="s">
        <v>1128</v>
      </c>
      <c r="E672" s="1">
        <v>0</v>
      </c>
      <c r="F672" s="5">
        <v>0</v>
      </c>
      <c r="G672" s="2">
        <f t="shared" si="60"/>
        <v>0</v>
      </c>
      <c r="H672" s="3">
        <f t="shared" si="61"/>
        <v>1.0631807031517584</v>
      </c>
      <c r="I672" s="1">
        <f t="shared" si="62"/>
        <v>0</v>
      </c>
      <c r="J672" s="1">
        <f t="shared" si="63"/>
        <v>0</v>
      </c>
      <c r="K672" s="51">
        <f t="shared" si="64"/>
        <v>0.96325500817420728</v>
      </c>
      <c r="L672" s="7">
        <f t="shared" si="65"/>
        <v>0</v>
      </c>
    </row>
    <row r="673" spans="1:12">
      <c r="A673" s="4" t="s">
        <v>682</v>
      </c>
      <c r="B673" s="4">
        <v>371526</v>
      </c>
      <c r="C673" s="4" t="s">
        <v>688</v>
      </c>
      <c r="D673" s="4" t="s">
        <v>1128</v>
      </c>
      <c r="E673" s="1">
        <v>0</v>
      </c>
      <c r="F673" s="5">
        <v>0</v>
      </c>
      <c r="G673" s="2">
        <f t="shared" si="60"/>
        <v>0</v>
      </c>
      <c r="H673" s="3">
        <f t="shared" si="61"/>
        <v>1.0631807031517584</v>
      </c>
      <c r="I673" s="1">
        <f t="shared" si="62"/>
        <v>0</v>
      </c>
      <c r="J673" s="1">
        <f t="shared" si="63"/>
        <v>0</v>
      </c>
      <c r="K673" s="51">
        <f t="shared" si="64"/>
        <v>0.96325500817420728</v>
      </c>
      <c r="L673" s="7">
        <f t="shared" si="65"/>
        <v>0</v>
      </c>
    </row>
    <row r="674" spans="1:12">
      <c r="A674" s="4" t="s">
        <v>682</v>
      </c>
      <c r="B674" s="4">
        <v>371530</v>
      </c>
      <c r="C674" s="4" t="s">
        <v>689</v>
      </c>
      <c r="D674" s="4" t="s">
        <v>1128</v>
      </c>
      <c r="E674" s="1">
        <v>0</v>
      </c>
      <c r="F674" s="5">
        <v>0</v>
      </c>
      <c r="G674" s="2">
        <f t="shared" si="60"/>
        <v>0</v>
      </c>
      <c r="H674" s="3">
        <f t="shared" si="61"/>
        <v>1.0631807031517584</v>
      </c>
      <c r="I674" s="1">
        <f t="shared" si="62"/>
        <v>0</v>
      </c>
      <c r="J674" s="1">
        <f t="shared" si="63"/>
        <v>0</v>
      </c>
      <c r="K674" s="51">
        <f t="shared" si="64"/>
        <v>0.96325500817420728</v>
      </c>
      <c r="L674" s="7">
        <f t="shared" si="65"/>
        <v>0</v>
      </c>
    </row>
    <row r="675" spans="1:12">
      <c r="A675" s="4" t="s">
        <v>682</v>
      </c>
      <c r="B675" s="4">
        <v>371531</v>
      </c>
      <c r="C675" s="4" t="s">
        <v>690</v>
      </c>
      <c r="D675" s="4" t="s">
        <v>1128</v>
      </c>
      <c r="E675" s="1">
        <v>0</v>
      </c>
      <c r="F675" s="5">
        <v>0</v>
      </c>
      <c r="G675" s="2">
        <f t="shared" si="60"/>
        <v>0</v>
      </c>
      <c r="H675" s="3">
        <f t="shared" si="61"/>
        <v>1.0631807031517584</v>
      </c>
      <c r="I675" s="1">
        <f t="shared" si="62"/>
        <v>0</v>
      </c>
      <c r="J675" s="1">
        <f t="shared" si="63"/>
        <v>0</v>
      </c>
      <c r="K675" s="51">
        <f t="shared" si="64"/>
        <v>0.96325500817420728</v>
      </c>
      <c r="L675" s="7">
        <f t="shared" si="65"/>
        <v>0</v>
      </c>
    </row>
    <row r="676" spans="1:12">
      <c r="A676" s="4" t="s">
        <v>682</v>
      </c>
      <c r="B676" s="4">
        <v>371532</v>
      </c>
      <c r="C676" s="4" t="s">
        <v>618</v>
      </c>
      <c r="D676" s="4" t="s">
        <v>1128</v>
      </c>
      <c r="E676" s="1">
        <v>0</v>
      </c>
      <c r="F676" s="5">
        <v>0</v>
      </c>
      <c r="G676" s="2">
        <f t="shared" si="60"/>
        <v>0</v>
      </c>
      <c r="H676" s="3">
        <f t="shared" si="61"/>
        <v>1.0631807031517584</v>
      </c>
      <c r="I676" s="1">
        <f t="shared" si="62"/>
        <v>0</v>
      </c>
      <c r="J676" s="1">
        <f t="shared" si="63"/>
        <v>0</v>
      </c>
      <c r="K676" s="51">
        <f t="shared" si="64"/>
        <v>0.96325500817420728</v>
      </c>
      <c r="L676" s="7">
        <f t="shared" si="65"/>
        <v>0</v>
      </c>
    </row>
    <row r="677" spans="1:12">
      <c r="A677" s="4" t="s">
        <v>682</v>
      </c>
      <c r="B677" s="4">
        <v>371534</v>
      </c>
      <c r="C677" s="4" t="s">
        <v>691</v>
      </c>
      <c r="D677" s="4" t="s">
        <v>1128</v>
      </c>
      <c r="E677" s="1">
        <v>0</v>
      </c>
      <c r="F677" s="5">
        <v>0</v>
      </c>
      <c r="G677" s="2">
        <f t="shared" si="60"/>
        <v>0</v>
      </c>
      <c r="H677" s="3">
        <f t="shared" si="61"/>
        <v>1.0631807031517584</v>
      </c>
      <c r="I677" s="1">
        <f t="shared" si="62"/>
        <v>0</v>
      </c>
      <c r="J677" s="1">
        <f t="shared" si="63"/>
        <v>0</v>
      </c>
      <c r="K677" s="51">
        <f t="shared" si="64"/>
        <v>0.96325500817420728</v>
      </c>
      <c r="L677" s="7">
        <f t="shared" si="65"/>
        <v>0</v>
      </c>
    </row>
    <row r="678" spans="1:12">
      <c r="A678" s="4" t="s">
        <v>682</v>
      </c>
      <c r="B678" s="4">
        <v>371536</v>
      </c>
      <c r="C678" s="4" t="s">
        <v>692</v>
      </c>
      <c r="D678" s="4" t="s">
        <v>1128</v>
      </c>
      <c r="E678" s="1">
        <v>0</v>
      </c>
      <c r="F678" s="5">
        <v>0</v>
      </c>
      <c r="G678" s="2">
        <f t="shared" si="60"/>
        <v>0</v>
      </c>
      <c r="H678" s="3">
        <f t="shared" si="61"/>
        <v>1.0631807031517584</v>
      </c>
      <c r="I678" s="1">
        <f t="shared" si="62"/>
        <v>0</v>
      </c>
      <c r="J678" s="1">
        <f t="shared" si="63"/>
        <v>0</v>
      </c>
      <c r="K678" s="51">
        <f t="shared" si="64"/>
        <v>0.96325500817420728</v>
      </c>
      <c r="L678" s="7">
        <f t="shared" si="65"/>
        <v>0</v>
      </c>
    </row>
    <row r="679" spans="1:12">
      <c r="A679" s="4" t="s">
        <v>682</v>
      </c>
      <c r="B679" s="4">
        <v>371537</v>
      </c>
      <c r="C679" s="4" t="s">
        <v>693</v>
      </c>
      <c r="D679" s="4" t="s">
        <v>1128</v>
      </c>
      <c r="E679" s="1">
        <v>0</v>
      </c>
      <c r="F679" s="5">
        <v>0</v>
      </c>
      <c r="G679" s="2">
        <f t="shared" si="60"/>
        <v>0</v>
      </c>
      <c r="H679" s="3">
        <f t="shared" si="61"/>
        <v>1.0631807031517584</v>
      </c>
      <c r="I679" s="1">
        <f t="shared" si="62"/>
        <v>0</v>
      </c>
      <c r="J679" s="1">
        <f t="shared" si="63"/>
        <v>0</v>
      </c>
      <c r="K679" s="51">
        <f t="shared" si="64"/>
        <v>0.96325500817420728</v>
      </c>
      <c r="L679" s="7">
        <f t="shared" si="65"/>
        <v>0</v>
      </c>
    </row>
    <row r="680" spans="1:12">
      <c r="A680" s="4" t="s">
        <v>682</v>
      </c>
      <c r="B680" s="4">
        <v>371540</v>
      </c>
      <c r="C680" s="4" t="s">
        <v>694</v>
      </c>
      <c r="D680" s="4" t="s">
        <v>1128</v>
      </c>
      <c r="E680" s="1">
        <v>0</v>
      </c>
      <c r="F680" s="5">
        <v>0</v>
      </c>
      <c r="G680" s="2">
        <f t="shared" si="60"/>
        <v>0</v>
      </c>
      <c r="H680" s="3">
        <f t="shared" si="61"/>
        <v>1.0631807031517584</v>
      </c>
      <c r="I680" s="1">
        <f t="shared" si="62"/>
        <v>0</v>
      </c>
      <c r="J680" s="1">
        <f t="shared" si="63"/>
        <v>0</v>
      </c>
      <c r="K680" s="51">
        <f t="shared" si="64"/>
        <v>0.96325500817420728</v>
      </c>
      <c r="L680" s="7">
        <f t="shared" si="65"/>
        <v>0</v>
      </c>
    </row>
    <row r="681" spans="1:12">
      <c r="A681" s="4" t="s">
        <v>682</v>
      </c>
      <c r="B681" s="4">
        <v>371542</v>
      </c>
      <c r="C681" s="4" t="s">
        <v>695</v>
      </c>
      <c r="D681" s="4" t="s">
        <v>1128</v>
      </c>
      <c r="E681" s="1">
        <v>0</v>
      </c>
      <c r="F681" s="5">
        <v>0</v>
      </c>
      <c r="G681" s="2">
        <f t="shared" si="60"/>
        <v>0</v>
      </c>
      <c r="H681" s="3">
        <f t="shared" si="61"/>
        <v>1.0631807031517584</v>
      </c>
      <c r="I681" s="1">
        <f t="shared" si="62"/>
        <v>0</v>
      </c>
      <c r="J681" s="1">
        <f t="shared" si="63"/>
        <v>0</v>
      </c>
      <c r="K681" s="51">
        <f t="shared" si="64"/>
        <v>0.96325500817420728</v>
      </c>
      <c r="L681" s="7">
        <f t="shared" si="65"/>
        <v>0</v>
      </c>
    </row>
    <row r="682" spans="1:12">
      <c r="A682" s="4" t="s">
        <v>682</v>
      </c>
      <c r="B682" s="4">
        <v>371553</v>
      </c>
      <c r="C682" s="4" t="s">
        <v>696</v>
      </c>
      <c r="D682" s="4" t="s">
        <v>1128</v>
      </c>
      <c r="E682" s="1">
        <v>0</v>
      </c>
      <c r="F682" s="5">
        <v>0</v>
      </c>
      <c r="G682" s="2">
        <f t="shared" si="60"/>
        <v>0</v>
      </c>
      <c r="H682" s="3">
        <f t="shared" si="61"/>
        <v>1.0631807031517584</v>
      </c>
      <c r="I682" s="1">
        <f t="shared" si="62"/>
        <v>0</v>
      </c>
      <c r="J682" s="1">
        <f t="shared" si="63"/>
        <v>0</v>
      </c>
      <c r="K682" s="51">
        <f t="shared" si="64"/>
        <v>0.96325500817420728</v>
      </c>
      <c r="L682" s="7">
        <f t="shared" si="65"/>
        <v>0</v>
      </c>
    </row>
    <row r="683" spans="1:12">
      <c r="A683" s="4" t="s">
        <v>682</v>
      </c>
      <c r="B683" s="4">
        <v>371555</v>
      </c>
      <c r="C683" s="4" t="s">
        <v>697</v>
      </c>
      <c r="D683" s="4" t="s">
        <v>1128</v>
      </c>
      <c r="E683" s="1">
        <v>0</v>
      </c>
      <c r="F683" s="5">
        <v>0</v>
      </c>
      <c r="G683" s="2">
        <f t="shared" si="60"/>
        <v>0</v>
      </c>
      <c r="H683" s="3">
        <f t="shared" si="61"/>
        <v>1.0631807031517584</v>
      </c>
      <c r="I683" s="1">
        <f t="shared" si="62"/>
        <v>0</v>
      </c>
      <c r="J683" s="1">
        <f t="shared" si="63"/>
        <v>0</v>
      </c>
      <c r="K683" s="51">
        <f t="shared" si="64"/>
        <v>0.96325500817420728</v>
      </c>
      <c r="L683" s="7">
        <f t="shared" si="65"/>
        <v>0</v>
      </c>
    </row>
    <row r="684" spans="1:12">
      <c r="A684" s="4" t="s">
        <v>682</v>
      </c>
      <c r="B684" s="4">
        <v>371556</v>
      </c>
      <c r="C684" s="4" t="s">
        <v>698</v>
      </c>
      <c r="D684" s="4" t="s">
        <v>1128</v>
      </c>
      <c r="E684" s="1">
        <v>0</v>
      </c>
      <c r="F684" s="5">
        <v>0</v>
      </c>
      <c r="G684" s="2">
        <f t="shared" si="60"/>
        <v>0</v>
      </c>
      <c r="H684" s="3">
        <f t="shared" si="61"/>
        <v>1.0631807031517584</v>
      </c>
      <c r="I684" s="1">
        <f t="shared" si="62"/>
        <v>0</v>
      </c>
      <c r="J684" s="1">
        <f t="shared" si="63"/>
        <v>0</v>
      </c>
      <c r="K684" s="51">
        <f t="shared" si="64"/>
        <v>0.96325500817420728</v>
      </c>
      <c r="L684" s="7">
        <f t="shared" si="65"/>
        <v>0</v>
      </c>
    </row>
    <row r="685" spans="1:12">
      <c r="A685" s="4" t="s">
        <v>682</v>
      </c>
      <c r="B685" s="4">
        <v>371557</v>
      </c>
      <c r="C685" s="4" t="s">
        <v>699</v>
      </c>
      <c r="D685" s="4" t="s">
        <v>1128</v>
      </c>
      <c r="E685" s="1">
        <v>0</v>
      </c>
      <c r="F685" s="5">
        <v>0</v>
      </c>
      <c r="G685" s="2">
        <f t="shared" si="60"/>
        <v>0</v>
      </c>
      <c r="H685" s="3">
        <f t="shared" si="61"/>
        <v>1.0631807031517584</v>
      </c>
      <c r="I685" s="1">
        <f t="shared" si="62"/>
        <v>0</v>
      </c>
      <c r="J685" s="1">
        <f t="shared" si="63"/>
        <v>0</v>
      </c>
      <c r="K685" s="51">
        <f t="shared" si="64"/>
        <v>0.96325500817420728</v>
      </c>
      <c r="L685" s="7">
        <f t="shared" si="65"/>
        <v>0</v>
      </c>
    </row>
    <row r="686" spans="1:12">
      <c r="A686" s="4" t="s">
        <v>682</v>
      </c>
      <c r="B686" s="4">
        <v>371558</v>
      </c>
      <c r="C686" s="4" t="s">
        <v>700</v>
      </c>
      <c r="D686" s="4" t="s">
        <v>1128</v>
      </c>
      <c r="E686" s="1">
        <v>0</v>
      </c>
      <c r="F686" s="5">
        <v>0</v>
      </c>
      <c r="G686" s="2">
        <f t="shared" si="60"/>
        <v>0</v>
      </c>
      <c r="H686" s="3">
        <f t="shared" si="61"/>
        <v>1.0631807031517584</v>
      </c>
      <c r="I686" s="1">
        <f t="shared" si="62"/>
        <v>0</v>
      </c>
      <c r="J686" s="1">
        <f t="shared" si="63"/>
        <v>0</v>
      </c>
      <c r="K686" s="51">
        <f t="shared" si="64"/>
        <v>0.96325500817420728</v>
      </c>
      <c r="L686" s="7">
        <f t="shared" si="65"/>
        <v>0</v>
      </c>
    </row>
    <row r="687" spans="1:12">
      <c r="A687" s="4" t="s">
        <v>682</v>
      </c>
      <c r="B687" s="4">
        <v>371559</v>
      </c>
      <c r="C687" s="4" t="s">
        <v>701</v>
      </c>
      <c r="D687" s="4" t="s">
        <v>1128</v>
      </c>
      <c r="E687" s="1">
        <v>0</v>
      </c>
      <c r="F687" s="5">
        <v>0</v>
      </c>
      <c r="G687" s="2">
        <f t="shared" si="60"/>
        <v>0</v>
      </c>
      <c r="H687" s="3">
        <f t="shared" si="61"/>
        <v>1.0631807031517584</v>
      </c>
      <c r="I687" s="1">
        <f t="shared" si="62"/>
        <v>0</v>
      </c>
      <c r="J687" s="1">
        <f t="shared" si="63"/>
        <v>0</v>
      </c>
      <c r="K687" s="51">
        <f t="shared" si="64"/>
        <v>0.96325500817420728</v>
      </c>
      <c r="L687" s="7">
        <f t="shared" si="65"/>
        <v>0</v>
      </c>
    </row>
    <row r="688" spans="1:12">
      <c r="A688" s="4" t="s">
        <v>682</v>
      </c>
      <c r="B688" s="4">
        <v>371561</v>
      </c>
      <c r="C688" s="4" t="s">
        <v>702</v>
      </c>
      <c r="D688" s="4" t="s">
        <v>1128</v>
      </c>
      <c r="E688" s="1">
        <v>0</v>
      </c>
      <c r="F688" s="5">
        <v>0</v>
      </c>
      <c r="G688" s="2">
        <f t="shared" si="60"/>
        <v>0</v>
      </c>
      <c r="H688" s="3">
        <f t="shared" si="61"/>
        <v>1.0631807031517584</v>
      </c>
      <c r="I688" s="1">
        <f t="shared" si="62"/>
        <v>0</v>
      </c>
      <c r="J688" s="1">
        <f t="shared" si="63"/>
        <v>0</v>
      </c>
      <c r="K688" s="51">
        <f t="shared" si="64"/>
        <v>0.96325500817420728</v>
      </c>
      <c r="L688" s="7">
        <f t="shared" si="65"/>
        <v>0</v>
      </c>
    </row>
    <row r="689" spans="1:12">
      <c r="A689" s="4" t="s">
        <v>682</v>
      </c>
      <c r="B689" s="4">
        <v>371562</v>
      </c>
      <c r="C689" s="4" t="s">
        <v>703</v>
      </c>
      <c r="D689" s="4" t="s">
        <v>1128</v>
      </c>
      <c r="E689" s="1">
        <v>0</v>
      </c>
      <c r="F689" s="5">
        <v>0</v>
      </c>
      <c r="G689" s="2">
        <f t="shared" si="60"/>
        <v>0</v>
      </c>
      <c r="H689" s="3">
        <f t="shared" si="61"/>
        <v>1.0631807031517584</v>
      </c>
      <c r="I689" s="1">
        <f t="shared" si="62"/>
        <v>0</v>
      </c>
      <c r="J689" s="1">
        <f t="shared" si="63"/>
        <v>0</v>
      </c>
      <c r="K689" s="51">
        <f t="shared" si="64"/>
        <v>0.96325500817420728</v>
      </c>
      <c r="L689" s="7">
        <f t="shared" si="65"/>
        <v>0</v>
      </c>
    </row>
    <row r="690" spans="1:12">
      <c r="A690" s="4" t="s">
        <v>682</v>
      </c>
      <c r="B690" s="4">
        <v>371563</v>
      </c>
      <c r="C690" s="4" t="s">
        <v>704</v>
      </c>
      <c r="D690" s="4" t="s">
        <v>1128</v>
      </c>
      <c r="E690" s="1">
        <v>0</v>
      </c>
      <c r="F690" s="5">
        <v>0</v>
      </c>
      <c r="G690" s="2">
        <f t="shared" si="60"/>
        <v>0</v>
      </c>
      <c r="H690" s="3">
        <f t="shared" si="61"/>
        <v>1.0631807031517584</v>
      </c>
      <c r="I690" s="1">
        <f t="shared" si="62"/>
        <v>0</v>
      </c>
      <c r="J690" s="1">
        <f t="shared" si="63"/>
        <v>0</v>
      </c>
      <c r="K690" s="51">
        <f t="shared" si="64"/>
        <v>0.96325500817420728</v>
      </c>
      <c r="L690" s="7">
        <f t="shared" si="65"/>
        <v>0</v>
      </c>
    </row>
    <row r="691" spans="1:12">
      <c r="A691" s="4" t="s">
        <v>682</v>
      </c>
      <c r="B691" s="4">
        <v>371565</v>
      </c>
      <c r="C691" s="4" t="s">
        <v>705</v>
      </c>
      <c r="D691" s="4" t="s">
        <v>1128</v>
      </c>
      <c r="E691" s="1">
        <v>0</v>
      </c>
      <c r="F691" s="5">
        <v>0</v>
      </c>
      <c r="G691" s="2">
        <f t="shared" si="60"/>
        <v>0</v>
      </c>
      <c r="H691" s="3">
        <f t="shared" si="61"/>
        <v>1.0631807031517584</v>
      </c>
      <c r="I691" s="1">
        <f t="shared" si="62"/>
        <v>0</v>
      </c>
      <c r="J691" s="1">
        <f t="shared" si="63"/>
        <v>0</v>
      </c>
      <c r="K691" s="51">
        <f t="shared" si="64"/>
        <v>0.96325500817420728</v>
      </c>
      <c r="L691" s="7">
        <f t="shared" si="65"/>
        <v>0</v>
      </c>
    </row>
    <row r="692" spans="1:12">
      <c r="A692" s="4" t="s">
        <v>682</v>
      </c>
      <c r="B692" s="4">
        <v>371567</v>
      </c>
      <c r="C692" s="4" t="s">
        <v>706</v>
      </c>
      <c r="D692" s="4" t="s">
        <v>1128</v>
      </c>
      <c r="E692" s="1">
        <v>0</v>
      </c>
      <c r="F692" s="5">
        <v>0</v>
      </c>
      <c r="G692" s="2">
        <f t="shared" si="60"/>
        <v>0</v>
      </c>
      <c r="H692" s="3">
        <f t="shared" si="61"/>
        <v>1.0631807031517584</v>
      </c>
      <c r="I692" s="1">
        <f t="shared" si="62"/>
        <v>0</v>
      </c>
      <c r="J692" s="1">
        <f t="shared" si="63"/>
        <v>0</v>
      </c>
      <c r="K692" s="51">
        <f t="shared" si="64"/>
        <v>0.96325500817420728</v>
      </c>
      <c r="L692" s="7">
        <f t="shared" si="65"/>
        <v>0</v>
      </c>
    </row>
    <row r="693" spans="1:12">
      <c r="A693" s="4" t="s">
        <v>682</v>
      </c>
      <c r="B693" s="4">
        <v>371574</v>
      </c>
      <c r="C693" s="4" t="s">
        <v>707</v>
      </c>
      <c r="D693" s="4" t="s">
        <v>1128</v>
      </c>
      <c r="E693" s="1">
        <v>0</v>
      </c>
      <c r="F693" s="5">
        <v>0</v>
      </c>
      <c r="G693" s="2">
        <f t="shared" si="60"/>
        <v>0</v>
      </c>
      <c r="H693" s="3">
        <f t="shared" si="61"/>
        <v>1.0631807031517584</v>
      </c>
      <c r="I693" s="1">
        <f t="shared" si="62"/>
        <v>0</v>
      </c>
      <c r="J693" s="1">
        <f t="shared" si="63"/>
        <v>0</v>
      </c>
      <c r="K693" s="51">
        <f t="shared" si="64"/>
        <v>0.96325500817420728</v>
      </c>
      <c r="L693" s="7">
        <f t="shared" si="65"/>
        <v>0</v>
      </c>
    </row>
    <row r="694" spans="1:12">
      <c r="A694" s="4" t="s">
        <v>682</v>
      </c>
      <c r="B694" s="4">
        <v>371576</v>
      </c>
      <c r="C694" s="4" t="s">
        <v>708</v>
      </c>
      <c r="D694" s="4" t="s">
        <v>1128</v>
      </c>
      <c r="E694" s="1">
        <v>0</v>
      </c>
      <c r="F694" s="5">
        <v>0</v>
      </c>
      <c r="G694" s="2">
        <f t="shared" si="60"/>
        <v>0</v>
      </c>
      <c r="H694" s="3">
        <f t="shared" si="61"/>
        <v>1.0631807031517584</v>
      </c>
      <c r="I694" s="1">
        <f t="shared" si="62"/>
        <v>0</v>
      </c>
      <c r="J694" s="1">
        <f t="shared" si="63"/>
        <v>0</v>
      </c>
      <c r="K694" s="51">
        <f t="shared" si="64"/>
        <v>0.96325500817420728</v>
      </c>
      <c r="L694" s="7">
        <f t="shared" si="65"/>
        <v>0</v>
      </c>
    </row>
    <row r="695" spans="1:12">
      <c r="A695" s="4" t="s">
        <v>682</v>
      </c>
      <c r="B695" s="4">
        <v>371577</v>
      </c>
      <c r="C695" s="4" t="s">
        <v>709</v>
      </c>
      <c r="D695" s="4" t="s">
        <v>1128</v>
      </c>
      <c r="E695" s="1">
        <v>0</v>
      </c>
      <c r="F695" s="5">
        <v>0</v>
      </c>
      <c r="G695" s="2">
        <f t="shared" si="60"/>
        <v>0</v>
      </c>
      <c r="H695" s="3">
        <f t="shared" si="61"/>
        <v>1.0631807031517584</v>
      </c>
      <c r="I695" s="1">
        <f t="shared" si="62"/>
        <v>0</v>
      </c>
      <c r="J695" s="1">
        <f t="shared" si="63"/>
        <v>0</v>
      </c>
      <c r="K695" s="51">
        <f t="shared" si="64"/>
        <v>0.96325500817420728</v>
      </c>
      <c r="L695" s="7">
        <f t="shared" si="65"/>
        <v>0</v>
      </c>
    </row>
    <row r="696" spans="1:12">
      <c r="A696" s="4" t="s">
        <v>682</v>
      </c>
      <c r="B696" s="4">
        <v>371581</v>
      </c>
      <c r="C696" s="4" t="s">
        <v>710</v>
      </c>
      <c r="D696" s="4" t="s">
        <v>1128</v>
      </c>
      <c r="E696" s="1">
        <v>0</v>
      </c>
      <c r="F696" s="5">
        <v>0</v>
      </c>
      <c r="G696" s="2">
        <f t="shared" si="60"/>
        <v>0</v>
      </c>
      <c r="H696" s="3">
        <f t="shared" si="61"/>
        <v>1.0631807031517584</v>
      </c>
      <c r="I696" s="1">
        <f t="shared" si="62"/>
        <v>0</v>
      </c>
      <c r="J696" s="1">
        <f t="shared" si="63"/>
        <v>0</v>
      </c>
      <c r="K696" s="51">
        <f t="shared" si="64"/>
        <v>0.96325500817420728</v>
      </c>
      <c r="L696" s="7">
        <f t="shared" si="65"/>
        <v>0</v>
      </c>
    </row>
    <row r="697" spans="1:12">
      <c r="A697" s="4" t="s">
        <v>682</v>
      </c>
      <c r="B697" s="4">
        <v>371582</v>
      </c>
      <c r="C697" s="4" t="s">
        <v>711</v>
      </c>
      <c r="D697" s="4" t="s">
        <v>1128</v>
      </c>
      <c r="E697" s="1">
        <v>0</v>
      </c>
      <c r="F697" s="5">
        <v>0</v>
      </c>
      <c r="G697" s="2">
        <f t="shared" si="60"/>
        <v>0</v>
      </c>
      <c r="H697" s="3">
        <f t="shared" si="61"/>
        <v>1.0631807031517584</v>
      </c>
      <c r="I697" s="1">
        <f t="shared" si="62"/>
        <v>0</v>
      </c>
      <c r="J697" s="1">
        <f t="shared" si="63"/>
        <v>0</v>
      </c>
      <c r="K697" s="51">
        <f t="shared" si="64"/>
        <v>0.96325500817420728</v>
      </c>
      <c r="L697" s="7">
        <f t="shared" si="65"/>
        <v>0</v>
      </c>
    </row>
    <row r="698" spans="1:12">
      <c r="A698" s="4" t="s">
        <v>682</v>
      </c>
      <c r="B698" s="4">
        <v>371586</v>
      </c>
      <c r="C698" s="4" t="s">
        <v>712</v>
      </c>
      <c r="D698" s="4" t="s">
        <v>1128</v>
      </c>
      <c r="E698" s="1">
        <v>0</v>
      </c>
      <c r="F698" s="5">
        <v>0</v>
      </c>
      <c r="G698" s="2">
        <f t="shared" si="60"/>
        <v>0</v>
      </c>
      <c r="H698" s="3">
        <f t="shared" si="61"/>
        <v>1.0631807031517584</v>
      </c>
      <c r="I698" s="1">
        <f t="shared" si="62"/>
        <v>0</v>
      </c>
      <c r="J698" s="1">
        <f t="shared" si="63"/>
        <v>0</v>
      </c>
      <c r="K698" s="51">
        <f t="shared" si="64"/>
        <v>0.96325500817420728</v>
      </c>
      <c r="L698" s="7">
        <f t="shared" si="65"/>
        <v>0</v>
      </c>
    </row>
    <row r="699" spans="1:12">
      <c r="A699" s="4" t="s">
        <v>682</v>
      </c>
      <c r="B699" s="4">
        <v>371590</v>
      </c>
      <c r="C699" s="4" t="s">
        <v>713</v>
      </c>
      <c r="D699" s="4" t="s">
        <v>1128</v>
      </c>
      <c r="E699" s="1">
        <v>0</v>
      </c>
      <c r="F699" s="5">
        <v>0</v>
      </c>
      <c r="G699" s="2">
        <f t="shared" si="60"/>
        <v>0</v>
      </c>
      <c r="H699" s="3">
        <f t="shared" si="61"/>
        <v>1.0631807031517584</v>
      </c>
      <c r="I699" s="1">
        <f t="shared" si="62"/>
        <v>0</v>
      </c>
      <c r="J699" s="1">
        <f t="shared" si="63"/>
        <v>0</v>
      </c>
      <c r="K699" s="51">
        <f t="shared" si="64"/>
        <v>0.96325500817420728</v>
      </c>
      <c r="L699" s="7">
        <f t="shared" si="65"/>
        <v>0</v>
      </c>
    </row>
    <row r="700" spans="1:12">
      <c r="A700" s="4" t="s">
        <v>682</v>
      </c>
      <c r="B700" s="4">
        <v>371591</v>
      </c>
      <c r="C700" s="4" t="s">
        <v>714</v>
      </c>
      <c r="D700" s="4" t="s">
        <v>1128</v>
      </c>
      <c r="E700" s="1">
        <v>0</v>
      </c>
      <c r="F700" s="5">
        <v>0</v>
      </c>
      <c r="G700" s="2">
        <f t="shared" si="60"/>
        <v>0</v>
      </c>
      <c r="H700" s="3">
        <f t="shared" si="61"/>
        <v>1.0631807031517584</v>
      </c>
      <c r="I700" s="1">
        <f t="shared" si="62"/>
        <v>0</v>
      </c>
      <c r="J700" s="1">
        <f t="shared" si="63"/>
        <v>0</v>
      </c>
      <c r="K700" s="51">
        <f t="shared" si="64"/>
        <v>0.96325500817420728</v>
      </c>
      <c r="L700" s="7">
        <f t="shared" si="65"/>
        <v>0</v>
      </c>
    </row>
    <row r="701" spans="1:12">
      <c r="A701" s="4" t="s">
        <v>682</v>
      </c>
      <c r="B701" s="4">
        <v>371592</v>
      </c>
      <c r="C701" s="4" t="s">
        <v>715</v>
      </c>
      <c r="D701" s="4" t="s">
        <v>1128</v>
      </c>
      <c r="E701" s="1">
        <v>0</v>
      </c>
      <c r="F701" s="5">
        <v>0</v>
      </c>
      <c r="G701" s="2">
        <f t="shared" si="60"/>
        <v>0</v>
      </c>
      <c r="H701" s="3">
        <f t="shared" si="61"/>
        <v>1.0631807031517584</v>
      </c>
      <c r="I701" s="1">
        <f t="shared" si="62"/>
        <v>0</v>
      </c>
      <c r="J701" s="1">
        <f t="shared" si="63"/>
        <v>0</v>
      </c>
      <c r="K701" s="51">
        <f t="shared" si="64"/>
        <v>0.96325500817420728</v>
      </c>
      <c r="L701" s="7">
        <f t="shared" si="65"/>
        <v>0</v>
      </c>
    </row>
    <row r="702" spans="1:12">
      <c r="A702" s="4" t="s">
        <v>682</v>
      </c>
      <c r="B702" s="4">
        <v>371597</v>
      </c>
      <c r="C702" s="4" t="s">
        <v>716</v>
      </c>
      <c r="D702" s="4" t="s">
        <v>1128</v>
      </c>
      <c r="E702" s="1">
        <v>0</v>
      </c>
      <c r="F702" s="5">
        <v>0</v>
      </c>
      <c r="G702" s="2">
        <f t="shared" si="60"/>
        <v>0</v>
      </c>
      <c r="H702" s="3">
        <f t="shared" si="61"/>
        <v>1.0631807031517584</v>
      </c>
      <c r="I702" s="1">
        <f t="shared" si="62"/>
        <v>0</v>
      </c>
      <c r="J702" s="1">
        <f t="shared" si="63"/>
        <v>0</v>
      </c>
      <c r="K702" s="51">
        <f t="shared" si="64"/>
        <v>0.96325500817420728</v>
      </c>
      <c r="L702" s="7">
        <f t="shared" si="65"/>
        <v>0</v>
      </c>
    </row>
    <row r="703" spans="1:12">
      <c r="A703" s="4" t="s">
        <v>682</v>
      </c>
      <c r="B703" s="4">
        <v>372455</v>
      </c>
      <c r="C703" s="4" t="s">
        <v>717</v>
      </c>
      <c r="D703" s="4" t="s">
        <v>1128</v>
      </c>
      <c r="E703" s="1">
        <v>0</v>
      </c>
      <c r="F703" s="5">
        <v>0</v>
      </c>
      <c r="G703" s="2">
        <f t="shared" si="60"/>
        <v>0</v>
      </c>
      <c r="H703" s="3">
        <f t="shared" si="61"/>
        <v>1.0631807031517584</v>
      </c>
      <c r="I703" s="1">
        <f t="shared" si="62"/>
        <v>0</v>
      </c>
      <c r="J703" s="1">
        <f t="shared" si="63"/>
        <v>0</v>
      </c>
      <c r="K703" s="51">
        <f t="shared" si="64"/>
        <v>0.96325500817420728</v>
      </c>
      <c r="L703" s="7">
        <f t="shared" si="65"/>
        <v>0</v>
      </c>
    </row>
    <row r="704" spans="1:12">
      <c r="A704" s="4" t="s">
        <v>718</v>
      </c>
      <c r="B704" s="4">
        <v>381447</v>
      </c>
      <c r="C704" s="4" t="s">
        <v>719</v>
      </c>
      <c r="D704" s="4" t="s">
        <v>1128</v>
      </c>
      <c r="E704" s="1">
        <v>0</v>
      </c>
      <c r="F704" s="5">
        <v>0</v>
      </c>
      <c r="G704" s="2">
        <f t="shared" si="60"/>
        <v>0</v>
      </c>
      <c r="H704" s="3">
        <f t="shared" si="61"/>
        <v>1.0631807031517584</v>
      </c>
      <c r="I704" s="1">
        <f t="shared" si="62"/>
        <v>0</v>
      </c>
      <c r="J704" s="1">
        <f t="shared" si="63"/>
        <v>0</v>
      </c>
      <c r="K704" s="51">
        <f t="shared" si="64"/>
        <v>0.96325500817420728</v>
      </c>
      <c r="L704" s="7">
        <f t="shared" si="65"/>
        <v>0</v>
      </c>
    </row>
    <row r="705" spans="1:12">
      <c r="A705" s="4" t="s">
        <v>718</v>
      </c>
      <c r="B705" s="4">
        <v>381509</v>
      </c>
      <c r="C705" s="4" t="s">
        <v>679</v>
      </c>
      <c r="D705" s="4" t="s">
        <v>1128</v>
      </c>
      <c r="E705" s="1">
        <v>0</v>
      </c>
      <c r="F705" s="5">
        <v>0</v>
      </c>
      <c r="G705" s="2">
        <f t="shared" si="60"/>
        <v>0</v>
      </c>
      <c r="H705" s="3">
        <f t="shared" si="61"/>
        <v>1.0631807031517584</v>
      </c>
      <c r="I705" s="1">
        <f t="shared" si="62"/>
        <v>0</v>
      </c>
      <c r="J705" s="1">
        <f t="shared" si="63"/>
        <v>0</v>
      </c>
      <c r="K705" s="51">
        <f t="shared" si="64"/>
        <v>0.96325500817420728</v>
      </c>
      <c r="L705" s="7">
        <f t="shared" si="65"/>
        <v>0</v>
      </c>
    </row>
    <row r="706" spans="1:12">
      <c r="A706" s="4" t="s">
        <v>718</v>
      </c>
      <c r="B706" s="4">
        <v>381601</v>
      </c>
      <c r="C706" s="4" t="s">
        <v>720</v>
      </c>
      <c r="D706" s="4" t="s">
        <v>1128</v>
      </c>
      <c r="E706" s="1">
        <v>0</v>
      </c>
      <c r="F706" s="5">
        <v>0</v>
      </c>
      <c r="G706" s="2">
        <f t="shared" ref="G706:G769" si="66">IFERROR(E706/F706,0)</f>
        <v>0</v>
      </c>
      <c r="H706" s="3">
        <f t="shared" ref="H706:H769" si="67">$D$1113</f>
        <v>1.0631807031517584</v>
      </c>
      <c r="I706" s="1">
        <f t="shared" ref="I706:I769" si="68">MIN(E706,F706*H706)</f>
        <v>0</v>
      </c>
      <c r="J706" s="1">
        <f t="shared" ref="J706:J769" si="69">E706-I706</f>
        <v>0</v>
      </c>
      <c r="K706" s="51">
        <f t="shared" ref="K706:K769" si="70">$J$1111</f>
        <v>0.96325500817420728</v>
      </c>
      <c r="L706" s="7">
        <f t="shared" ref="L706:L769" si="71">K706*J706</f>
        <v>0</v>
      </c>
    </row>
    <row r="707" spans="1:12">
      <c r="A707" s="4" t="s">
        <v>718</v>
      </c>
      <c r="B707" s="4">
        <v>381604</v>
      </c>
      <c r="C707" s="4" t="s">
        <v>721</v>
      </c>
      <c r="D707" s="4" t="s">
        <v>1128</v>
      </c>
      <c r="E707" s="1">
        <v>0</v>
      </c>
      <c r="F707" s="5">
        <v>0</v>
      </c>
      <c r="G707" s="2">
        <f t="shared" si="66"/>
        <v>0</v>
      </c>
      <c r="H707" s="3">
        <f t="shared" si="67"/>
        <v>1.0631807031517584</v>
      </c>
      <c r="I707" s="1">
        <f t="shared" si="68"/>
        <v>0</v>
      </c>
      <c r="J707" s="1">
        <f t="shared" si="69"/>
        <v>0</v>
      </c>
      <c r="K707" s="51">
        <f t="shared" si="70"/>
        <v>0.96325500817420728</v>
      </c>
      <c r="L707" s="7">
        <f t="shared" si="71"/>
        <v>0</v>
      </c>
    </row>
    <row r="708" spans="1:12">
      <c r="A708" s="4" t="s">
        <v>718</v>
      </c>
      <c r="B708" s="4">
        <v>381607</v>
      </c>
      <c r="C708" s="4" t="s">
        <v>722</v>
      </c>
      <c r="D708" s="4" t="s">
        <v>1128</v>
      </c>
      <c r="E708" s="1">
        <v>0</v>
      </c>
      <c r="F708" s="5">
        <v>0</v>
      </c>
      <c r="G708" s="2">
        <f t="shared" si="66"/>
        <v>0</v>
      </c>
      <c r="H708" s="3">
        <f t="shared" si="67"/>
        <v>1.0631807031517584</v>
      </c>
      <c r="I708" s="1">
        <f t="shared" si="68"/>
        <v>0</v>
      </c>
      <c r="J708" s="1">
        <f t="shared" si="69"/>
        <v>0</v>
      </c>
      <c r="K708" s="51">
        <f t="shared" si="70"/>
        <v>0.96325500817420728</v>
      </c>
      <c r="L708" s="7">
        <f t="shared" si="71"/>
        <v>0</v>
      </c>
    </row>
    <row r="709" spans="1:12">
      <c r="A709" s="4" t="s">
        <v>718</v>
      </c>
      <c r="B709" s="4">
        <v>381610</v>
      </c>
      <c r="C709" s="4" t="s">
        <v>723</v>
      </c>
      <c r="D709" s="4" t="s">
        <v>1128</v>
      </c>
      <c r="E709" s="1">
        <v>0</v>
      </c>
      <c r="F709" s="5">
        <v>0</v>
      </c>
      <c r="G709" s="2">
        <f t="shared" si="66"/>
        <v>0</v>
      </c>
      <c r="H709" s="3">
        <f t="shared" si="67"/>
        <v>1.0631807031517584</v>
      </c>
      <c r="I709" s="1">
        <f t="shared" si="68"/>
        <v>0</v>
      </c>
      <c r="J709" s="1">
        <f t="shared" si="69"/>
        <v>0</v>
      </c>
      <c r="K709" s="51">
        <f t="shared" si="70"/>
        <v>0.96325500817420728</v>
      </c>
      <c r="L709" s="7">
        <f t="shared" si="71"/>
        <v>0</v>
      </c>
    </row>
    <row r="710" spans="1:12">
      <c r="A710" s="4" t="s">
        <v>718</v>
      </c>
      <c r="B710" s="4">
        <v>381611</v>
      </c>
      <c r="C710" s="4" t="s">
        <v>724</v>
      </c>
      <c r="D710" s="4" t="s">
        <v>1128</v>
      </c>
      <c r="E710" s="1">
        <v>0</v>
      </c>
      <c r="F710" s="5">
        <v>2163</v>
      </c>
      <c r="G710" s="2">
        <f t="shared" si="66"/>
        <v>0</v>
      </c>
      <c r="H710" s="3">
        <f t="shared" si="67"/>
        <v>1.0631807031517584</v>
      </c>
      <c r="I710" s="1">
        <f t="shared" si="68"/>
        <v>0</v>
      </c>
      <c r="J710" s="1">
        <f t="shared" si="69"/>
        <v>0</v>
      </c>
      <c r="K710" s="51">
        <f t="shared" si="70"/>
        <v>0.96325500817420728</v>
      </c>
      <c r="L710" s="7">
        <f t="shared" si="71"/>
        <v>0</v>
      </c>
    </row>
    <row r="711" spans="1:12">
      <c r="A711" s="4" t="s">
        <v>718</v>
      </c>
      <c r="B711" s="4">
        <v>381614</v>
      </c>
      <c r="C711" s="4" t="s">
        <v>725</v>
      </c>
      <c r="D711" s="4" t="s">
        <v>1128</v>
      </c>
      <c r="E711" s="1">
        <v>0</v>
      </c>
      <c r="F711" s="5">
        <v>0</v>
      </c>
      <c r="G711" s="2">
        <f t="shared" si="66"/>
        <v>0</v>
      </c>
      <c r="H711" s="3">
        <f t="shared" si="67"/>
        <v>1.0631807031517584</v>
      </c>
      <c r="I711" s="1">
        <f t="shared" si="68"/>
        <v>0</v>
      </c>
      <c r="J711" s="1">
        <f t="shared" si="69"/>
        <v>0</v>
      </c>
      <c r="K711" s="51">
        <f t="shared" si="70"/>
        <v>0.96325500817420728</v>
      </c>
      <c r="L711" s="7">
        <f t="shared" si="71"/>
        <v>0</v>
      </c>
    </row>
    <row r="712" spans="1:12">
      <c r="A712" s="4" t="s">
        <v>718</v>
      </c>
      <c r="B712" s="4">
        <v>381615</v>
      </c>
      <c r="C712" s="4" t="s">
        <v>726</v>
      </c>
      <c r="D712" s="4" t="s">
        <v>1128</v>
      </c>
      <c r="E712" s="1">
        <v>0</v>
      </c>
      <c r="F712" s="5">
        <v>0</v>
      </c>
      <c r="G712" s="2">
        <f t="shared" si="66"/>
        <v>0</v>
      </c>
      <c r="H712" s="3">
        <f t="shared" si="67"/>
        <v>1.0631807031517584</v>
      </c>
      <c r="I712" s="1">
        <f t="shared" si="68"/>
        <v>0</v>
      </c>
      <c r="J712" s="1">
        <f t="shared" si="69"/>
        <v>0</v>
      </c>
      <c r="K712" s="51">
        <f t="shared" si="70"/>
        <v>0.96325500817420728</v>
      </c>
      <c r="L712" s="7">
        <f t="shared" si="71"/>
        <v>0</v>
      </c>
    </row>
    <row r="713" spans="1:12">
      <c r="A713" s="4" t="s">
        <v>718</v>
      </c>
      <c r="B713" s="4">
        <v>381616</v>
      </c>
      <c r="C713" s="4" t="s">
        <v>727</v>
      </c>
      <c r="D713" s="4" t="s">
        <v>1128</v>
      </c>
      <c r="E713" s="1">
        <v>0</v>
      </c>
      <c r="F713" s="5">
        <v>0</v>
      </c>
      <c r="G713" s="2">
        <f t="shared" si="66"/>
        <v>0</v>
      </c>
      <c r="H713" s="3">
        <f t="shared" si="67"/>
        <v>1.0631807031517584</v>
      </c>
      <c r="I713" s="1">
        <f t="shared" si="68"/>
        <v>0</v>
      </c>
      <c r="J713" s="1">
        <f t="shared" si="69"/>
        <v>0</v>
      </c>
      <c r="K713" s="51">
        <f t="shared" si="70"/>
        <v>0.96325500817420728</v>
      </c>
      <c r="L713" s="7">
        <f t="shared" si="71"/>
        <v>0</v>
      </c>
    </row>
    <row r="714" spans="1:12">
      <c r="A714" s="4" t="s">
        <v>718</v>
      </c>
      <c r="B714" s="4">
        <v>381617</v>
      </c>
      <c r="C714" s="4" t="s">
        <v>728</v>
      </c>
      <c r="D714" s="4" t="s">
        <v>1128</v>
      </c>
      <c r="E714" s="1">
        <v>0</v>
      </c>
      <c r="F714" s="5">
        <v>0</v>
      </c>
      <c r="G714" s="2">
        <f t="shared" si="66"/>
        <v>0</v>
      </c>
      <c r="H714" s="3">
        <f t="shared" si="67"/>
        <v>1.0631807031517584</v>
      </c>
      <c r="I714" s="1">
        <f t="shared" si="68"/>
        <v>0</v>
      </c>
      <c r="J714" s="1">
        <f t="shared" si="69"/>
        <v>0</v>
      </c>
      <c r="K714" s="51">
        <f t="shared" si="70"/>
        <v>0.96325500817420728</v>
      </c>
      <c r="L714" s="7">
        <f t="shared" si="71"/>
        <v>0</v>
      </c>
    </row>
    <row r="715" spans="1:12">
      <c r="A715" s="4" t="s">
        <v>718</v>
      </c>
      <c r="B715" s="4">
        <v>381622</v>
      </c>
      <c r="C715" s="4" t="s">
        <v>729</v>
      </c>
      <c r="D715" s="4" t="s">
        <v>1128</v>
      </c>
      <c r="E715" s="1">
        <v>0</v>
      </c>
      <c r="F715" s="5">
        <v>0</v>
      </c>
      <c r="G715" s="2">
        <f t="shared" si="66"/>
        <v>0</v>
      </c>
      <c r="H715" s="3">
        <f t="shared" si="67"/>
        <v>1.0631807031517584</v>
      </c>
      <c r="I715" s="1">
        <f t="shared" si="68"/>
        <v>0</v>
      </c>
      <c r="J715" s="1">
        <f t="shared" si="69"/>
        <v>0</v>
      </c>
      <c r="K715" s="51">
        <f t="shared" si="70"/>
        <v>0.96325500817420728</v>
      </c>
      <c r="L715" s="7">
        <f t="shared" si="71"/>
        <v>0</v>
      </c>
    </row>
    <row r="716" spans="1:12">
      <c r="A716" s="4" t="s">
        <v>718</v>
      </c>
      <c r="B716" s="4">
        <v>381625</v>
      </c>
      <c r="C716" s="4" t="s">
        <v>730</v>
      </c>
      <c r="D716" s="4" t="s">
        <v>1128</v>
      </c>
      <c r="E716" s="1">
        <v>0</v>
      </c>
      <c r="F716" s="5">
        <v>188</v>
      </c>
      <c r="G716" s="2">
        <f t="shared" si="66"/>
        <v>0</v>
      </c>
      <c r="H716" s="3">
        <f t="shared" si="67"/>
        <v>1.0631807031517584</v>
      </c>
      <c r="I716" s="1">
        <f t="shared" si="68"/>
        <v>0</v>
      </c>
      <c r="J716" s="1">
        <f t="shared" si="69"/>
        <v>0</v>
      </c>
      <c r="K716" s="51">
        <f t="shared" si="70"/>
        <v>0.96325500817420728</v>
      </c>
      <c r="L716" s="7">
        <f t="shared" si="71"/>
        <v>0</v>
      </c>
    </row>
    <row r="717" spans="1:12">
      <c r="A717" s="4" t="s">
        <v>718</v>
      </c>
      <c r="B717" s="4">
        <v>381630</v>
      </c>
      <c r="C717" s="4" t="s">
        <v>731</v>
      </c>
      <c r="D717" s="4" t="s">
        <v>1128</v>
      </c>
      <c r="E717" s="1">
        <v>0</v>
      </c>
      <c r="F717" s="5">
        <v>0</v>
      </c>
      <c r="G717" s="2">
        <f t="shared" si="66"/>
        <v>0</v>
      </c>
      <c r="H717" s="3">
        <f t="shared" si="67"/>
        <v>1.0631807031517584</v>
      </c>
      <c r="I717" s="1">
        <f t="shared" si="68"/>
        <v>0</v>
      </c>
      <c r="J717" s="1">
        <f t="shared" si="69"/>
        <v>0</v>
      </c>
      <c r="K717" s="51">
        <f t="shared" si="70"/>
        <v>0.96325500817420728</v>
      </c>
      <c r="L717" s="7">
        <f t="shared" si="71"/>
        <v>0</v>
      </c>
    </row>
    <row r="718" spans="1:12">
      <c r="A718" s="4" t="s">
        <v>718</v>
      </c>
      <c r="B718" s="4">
        <v>381631</v>
      </c>
      <c r="C718" s="4" t="s">
        <v>732</v>
      </c>
      <c r="D718" s="4" t="s">
        <v>1128</v>
      </c>
      <c r="E718" s="1">
        <v>0</v>
      </c>
      <c r="F718" s="5">
        <v>0</v>
      </c>
      <c r="G718" s="2">
        <f t="shared" si="66"/>
        <v>0</v>
      </c>
      <c r="H718" s="3">
        <f t="shared" si="67"/>
        <v>1.0631807031517584</v>
      </c>
      <c r="I718" s="1">
        <f t="shared" si="68"/>
        <v>0</v>
      </c>
      <c r="J718" s="1">
        <f t="shared" si="69"/>
        <v>0</v>
      </c>
      <c r="K718" s="51">
        <f t="shared" si="70"/>
        <v>0.96325500817420728</v>
      </c>
      <c r="L718" s="7">
        <f t="shared" si="71"/>
        <v>0</v>
      </c>
    </row>
    <row r="719" spans="1:12">
      <c r="A719" s="4" t="s">
        <v>718</v>
      </c>
      <c r="B719" s="4">
        <v>381632</v>
      </c>
      <c r="C719" s="4" t="s">
        <v>733</v>
      </c>
      <c r="D719" s="4" t="s">
        <v>1128</v>
      </c>
      <c r="E719" s="1">
        <v>206328</v>
      </c>
      <c r="F719" s="5">
        <v>7961</v>
      </c>
      <c r="G719" s="2">
        <f t="shared" si="66"/>
        <v>25.91734706695139</v>
      </c>
      <c r="H719" s="3">
        <f t="shared" si="67"/>
        <v>1.0631807031517584</v>
      </c>
      <c r="I719" s="1">
        <f t="shared" si="68"/>
        <v>8463.9815777911481</v>
      </c>
      <c r="J719" s="1">
        <f t="shared" si="69"/>
        <v>197864.01842220884</v>
      </c>
      <c r="K719" s="51">
        <f t="shared" si="70"/>
        <v>0.96325500817420728</v>
      </c>
      <c r="L719" s="7">
        <f t="shared" si="71"/>
        <v>190593.50668266628</v>
      </c>
    </row>
    <row r="720" spans="1:12">
      <c r="A720" s="4" t="s">
        <v>718</v>
      </c>
      <c r="B720" s="4">
        <v>381636</v>
      </c>
      <c r="C720" s="4" t="s">
        <v>734</v>
      </c>
      <c r="D720" s="4" t="s">
        <v>1128</v>
      </c>
      <c r="E720" s="1">
        <v>0</v>
      </c>
      <c r="F720" s="5">
        <v>0</v>
      </c>
      <c r="G720" s="2">
        <f t="shared" si="66"/>
        <v>0</v>
      </c>
      <c r="H720" s="3">
        <f t="shared" si="67"/>
        <v>1.0631807031517584</v>
      </c>
      <c r="I720" s="1">
        <f t="shared" si="68"/>
        <v>0</v>
      </c>
      <c r="J720" s="1">
        <f t="shared" si="69"/>
        <v>0</v>
      </c>
      <c r="K720" s="51">
        <f t="shared" si="70"/>
        <v>0.96325500817420728</v>
      </c>
      <c r="L720" s="7">
        <f t="shared" si="71"/>
        <v>0</v>
      </c>
    </row>
    <row r="721" spans="1:12">
      <c r="A721" s="4" t="s">
        <v>718</v>
      </c>
      <c r="B721" s="4">
        <v>381637</v>
      </c>
      <c r="C721" s="4" t="s">
        <v>735</v>
      </c>
      <c r="D721" s="4" t="s">
        <v>1128</v>
      </c>
      <c r="E721" s="1">
        <v>0</v>
      </c>
      <c r="F721" s="5">
        <v>0</v>
      </c>
      <c r="G721" s="2">
        <f t="shared" si="66"/>
        <v>0</v>
      </c>
      <c r="H721" s="3">
        <f t="shared" si="67"/>
        <v>1.0631807031517584</v>
      </c>
      <c r="I721" s="1">
        <f t="shared" si="68"/>
        <v>0</v>
      </c>
      <c r="J721" s="1">
        <f t="shared" si="69"/>
        <v>0</v>
      </c>
      <c r="K721" s="51">
        <f t="shared" si="70"/>
        <v>0.96325500817420728</v>
      </c>
      <c r="L721" s="7">
        <f t="shared" si="71"/>
        <v>0</v>
      </c>
    </row>
    <row r="722" spans="1:12">
      <c r="A722" s="4" t="s">
        <v>718</v>
      </c>
      <c r="B722" s="4">
        <v>381638</v>
      </c>
      <c r="C722" s="4" t="s">
        <v>736</v>
      </c>
      <c r="D722" s="4" t="s">
        <v>1128</v>
      </c>
      <c r="E722" s="1">
        <v>0</v>
      </c>
      <c r="F722" s="5">
        <v>0</v>
      </c>
      <c r="G722" s="2">
        <f t="shared" si="66"/>
        <v>0</v>
      </c>
      <c r="H722" s="3">
        <f t="shared" si="67"/>
        <v>1.0631807031517584</v>
      </c>
      <c r="I722" s="1">
        <f t="shared" si="68"/>
        <v>0</v>
      </c>
      <c r="J722" s="1">
        <f t="shared" si="69"/>
        <v>0</v>
      </c>
      <c r="K722" s="51">
        <f t="shared" si="70"/>
        <v>0.96325500817420728</v>
      </c>
      <c r="L722" s="7">
        <f t="shared" si="71"/>
        <v>0</v>
      </c>
    </row>
    <row r="723" spans="1:12">
      <c r="A723" s="4" t="s">
        <v>718</v>
      </c>
      <c r="B723" s="4">
        <v>382247</v>
      </c>
      <c r="C723" s="4" t="s">
        <v>737</v>
      </c>
      <c r="D723" s="4" t="s">
        <v>1128</v>
      </c>
      <c r="E723" s="1">
        <v>0</v>
      </c>
      <c r="F723" s="5">
        <v>0</v>
      </c>
      <c r="G723" s="2">
        <f t="shared" si="66"/>
        <v>0</v>
      </c>
      <c r="H723" s="3">
        <f t="shared" si="67"/>
        <v>1.0631807031517584</v>
      </c>
      <c r="I723" s="1">
        <f t="shared" si="68"/>
        <v>0</v>
      </c>
      <c r="J723" s="1">
        <f t="shared" si="69"/>
        <v>0</v>
      </c>
      <c r="K723" s="51">
        <f t="shared" si="70"/>
        <v>0.96325500817420728</v>
      </c>
      <c r="L723" s="7">
        <f t="shared" si="71"/>
        <v>0</v>
      </c>
    </row>
    <row r="724" spans="1:12">
      <c r="A724" s="4" t="s">
        <v>718</v>
      </c>
      <c r="B724" s="4">
        <v>383303</v>
      </c>
      <c r="C724" s="4" t="s">
        <v>738</v>
      </c>
      <c r="D724" s="4" t="s">
        <v>1128</v>
      </c>
      <c r="E724" s="1">
        <v>40104</v>
      </c>
      <c r="F724" s="5">
        <v>605</v>
      </c>
      <c r="G724" s="2">
        <f t="shared" si="66"/>
        <v>66.287603305785126</v>
      </c>
      <c r="H724" s="3">
        <f t="shared" si="67"/>
        <v>1.0631807031517584</v>
      </c>
      <c r="I724" s="1">
        <f t="shared" si="68"/>
        <v>643.22432540681382</v>
      </c>
      <c r="J724" s="1">
        <f t="shared" si="69"/>
        <v>39460.775674593184</v>
      </c>
      <c r="K724" s="51">
        <f t="shared" si="70"/>
        <v>0.96325500817420728</v>
      </c>
      <c r="L724" s="7">
        <f t="shared" si="71"/>
        <v>38010.789794990815</v>
      </c>
    </row>
    <row r="725" spans="1:12">
      <c r="A725" s="4" t="s">
        <v>739</v>
      </c>
      <c r="B725" s="4">
        <v>391405</v>
      </c>
      <c r="C725" s="4" t="s">
        <v>740</v>
      </c>
      <c r="D725" s="4" t="s">
        <v>1128</v>
      </c>
      <c r="E725" s="1">
        <v>0</v>
      </c>
      <c r="F725" s="5">
        <v>502</v>
      </c>
      <c r="G725" s="2">
        <f t="shared" si="66"/>
        <v>0</v>
      </c>
      <c r="H725" s="3">
        <f t="shared" si="67"/>
        <v>1.0631807031517584</v>
      </c>
      <c r="I725" s="1">
        <f t="shared" si="68"/>
        <v>0</v>
      </c>
      <c r="J725" s="1">
        <f t="shared" si="69"/>
        <v>0</v>
      </c>
      <c r="K725" s="51">
        <f t="shared" si="70"/>
        <v>0.96325500817420728</v>
      </c>
      <c r="L725" s="7">
        <f t="shared" si="71"/>
        <v>0</v>
      </c>
    </row>
    <row r="726" spans="1:12">
      <c r="A726" s="4" t="s">
        <v>739</v>
      </c>
      <c r="B726" s="4">
        <v>391640</v>
      </c>
      <c r="C726" s="4" t="s">
        <v>741</v>
      </c>
      <c r="D726" s="4" t="s">
        <v>1128</v>
      </c>
      <c r="E726" s="1">
        <v>0</v>
      </c>
      <c r="F726" s="5">
        <v>0</v>
      </c>
      <c r="G726" s="2">
        <f t="shared" si="66"/>
        <v>0</v>
      </c>
      <c r="H726" s="3">
        <f t="shared" si="67"/>
        <v>1.0631807031517584</v>
      </c>
      <c r="I726" s="1">
        <f t="shared" si="68"/>
        <v>0</v>
      </c>
      <c r="J726" s="1">
        <f t="shared" si="69"/>
        <v>0</v>
      </c>
      <c r="K726" s="51">
        <f t="shared" si="70"/>
        <v>0.96325500817420728</v>
      </c>
      <c r="L726" s="7">
        <f t="shared" si="71"/>
        <v>0</v>
      </c>
    </row>
    <row r="727" spans="1:12">
      <c r="A727" s="4" t="s">
        <v>739</v>
      </c>
      <c r="B727" s="4">
        <v>391642</v>
      </c>
      <c r="C727" s="4" t="s">
        <v>742</v>
      </c>
      <c r="D727" s="4" t="s">
        <v>1128</v>
      </c>
      <c r="E727" s="1">
        <v>0</v>
      </c>
      <c r="F727" s="5">
        <v>0</v>
      </c>
      <c r="G727" s="2">
        <f t="shared" si="66"/>
        <v>0</v>
      </c>
      <c r="H727" s="3">
        <f t="shared" si="67"/>
        <v>1.0631807031517584</v>
      </c>
      <c r="I727" s="1">
        <f t="shared" si="68"/>
        <v>0</v>
      </c>
      <c r="J727" s="1">
        <f t="shared" si="69"/>
        <v>0</v>
      </c>
      <c r="K727" s="51">
        <f t="shared" si="70"/>
        <v>0.96325500817420728</v>
      </c>
      <c r="L727" s="7">
        <f t="shared" si="71"/>
        <v>0</v>
      </c>
    </row>
    <row r="728" spans="1:12">
      <c r="A728" s="4" t="s">
        <v>739</v>
      </c>
      <c r="B728" s="4">
        <v>391647</v>
      </c>
      <c r="C728" s="4" t="s">
        <v>743</v>
      </c>
      <c r="D728" s="4" t="s">
        <v>1128</v>
      </c>
      <c r="E728" s="1">
        <v>0</v>
      </c>
      <c r="F728" s="5">
        <v>0</v>
      </c>
      <c r="G728" s="2">
        <f t="shared" si="66"/>
        <v>0</v>
      </c>
      <c r="H728" s="3">
        <f t="shared" si="67"/>
        <v>1.0631807031517584</v>
      </c>
      <c r="I728" s="1">
        <f t="shared" si="68"/>
        <v>0</v>
      </c>
      <c r="J728" s="1">
        <f t="shared" si="69"/>
        <v>0</v>
      </c>
      <c r="K728" s="51">
        <f t="shared" si="70"/>
        <v>0.96325500817420728</v>
      </c>
      <c r="L728" s="7">
        <f t="shared" si="71"/>
        <v>0</v>
      </c>
    </row>
    <row r="729" spans="1:12">
      <c r="A729" s="4" t="s">
        <v>739</v>
      </c>
      <c r="B729" s="4">
        <v>391649</v>
      </c>
      <c r="C729" s="4" t="s">
        <v>744</v>
      </c>
      <c r="D729" s="4" t="s">
        <v>1128</v>
      </c>
      <c r="E729" s="1">
        <v>0</v>
      </c>
      <c r="F729" s="5">
        <v>0</v>
      </c>
      <c r="G729" s="2">
        <f t="shared" si="66"/>
        <v>0</v>
      </c>
      <c r="H729" s="3">
        <f t="shared" si="67"/>
        <v>1.0631807031517584</v>
      </c>
      <c r="I729" s="1">
        <f t="shared" si="68"/>
        <v>0</v>
      </c>
      <c r="J729" s="1">
        <f t="shared" si="69"/>
        <v>0</v>
      </c>
      <c r="K729" s="51">
        <f t="shared" si="70"/>
        <v>0.96325500817420728</v>
      </c>
      <c r="L729" s="7">
        <f t="shared" si="71"/>
        <v>0</v>
      </c>
    </row>
    <row r="730" spans="1:12">
      <c r="A730" s="4" t="s">
        <v>739</v>
      </c>
      <c r="B730" s="4">
        <v>391650</v>
      </c>
      <c r="C730" s="4" t="s">
        <v>745</v>
      </c>
      <c r="D730" s="4" t="s">
        <v>1128</v>
      </c>
      <c r="E730" s="1">
        <v>0</v>
      </c>
      <c r="F730" s="5">
        <v>0</v>
      </c>
      <c r="G730" s="2">
        <f t="shared" si="66"/>
        <v>0</v>
      </c>
      <c r="H730" s="3">
        <f t="shared" si="67"/>
        <v>1.0631807031517584</v>
      </c>
      <c r="I730" s="1">
        <f t="shared" si="68"/>
        <v>0</v>
      </c>
      <c r="J730" s="1">
        <f t="shared" si="69"/>
        <v>0</v>
      </c>
      <c r="K730" s="51">
        <f t="shared" si="70"/>
        <v>0.96325500817420728</v>
      </c>
      <c r="L730" s="7">
        <f t="shared" si="71"/>
        <v>0</v>
      </c>
    </row>
    <row r="731" spans="1:12">
      <c r="A731" s="4" t="s">
        <v>739</v>
      </c>
      <c r="B731" s="4">
        <v>391652</v>
      </c>
      <c r="C731" s="4" t="s">
        <v>746</v>
      </c>
      <c r="D731" s="4" t="s">
        <v>1128</v>
      </c>
      <c r="E731" s="1">
        <v>0</v>
      </c>
      <c r="F731" s="5">
        <v>0</v>
      </c>
      <c r="G731" s="2">
        <f t="shared" si="66"/>
        <v>0</v>
      </c>
      <c r="H731" s="3">
        <f t="shared" si="67"/>
        <v>1.0631807031517584</v>
      </c>
      <c r="I731" s="1">
        <f t="shared" si="68"/>
        <v>0</v>
      </c>
      <c r="J731" s="1">
        <f t="shared" si="69"/>
        <v>0</v>
      </c>
      <c r="K731" s="51">
        <f t="shared" si="70"/>
        <v>0.96325500817420728</v>
      </c>
      <c r="L731" s="7">
        <f t="shared" si="71"/>
        <v>0</v>
      </c>
    </row>
    <row r="732" spans="1:12">
      <c r="A732" s="4" t="s">
        <v>739</v>
      </c>
      <c r="B732" s="4">
        <v>391653</v>
      </c>
      <c r="C732" s="4" t="s">
        <v>747</v>
      </c>
      <c r="D732" s="4" t="s">
        <v>1128</v>
      </c>
      <c r="E732" s="1">
        <v>0</v>
      </c>
      <c r="F732" s="5">
        <v>0</v>
      </c>
      <c r="G732" s="2">
        <f t="shared" si="66"/>
        <v>0</v>
      </c>
      <c r="H732" s="3">
        <f t="shared" si="67"/>
        <v>1.0631807031517584</v>
      </c>
      <c r="I732" s="1">
        <f t="shared" si="68"/>
        <v>0</v>
      </c>
      <c r="J732" s="1">
        <f t="shared" si="69"/>
        <v>0</v>
      </c>
      <c r="K732" s="51">
        <f t="shared" si="70"/>
        <v>0.96325500817420728</v>
      </c>
      <c r="L732" s="7">
        <f t="shared" si="71"/>
        <v>0</v>
      </c>
    </row>
    <row r="733" spans="1:12">
      <c r="A733" s="4" t="s">
        <v>739</v>
      </c>
      <c r="B733" s="4">
        <v>391654</v>
      </c>
      <c r="C733" s="4" t="s">
        <v>681</v>
      </c>
      <c r="D733" s="4" t="s">
        <v>1128</v>
      </c>
      <c r="E733" s="1">
        <v>0</v>
      </c>
      <c r="F733" s="5">
        <v>0</v>
      </c>
      <c r="G733" s="2">
        <f t="shared" si="66"/>
        <v>0</v>
      </c>
      <c r="H733" s="3">
        <f t="shared" si="67"/>
        <v>1.0631807031517584</v>
      </c>
      <c r="I733" s="1">
        <f t="shared" si="68"/>
        <v>0</v>
      </c>
      <c r="J733" s="1">
        <f t="shared" si="69"/>
        <v>0</v>
      </c>
      <c r="K733" s="51">
        <f t="shared" si="70"/>
        <v>0.96325500817420728</v>
      </c>
      <c r="L733" s="7">
        <f t="shared" si="71"/>
        <v>0</v>
      </c>
    </row>
    <row r="734" spans="1:12">
      <c r="A734" s="4" t="s">
        <v>739</v>
      </c>
      <c r="B734" s="4">
        <v>391657</v>
      </c>
      <c r="C734" s="4" t="s">
        <v>748</v>
      </c>
      <c r="D734" s="4" t="s">
        <v>1128</v>
      </c>
      <c r="E734" s="1">
        <v>0</v>
      </c>
      <c r="F734" s="5">
        <v>0</v>
      </c>
      <c r="G734" s="2">
        <f t="shared" si="66"/>
        <v>0</v>
      </c>
      <c r="H734" s="3">
        <f t="shared" si="67"/>
        <v>1.0631807031517584</v>
      </c>
      <c r="I734" s="1">
        <f t="shared" si="68"/>
        <v>0</v>
      </c>
      <c r="J734" s="1">
        <f t="shared" si="69"/>
        <v>0</v>
      </c>
      <c r="K734" s="51">
        <f t="shared" si="70"/>
        <v>0.96325500817420728</v>
      </c>
      <c r="L734" s="7">
        <f t="shared" si="71"/>
        <v>0</v>
      </c>
    </row>
    <row r="735" spans="1:12">
      <c r="A735" s="4" t="s">
        <v>739</v>
      </c>
      <c r="B735" s="4">
        <v>391659</v>
      </c>
      <c r="C735" s="4" t="s">
        <v>749</v>
      </c>
      <c r="D735" s="4" t="s">
        <v>1128</v>
      </c>
      <c r="E735" s="1">
        <v>0</v>
      </c>
      <c r="F735" s="5">
        <v>0</v>
      </c>
      <c r="G735" s="2">
        <f t="shared" si="66"/>
        <v>0</v>
      </c>
      <c r="H735" s="3">
        <f t="shared" si="67"/>
        <v>1.0631807031517584</v>
      </c>
      <c r="I735" s="1">
        <f t="shared" si="68"/>
        <v>0</v>
      </c>
      <c r="J735" s="1">
        <f t="shared" si="69"/>
        <v>0</v>
      </c>
      <c r="K735" s="51">
        <f t="shared" si="70"/>
        <v>0.96325500817420728</v>
      </c>
      <c r="L735" s="7">
        <f t="shared" si="71"/>
        <v>0</v>
      </c>
    </row>
    <row r="736" spans="1:12">
      <c r="A736" s="4" t="s">
        <v>739</v>
      </c>
      <c r="B736" s="4">
        <v>391660</v>
      </c>
      <c r="C736" s="4" t="s">
        <v>750</v>
      </c>
      <c r="D736" s="4" t="s">
        <v>1128</v>
      </c>
      <c r="E736" s="1">
        <v>0</v>
      </c>
      <c r="F736" s="5">
        <v>0</v>
      </c>
      <c r="G736" s="2">
        <f t="shared" si="66"/>
        <v>0</v>
      </c>
      <c r="H736" s="3">
        <f t="shared" si="67"/>
        <v>1.0631807031517584</v>
      </c>
      <c r="I736" s="1">
        <f t="shared" si="68"/>
        <v>0</v>
      </c>
      <c r="J736" s="1">
        <f t="shared" si="69"/>
        <v>0</v>
      </c>
      <c r="K736" s="51">
        <f t="shared" si="70"/>
        <v>0.96325500817420728</v>
      </c>
      <c r="L736" s="7">
        <f t="shared" si="71"/>
        <v>0</v>
      </c>
    </row>
    <row r="737" spans="1:12">
      <c r="A737" s="4" t="s">
        <v>739</v>
      </c>
      <c r="B737" s="4">
        <v>391664</v>
      </c>
      <c r="C737" s="4" t="s">
        <v>751</v>
      </c>
      <c r="D737" s="4" t="s">
        <v>1128</v>
      </c>
      <c r="E737" s="1">
        <v>0</v>
      </c>
      <c r="F737" s="5">
        <v>0</v>
      </c>
      <c r="G737" s="2">
        <f t="shared" si="66"/>
        <v>0</v>
      </c>
      <c r="H737" s="3">
        <f t="shared" si="67"/>
        <v>1.0631807031517584</v>
      </c>
      <c r="I737" s="1">
        <f t="shared" si="68"/>
        <v>0</v>
      </c>
      <c r="J737" s="1">
        <f t="shared" si="69"/>
        <v>0</v>
      </c>
      <c r="K737" s="51">
        <f t="shared" si="70"/>
        <v>0.96325500817420728</v>
      </c>
      <c r="L737" s="7">
        <f t="shared" si="71"/>
        <v>0</v>
      </c>
    </row>
    <row r="738" spans="1:12">
      <c r="A738" s="4" t="s">
        <v>739</v>
      </c>
      <c r="B738" s="4">
        <v>391666</v>
      </c>
      <c r="C738" s="4" t="s">
        <v>752</v>
      </c>
      <c r="D738" s="4" t="s">
        <v>1128</v>
      </c>
      <c r="E738" s="1">
        <v>0</v>
      </c>
      <c r="F738" s="5">
        <v>0</v>
      </c>
      <c r="G738" s="2">
        <f t="shared" si="66"/>
        <v>0</v>
      </c>
      <c r="H738" s="3">
        <f t="shared" si="67"/>
        <v>1.0631807031517584</v>
      </c>
      <c r="I738" s="1">
        <f t="shared" si="68"/>
        <v>0</v>
      </c>
      <c r="J738" s="1">
        <f t="shared" si="69"/>
        <v>0</v>
      </c>
      <c r="K738" s="51">
        <f t="shared" si="70"/>
        <v>0.96325500817420728</v>
      </c>
      <c r="L738" s="7">
        <f t="shared" si="71"/>
        <v>0</v>
      </c>
    </row>
    <row r="739" spans="1:12">
      <c r="A739" s="4" t="s">
        <v>739</v>
      </c>
      <c r="B739" s="4">
        <v>391667</v>
      </c>
      <c r="C739" s="4" t="s">
        <v>753</v>
      </c>
      <c r="D739" s="4" t="s">
        <v>1128</v>
      </c>
      <c r="E739" s="1">
        <v>0</v>
      </c>
      <c r="F739" s="5">
        <v>0</v>
      </c>
      <c r="G739" s="2">
        <f t="shared" si="66"/>
        <v>0</v>
      </c>
      <c r="H739" s="3">
        <f t="shared" si="67"/>
        <v>1.0631807031517584</v>
      </c>
      <c r="I739" s="1">
        <f t="shared" si="68"/>
        <v>0</v>
      </c>
      <c r="J739" s="1">
        <f t="shared" si="69"/>
        <v>0</v>
      </c>
      <c r="K739" s="51">
        <f t="shared" si="70"/>
        <v>0.96325500817420728</v>
      </c>
      <c r="L739" s="7">
        <f t="shared" si="71"/>
        <v>0</v>
      </c>
    </row>
    <row r="740" spans="1:12">
      <c r="A740" s="4" t="s">
        <v>739</v>
      </c>
      <c r="B740" s="4">
        <v>391668</v>
      </c>
      <c r="C740" s="4" t="s">
        <v>754</v>
      </c>
      <c r="D740" s="4" t="s">
        <v>1128</v>
      </c>
      <c r="E740" s="1">
        <v>0</v>
      </c>
      <c r="F740" s="5">
        <v>0</v>
      </c>
      <c r="G740" s="2">
        <f t="shared" si="66"/>
        <v>0</v>
      </c>
      <c r="H740" s="3">
        <f t="shared" si="67"/>
        <v>1.0631807031517584</v>
      </c>
      <c r="I740" s="1">
        <f t="shared" si="68"/>
        <v>0</v>
      </c>
      <c r="J740" s="1">
        <f t="shared" si="69"/>
        <v>0</v>
      </c>
      <c r="K740" s="51">
        <f t="shared" si="70"/>
        <v>0.96325500817420728</v>
      </c>
      <c r="L740" s="7">
        <f t="shared" si="71"/>
        <v>0</v>
      </c>
    </row>
    <row r="741" spans="1:12">
      <c r="A741" s="4" t="s">
        <v>739</v>
      </c>
      <c r="B741" s="4">
        <v>391669</v>
      </c>
      <c r="C741" s="4" t="s">
        <v>755</v>
      </c>
      <c r="D741" s="4" t="s">
        <v>1128</v>
      </c>
      <c r="E741" s="1">
        <v>0</v>
      </c>
      <c r="F741" s="5">
        <v>0</v>
      </c>
      <c r="G741" s="2">
        <f t="shared" si="66"/>
        <v>0</v>
      </c>
      <c r="H741" s="3">
        <f t="shared" si="67"/>
        <v>1.0631807031517584</v>
      </c>
      <c r="I741" s="1">
        <f t="shared" si="68"/>
        <v>0</v>
      </c>
      <c r="J741" s="1">
        <f t="shared" si="69"/>
        <v>0</v>
      </c>
      <c r="K741" s="51">
        <f t="shared" si="70"/>
        <v>0.96325500817420728</v>
      </c>
      <c r="L741" s="7">
        <f t="shared" si="71"/>
        <v>0</v>
      </c>
    </row>
    <row r="742" spans="1:12">
      <c r="A742" s="4" t="s">
        <v>739</v>
      </c>
      <c r="B742" s="4">
        <v>391670</v>
      </c>
      <c r="C742" s="4" t="s">
        <v>756</v>
      </c>
      <c r="D742" s="4" t="s">
        <v>1128</v>
      </c>
      <c r="E742" s="1">
        <v>0</v>
      </c>
      <c r="F742" s="5">
        <v>0</v>
      </c>
      <c r="G742" s="2">
        <f t="shared" si="66"/>
        <v>0</v>
      </c>
      <c r="H742" s="3">
        <f t="shared" si="67"/>
        <v>1.0631807031517584</v>
      </c>
      <c r="I742" s="1">
        <f t="shared" si="68"/>
        <v>0</v>
      </c>
      <c r="J742" s="1">
        <f t="shared" si="69"/>
        <v>0</v>
      </c>
      <c r="K742" s="51">
        <f t="shared" si="70"/>
        <v>0.96325500817420728</v>
      </c>
      <c r="L742" s="7">
        <f t="shared" si="71"/>
        <v>0</v>
      </c>
    </row>
    <row r="743" spans="1:12">
      <c r="A743" s="4" t="s">
        <v>739</v>
      </c>
      <c r="B743" s="4">
        <v>391671</v>
      </c>
      <c r="C743" s="4" t="s">
        <v>757</v>
      </c>
      <c r="D743" s="4" t="s">
        <v>1128</v>
      </c>
      <c r="E743" s="1">
        <v>0</v>
      </c>
      <c r="F743" s="5">
        <v>0</v>
      </c>
      <c r="G743" s="2">
        <f t="shared" si="66"/>
        <v>0</v>
      </c>
      <c r="H743" s="3">
        <f t="shared" si="67"/>
        <v>1.0631807031517584</v>
      </c>
      <c r="I743" s="1">
        <f t="shared" si="68"/>
        <v>0</v>
      </c>
      <c r="J743" s="1">
        <f t="shared" si="69"/>
        <v>0</v>
      </c>
      <c r="K743" s="51">
        <f t="shared" si="70"/>
        <v>0.96325500817420728</v>
      </c>
      <c r="L743" s="7">
        <f t="shared" si="71"/>
        <v>0</v>
      </c>
    </row>
    <row r="744" spans="1:12">
      <c r="A744" s="4" t="s">
        <v>739</v>
      </c>
      <c r="B744" s="4">
        <v>391674</v>
      </c>
      <c r="C744" s="4" t="s">
        <v>758</v>
      </c>
      <c r="D744" s="4" t="s">
        <v>1128</v>
      </c>
      <c r="E744" s="1">
        <v>0</v>
      </c>
      <c r="F744" s="5">
        <v>0</v>
      </c>
      <c r="G744" s="2">
        <f t="shared" si="66"/>
        <v>0</v>
      </c>
      <c r="H744" s="3">
        <f t="shared" si="67"/>
        <v>1.0631807031517584</v>
      </c>
      <c r="I744" s="1">
        <f t="shared" si="68"/>
        <v>0</v>
      </c>
      <c r="J744" s="1">
        <f t="shared" si="69"/>
        <v>0</v>
      </c>
      <c r="K744" s="51">
        <f t="shared" si="70"/>
        <v>0.96325500817420728</v>
      </c>
      <c r="L744" s="7">
        <f t="shared" si="71"/>
        <v>0</v>
      </c>
    </row>
    <row r="745" spans="1:12">
      <c r="A745" s="4" t="s">
        <v>739</v>
      </c>
      <c r="B745" s="4">
        <v>391676</v>
      </c>
      <c r="C745" s="4" t="s">
        <v>759</v>
      </c>
      <c r="D745" s="4" t="s">
        <v>1128</v>
      </c>
      <c r="E745" s="1">
        <v>0</v>
      </c>
      <c r="F745" s="5">
        <v>0</v>
      </c>
      <c r="G745" s="2">
        <f t="shared" si="66"/>
        <v>0</v>
      </c>
      <c r="H745" s="3">
        <f t="shared" si="67"/>
        <v>1.0631807031517584</v>
      </c>
      <c r="I745" s="1">
        <f t="shared" si="68"/>
        <v>0</v>
      </c>
      <c r="J745" s="1">
        <f t="shared" si="69"/>
        <v>0</v>
      </c>
      <c r="K745" s="51">
        <f t="shared" si="70"/>
        <v>0.96325500817420728</v>
      </c>
      <c r="L745" s="7">
        <f t="shared" si="71"/>
        <v>0</v>
      </c>
    </row>
    <row r="746" spans="1:12">
      <c r="A746" s="4" t="s">
        <v>739</v>
      </c>
      <c r="B746" s="4">
        <v>391677</v>
      </c>
      <c r="C746" s="4" t="s">
        <v>760</v>
      </c>
      <c r="D746" s="4" t="s">
        <v>1128</v>
      </c>
      <c r="E746" s="1">
        <v>0</v>
      </c>
      <c r="F746" s="5">
        <v>0</v>
      </c>
      <c r="G746" s="2">
        <f t="shared" si="66"/>
        <v>0</v>
      </c>
      <c r="H746" s="3">
        <f t="shared" si="67"/>
        <v>1.0631807031517584</v>
      </c>
      <c r="I746" s="1">
        <f t="shared" si="68"/>
        <v>0</v>
      </c>
      <c r="J746" s="1">
        <f t="shared" si="69"/>
        <v>0</v>
      </c>
      <c r="K746" s="51">
        <f t="shared" si="70"/>
        <v>0.96325500817420728</v>
      </c>
      <c r="L746" s="7">
        <f t="shared" si="71"/>
        <v>0</v>
      </c>
    </row>
    <row r="747" spans="1:12">
      <c r="A747" s="4" t="s">
        <v>739</v>
      </c>
      <c r="B747" s="4">
        <v>391679</v>
      </c>
      <c r="C747" s="4" t="s">
        <v>761</v>
      </c>
      <c r="D747" s="4" t="s">
        <v>1128</v>
      </c>
      <c r="E747" s="1">
        <v>0</v>
      </c>
      <c r="F747" s="5">
        <v>0</v>
      </c>
      <c r="G747" s="2">
        <f t="shared" si="66"/>
        <v>0</v>
      </c>
      <c r="H747" s="3">
        <f t="shared" si="67"/>
        <v>1.0631807031517584</v>
      </c>
      <c r="I747" s="1">
        <f t="shared" si="68"/>
        <v>0</v>
      </c>
      <c r="J747" s="1">
        <f t="shared" si="69"/>
        <v>0</v>
      </c>
      <c r="K747" s="51">
        <f t="shared" si="70"/>
        <v>0.96325500817420728</v>
      </c>
      <c r="L747" s="7">
        <f t="shared" si="71"/>
        <v>0</v>
      </c>
    </row>
    <row r="748" spans="1:12">
      <c r="A748" s="4" t="s">
        <v>739</v>
      </c>
      <c r="B748" s="4">
        <v>391680</v>
      </c>
      <c r="C748" s="4" t="s">
        <v>762</v>
      </c>
      <c r="D748" s="4" t="s">
        <v>1128</v>
      </c>
      <c r="E748" s="1">
        <v>52170</v>
      </c>
      <c r="F748" s="5">
        <v>9734</v>
      </c>
      <c r="G748" s="2">
        <f t="shared" si="66"/>
        <v>5.3595644133963427</v>
      </c>
      <c r="H748" s="3">
        <f t="shared" si="67"/>
        <v>1.0631807031517584</v>
      </c>
      <c r="I748" s="1">
        <f t="shared" si="68"/>
        <v>10349.000964479215</v>
      </c>
      <c r="J748" s="1">
        <f t="shared" si="69"/>
        <v>41820.999035520785</v>
      </c>
      <c r="K748" s="51">
        <f t="shared" si="70"/>
        <v>0.96325500817420728</v>
      </c>
      <c r="L748" s="7">
        <f t="shared" si="71"/>
        <v>40284.28676781409</v>
      </c>
    </row>
    <row r="749" spans="1:12">
      <c r="A749" s="4" t="s">
        <v>739</v>
      </c>
      <c r="B749" s="4">
        <v>391682</v>
      </c>
      <c r="C749" s="4" t="s">
        <v>763</v>
      </c>
      <c r="D749" s="4" t="s">
        <v>1128</v>
      </c>
      <c r="E749" s="1">
        <v>0</v>
      </c>
      <c r="F749" s="5">
        <v>0</v>
      </c>
      <c r="G749" s="2">
        <f t="shared" si="66"/>
        <v>0</v>
      </c>
      <c r="H749" s="3">
        <f t="shared" si="67"/>
        <v>1.0631807031517584</v>
      </c>
      <c r="I749" s="1">
        <f t="shared" si="68"/>
        <v>0</v>
      </c>
      <c r="J749" s="1">
        <f t="shared" si="69"/>
        <v>0</v>
      </c>
      <c r="K749" s="51">
        <f t="shared" si="70"/>
        <v>0.96325500817420728</v>
      </c>
      <c r="L749" s="7">
        <f t="shared" si="71"/>
        <v>0</v>
      </c>
    </row>
    <row r="750" spans="1:12">
      <c r="A750" s="4" t="s">
        <v>739</v>
      </c>
      <c r="B750" s="4">
        <v>391684</v>
      </c>
      <c r="C750" s="4" t="s">
        <v>764</v>
      </c>
      <c r="D750" s="4" t="s">
        <v>1128</v>
      </c>
      <c r="E750" s="1">
        <v>0</v>
      </c>
      <c r="F750" s="5">
        <v>0</v>
      </c>
      <c r="G750" s="2">
        <f t="shared" si="66"/>
        <v>0</v>
      </c>
      <c r="H750" s="3">
        <f t="shared" si="67"/>
        <v>1.0631807031517584</v>
      </c>
      <c r="I750" s="1">
        <f t="shared" si="68"/>
        <v>0</v>
      </c>
      <c r="J750" s="1">
        <f t="shared" si="69"/>
        <v>0</v>
      </c>
      <c r="K750" s="51">
        <f t="shared" si="70"/>
        <v>0.96325500817420728</v>
      </c>
      <c r="L750" s="7">
        <f t="shared" si="71"/>
        <v>0</v>
      </c>
    </row>
    <row r="751" spans="1:12">
      <c r="A751" s="4" t="s">
        <v>739</v>
      </c>
      <c r="B751" s="4">
        <v>391685</v>
      </c>
      <c r="C751" s="4" t="s">
        <v>765</v>
      </c>
      <c r="D751" s="4" t="s">
        <v>1128</v>
      </c>
      <c r="E751" s="1">
        <v>0</v>
      </c>
      <c r="F751" s="5">
        <v>0</v>
      </c>
      <c r="G751" s="2">
        <f t="shared" si="66"/>
        <v>0</v>
      </c>
      <c r="H751" s="3">
        <f t="shared" si="67"/>
        <v>1.0631807031517584</v>
      </c>
      <c r="I751" s="1">
        <f t="shared" si="68"/>
        <v>0</v>
      </c>
      <c r="J751" s="1">
        <f t="shared" si="69"/>
        <v>0</v>
      </c>
      <c r="K751" s="51">
        <f t="shared" si="70"/>
        <v>0.96325500817420728</v>
      </c>
      <c r="L751" s="7">
        <f t="shared" si="71"/>
        <v>0</v>
      </c>
    </row>
    <row r="752" spans="1:12">
      <c r="A752" s="4" t="s">
        <v>739</v>
      </c>
      <c r="B752" s="4">
        <v>391686</v>
      </c>
      <c r="C752" s="4" t="s">
        <v>766</v>
      </c>
      <c r="D752" s="4" t="s">
        <v>1128</v>
      </c>
      <c r="E752" s="1">
        <v>0</v>
      </c>
      <c r="F752" s="5">
        <v>0</v>
      </c>
      <c r="G752" s="2">
        <f t="shared" si="66"/>
        <v>0</v>
      </c>
      <c r="H752" s="3">
        <f t="shared" si="67"/>
        <v>1.0631807031517584</v>
      </c>
      <c r="I752" s="1">
        <f t="shared" si="68"/>
        <v>0</v>
      </c>
      <c r="J752" s="1">
        <f t="shared" si="69"/>
        <v>0</v>
      </c>
      <c r="K752" s="51">
        <f t="shared" si="70"/>
        <v>0.96325500817420728</v>
      </c>
      <c r="L752" s="7">
        <f t="shared" si="71"/>
        <v>0</v>
      </c>
    </row>
    <row r="753" spans="1:12">
      <c r="A753" s="4" t="s">
        <v>739</v>
      </c>
      <c r="B753" s="4">
        <v>391688</v>
      </c>
      <c r="C753" s="4" t="s">
        <v>767</v>
      </c>
      <c r="D753" s="4" t="s">
        <v>1128</v>
      </c>
      <c r="E753" s="1">
        <v>0</v>
      </c>
      <c r="F753" s="5">
        <v>0</v>
      </c>
      <c r="G753" s="2">
        <f t="shared" si="66"/>
        <v>0</v>
      </c>
      <c r="H753" s="3">
        <f t="shared" si="67"/>
        <v>1.0631807031517584</v>
      </c>
      <c r="I753" s="1">
        <f t="shared" si="68"/>
        <v>0</v>
      </c>
      <c r="J753" s="1">
        <f t="shared" si="69"/>
        <v>0</v>
      </c>
      <c r="K753" s="51">
        <f t="shared" si="70"/>
        <v>0.96325500817420728</v>
      </c>
      <c r="L753" s="7">
        <f t="shared" si="71"/>
        <v>0</v>
      </c>
    </row>
    <row r="754" spans="1:12">
      <c r="A754" s="4" t="s">
        <v>739</v>
      </c>
      <c r="B754" s="4">
        <v>391689</v>
      </c>
      <c r="C754" s="4" t="s">
        <v>768</v>
      </c>
      <c r="D754" s="4" t="s">
        <v>1128</v>
      </c>
      <c r="E754" s="1">
        <v>0</v>
      </c>
      <c r="F754" s="5">
        <v>0</v>
      </c>
      <c r="G754" s="2">
        <f t="shared" si="66"/>
        <v>0</v>
      </c>
      <c r="H754" s="3">
        <f t="shared" si="67"/>
        <v>1.0631807031517584</v>
      </c>
      <c r="I754" s="1">
        <f t="shared" si="68"/>
        <v>0</v>
      </c>
      <c r="J754" s="1">
        <f t="shared" si="69"/>
        <v>0</v>
      </c>
      <c r="K754" s="51">
        <f t="shared" si="70"/>
        <v>0.96325500817420728</v>
      </c>
      <c r="L754" s="7">
        <f t="shared" si="71"/>
        <v>0</v>
      </c>
    </row>
    <row r="755" spans="1:12">
      <c r="A755" s="4" t="s">
        <v>769</v>
      </c>
      <c r="B755" s="4">
        <v>401692</v>
      </c>
      <c r="C755" s="4" t="s">
        <v>770</v>
      </c>
      <c r="D755" s="4" t="s">
        <v>1128</v>
      </c>
      <c r="E755" s="1">
        <v>0</v>
      </c>
      <c r="F755" s="5">
        <v>0</v>
      </c>
      <c r="G755" s="2">
        <f t="shared" si="66"/>
        <v>0</v>
      </c>
      <c r="H755" s="3">
        <f t="shared" si="67"/>
        <v>1.0631807031517584</v>
      </c>
      <c r="I755" s="1">
        <f t="shared" si="68"/>
        <v>0</v>
      </c>
      <c r="J755" s="1">
        <f t="shared" si="69"/>
        <v>0</v>
      </c>
      <c r="K755" s="51">
        <f t="shared" si="70"/>
        <v>0.96325500817420728</v>
      </c>
      <c r="L755" s="7">
        <f t="shared" si="71"/>
        <v>0</v>
      </c>
    </row>
    <row r="756" spans="1:12">
      <c r="A756" s="4" t="s">
        <v>769</v>
      </c>
      <c r="B756" s="4">
        <v>401697</v>
      </c>
      <c r="C756" s="4" t="s">
        <v>771</v>
      </c>
      <c r="D756" s="4" t="s">
        <v>1128</v>
      </c>
      <c r="E756" s="1">
        <v>0</v>
      </c>
      <c r="F756" s="5">
        <v>0</v>
      </c>
      <c r="G756" s="2">
        <f t="shared" si="66"/>
        <v>0</v>
      </c>
      <c r="H756" s="3">
        <f t="shared" si="67"/>
        <v>1.0631807031517584</v>
      </c>
      <c r="I756" s="1">
        <f t="shared" si="68"/>
        <v>0</v>
      </c>
      <c r="J756" s="1">
        <f t="shared" si="69"/>
        <v>0</v>
      </c>
      <c r="K756" s="51">
        <f t="shared" si="70"/>
        <v>0.96325500817420728</v>
      </c>
      <c r="L756" s="7">
        <f t="shared" si="71"/>
        <v>0</v>
      </c>
    </row>
    <row r="757" spans="1:12">
      <c r="A757" s="4" t="s">
        <v>769</v>
      </c>
      <c r="B757" s="4">
        <v>401698</v>
      </c>
      <c r="C757" s="4" t="s">
        <v>772</v>
      </c>
      <c r="D757" s="4" t="s">
        <v>1128</v>
      </c>
      <c r="E757" s="1">
        <v>0</v>
      </c>
      <c r="F757" s="5">
        <v>0</v>
      </c>
      <c r="G757" s="2">
        <f t="shared" si="66"/>
        <v>0</v>
      </c>
      <c r="H757" s="3">
        <f t="shared" si="67"/>
        <v>1.0631807031517584</v>
      </c>
      <c r="I757" s="1">
        <f t="shared" si="68"/>
        <v>0</v>
      </c>
      <c r="J757" s="1">
        <f t="shared" si="69"/>
        <v>0</v>
      </c>
      <c r="K757" s="51">
        <f t="shared" si="70"/>
        <v>0.96325500817420728</v>
      </c>
      <c r="L757" s="7">
        <f t="shared" si="71"/>
        <v>0</v>
      </c>
    </row>
    <row r="758" spans="1:12">
      <c r="A758" s="4" t="s">
        <v>769</v>
      </c>
      <c r="B758" s="4">
        <v>401699</v>
      </c>
      <c r="C758" s="4" t="s">
        <v>773</v>
      </c>
      <c r="D758" s="4" t="s">
        <v>1128</v>
      </c>
      <c r="E758" s="1">
        <v>0</v>
      </c>
      <c r="F758" s="5">
        <v>0</v>
      </c>
      <c r="G758" s="2">
        <f t="shared" si="66"/>
        <v>0</v>
      </c>
      <c r="H758" s="3">
        <f t="shared" si="67"/>
        <v>1.0631807031517584</v>
      </c>
      <c r="I758" s="1">
        <f t="shared" si="68"/>
        <v>0</v>
      </c>
      <c r="J758" s="1">
        <f t="shared" si="69"/>
        <v>0</v>
      </c>
      <c r="K758" s="51">
        <f t="shared" si="70"/>
        <v>0.96325500817420728</v>
      </c>
      <c r="L758" s="7">
        <f t="shared" si="71"/>
        <v>0</v>
      </c>
    </row>
    <row r="759" spans="1:12">
      <c r="A759" s="4" t="s">
        <v>769</v>
      </c>
      <c r="B759" s="4">
        <v>401702</v>
      </c>
      <c r="C759" s="4" t="s">
        <v>774</v>
      </c>
      <c r="D759" s="4" t="s">
        <v>1128</v>
      </c>
      <c r="E759" s="1">
        <v>0</v>
      </c>
      <c r="F759" s="5">
        <v>0</v>
      </c>
      <c r="G759" s="2">
        <f t="shared" si="66"/>
        <v>0</v>
      </c>
      <c r="H759" s="3">
        <f t="shared" si="67"/>
        <v>1.0631807031517584</v>
      </c>
      <c r="I759" s="1">
        <f t="shared" si="68"/>
        <v>0</v>
      </c>
      <c r="J759" s="1">
        <f t="shared" si="69"/>
        <v>0</v>
      </c>
      <c r="K759" s="51">
        <f t="shared" si="70"/>
        <v>0.96325500817420728</v>
      </c>
      <c r="L759" s="7">
        <f t="shared" si="71"/>
        <v>0</v>
      </c>
    </row>
    <row r="760" spans="1:12">
      <c r="A760" s="4" t="s">
        <v>769</v>
      </c>
      <c r="B760" s="4">
        <v>401704</v>
      </c>
      <c r="C760" s="4" t="s">
        <v>775</v>
      </c>
      <c r="D760" s="4" t="s">
        <v>1128</v>
      </c>
      <c r="E760" s="1">
        <v>0</v>
      </c>
      <c r="F760" s="5">
        <v>0</v>
      </c>
      <c r="G760" s="2">
        <f t="shared" si="66"/>
        <v>0</v>
      </c>
      <c r="H760" s="3">
        <f t="shared" si="67"/>
        <v>1.0631807031517584</v>
      </c>
      <c r="I760" s="1">
        <f t="shared" si="68"/>
        <v>0</v>
      </c>
      <c r="J760" s="1">
        <f t="shared" si="69"/>
        <v>0</v>
      </c>
      <c r="K760" s="51">
        <f t="shared" si="70"/>
        <v>0.96325500817420728</v>
      </c>
      <c r="L760" s="7">
        <f t="shared" si="71"/>
        <v>0</v>
      </c>
    </row>
    <row r="761" spans="1:12">
      <c r="A761" s="4" t="s">
        <v>769</v>
      </c>
      <c r="B761" s="4">
        <v>401709</v>
      </c>
      <c r="C761" s="4" t="s">
        <v>776</v>
      </c>
      <c r="D761" s="4" t="s">
        <v>1128</v>
      </c>
      <c r="E761" s="1">
        <v>0</v>
      </c>
      <c r="F761" s="5">
        <v>0</v>
      </c>
      <c r="G761" s="2">
        <f t="shared" si="66"/>
        <v>0</v>
      </c>
      <c r="H761" s="3">
        <f t="shared" si="67"/>
        <v>1.0631807031517584</v>
      </c>
      <c r="I761" s="1">
        <f t="shared" si="68"/>
        <v>0</v>
      </c>
      <c r="J761" s="1">
        <f t="shared" si="69"/>
        <v>0</v>
      </c>
      <c r="K761" s="51">
        <f t="shared" si="70"/>
        <v>0.96325500817420728</v>
      </c>
      <c r="L761" s="7">
        <f t="shared" si="71"/>
        <v>0</v>
      </c>
    </row>
    <row r="762" spans="1:12">
      <c r="A762" s="4" t="s">
        <v>769</v>
      </c>
      <c r="B762" s="4">
        <v>401710</v>
      </c>
      <c r="C762" s="4" t="s">
        <v>777</v>
      </c>
      <c r="D762" s="4" t="s">
        <v>1128</v>
      </c>
      <c r="E762" s="1">
        <v>0</v>
      </c>
      <c r="F762" s="5">
        <v>0</v>
      </c>
      <c r="G762" s="2">
        <f t="shared" si="66"/>
        <v>0</v>
      </c>
      <c r="H762" s="3">
        <f t="shared" si="67"/>
        <v>1.0631807031517584</v>
      </c>
      <c r="I762" s="1">
        <f t="shared" si="68"/>
        <v>0</v>
      </c>
      <c r="J762" s="1">
        <f t="shared" si="69"/>
        <v>0</v>
      </c>
      <c r="K762" s="51">
        <f t="shared" si="70"/>
        <v>0.96325500817420728</v>
      </c>
      <c r="L762" s="7">
        <f t="shared" si="71"/>
        <v>0</v>
      </c>
    </row>
    <row r="763" spans="1:12">
      <c r="A763" s="4" t="s">
        <v>769</v>
      </c>
      <c r="B763" s="4">
        <v>401712</v>
      </c>
      <c r="C763" s="4" t="s">
        <v>778</v>
      </c>
      <c r="D763" s="4" t="s">
        <v>1128</v>
      </c>
      <c r="E763" s="1">
        <v>0</v>
      </c>
      <c r="F763" s="5">
        <v>0</v>
      </c>
      <c r="G763" s="2">
        <f t="shared" si="66"/>
        <v>0</v>
      </c>
      <c r="H763" s="3">
        <f t="shared" si="67"/>
        <v>1.0631807031517584</v>
      </c>
      <c r="I763" s="1">
        <f t="shared" si="68"/>
        <v>0</v>
      </c>
      <c r="J763" s="1">
        <f t="shared" si="69"/>
        <v>0</v>
      </c>
      <c r="K763" s="51">
        <f t="shared" si="70"/>
        <v>0.96325500817420728</v>
      </c>
      <c r="L763" s="7">
        <f t="shared" si="71"/>
        <v>0</v>
      </c>
    </row>
    <row r="764" spans="1:12">
      <c r="A764" s="4" t="s">
        <v>769</v>
      </c>
      <c r="B764" s="4">
        <v>401713</v>
      </c>
      <c r="C764" s="4" t="s">
        <v>779</v>
      </c>
      <c r="D764" s="4" t="s">
        <v>1128</v>
      </c>
      <c r="E764" s="1">
        <v>0</v>
      </c>
      <c r="F764" s="5">
        <v>0</v>
      </c>
      <c r="G764" s="2">
        <f t="shared" si="66"/>
        <v>0</v>
      </c>
      <c r="H764" s="3">
        <f t="shared" si="67"/>
        <v>1.0631807031517584</v>
      </c>
      <c r="I764" s="1">
        <f t="shared" si="68"/>
        <v>0</v>
      </c>
      <c r="J764" s="1">
        <f t="shared" si="69"/>
        <v>0</v>
      </c>
      <c r="K764" s="51">
        <f t="shared" si="70"/>
        <v>0.96325500817420728</v>
      </c>
      <c r="L764" s="7">
        <f t="shared" si="71"/>
        <v>0</v>
      </c>
    </row>
    <row r="765" spans="1:12">
      <c r="A765" s="4" t="s">
        <v>769</v>
      </c>
      <c r="B765" s="4">
        <v>401718</v>
      </c>
      <c r="C765" s="4" t="s">
        <v>780</v>
      </c>
      <c r="D765" s="4" t="s">
        <v>1128</v>
      </c>
      <c r="E765" s="1">
        <v>0</v>
      </c>
      <c r="F765" s="5">
        <v>0</v>
      </c>
      <c r="G765" s="2">
        <f t="shared" si="66"/>
        <v>0</v>
      </c>
      <c r="H765" s="3">
        <f t="shared" si="67"/>
        <v>1.0631807031517584</v>
      </c>
      <c r="I765" s="1">
        <f t="shared" si="68"/>
        <v>0</v>
      </c>
      <c r="J765" s="1">
        <f t="shared" si="69"/>
        <v>0</v>
      </c>
      <c r="K765" s="51">
        <f t="shared" si="70"/>
        <v>0.96325500817420728</v>
      </c>
      <c r="L765" s="7">
        <f t="shared" si="71"/>
        <v>0</v>
      </c>
    </row>
    <row r="766" spans="1:12">
      <c r="A766" s="4" t="s">
        <v>769</v>
      </c>
      <c r="B766" s="4">
        <v>401721</v>
      </c>
      <c r="C766" s="4" t="s">
        <v>781</v>
      </c>
      <c r="D766" s="4" t="s">
        <v>1128</v>
      </c>
      <c r="E766" s="1">
        <v>0</v>
      </c>
      <c r="F766" s="5">
        <v>0</v>
      </c>
      <c r="G766" s="2">
        <f t="shared" si="66"/>
        <v>0</v>
      </c>
      <c r="H766" s="3">
        <f t="shared" si="67"/>
        <v>1.0631807031517584</v>
      </c>
      <c r="I766" s="1">
        <f t="shared" si="68"/>
        <v>0</v>
      </c>
      <c r="J766" s="1">
        <f t="shared" si="69"/>
        <v>0</v>
      </c>
      <c r="K766" s="51">
        <f t="shared" si="70"/>
        <v>0.96325500817420728</v>
      </c>
      <c r="L766" s="7">
        <f t="shared" si="71"/>
        <v>0</v>
      </c>
    </row>
    <row r="767" spans="1:12">
      <c r="A767" s="4" t="s">
        <v>769</v>
      </c>
      <c r="B767" s="4">
        <v>401722</v>
      </c>
      <c r="C767" s="4" t="s">
        <v>782</v>
      </c>
      <c r="D767" s="4" t="s">
        <v>1128</v>
      </c>
      <c r="E767" s="1">
        <v>0</v>
      </c>
      <c r="F767" s="5">
        <v>0</v>
      </c>
      <c r="G767" s="2">
        <f t="shared" si="66"/>
        <v>0</v>
      </c>
      <c r="H767" s="3">
        <f t="shared" si="67"/>
        <v>1.0631807031517584</v>
      </c>
      <c r="I767" s="1">
        <f t="shared" si="68"/>
        <v>0</v>
      </c>
      <c r="J767" s="1">
        <f t="shared" si="69"/>
        <v>0</v>
      </c>
      <c r="K767" s="51">
        <f t="shared" si="70"/>
        <v>0.96325500817420728</v>
      </c>
      <c r="L767" s="7">
        <f t="shared" si="71"/>
        <v>0</v>
      </c>
    </row>
    <row r="768" spans="1:12">
      <c r="A768" s="4" t="s">
        <v>769</v>
      </c>
      <c r="B768" s="4">
        <v>401724</v>
      </c>
      <c r="C768" s="4" t="s">
        <v>783</v>
      </c>
      <c r="D768" s="4" t="s">
        <v>1128</v>
      </c>
      <c r="E768" s="1">
        <v>0</v>
      </c>
      <c r="F768" s="5">
        <v>0</v>
      </c>
      <c r="G768" s="2">
        <f t="shared" si="66"/>
        <v>0</v>
      </c>
      <c r="H768" s="3">
        <f t="shared" si="67"/>
        <v>1.0631807031517584</v>
      </c>
      <c r="I768" s="1">
        <f t="shared" si="68"/>
        <v>0</v>
      </c>
      <c r="J768" s="1">
        <f t="shared" si="69"/>
        <v>0</v>
      </c>
      <c r="K768" s="51">
        <f t="shared" si="70"/>
        <v>0.96325500817420728</v>
      </c>
      <c r="L768" s="7">
        <f t="shared" si="71"/>
        <v>0</v>
      </c>
    </row>
    <row r="769" spans="1:12">
      <c r="A769" s="4" t="s">
        <v>769</v>
      </c>
      <c r="B769" s="4">
        <v>401726</v>
      </c>
      <c r="C769" s="4" t="s">
        <v>784</v>
      </c>
      <c r="D769" s="4" t="s">
        <v>1128</v>
      </c>
      <c r="E769" s="1">
        <v>0</v>
      </c>
      <c r="F769" s="5">
        <v>0</v>
      </c>
      <c r="G769" s="2">
        <f t="shared" si="66"/>
        <v>0</v>
      </c>
      <c r="H769" s="3">
        <f t="shared" si="67"/>
        <v>1.0631807031517584</v>
      </c>
      <c r="I769" s="1">
        <f t="shared" si="68"/>
        <v>0</v>
      </c>
      <c r="J769" s="1">
        <f t="shared" si="69"/>
        <v>0</v>
      </c>
      <c r="K769" s="51">
        <f t="shared" si="70"/>
        <v>0.96325500817420728</v>
      </c>
      <c r="L769" s="7">
        <f t="shared" si="71"/>
        <v>0</v>
      </c>
    </row>
    <row r="770" spans="1:12">
      <c r="A770" s="4" t="s">
        <v>769</v>
      </c>
      <c r="B770" s="4">
        <v>401729</v>
      </c>
      <c r="C770" s="4" t="s">
        <v>785</v>
      </c>
      <c r="D770" s="4" t="s">
        <v>1128</v>
      </c>
      <c r="E770" s="1">
        <v>0</v>
      </c>
      <c r="F770" s="5">
        <v>0</v>
      </c>
      <c r="G770" s="2">
        <f t="shared" ref="G770:G833" si="72">IFERROR(E770/F770,0)</f>
        <v>0</v>
      </c>
      <c r="H770" s="3">
        <f t="shared" ref="H770:H833" si="73">$D$1113</f>
        <v>1.0631807031517584</v>
      </c>
      <c r="I770" s="1">
        <f t="shared" ref="I770:I833" si="74">MIN(E770,F770*H770)</f>
        <v>0</v>
      </c>
      <c r="J770" s="1">
        <f t="shared" ref="J770:J833" si="75">E770-I770</f>
        <v>0</v>
      </c>
      <c r="K770" s="51">
        <f t="shared" ref="K770:K833" si="76">$J$1111</f>
        <v>0.96325500817420728</v>
      </c>
      <c r="L770" s="7">
        <f t="shared" ref="L770:L833" si="77">K770*J770</f>
        <v>0</v>
      </c>
    </row>
    <row r="771" spans="1:12">
      <c r="A771" s="4" t="s">
        <v>769</v>
      </c>
      <c r="B771" s="4">
        <v>401733</v>
      </c>
      <c r="C771" s="4" t="s">
        <v>786</v>
      </c>
      <c r="D771" s="4" t="s">
        <v>1128</v>
      </c>
      <c r="E771" s="1">
        <v>0</v>
      </c>
      <c r="F771" s="5">
        <v>0</v>
      </c>
      <c r="G771" s="2">
        <f t="shared" si="72"/>
        <v>0</v>
      </c>
      <c r="H771" s="3">
        <f t="shared" si="73"/>
        <v>1.0631807031517584</v>
      </c>
      <c r="I771" s="1">
        <f t="shared" si="74"/>
        <v>0</v>
      </c>
      <c r="J771" s="1">
        <f t="shared" si="75"/>
        <v>0</v>
      </c>
      <c r="K771" s="51">
        <f t="shared" si="76"/>
        <v>0.96325500817420728</v>
      </c>
      <c r="L771" s="7">
        <f t="shared" si="77"/>
        <v>0</v>
      </c>
    </row>
    <row r="772" spans="1:12">
      <c r="A772" s="4" t="s">
        <v>769</v>
      </c>
      <c r="B772" s="4">
        <v>401734</v>
      </c>
      <c r="C772" s="4" t="s">
        <v>787</v>
      </c>
      <c r="D772" s="4" t="s">
        <v>1128</v>
      </c>
      <c r="E772" s="1">
        <v>0</v>
      </c>
      <c r="F772" s="5">
        <v>0</v>
      </c>
      <c r="G772" s="2">
        <f t="shared" si="72"/>
        <v>0</v>
      </c>
      <c r="H772" s="3">
        <f t="shared" si="73"/>
        <v>1.0631807031517584</v>
      </c>
      <c r="I772" s="1">
        <f t="shared" si="74"/>
        <v>0</v>
      </c>
      <c r="J772" s="1">
        <f t="shared" si="75"/>
        <v>0</v>
      </c>
      <c r="K772" s="51">
        <f t="shared" si="76"/>
        <v>0.96325500817420728</v>
      </c>
      <c r="L772" s="7">
        <f t="shared" si="77"/>
        <v>0</v>
      </c>
    </row>
    <row r="773" spans="1:12">
      <c r="A773" s="4" t="s">
        <v>769</v>
      </c>
      <c r="B773" s="4">
        <v>403031</v>
      </c>
      <c r="C773" s="4" t="s">
        <v>788</v>
      </c>
      <c r="D773" s="4" t="s">
        <v>1128</v>
      </c>
      <c r="E773" s="1">
        <v>0</v>
      </c>
      <c r="F773" s="5">
        <v>0</v>
      </c>
      <c r="G773" s="2">
        <f t="shared" si="72"/>
        <v>0</v>
      </c>
      <c r="H773" s="3">
        <f t="shared" si="73"/>
        <v>1.0631807031517584</v>
      </c>
      <c r="I773" s="1">
        <f t="shared" si="74"/>
        <v>0</v>
      </c>
      <c r="J773" s="1">
        <f t="shared" si="75"/>
        <v>0</v>
      </c>
      <c r="K773" s="51">
        <f t="shared" si="76"/>
        <v>0.96325500817420728</v>
      </c>
      <c r="L773" s="7">
        <f t="shared" si="77"/>
        <v>0</v>
      </c>
    </row>
    <row r="774" spans="1:12">
      <c r="A774" s="4" t="s">
        <v>789</v>
      </c>
      <c r="B774" s="4">
        <v>411746</v>
      </c>
      <c r="C774" s="4" t="s">
        <v>790</v>
      </c>
      <c r="D774" s="4" t="s">
        <v>1128</v>
      </c>
      <c r="E774" s="1">
        <v>279672</v>
      </c>
      <c r="F774" s="5">
        <v>1112</v>
      </c>
      <c r="G774" s="2">
        <f t="shared" si="72"/>
        <v>251.50359712230215</v>
      </c>
      <c r="H774" s="3">
        <f t="shared" si="73"/>
        <v>1.0631807031517584</v>
      </c>
      <c r="I774" s="1">
        <f t="shared" si="74"/>
        <v>1182.2569419047554</v>
      </c>
      <c r="J774" s="1">
        <f t="shared" si="75"/>
        <v>278489.74305809522</v>
      </c>
      <c r="K774" s="51">
        <f t="shared" si="76"/>
        <v>0.96325500817420728</v>
      </c>
      <c r="L774" s="7">
        <f t="shared" si="77"/>
        <v>268256.6397258584</v>
      </c>
    </row>
    <row r="775" spans="1:12">
      <c r="A775" s="4" t="s">
        <v>789</v>
      </c>
      <c r="B775" s="4">
        <v>411756</v>
      </c>
      <c r="C775" s="4" t="s">
        <v>791</v>
      </c>
      <c r="D775" s="4" t="s">
        <v>1128</v>
      </c>
      <c r="E775" s="1">
        <v>0</v>
      </c>
      <c r="F775" s="5">
        <v>0</v>
      </c>
      <c r="G775" s="2">
        <f t="shared" si="72"/>
        <v>0</v>
      </c>
      <c r="H775" s="3">
        <f t="shared" si="73"/>
        <v>1.0631807031517584</v>
      </c>
      <c r="I775" s="1">
        <f t="shared" si="74"/>
        <v>0</v>
      </c>
      <c r="J775" s="1">
        <f t="shared" si="75"/>
        <v>0</v>
      </c>
      <c r="K775" s="51">
        <f t="shared" si="76"/>
        <v>0.96325500817420728</v>
      </c>
      <c r="L775" s="7">
        <f t="shared" si="77"/>
        <v>0</v>
      </c>
    </row>
    <row r="776" spans="1:12">
      <c r="A776" s="4" t="s">
        <v>789</v>
      </c>
      <c r="B776" s="4">
        <v>411758</v>
      </c>
      <c r="C776" s="4" t="s">
        <v>792</v>
      </c>
      <c r="D776" s="4" t="s">
        <v>1128</v>
      </c>
      <c r="E776" s="1">
        <v>0</v>
      </c>
      <c r="F776" s="5">
        <v>0</v>
      </c>
      <c r="G776" s="2">
        <f t="shared" si="72"/>
        <v>0</v>
      </c>
      <c r="H776" s="3">
        <f t="shared" si="73"/>
        <v>1.0631807031517584</v>
      </c>
      <c r="I776" s="1">
        <f t="shared" si="74"/>
        <v>0</v>
      </c>
      <c r="J776" s="1">
        <f t="shared" si="75"/>
        <v>0</v>
      </c>
      <c r="K776" s="51">
        <f t="shared" si="76"/>
        <v>0.96325500817420728</v>
      </c>
      <c r="L776" s="7">
        <f t="shared" si="77"/>
        <v>0</v>
      </c>
    </row>
    <row r="777" spans="1:12">
      <c r="A777" s="4" t="s">
        <v>789</v>
      </c>
      <c r="B777" s="4">
        <v>411761</v>
      </c>
      <c r="C777" s="4" t="s">
        <v>793</v>
      </c>
      <c r="D777" s="4" t="s">
        <v>1128</v>
      </c>
      <c r="E777" s="1">
        <v>0</v>
      </c>
      <c r="F777" s="5">
        <v>0</v>
      </c>
      <c r="G777" s="2">
        <f t="shared" si="72"/>
        <v>0</v>
      </c>
      <c r="H777" s="3">
        <f t="shared" si="73"/>
        <v>1.0631807031517584</v>
      </c>
      <c r="I777" s="1">
        <f t="shared" si="74"/>
        <v>0</v>
      </c>
      <c r="J777" s="1">
        <f t="shared" si="75"/>
        <v>0</v>
      </c>
      <c r="K777" s="51">
        <f t="shared" si="76"/>
        <v>0.96325500817420728</v>
      </c>
      <c r="L777" s="7">
        <f t="shared" si="77"/>
        <v>0</v>
      </c>
    </row>
    <row r="778" spans="1:12">
      <c r="A778" s="4" t="s">
        <v>789</v>
      </c>
      <c r="B778" s="4">
        <v>411764</v>
      </c>
      <c r="C778" s="4" t="s">
        <v>794</v>
      </c>
      <c r="D778" s="4" t="s">
        <v>1128</v>
      </c>
      <c r="E778" s="1">
        <v>0</v>
      </c>
      <c r="F778" s="5">
        <v>0</v>
      </c>
      <c r="G778" s="2">
        <f t="shared" si="72"/>
        <v>0</v>
      </c>
      <c r="H778" s="3">
        <f t="shared" si="73"/>
        <v>1.0631807031517584</v>
      </c>
      <c r="I778" s="1">
        <f t="shared" si="74"/>
        <v>0</v>
      </c>
      <c r="J778" s="1">
        <f t="shared" si="75"/>
        <v>0</v>
      </c>
      <c r="K778" s="51">
        <f t="shared" si="76"/>
        <v>0.96325500817420728</v>
      </c>
      <c r="L778" s="7">
        <f t="shared" si="77"/>
        <v>0</v>
      </c>
    </row>
    <row r="779" spans="1:12">
      <c r="A779" s="4" t="s">
        <v>789</v>
      </c>
      <c r="B779" s="4">
        <v>411777</v>
      </c>
      <c r="C779" s="4" t="s">
        <v>795</v>
      </c>
      <c r="D779" s="4" t="s">
        <v>1128</v>
      </c>
      <c r="E779" s="1">
        <v>0</v>
      </c>
      <c r="F779" s="5">
        <v>0</v>
      </c>
      <c r="G779" s="2">
        <f t="shared" si="72"/>
        <v>0</v>
      </c>
      <c r="H779" s="3">
        <f t="shared" si="73"/>
        <v>1.0631807031517584</v>
      </c>
      <c r="I779" s="1">
        <f t="shared" si="74"/>
        <v>0</v>
      </c>
      <c r="J779" s="1">
        <f t="shared" si="75"/>
        <v>0</v>
      </c>
      <c r="K779" s="51">
        <f t="shared" si="76"/>
        <v>0.96325500817420728</v>
      </c>
      <c r="L779" s="7">
        <f t="shared" si="77"/>
        <v>0</v>
      </c>
    </row>
    <row r="780" spans="1:12">
      <c r="A780" s="4" t="s">
        <v>789</v>
      </c>
      <c r="B780" s="4">
        <v>411778</v>
      </c>
      <c r="C780" s="4" t="s">
        <v>796</v>
      </c>
      <c r="D780" s="4" t="s">
        <v>1128</v>
      </c>
      <c r="E780" s="1">
        <v>0</v>
      </c>
      <c r="F780" s="5">
        <v>199</v>
      </c>
      <c r="G780" s="2">
        <f t="shared" si="72"/>
        <v>0</v>
      </c>
      <c r="H780" s="3">
        <f t="shared" si="73"/>
        <v>1.0631807031517584</v>
      </c>
      <c r="I780" s="1">
        <f t="shared" si="74"/>
        <v>0</v>
      </c>
      <c r="J780" s="1">
        <f t="shared" si="75"/>
        <v>0</v>
      </c>
      <c r="K780" s="51">
        <f t="shared" si="76"/>
        <v>0.96325500817420728</v>
      </c>
      <c r="L780" s="7">
        <f t="shared" si="77"/>
        <v>0</v>
      </c>
    </row>
    <row r="781" spans="1:12">
      <c r="A781" s="4" t="s">
        <v>789</v>
      </c>
      <c r="B781" s="4">
        <v>411780</v>
      </c>
      <c r="C781" s="4" t="s">
        <v>797</v>
      </c>
      <c r="D781" s="4" t="s">
        <v>1128</v>
      </c>
      <c r="E781" s="1">
        <v>0</v>
      </c>
      <c r="F781" s="5">
        <v>0</v>
      </c>
      <c r="G781" s="2">
        <f t="shared" si="72"/>
        <v>0</v>
      </c>
      <c r="H781" s="3">
        <f t="shared" si="73"/>
        <v>1.0631807031517584</v>
      </c>
      <c r="I781" s="1">
        <f t="shared" si="74"/>
        <v>0</v>
      </c>
      <c r="J781" s="1">
        <f t="shared" si="75"/>
        <v>0</v>
      </c>
      <c r="K781" s="51">
        <f t="shared" si="76"/>
        <v>0.96325500817420728</v>
      </c>
      <c r="L781" s="7">
        <f t="shared" si="77"/>
        <v>0</v>
      </c>
    </row>
    <row r="782" spans="1:12">
      <c r="A782" s="4" t="s">
        <v>789</v>
      </c>
      <c r="B782" s="4">
        <v>411781</v>
      </c>
      <c r="C782" s="4" t="s">
        <v>798</v>
      </c>
      <c r="D782" s="4" t="s">
        <v>1128</v>
      </c>
      <c r="E782" s="1">
        <v>0</v>
      </c>
      <c r="F782" s="5">
        <v>0</v>
      </c>
      <c r="G782" s="2">
        <f t="shared" si="72"/>
        <v>0</v>
      </c>
      <c r="H782" s="3">
        <f t="shared" si="73"/>
        <v>1.0631807031517584</v>
      </c>
      <c r="I782" s="1">
        <f t="shared" si="74"/>
        <v>0</v>
      </c>
      <c r="J782" s="1">
        <f t="shared" si="75"/>
        <v>0</v>
      </c>
      <c r="K782" s="51">
        <f t="shared" si="76"/>
        <v>0.96325500817420728</v>
      </c>
      <c r="L782" s="7">
        <f t="shared" si="77"/>
        <v>0</v>
      </c>
    </row>
    <row r="783" spans="1:12">
      <c r="A783" s="4" t="s">
        <v>789</v>
      </c>
      <c r="B783" s="4">
        <v>411782</v>
      </c>
      <c r="C783" s="4" t="s">
        <v>176</v>
      </c>
      <c r="D783" s="4" t="s">
        <v>1128</v>
      </c>
      <c r="E783" s="1">
        <v>0</v>
      </c>
      <c r="F783" s="5">
        <v>0</v>
      </c>
      <c r="G783" s="2">
        <f t="shared" si="72"/>
        <v>0</v>
      </c>
      <c r="H783" s="3">
        <f t="shared" si="73"/>
        <v>1.0631807031517584</v>
      </c>
      <c r="I783" s="1">
        <f t="shared" si="74"/>
        <v>0</v>
      </c>
      <c r="J783" s="1">
        <f t="shared" si="75"/>
        <v>0</v>
      </c>
      <c r="K783" s="51">
        <f t="shared" si="76"/>
        <v>0.96325500817420728</v>
      </c>
      <c r="L783" s="7">
        <f t="shared" si="77"/>
        <v>0</v>
      </c>
    </row>
    <row r="784" spans="1:12">
      <c r="A784" s="4" t="s">
        <v>789</v>
      </c>
      <c r="B784" s="4">
        <v>411785</v>
      </c>
      <c r="C784" s="4" t="s">
        <v>799</v>
      </c>
      <c r="D784" s="4" t="s">
        <v>1128</v>
      </c>
      <c r="E784" s="1">
        <v>0</v>
      </c>
      <c r="F784" s="5">
        <v>0</v>
      </c>
      <c r="G784" s="2">
        <f t="shared" si="72"/>
        <v>0</v>
      </c>
      <c r="H784" s="3">
        <f t="shared" si="73"/>
        <v>1.0631807031517584</v>
      </c>
      <c r="I784" s="1">
        <f t="shared" si="74"/>
        <v>0</v>
      </c>
      <c r="J784" s="1">
        <f t="shared" si="75"/>
        <v>0</v>
      </c>
      <c r="K784" s="51">
        <f t="shared" si="76"/>
        <v>0.96325500817420728</v>
      </c>
      <c r="L784" s="7">
        <f t="shared" si="77"/>
        <v>0</v>
      </c>
    </row>
    <row r="785" spans="1:12">
      <c r="A785" s="4" t="s">
        <v>789</v>
      </c>
      <c r="B785" s="4">
        <v>411788</v>
      </c>
      <c r="C785" s="4" t="s">
        <v>800</v>
      </c>
      <c r="D785" s="4" t="s">
        <v>1128</v>
      </c>
      <c r="E785" s="1">
        <v>0</v>
      </c>
      <c r="F785" s="5">
        <v>0</v>
      </c>
      <c r="G785" s="2">
        <f t="shared" si="72"/>
        <v>0</v>
      </c>
      <c r="H785" s="3">
        <f t="shared" si="73"/>
        <v>1.0631807031517584</v>
      </c>
      <c r="I785" s="1">
        <f t="shared" si="74"/>
        <v>0</v>
      </c>
      <c r="J785" s="1">
        <f t="shared" si="75"/>
        <v>0</v>
      </c>
      <c r="K785" s="51">
        <f t="shared" si="76"/>
        <v>0.96325500817420728</v>
      </c>
      <c r="L785" s="7">
        <f t="shared" si="77"/>
        <v>0</v>
      </c>
    </row>
    <row r="786" spans="1:12">
      <c r="A786" s="4" t="s">
        <v>789</v>
      </c>
      <c r="B786" s="4">
        <v>411791</v>
      </c>
      <c r="C786" s="4" t="s">
        <v>801</v>
      </c>
      <c r="D786" s="4" t="s">
        <v>1128</v>
      </c>
      <c r="E786" s="1">
        <v>0</v>
      </c>
      <c r="F786" s="5">
        <v>0</v>
      </c>
      <c r="G786" s="2">
        <f t="shared" si="72"/>
        <v>0</v>
      </c>
      <c r="H786" s="3">
        <f t="shared" si="73"/>
        <v>1.0631807031517584</v>
      </c>
      <c r="I786" s="1">
        <f t="shared" si="74"/>
        <v>0</v>
      </c>
      <c r="J786" s="1">
        <f t="shared" si="75"/>
        <v>0</v>
      </c>
      <c r="K786" s="51">
        <f t="shared" si="76"/>
        <v>0.96325500817420728</v>
      </c>
      <c r="L786" s="7">
        <f t="shared" si="77"/>
        <v>0</v>
      </c>
    </row>
    <row r="787" spans="1:12">
      <c r="A787" s="4" t="s">
        <v>789</v>
      </c>
      <c r="B787" s="4">
        <v>411801</v>
      </c>
      <c r="C787" s="4" t="s">
        <v>802</v>
      </c>
      <c r="D787" s="4" t="s">
        <v>1128</v>
      </c>
      <c r="E787" s="1">
        <v>0</v>
      </c>
      <c r="F787" s="5">
        <v>0</v>
      </c>
      <c r="G787" s="2">
        <f t="shared" si="72"/>
        <v>0</v>
      </c>
      <c r="H787" s="3">
        <f t="shared" si="73"/>
        <v>1.0631807031517584</v>
      </c>
      <c r="I787" s="1">
        <f t="shared" si="74"/>
        <v>0</v>
      </c>
      <c r="J787" s="1">
        <f t="shared" si="75"/>
        <v>0</v>
      </c>
      <c r="K787" s="51">
        <f t="shared" si="76"/>
        <v>0.96325500817420728</v>
      </c>
      <c r="L787" s="7">
        <f t="shared" si="77"/>
        <v>0</v>
      </c>
    </row>
    <row r="788" spans="1:12">
      <c r="A788" s="4" t="s">
        <v>789</v>
      </c>
      <c r="B788" s="4">
        <v>411807</v>
      </c>
      <c r="C788" s="4" t="s">
        <v>803</v>
      </c>
      <c r="D788" s="4" t="s">
        <v>1128</v>
      </c>
      <c r="E788" s="1">
        <v>0</v>
      </c>
      <c r="F788" s="5">
        <v>0</v>
      </c>
      <c r="G788" s="2">
        <f t="shared" si="72"/>
        <v>0</v>
      </c>
      <c r="H788" s="3">
        <f t="shared" si="73"/>
        <v>1.0631807031517584</v>
      </c>
      <c r="I788" s="1">
        <f t="shared" si="74"/>
        <v>0</v>
      </c>
      <c r="J788" s="1">
        <f t="shared" si="75"/>
        <v>0</v>
      </c>
      <c r="K788" s="51">
        <f t="shared" si="76"/>
        <v>0.96325500817420728</v>
      </c>
      <c r="L788" s="7">
        <f t="shared" si="77"/>
        <v>0</v>
      </c>
    </row>
    <row r="789" spans="1:12">
      <c r="A789" s="4" t="s">
        <v>789</v>
      </c>
      <c r="B789" s="4">
        <v>411808</v>
      </c>
      <c r="C789" s="4" t="s">
        <v>804</v>
      </c>
      <c r="D789" s="4" t="s">
        <v>1128</v>
      </c>
      <c r="E789" s="1">
        <v>0</v>
      </c>
      <c r="F789" s="5">
        <v>0</v>
      </c>
      <c r="G789" s="2">
        <f t="shared" si="72"/>
        <v>0</v>
      </c>
      <c r="H789" s="3">
        <f t="shared" si="73"/>
        <v>1.0631807031517584</v>
      </c>
      <c r="I789" s="1">
        <f t="shared" si="74"/>
        <v>0</v>
      </c>
      <c r="J789" s="1">
        <f t="shared" si="75"/>
        <v>0</v>
      </c>
      <c r="K789" s="51">
        <f t="shared" si="76"/>
        <v>0.96325500817420728</v>
      </c>
      <c r="L789" s="7">
        <f t="shared" si="77"/>
        <v>0</v>
      </c>
    </row>
    <row r="790" spans="1:12">
      <c r="A790" s="4" t="s">
        <v>789</v>
      </c>
      <c r="B790" s="4">
        <v>411809</v>
      </c>
      <c r="C790" s="4" t="s">
        <v>543</v>
      </c>
      <c r="D790" s="4" t="s">
        <v>1128</v>
      </c>
      <c r="E790" s="1">
        <v>0</v>
      </c>
      <c r="F790" s="5">
        <v>0</v>
      </c>
      <c r="G790" s="2">
        <f t="shared" si="72"/>
        <v>0</v>
      </c>
      <c r="H790" s="3">
        <f t="shared" si="73"/>
        <v>1.0631807031517584</v>
      </c>
      <c r="I790" s="1">
        <f t="shared" si="74"/>
        <v>0</v>
      </c>
      <c r="J790" s="1">
        <f t="shared" si="75"/>
        <v>0</v>
      </c>
      <c r="K790" s="51">
        <f t="shared" si="76"/>
        <v>0.96325500817420728</v>
      </c>
      <c r="L790" s="7">
        <f t="shared" si="77"/>
        <v>0</v>
      </c>
    </row>
    <row r="791" spans="1:12">
      <c r="A791" s="4" t="s">
        <v>789</v>
      </c>
      <c r="B791" s="4">
        <v>411814</v>
      </c>
      <c r="C791" s="4" t="s">
        <v>805</v>
      </c>
      <c r="D791" s="4" t="s">
        <v>1128</v>
      </c>
      <c r="E791" s="1">
        <v>0</v>
      </c>
      <c r="F791" s="5">
        <v>0</v>
      </c>
      <c r="G791" s="2">
        <f t="shared" si="72"/>
        <v>0</v>
      </c>
      <c r="H791" s="3">
        <f t="shared" si="73"/>
        <v>1.0631807031517584</v>
      </c>
      <c r="I791" s="1">
        <f t="shared" si="74"/>
        <v>0</v>
      </c>
      <c r="J791" s="1">
        <f t="shared" si="75"/>
        <v>0</v>
      </c>
      <c r="K791" s="51">
        <f t="shared" si="76"/>
        <v>0.96325500817420728</v>
      </c>
      <c r="L791" s="7">
        <f t="shared" si="77"/>
        <v>0</v>
      </c>
    </row>
    <row r="792" spans="1:12">
      <c r="A792" s="4" t="s">
        <v>789</v>
      </c>
      <c r="B792" s="4">
        <v>411817</v>
      </c>
      <c r="C792" s="4" t="s">
        <v>806</v>
      </c>
      <c r="D792" s="4" t="s">
        <v>1128</v>
      </c>
      <c r="E792" s="1">
        <v>0</v>
      </c>
      <c r="F792" s="5">
        <v>0</v>
      </c>
      <c r="G792" s="2">
        <f t="shared" si="72"/>
        <v>0</v>
      </c>
      <c r="H792" s="3">
        <f t="shared" si="73"/>
        <v>1.0631807031517584</v>
      </c>
      <c r="I792" s="1">
        <f t="shared" si="74"/>
        <v>0</v>
      </c>
      <c r="J792" s="1">
        <f t="shared" si="75"/>
        <v>0</v>
      </c>
      <c r="K792" s="51">
        <f t="shared" si="76"/>
        <v>0.96325500817420728</v>
      </c>
      <c r="L792" s="7">
        <f t="shared" si="77"/>
        <v>0</v>
      </c>
    </row>
    <row r="793" spans="1:12">
      <c r="A793" s="4" t="s">
        <v>789</v>
      </c>
      <c r="B793" s="4">
        <v>411818</v>
      </c>
      <c r="C793" s="4" t="s">
        <v>807</v>
      </c>
      <c r="D793" s="4" t="s">
        <v>1128</v>
      </c>
      <c r="E793" s="1">
        <v>0</v>
      </c>
      <c r="F793" s="5">
        <v>0</v>
      </c>
      <c r="G793" s="2">
        <f t="shared" si="72"/>
        <v>0</v>
      </c>
      <c r="H793" s="3">
        <f t="shared" si="73"/>
        <v>1.0631807031517584</v>
      </c>
      <c r="I793" s="1">
        <f t="shared" si="74"/>
        <v>0</v>
      </c>
      <c r="J793" s="1">
        <f t="shared" si="75"/>
        <v>0</v>
      </c>
      <c r="K793" s="51">
        <f t="shared" si="76"/>
        <v>0.96325500817420728</v>
      </c>
      <c r="L793" s="7">
        <f t="shared" si="77"/>
        <v>0</v>
      </c>
    </row>
    <row r="794" spans="1:12">
      <c r="A794" s="4" t="s">
        <v>789</v>
      </c>
      <c r="B794" s="4">
        <v>411820</v>
      </c>
      <c r="C794" s="4" t="s">
        <v>808</v>
      </c>
      <c r="D794" s="4" t="s">
        <v>1128</v>
      </c>
      <c r="E794" s="1">
        <v>0</v>
      </c>
      <c r="F794" s="5">
        <v>0</v>
      </c>
      <c r="G794" s="2">
        <f t="shared" si="72"/>
        <v>0</v>
      </c>
      <c r="H794" s="3">
        <f t="shared" si="73"/>
        <v>1.0631807031517584</v>
      </c>
      <c r="I794" s="1">
        <f t="shared" si="74"/>
        <v>0</v>
      </c>
      <c r="J794" s="1">
        <f t="shared" si="75"/>
        <v>0</v>
      </c>
      <c r="K794" s="51">
        <f t="shared" si="76"/>
        <v>0.96325500817420728</v>
      </c>
      <c r="L794" s="7">
        <f t="shared" si="77"/>
        <v>0</v>
      </c>
    </row>
    <row r="795" spans="1:12">
      <c r="A795" s="4" t="s">
        <v>789</v>
      </c>
      <c r="B795" s="4">
        <v>411826</v>
      </c>
      <c r="C795" s="4" t="s">
        <v>809</v>
      </c>
      <c r="D795" s="4" t="s">
        <v>1128</v>
      </c>
      <c r="E795" s="1">
        <v>971970</v>
      </c>
      <c r="F795" s="5">
        <v>3481</v>
      </c>
      <c r="G795" s="2">
        <f t="shared" si="72"/>
        <v>279.22148807813846</v>
      </c>
      <c r="H795" s="3">
        <f t="shared" si="73"/>
        <v>1.0631807031517584</v>
      </c>
      <c r="I795" s="1">
        <f t="shared" si="74"/>
        <v>3700.932027671271</v>
      </c>
      <c r="J795" s="1">
        <f t="shared" si="75"/>
        <v>968269.06797232875</v>
      </c>
      <c r="K795" s="51">
        <f t="shared" si="76"/>
        <v>0.96325500817420728</v>
      </c>
      <c r="L795" s="7">
        <f t="shared" si="77"/>
        <v>932690.02898451756</v>
      </c>
    </row>
    <row r="796" spans="1:12">
      <c r="A796" s="4" t="s">
        <v>789</v>
      </c>
      <c r="B796" s="4">
        <v>411827</v>
      </c>
      <c r="C796" s="4" t="s">
        <v>810</v>
      </c>
      <c r="D796" s="4" t="s">
        <v>1128</v>
      </c>
      <c r="E796" s="1">
        <v>0</v>
      </c>
      <c r="F796" s="5">
        <v>0</v>
      </c>
      <c r="G796" s="2">
        <f t="shared" si="72"/>
        <v>0</v>
      </c>
      <c r="H796" s="3">
        <f t="shared" si="73"/>
        <v>1.0631807031517584</v>
      </c>
      <c r="I796" s="1">
        <f t="shared" si="74"/>
        <v>0</v>
      </c>
      <c r="J796" s="1">
        <f t="shared" si="75"/>
        <v>0</v>
      </c>
      <c r="K796" s="51">
        <f t="shared" si="76"/>
        <v>0.96325500817420728</v>
      </c>
      <c r="L796" s="7">
        <f t="shared" si="77"/>
        <v>0</v>
      </c>
    </row>
    <row r="797" spans="1:12">
      <c r="A797" s="4" t="s">
        <v>789</v>
      </c>
      <c r="B797" s="4">
        <v>411829</v>
      </c>
      <c r="C797" s="4" t="s">
        <v>811</v>
      </c>
      <c r="D797" s="4" t="s">
        <v>1128</v>
      </c>
      <c r="E797" s="1">
        <v>0</v>
      </c>
      <c r="F797" s="5">
        <v>0</v>
      </c>
      <c r="G797" s="2">
        <f t="shared" si="72"/>
        <v>0</v>
      </c>
      <c r="H797" s="3">
        <f t="shared" si="73"/>
        <v>1.0631807031517584</v>
      </c>
      <c r="I797" s="1">
        <f t="shared" si="74"/>
        <v>0</v>
      </c>
      <c r="J797" s="1">
        <f t="shared" si="75"/>
        <v>0</v>
      </c>
      <c r="K797" s="51">
        <f t="shared" si="76"/>
        <v>0.96325500817420728</v>
      </c>
      <c r="L797" s="7">
        <f t="shared" si="77"/>
        <v>0</v>
      </c>
    </row>
    <row r="798" spans="1:12">
      <c r="A798" s="4" t="s">
        <v>789</v>
      </c>
      <c r="B798" s="4">
        <v>411831</v>
      </c>
      <c r="C798" s="4" t="s">
        <v>812</v>
      </c>
      <c r="D798" s="4" t="s">
        <v>1128</v>
      </c>
      <c r="E798" s="1">
        <v>0</v>
      </c>
      <c r="F798" s="5">
        <v>0</v>
      </c>
      <c r="G798" s="2">
        <f t="shared" si="72"/>
        <v>0</v>
      </c>
      <c r="H798" s="3">
        <f t="shared" si="73"/>
        <v>1.0631807031517584</v>
      </c>
      <c r="I798" s="1">
        <f t="shared" si="74"/>
        <v>0</v>
      </c>
      <c r="J798" s="1">
        <f t="shared" si="75"/>
        <v>0</v>
      </c>
      <c r="K798" s="51">
        <f t="shared" si="76"/>
        <v>0.96325500817420728</v>
      </c>
      <c r="L798" s="7">
        <f t="shared" si="77"/>
        <v>0</v>
      </c>
    </row>
    <row r="799" spans="1:12">
      <c r="A799" s="4" t="s">
        <v>789</v>
      </c>
      <c r="B799" s="4">
        <v>411833</v>
      </c>
      <c r="C799" s="4" t="s">
        <v>813</v>
      </c>
      <c r="D799" s="4" t="s">
        <v>1128</v>
      </c>
      <c r="E799" s="1">
        <v>0</v>
      </c>
      <c r="F799" s="5">
        <v>0</v>
      </c>
      <c r="G799" s="2">
        <f t="shared" si="72"/>
        <v>0</v>
      </c>
      <c r="H799" s="3">
        <f t="shared" si="73"/>
        <v>1.0631807031517584</v>
      </c>
      <c r="I799" s="1">
        <f t="shared" si="74"/>
        <v>0</v>
      </c>
      <c r="J799" s="1">
        <f t="shared" si="75"/>
        <v>0</v>
      </c>
      <c r="K799" s="51">
        <f t="shared" si="76"/>
        <v>0.96325500817420728</v>
      </c>
      <c r="L799" s="7">
        <f t="shared" si="77"/>
        <v>0</v>
      </c>
    </row>
    <row r="800" spans="1:12">
      <c r="A800" s="4" t="s">
        <v>789</v>
      </c>
      <c r="B800" s="4">
        <v>411839</v>
      </c>
      <c r="C800" s="4" t="s">
        <v>814</v>
      </c>
      <c r="D800" s="4" t="s">
        <v>1128</v>
      </c>
      <c r="E800" s="1">
        <v>0</v>
      </c>
      <c r="F800" s="5">
        <v>0</v>
      </c>
      <c r="G800" s="2">
        <f t="shared" si="72"/>
        <v>0</v>
      </c>
      <c r="H800" s="3">
        <f t="shared" si="73"/>
        <v>1.0631807031517584</v>
      </c>
      <c r="I800" s="1">
        <f t="shared" si="74"/>
        <v>0</v>
      </c>
      <c r="J800" s="1">
        <f t="shared" si="75"/>
        <v>0</v>
      </c>
      <c r="K800" s="51">
        <f t="shared" si="76"/>
        <v>0.96325500817420728</v>
      </c>
      <c r="L800" s="7">
        <f t="shared" si="77"/>
        <v>0</v>
      </c>
    </row>
    <row r="801" spans="1:12">
      <c r="A801" s="4" t="s">
        <v>789</v>
      </c>
      <c r="B801" s="4">
        <v>411840</v>
      </c>
      <c r="C801" s="4" t="s">
        <v>815</v>
      </c>
      <c r="D801" s="4" t="s">
        <v>1128</v>
      </c>
      <c r="E801" s="1">
        <v>840282</v>
      </c>
      <c r="F801" s="5">
        <v>3804</v>
      </c>
      <c r="G801" s="2">
        <f t="shared" si="72"/>
        <v>220.89432176656152</v>
      </c>
      <c r="H801" s="3">
        <f t="shared" si="73"/>
        <v>1.0631807031517584</v>
      </c>
      <c r="I801" s="1">
        <f t="shared" si="74"/>
        <v>4044.3393947892887</v>
      </c>
      <c r="J801" s="1">
        <f t="shared" si="75"/>
        <v>836237.66060521069</v>
      </c>
      <c r="K801" s="51">
        <f t="shared" si="76"/>
        <v>0.96325500817420728</v>
      </c>
      <c r="L801" s="7">
        <f t="shared" si="77"/>
        <v>805510.11460185226</v>
      </c>
    </row>
    <row r="802" spans="1:12">
      <c r="A802" s="4" t="s">
        <v>789</v>
      </c>
      <c r="B802" s="4">
        <v>411841</v>
      </c>
      <c r="C802" s="4" t="s">
        <v>816</v>
      </c>
      <c r="D802" s="4" t="s">
        <v>1128</v>
      </c>
      <c r="E802" s="1">
        <v>0</v>
      </c>
      <c r="F802" s="5">
        <v>0</v>
      </c>
      <c r="G802" s="2">
        <f t="shared" si="72"/>
        <v>0</v>
      </c>
      <c r="H802" s="3">
        <f t="shared" si="73"/>
        <v>1.0631807031517584</v>
      </c>
      <c r="I802" s="1">
        <f t="shared" si="74"/>
        <v>0</v>
      </c>
      <c r="J802" s="1">
        <f t="shared" si="75"/>
        <v>0</v>
      </c>
      <c r="K802" s="51">
        <f t="shared" si="76"/>
        <v>0.96325500817420728</v>
      </c>
      <c r="L802" s="7">
        <f t="shared" si="77"/>
        <v>0</v>
      </c>
    </row>
    <row r="803" spans="1:12">
      <c r="A803" s="4" t="s">
        <v>789</v>
      </c>
      <c r="B803" s="4">
        <v>411845</v>
      </c>
      <c r="C803" s="4" t="s">
        <v>817</v>
      </c>
      <c r="D803" s="4" t="s">
        <v>1128</v>
      </c>
      <c r="E803" s="1">
        <v>0</v>
      </c>
      <c r="F803" s="5">
        <v>0</v>
      </c>
      <c r="G803" s="2">
        <f t="shared" si="72"/>
        <v>0</v>
      </c>
      <c r="H803" s="3">
        <f t="shared" si="73"/>
        <v>1.0631807031517584</v>
      </c>
      <c r="I803" s="1">
        <f t="shared" si="74"/>
        <v>0</v>
      </c>
      <c r="J803" s="1">
        <f t="shared" si="75"/>
        <v>0</v>
      </c>
      <c r="K803" s="51">
        <f t="shared" si="76"/>
        <v>0.96325500817420728</v>
      </c>
      <c r="L803" s="7">
        <f t="shared" si="77"/>
        <v>0</v>
      </c>
    </row>
    <row r="804" spans="1:12">
      <c r="A804" s="4" t="s">
        <v>789</v>
      </c>
      <c r="B804" s="4">
        <v>411847</v>
      </c>
      <c r="C804" s="4" t="s">
        <v>818</v>
      </c>
      <c r="D804" s="4" t="s">
        <v>1128</v>
      </c>
      <c r="E804" s="1">
        <v>0</v>
      </c>
      <c r="F804" s="5">
        <v>0</v>
      </c>
      <c r="G804" s="2">
        <f t="shared" si="72"/>
        <v>0</v>
      </c>
      <c r="H804" s="3">
        <f t="shared" si="73"/>
        <v>1.0631807031517584</v>
      </c>
      <c r="I804" s="1">
        <f t="shared" si="74"/>
        <v>0</v>
      </c>
      <c r="J804" s="1">
        <f t="shared" si="75"/>
        <v>0</v>
      </c>
      <c r="K804" s="51">
        <f t="shared" si="76"/>
        <v>0.96325500817420728</v>
      </c>
      <c r="L804" s="7">
        <f t="shared" si="77"/>
        <v>0</v>
      </c>
    </row>
    <row r="805" spans="1:12">
      <c r="A805" s="4" t="s">
        <v>789</v>
      </c>
      <c r="B805" s="4">
        <v>411849</v>
      </c>
      <c r="C805" s="4" t="s">
        <v>819</v>
      </c>
      <c r="D805" s="4" t="s">
        <v>1128</v>
      </c>
      <c r="E805" s="1">
        <v>0</v>
      </c>
      <c r="F805" s="5">
        <v>0</v>
      </c>
      <c r="G805" s="2">
        <f t="shared" si="72"/>
        <v>0</v>
      </c>
      <c r="H805" s="3">
        <f t="shared" si="73"/>
        <v>1.0631807031517584</v>
      </c>
      <c r="I805" s="1">
        <f t="shared" si="74"/>
        <v>0</v>
      </c>
      <c r="J805" s="1">
        <f t="shared" si="75"/>
        <v>0</v>
      </c>
      <c r="K805" s="51">
        <f t="shared" si="76"/>
        <v>0.96325500817420728</v>
      </c>
      <c r="L805" s="7">
        <f t="shared" si="77"/>
        <v>0</v>
      </c>
    </row>
    <row r="806" spans="1:12">
      <c r="A806" s="4" t="s">
        <v>789</v>
      </c>
      <c r="B806" s="4">
        <v>411852</v>
      </c>
      <c r="C806" s="4" t="s">
        <v>820</v>
      </c>
      <c r="D806" s="4" t="s">
        <v>1128</v>
      </c>
      <c r="E806" s="1">
        <v>0</v>
      </c>
      <c r="F806" s="5">
        <v>0</v>
      </c>
      <c r="G806" s="2">
        <f t="shared" si="72"/>
        <v>0</v>
      </c>
      <c r="H806" s="3">
        <f t="shared" si="73"/>
        <v>1.0631807031517584</v>
      </c>
      <c r="I806" s="1">
        <f t="shared" si="74"/>
        <v>0</v>
      </c>
      <c r="J806" s="1">
        <f t="shared" si="75"/>
        <v>0</v>
      </c>
      <c r="K806" s="51">
        <f t="shared" si="76"/>
        <v>0.96325500817420728</v>
      </c>
      <c r="L806" s="7">
        <f t="shared" si="77"/>
        <v>0</v>
      </c>
    </row>
    <row r="807" spans="1:12">
      <c r="A807" s="4" t="s">
        <v>789</v>
      </c>
      <c r="B807" s="4">
        <v>412030</v>
      </c>
      <c r="C807" s="4" t="s">
        <v>821</v>
      </c>
      <c r="D807" s="4" t="s">
        <v>1128</v>
      </c>
      <c r="E807" s="1">
        <v>0</v>
      </c>
      <c r="F807" s="5">
        <v>0</v>
      </c>
      <c r="G807" s="2">
        <f t="shared" si="72"/>
        <v>0</v>
      </c>
      <c r="H807" s="3">
        <f t="shared" si="73"/>
        <v>1.0631807031517584</v>
      </c>
      <c r="I807" s="1">
        <f t="shared" si="74"/>
        <v>0</v>
      </c>
      <c r="J807" s="1">
        <f t="shared" si="75"/>
        <v>0</v>
      </c>
      <c r="K807" s="51">
        <f t="shared" si="76"/>
        <v>0.96325500817420728</v>
      </c>
      <c r="L807" s="7">
        <f t="shared" si="77"/>
        <v>0</v>
      </c>
    </row>
    <row r="808" spans="1:12">
      <c r="A808" s="4" t="s">
        <v>822</v>
      </c>
      <c r="B808" s="4">
        <v>420463</v>
      </c>
      <c r="C808" s="4" t="s">
        <v>823</v>
      </c>
      <c r="D808" s="4" t="s">
        <v>1128</v>
      </c>
      <c r="E808" s="1">
        <v>0</v>
      </c>
      <c r="F808" s="5">
        <v>0</v>
      </c>
      <c r="G808" s="2">
        <f t="shared" si="72"/>
        <v>0</v>
      </c>
      <c r="H808" s="3">
        <f t="shared" si="73"/>
        <v>1.0631807031517584</v>
      </c>
      <c r="I808" s="1">
        <f t="shared" si="74"/>
        <v>0</v>
      </c>
      <c r="J808" s="1">
        <f t="shared" si="75"/>
        <v>0</v>
      </c>
      <c r="K808" s="51">
        <f t="shared" si="76"/>
        <v>0.96325500817420728</v>
      </c>
      <c r="L808" s="7">
        <f t="shared" si="77"/>
        <v>0</v>
      </c>
    </row>
    <row r="809" spans="1:12">
      <c r="A809" s="4" t="s">
        <v>822</v>
      </c>
      <c r="B809" s="4">
        <v>421206</v>
      </c>
      <c r="C809" s="4" t="s">
        <v>824</v>
      </c>
      <c r="D809" s="4" t="s">
        <v>1128</v>
      </c>
      <c r="E809" s="1">
        <v>0</v>
      </c>
      <c r="F809" s="5">
        <v>0</v>
      </c>
      <c r="G809" s="2">
        <f t="shared" si="72"/>
        <v>0</v>
      </c>
      <c r="H809" s="3">
        <f t="shared" si="73"/>
        <v>1.0631807031517584</v>
      </c>
      <c r="I809" s="1">
        <f t="shared" si="74"/>
        <v>0</v>
      </c>
      <c r="J809" s="1">
        <f t="shared" si="75"/>
        <v>0</v>
      </c>
      <c r="K809" s="51">
        <f t="shared" si="76"/>
        <v>0.96325500817420728</v>
      </c>
      <c r="L809" s="7">
        <f t="shared" si="77"/>
        <v>0</v>
      </c>
    </row>
    <row r="810" spans="1:12">
      <c r="A810" s="4" t="s">
        <v>822</v>
      </c>
      <c r="B810" s="4">
        <v>421759</v>
      </c>
      <c r="C810" s="4" t="s">
        <v>825</v>
      </c>
      <c r="D810" s="4" t="s">
        <v>1128</v>
      </c>
      <c r="E810" s="1">
        <v>0</v>
      </c>
      <c r="F810" s="5">
        <v>0</v>
      </c>
      <c r="G810" s="2">
        <f t="shared" si="72"/>
        <v>0</v>
      </c>
      <c r="H810" s="3">
        <f t="shared" si="73"/>
        <v>1.0631807031517584</v>
      </c>
      <c r="I810" s="1">
        <f t="shared" si="74"/>
        <v>0</v>
      </c>
      <c r="J810" s="1">
        <f t="shared" si="75"/>
        <v>0</v>
      </c>
      <c r="K810" s="51">
        <f t="shared" si="76"/>
        <v>0.96325500817420728</v>
      </c>
      <c r="L810" s="7">
        <f t="shared" si="77"/>
        <v>0</v>
      </c>
    </row>
    <row r="811" spans="1:12">
      <c r="A811" s="4" t="s">
        <v>822</v>
      </c>
      <c r="B811" s="4">
        <v>421807</v>
      </c>
      <c r="C811" s="4" t="s">
        <v>826</v>
      </c>
      <c r="D811" s="4" t="s">
        <v>1128</v>
      </c>
      <c r="E811" s="1">
        <v>0</v>
      </c>
      <c r="F811" s="5">
        <v>0</v>
      </c>
      <c r="G811" s="2">
        <f t="shared" si="72"/>
        <v>0</v>
      </c>
      <c r="H811" s="3">
        <f t="shared" si="73"/>
        <v>1.0631807031517584</v>
      </c>
      <c r="I811" s="1">
        <f t="shared" si="74"/>
        <v>0</v>
      </c>
      <c r="J811" s="1">
        <f t="shared" si="75"/>
        <v>0</v>
      </c>
      <c r="K811" s="51">
        <f t="shared" si="76"/>
        <v>0.96325500817420728</v>
      </c>
      <c r="L811" s="7">
        <f t="shared" si="77"/>
        <v>0</v>
      </c>
    </row>
    <row r="812" spans="1:12">
      <c r="A812" s="4" t="s">
        <v>822</v>
      </c>
      <c r="B812" s="4">
        <v>421860</v>
      </c>
      <c r="C812" s="4" t="s">
        <v>827</v>
      </c>
      <c r="D812" s="4" t="s">
        <v>1128</v>
      </c>
      <c r="E812" s="1">
        <v>0</v>
      </c>
      <c r="F812" s="5">
        <v>0</v>
      </c>
      <c r="G812" s="2">
        <f t="shared" si="72"/>
        <v>0</v>
      </c>
      <c r="H812" s="3">
        <f t="shared" si="73"/>
        <v>1.0631807031517584</v>
      </c>
      <c r="I812" s="1">
        <f t="shared" si="74"/>
        <v>0</v>
      </c>
      <c r="J812" s="1">
        <f t="shared" si="75"/>
        <v>0</v>
      </c>
      <c r="K812" s="51">
        <f t="shared" si="76"/>
        <v>0.96325500817420728</v>
      </c>
      <c r="L812" s="7">
        <f t="shared" si="77"/>
        <v>0</v>
      </c>
    </row>
    <row r="813" spans="1:12">
      <c r="A813" s="4" t="s">
        <v>822</v>
      </c>
      <c r="B813" s="4">
        <v>421864</v>
      </c>
      <c r="C813" s="4" t="s">
        <v>828</v>
      </c>
      <c r="D813" s="4" t="s">
        <v>1128</v>
      </c>
      <c r="E813" s="1">
        <v>0</v>
      </c>
      <c r="F813" s="5">
        <v>0</v>
      </c>
      <c r="G813" s="2">
        <f t="shared" si="72"/>
        <v>0</v>
      </c>
      <c r="H813" s="3">
        <f t="shared" si="73"/>
        <v>1.0631807031517584</v>
      </c>
      <c r="I813" s="1">
        <f t="shared" si="74"/>
        <v>0</v>
      </c>
      <c r="J813" s="1">
        <f t="shared" si="75"/>
        <v>0</v>
      </c>
      <c r="K813" s="51">
        <f t="shared" si="76"/>
        <v>0.96325500817420728</v>
      </c>
      <c r="L813" s="7">
        <f t="shared" si="77"/>
        <v>0</v>
      </c>
    </row>
    <row r="814" spans="1:12">
      <c r="A814" s="4" t="s">
        <v>822</v>
      </c>
      <c r="B814" s="4">
        <v>421865</v>
      </c>
      <c r="C814" s="4" t="s">
        <v>829</v>
      </c>
      <c r="D814" s="4" t="s">
        <v>1128</v>
      </c>
      <c r="E814" s="1">
        <v>0</v>
      </c>
      <c r="F814" s="5">
        <v>0</v>
      </c>
      <c r="G814" s="2">
        <f t="shared" si="72"/>
        <v>0</v>
      </c>
      <c r="H814" s="3">
        <f t="shared" si="73"/>
        <v>1.0631807031517584</v>
      </c>
      <c r="I814" s="1">
        <f t="shared" si="74"/>
        <v>0</v>
      </c>
      <c r="J814" s="1">
        <f t="shared" si="75"/>
        <v>0</v>
      </c>
      <c r="K814" s="51">
        <f t="shared" si="76"/>
        <v>0.96325500817420728</v>
      </c>
      <c r="L814" s="7">
        <f t="shared" si="77"/>
        <v>0</v>
      </c>
    </row>
    <row r="815" spans="1:12">
      <c r="A815" s="4" t="s">
        <v>822</v>
      </c>
      <c r="B815" s="4">
        <v>421866</v>
      </c>
      <c r="C815" s="4" t="s">
        <v>830</v>
      </c>
      <c r="D815" s="4" t="s">
        <v>1128</v>
      </c>
      <c r="E815" s="1">
        <v>0</v>
      </c>
      <c r="F815" s="5">
        <v>0</v>
      </c>
      <c r="G815" s="2">
        <f t="shared" si="72"/>
        <v>0</v>
      </c>
      <c r="H815" s="3">
        <f t="shared" si="73"/>
        <v>1.0631807031517584</v>
      </c>
      <c r="I815" s="1">
        <f t="shared" si="74"/>
        <v>0</v>
      </c>
      <c r="J815" s="1">
        <f t="shared" si="75"/>
        <v>0</v>
      </c>
      <c r="K815" s="51">
        <f t="shared" si="76"/>
        <v>0.96325500817420728</v>
      </c>
      <c r="L815" s="7">
        <f t="shared" si="77"/>
        <v>0</v>
      </c>
    </row>
    <row r="816" spans="1:12">
      <c r="A816" s="4" t="s">
        <v>822</v>
      </c>
      <c r="B816" s="4">
        <v>421874</v>
      </c>
      <c r="C816" s="4" t="s">
        <v>831</v>
      </c>
      <c r="D816" s="4" t="s">
        <v>1128</v>
      </c>
      <c r="E816" s="1">
        <v>0</v>
      </c>
      <c r="F816" s="5">
        <v>0</v>
      </c>
      <c r="G816" s="2">
        <f t="shared" si="72"/>
        <v>0</v>
      </c>
      <c r="H816" s="3">
        <f t="shared" si="73"/>
        <v>1.0631807031517584</v>
      </c>
      <c r="I816" s="1">
        <f t="shared" si="74"/>
        <v>0</v>
      </c>
      <c r="J816" s="1">
        <f t="shared" si="75"/>
        <v>0</v>
      </c>
      <c r="K816" s="51">
        <f t="shared" si="76"/>
        <v>0.96325500817420728</v>
      </c>
      <c r="L816" s="7">
        <f t="shared" si="77"/>
        <v>0</v>
      </c>
    </row>
    <row r="817" spans="1:12">
      <c r="A817" s="4" t="s">
        <v>822</v>
      </c>
      <c r="B817" s="4">
        <v>421876</v>
      </c>
      <c r="C817" s="4" t="s">
        <v>832</v>
      </c>
      <c r="D817" s="4" t="s">
        <v>1128</v>
      </c>
      <c r="E817" s="1">
        <v>0</v>
      </c>
      <c r="F817" s="5">
        <v>0</v>
      </c>
      <c r="G817" s="2">
        <f t="shared" si="72"/>
        <v>0</v>
      </c>
      <c r="H817" s="3">
        <f t="shared" si="73"/>
        <v>1.0631807031517584</v>
      </c>
      <c r="I817" s="1">
        <f t="shared" si="74"/>
        <v>0</v>
      </c>
      <c r="J817" s="1">
        <f t="shared" si="75"/>
        <v>0</v>
      </c>
      <c r="K817" s="51">
        <f t="shared" si="76"/>
        <v>0.96325500817420728</v>
      </c>
      <c r="L817" s="7">
        <f t="shared" si="77"/>
        <v>0</v>
      </c>
    </row>
    <row r="818" spans="1:12">
      <c r="A818" s="4" t="s">
        <v>822</v>
      </c>
      <c r="B818" s="4">
        <v>421882</v>
      </c>
      <c r="C818" s="4" t="s">
        <v>833</v>
      </c>
      <c r="D818" s="4" t="s">
        <v>1128</v>
      </c>
      <c r="E818" s="1">
        <v>0</v>
      </c>
      <c r="F818" s="5">
        <v>0</v>
      </c>
      <c r="G818" s="2">
        <f t="shared" si="72"/>
        <v>0</v>
      </c>
      <c r="H818" s="3">
        <f t="shared" si="73"/>
        <v>1.0631807031517584</v>
      </c>
      <c r="I818" s="1">
        <f t="shared" si="74"/>
        <v>0</v>
      </c>
      <c r="J818" s="1">
        <f t="shared" si="75"/>
        <v>0</v>
      </c>
      <c r="K818" s="51">
        <f t="shared" si="76"/>
        <v>0.96325500817420728</v>
      </c>
      <c r="L818" s="7">
        <f t="shared" si="77"/>
        <v>0</v>
      </c>
    </row>
    <row r="819" spans="1:12">
      <c r="A819" s="4" t="s">
        <v>822</v>
      </c>
      <c r="B819" s="4">
        <v>421886</v>
      </c>
      <c r="C819" s="4" t="s">
        <v>834</v>
      </c>
      <c r="D819" s="4" t="s">
        <v>1128</v>
      </c>
      <c r="E819" s="1">
        <v>0</v>
      </c>
      <c r="F819" s="5">
        <v>0</v>
      </c>
      <c r="G819" s="2">
        <f t="shared" si="72"/>
        <v>0</v>
      </c>
      <c r="H819" s="3">
        <f t="shared" si="73"/>
        <v>1.0631807031517584</v>
      </c>
      <c r="I819" s="1">
        <f t="shared" si="74"/>
        <v>0</v>
      </c>
      <c r="J819" s="1">
        <f t="shared" si="75"/>
        <v>0</v>
      </c>
      <c r="K819" s="51">
        <f t="shared" si="76"/>
        <v>0.96325500817420728</v>
      </c>
      <c r="L819" s="7">
        <f t="shared" si="77"/>
        <v>0</v>
      </c>
    </row>
    <row r="820" spans="1:12">
      <c r="A820" s="4" t="s">
        <v>822</v>
      </c>
      <c r="B820" s="4">
        <v>421887</v>
      </c>
      <c r="C820" s="4" t="s">
        <v>835</v>
      </c>
      <c r="D820" s="4" t="s">
        <v>1128</v>
      </c>
      <c r="E820" s="1">
        <v>0</v>
      </c>
      <c r="F820" s="5">
        <v>0</v>
      </c>
      <c r="G820" s="2">
        <f t="shared" si="72"/>
        <v>0</v>
      </c>
      <c r="H820" s="3">
        <f t="shared" si="73"/>
        <v>1.0631807031517584</v>
      </c>
      <c r="I820" s="1">
        <f t="shared" si="74"/>
        <v>0</v>
      </c>
      <c r="J820" s="1">
        <f t="shared" si="75"/>
        <v>0</v>
      </c>
      <c r="K820" s="51">
        <f t="shared" si="76"/>
        <v>0.96325500817420728</v>
      </c>
      <c r="L820" s="7">
        <f t="shared" si="77"/>
        <v>0</v>
      </c>
    </row>
    <row r="821" spans="1:12">
      <c r="A821" s="4" t="s">
        <v>822</v>
      </c>
      <c r="B821" s="4">
        <v>421888</v>
      </c>
      <c r="C821" s="4" t="s">
        <v>836</v>
      </c>
      <c r="D821" s="4" t="s">
        <v>1128</v>
      </c>
      <c r="E821" s="1">
        <v>0</v>
      </c>
      <c r="F821" s="5">
        <v>0</v>
      </c>
      <c r="G821" s="2">
        <f t="shared" si="72"/>
        <v>0</v>
      </c>
      <c r="H821" s="3">
        <f t="shared" si="73"/>
        <v>1.0631807031517584</v>
      </c>
      <c r="I821" s="1">
        <f t="shared" si="74"/>
        <v>0</v>
      </c>
      <c r="J821" s="1">
        <f t="shared" si="75"/>
        <v>0</v>
      </c>
      <c r="K821" s="51">
        <f t="shared" si="76"/>
        <v>0.96325500817420728</v>
      </c>
      <c r="L821" s="7">
        <f t="shared" si="77"/>
        <v>0</v>
      </c>
    </row>
    <row r="822" spans="1:12">
      <c r="A822" s="4" t="s">
        <v>822</v>
      </c>
      <c r="B822" s="4">
        <v>421890</v>
      </c>
      <c r="C822" s="4" t="s">
        <v>837</v>
      </c>
      <c r="D822" s="4" t="s">
        <v>1128</v>
      </c>
      <c r="E822" s="1">
        <v>0</v>
      </c>
      <c r="F822" s="5">
        <v>0</v>
      </c>
      <c r="G822" s="2">
        <f t="shared" si="72"/>
        <v>0</v>
      </c>
      <c r="H822" s="3">
        <f t="shared" si="73"/>
        <v>1.0631807031517584</v>
      </c>
      <c r="I822" s="1">
        <f t="shared" si="74"/>
        <v>0</v>
      </c>
      <c r="J822" s="1">
        <f t="shared" si="75"/>
        <v>0</v>
      </c>
      <c r="K822" s="51">
        <f t="shared" si="76"/>
        <v>0.96325500817420728</v>
      </c>
      <c r="L822" s="7">
        <f t="shared" si="77"/>
        <v>0</v>
      </c>
    </row>
    <row r="823" spans="1:12">
      <c r="A823" s="4" t="s">
        <v>822</v>
      </c>
      <c r="B823" s="4">
        <v>421893</v>
      </c>
      <c r="C823" s="4" t="s">
        <v>838</v>
      </c>
      <c r="D823" s="4" t="s">
        <v>1128</v>
      </c>
      <c r="E823" s="1">
        <v>0</v>
      </c>
      <c r="F823" s="5">
        <v>0</v>
      </c>
      <c r="G823" s="2">
        <f t="shared" si="72"/>
        <v>0</v>
      </c>
      <c r="H823" s="3">
        <f t="shared" si="73"/>
        <v>1.0631807031517584</v>
      </c>
      <c r="I823" s="1">
        <f t="shared" si="74"/>
        <v>0</v>
      </c>
      <c r="J823" s="1">
        <f t="shared" si="75"/>
        <v>0</v>
      </c>
      <c r="K823" s="51">
        <f t="shared" si="76"/>
        <v>0.96325500817420728</v>
      </c>
      <c r="L823" s="7">
        <f t="shared" si="77"/>
        <v>0</v>
      </c>
    </row>
    <row r="824" spans="1:12">
      <c r="A824" s="4" t="s">
        <v>822</v>
      </c>
      <c r="B824" s="4">
        <v>421900</v>
      </c>
      <c r="C824" s="4" t="s">
        <v>839</v>
      </c>
      <c r="D824" s="4" t="s">
        <v>1128</v>
      </c>
      <c r="E824" s="1">
        <v>0</v>
      </c>
      <c r="F824" s="5">
        <v>0</v>
      </c>
      <c r="G824" s="2">
        <f t="shared" si="72"/>
        <v>0</v>
      </c>
      <c r="H824" s="3">
        <f t="shared" si="73"/>
        <v>1.0631807031517584</v>
      </c>
      <c r="I824" s="1">
        <f t="shared" si="74"/>
        <v>0</v>
      </c>
      <c r="J824" s="1">
        <f t="shared" si="75"/>
        <v>0</v>
      </c>
      <c r="K824" s="51">
        <f t="shared" si="76"/>
        <v>0.96325500817420728</v>
      </c>
      <c r="L824" s="7">
        <f t="shared" si="77"/>
        <v>0</v>
      </c>
    </row>
    <row r="825" spans="1:12">
      <c r="A825" s="4" t="s">
        <v>822</v>
      </c>
      <c r="B825" s="4">
        <v>421901</v>
      </c>
      <c r="C825" s="4" t="s">
        <v>840</v>
      </c>
      <c r="D825" s="4" t="s">
        <v>1128</v>
      </c>
      <c r="E825" s="1">
        <v>0</v>
      </c>
      <c r="F825" s="5">
        <v>0</v>
      </c>
      <c r="G825" s="2">
        <f t="shared" si="72"/>
        <v>0</v>
      </c>
      <c r="H825" s="3">
        <f t="shared" si="73"/>
        <v>1.0631807031517584</v>
      </c>
      <c r="I825" s="1">
        <f t="shared" si="74"/>
        <v>0</v>
      </c>
      <c r="J825" s="1">
        <f t="shared" si="75"/>
        <v>0</v>
      </c>
      <c r="K825" s="51">
        <f t="shared" si="76"/>
        <v>0.96325500817420728</v>
      </c>
      <c r="L825" s="7">
        <f t="shared" si="77"/>
        <v>0</v>
      </c>
    </row>
    <row r="826" spans="1:12">
      <c r="A826" s="4" t="s">
        <v>822</v>
      </c>
      <c r="B826" s="4">
        <v>421908</v>
      </c>
      <c r="C826" s="4" t="s">
        <v>841</v>
      </c>
      <c r="D826" s="4" t="s">
        <v>1128</v>
      </c>
      <c r="E826" s="1">
        <v>0</v>
      </c>
      <c r="F826" s="5">
        <v>0</v>
      </c>
      <c r="G826" s="2">
        <f t="shared" si="72"/>
        <v>0</v>
      </c>
      <c r="H826" s="3">
        <f t="shared" si="73"/>
        <v>1.0631807031517584</v>
      </c>
      <c r="I826" s="1">
        <f t="shared" si="74"/>
        <v>0</v>
      </c>
      <c r="J826" s="1">
        <f t="shared" si="75"/>
        <v>0</v>
      </c>
      <c r="K826" s="51">
        <f t="shared" si="76"/>
        <v>0.96325500817420728</v>
      </c>
      <c r="L826" s="7">
        <f t="shared" si="77"/>
        <v>0</v>
      </c>
    </row>
    <row r="827" spans="1:12">
      <c r="A827" s="4" t="s">
        <v>822</v>
      </c>
      <c r="B827" s="4">
        <v>421912</v>
      </c>
      <c r="C827" s="4" t="s">
        <v>842</v>
      </c>
      <c r="D827" s="4" t="s">
        <v>1128</v>
      </c>
      <c r="E827" s="1">
        <v>0</v>
      </c>
      <c r="F827" s="5">
        <v>0</v>
      </c>
      <c r="G827" s="2">
        <f t="shared" si="72"/>
        <v>0</v>
      </c>
      <c r="H827" s="3">
        <f t="shared" si="73"/>
        <v>1.0631807031517584</v>
      </c>
      <c r="I827" s="1">
        <f t="shared" si="74"/>
        <v>0</v>
      </c>
      <c r="J827" s="1">
        <f t="shared" si="75"/>
        <v>0</v>
      </c>
      <c r="K827" s="51">
        <f t="shared" si="76"/>
        <v>0.96325500817420728</v>
      </c>
      <c r="L827" s="7">
        <f t="shared" si="77"/>
        <v>0</v>
      </c>
    </row>
    <row r="828" spans="1:12">
      <c r="A828" s="4" t="s">
        <v>822</v>
      </c>
      <c r="B828" s="4">
        <v>421914</v>
      </c>
      <c r="C828" s="4" t="s">
        <v>843</v>
      </c>
      <c r="D828" s="4" t="s">
        <v>1128</v>
      </c>
      <c r="E828" s="1">
        <v>0</v>
      </c>
      <c r="F828" s="5">
        <v>0</v>
      </c>
      <c r="G828" s="2">
        <f t="shared" si="72"/>
        <v>0</v>
      </c>
      <c r="H828" s="3">
        <f t="shared" si="73"/>
        <v>1.0631807031517584</v>
      </c>
      <c r="I828" s="1">
        <f t="shared" si="74"/>
        <v>0</v>
      </c>
      <c r="J828" s="1">
        <f t="shared" si="75"/>
        <v>0</v>
      </c>
      <c r="K828" s="51">
        <f t="shared" si="76"/>
        <v>0.96325500817420728</v>
      </c>
      <c r="L828" s="7">
        <f t="shared" si="77"/>
        <v>0</v>
      </c>
    </row>
    <row r="829" spans="1:12">
      <c r="A829" s="4" t="s">
        <v>822</v>
      </c>
      <c r="B829" s="4">
        <v>421917</v>
      </c>
      <c r="C829" s="4" t="s">
        <v>844</v>
      </c>
      <c r="D829" s="4" t="s">
        <v>1128</v>
      </c>
      <c r="E829" s="1">
        <v>0</v>
      </c>
      <c r="F829" s="5">
        <v>0</v>
      </c>
      <c r="G829" s="2">
        <f t="shared" si="72"/>
        <v>0</v>
      </c>
      <c r="H829" s="3">
        <f t="shared" si="73"/>
        <v>1.0631807031517584</v>
      </c>
      <c r="I829" s="1">
        <f t="shared" si="74"/>
        <v>0</v>
      </c>
      <c r="J829" s="1">
        <f t="shared" si="75"/>
        <v>0</v>
      </c>
      <c r="K829" s="51">
        <f t="shared" si="76"/>
        <v>0.96325500817420728</v>
      </c>
      <c r="L829" s="7">
        <f t="shared" si="77"/>
        <v>0</v>
      </c>
    </row>
    <row r="830" spans="1:12">
      <c r="A830" s="4" t="s">
        <v>822</v>
      </c>
      <c r="B830" s="4">
        <v>421920</v>
      </c>
      <c r="C830" s="4" t="s">
        <v>845</v>
      </c>
      <c r="D830" s="4" t="s">
        <v>1128</v>
      </c>
      <c r="E830" s="1">
        <v>0</v>
      </c>
      <c r="F830" s="5">
        <v>0</v>
      </c>
      <c r="G830" s="2">
        <f t="shared" si="72"/>
        <v>0</v>
      </c>
      <c r="H830" s="3">
        <f t="shared" si="73"/>
        <v>1.0631807031517584</v>
      </c>
      <c r="I830" s="1">
        <f t="shared" si="74"/>
        <v>0</v>
      </c>
      <c r="J830" s="1">
        <f t="shared" si="75"/>
        <v>0</v>
      </c>
      <c r="K830" s="51">
        <f t="shared" si="76"/>
        <v>0.96325500817420728</v>
      </c>
      <c r="L830" s="7">
        <f t="shared" si="77"/>
        <v>0</v>
      </c>
    </row>
    <row r="831" spans="1:12">
      <c r="A831" s="4" t="s">
        <v>822</v>
      </c>
      <c r="B831" s="4">
        <v>421927</v>
      </c>
      <c r="C831" s="4" t="s">
        <v>846</v>
      </c>
      <c r="D831" s="4" t="s">
        <v>1128</v>
      </c>
      <c r="E831" s="1">
        <v>0</v>
      </c>
      <c r="F831" s="5">
        <v>0</v>
      </c>
      <c r="G831" s="2">
        <f t="shared" si="72"/>
        <v>0</v>
      </c>
      <c r="H831" s="3">
        <f t="shared" si="73"/>
        <v>1.0631807031517584</v>
      </c>
      <c r="I831" s="1">
        <f t="shared" si="74"/>
        <v>0</v>
      </c>
      <c r="J831" s="1">
        <f t="shared" si="75"/>
        <v>0</v>
      </c>
      <c r="K831" s="51">
        <f t="shared" si="76"/>
        <v>0.96325500817420728</v>
      </c>
      <c r="L831" s="7">
        <f t="shared" si="77"/>
        <v>0</v>
      </c>
    </row>
    <row r="832" spans="1:12">
      <c r="A832" s="4" t="s">
        <v>822</v>
      </c>
      <c r="B832" s="4">
        <v>421928</v>
      </c>
      <c r="C832" s="4" t="s">
        <v>847</v>
      </c>
      <c r="D832" s="4" t="s">
        <v>1128</v>
      </c>
      <c r="E832" s="1">
        <v>0</v>
      </c>
      <c r="F832" s="5">
        <v>0</v>
      </c>
      <c r="G832" s="2">
        <f t="shared" si="72"/>
        <v>0</v>
      </c>
      <c r="H832" s="3">
        <f t="shared" si="73"/>
        <v>1.0631807031517584</v>
      </c>
      <c r="I832" s="1">
        <f t="shared" si="74"/>
        <v>0</v>
      </c>
      <c r="J832" s="1">
        <f t="shared" si="75"/>
        <v>0</v>
      </c>
      <c r="K832" s="51">
        <f t="shared" si="76"/>
        <v>0.96325500817420728</v>
      </c>
      <c r="L832" s="7">
        <f t="shared" si="77"/>
        <v>0</v>
      </c>
    </row>
    <row r="833" spans="1:12">
      <c r="A833" s="4" t="s">
        <v>822</v>
      </c>
      <c r="B833" s="4">
        <v>421929</v>
      </c>
      <c r="C833" s="4" t="s">
        <v>848</v>
      </c>
      <c r="D833" s="4" t="s">
        <v>1128</v>
      </c>
      <c r="E833" s="1">
        <v>0</v>
      </c>
      <c r="F833" s="5">
        <v>0</v>
      </c>
      <c r="G833" s="2">
        <f t="shared" si="72"/>
        <v>0</v>
      </c>
      <c r="H833" s="3">
        <f t="shared" si="73"/>
        <v>1.0631807031517584</v>
      </c>
      <c r="I833" s="1">
        <f t="shared" si="74"/>
        <v>0</v>
      </c>
      <c r="J833" s="1">
        <f t="shared" si="75"/>
        <v>0</v>
      </c>
      <c r="K833" s="51">
        <f t="shared" si="76"/>
        <v>0.96325500817420728</v>
      </c>
      <c r="L833" s="7">
        <f t="shared" si="77"/>
        <v>0</v>
      </c>
    </row>
    <row r="834" spans="1:12">
      <c r="A834" s="4" t="s">
        <v>822</v>
      </c>
      <c r="B834" s="4">
        <v>421931</v>
      </c>
      <c r="C834" s="4" t="s">
        <v>849</v>
      </c>
      <c r="D834" s="4" t="s">
        <v>1128</v>
      </c>
      <c r="E834" s="1">
        <v>0</v>
      </c>
      <c r="F834" s="5">
        <v>0</v>
      </c>
      <c r="G834" s="2">
        <f t="shared" ref="G834:G897" si="78">IFERROR(E834/F834,0)</f>
        <v>0</v>
      </c>
      <c r="H834" s="3">
        <f t="shared" ref="H834:H897" si="79">$D$1113</f>
        <v>1.0631807031517584</v>
      </c>
      <c r="I834" s="1">
        <f t="shared" ref="I834:I897" si="80">MIN(E834,F834*H834)</f>
        <v>0</v>
      </c>
      <c r="J834" s="1">
        <f t="shared" ref="J834:J897" si="81">E834-I834</f>
        <v>0</v>
      </c>
      <c r="K834" s="51">
        <f t="shared" ref="K834:K897" si="82">$J$1111</f>
        <v>0.96325500817420728</v>
      </c>
      <c r="L834" s="7">
        <f t="shared" ref="L834:L897" si="83">K834*J834</f>
        <v>0</v>
      </c>
    </row>
    <row r="835" spans="1:12">
      <c r="A835" s="4" t="s">
        <v>822</v>
      </c>
      <c r="B835" s="4">
        <v>421932</v>
      </c>
      <c r="C835" s="4" t="s">
        <v>850</v>
      </c>
      <c r="D835" s="4" t="s">
        <v>1128</v>
      </c>
      <c r="E835" s="1">
        <v>0</v>
      </c>
      <c r="F835" s="5">
        <v>0</v>
      </c>
      <c r="G835" s="2">
        <f t="shared" si="78"/>
        <v>0</v>
      </c>
      <c r="H835" s="3">
        <f t="shared" si="79"/>
        <v>1.0631807031517584</v>
      </c>
      <c r="I835" s="1">
        <f t="shared" si="80"/>
        <v>0</v>
      </c>
      <c r="J835" s="1">
        <f t="shared" si="81"/>
        <v>0</v>
      </c>
      <c r="K835" s="51">
        <f t="shared" si="82"/>
        <v>0.96325500817420728</v>
      </c>
      <c r="L835" s="7">
        <f t="shared" si="83"/>
        <v>0</v>
      </c>
    </row>
    <row r="836" spans="1:12">
      <c r="A836" s="4" t="s">
        <v>822</v>
      </c>
      <c r="B836" s="4">
        <v>421934</v>
      </c>
      <c r="C836" s="4" t="s">
        <v>851</v>
      </c>
      <c r="D836" s="4" t="s">
        <v>1128</v>
      </c>
      <c r="E836" s="1">
        <v>0</v>
      </c>
      <c r="F836" s="5">
        <v>0</v>
      </c>
      <c r="G836" s="2">
        <f t="shared" si="78"/>
        <v>0</v>
      </c>
      <c r="H836" s="3">
        <f t="shared" si="79"/>
        <v>1.0631807031517584</v>
      </c>
      <c r="I836" s="1">
        <f t="shared" si="80"/>
        <v>0</v>
      </c>
      <c r="J836" s="1">
        <f t="shared" si="81"/>
        <v>0</v>
      </c>
      <c r="K836" s="51">
        <f t="shared" si="82"/>
        <v>0.96325500817420728</v>
      </c>
      <c r="L836" s="7">
        <f t="shared" si="83"/>
        <v>0</v>
      </c>
    </row>
    <row r="837" spans="1:12">
      <c r="A837" s="4" t="s">
        <v>822</v>
      </c>
      <c r="B837" s="4">
        <v>421935</v>
      </c>
      <c r="C837" s="4" t="s">
        <v>852</v>
      </c>
      <c r="D837" s="4" t="s">
        <v>1128</v>
      </c>
      <c r="E837" s="1">
        <v>0</v>
      </c>
      <c r="F837" s="5">
        <v>0</v>
      </c>
      <c r="G837" s="2">
        <f t="shared" si="78"/>
        <v>0</v>
      </c>
      <c r="H837" s="3">
        <f t="shared" si="79"/>
        <v>1.0631807031517584</v>
      </c>
      <c r="I837" s="1">
        <f t="shared" si="80"/>
        <v>0</v>
      </c>
      <c r="J837" s="1">
        <f t="shared" si="81"/>
        <v>0</v>
      </c>
      <c r="K837" s="51">
        <f t="shared" si="82"/>
        <v>0.96325500817420728</v>
      </c>
      <c r="L837" s="7">
        <f t="shared" si="83"/>
        <v>0</v>
      </c>
    </row>
    <row r="838" spans="1:12">
      <c r="A838" s="4" t="s">
        <v>822</v>
      </c>
      <c r="B838" s="4">
        <v>421936</v>
      </c>
      <c r="C838" s="4" t="s">
        <v>853</v>
      </c>
      <c r="D838" s="4" t="s">
        <v>1128</v>
      </c>
      <c r="E838" s="1">
        <v>0</v>
      </c>
      <c r="F838" s="5">
        <v>0</v>
      </c>
      <c r="G838" s="2">
        <f t="shared" si="78"/>
        <v>0</v>
      </c>
      <c r="H838" s="3">
        <f t="shared" si="79"/>
        <v>1.0631807031517584</v>
      </c>
      <c r="I838" s="1">
        <f t="shared" si="80"/>
        <v>0</v>
      </c>
      <c r="J838" s="1">
        <f t="shared" si="81"/>
        <v>0</v>
      </c>
      <c r="K838" s="51">
        <f t="shared" si="82"/>
        <v>0.96325500817420728</v>
      </c>
      <c r="L838" s="7">
        <f t="shared" si="83"/>
        <v>0</v>
      </c>
    </row>
    <row r="839" spans="1:12">
      <c r="A839" s="4" t="s">
        <v>822</v>
      </c>
      <c r="B839" s="4">
        <v>421942</v>
      </c>
      <c r="C839" s="4" t="s">
        <v>854</v>
      </c>
      <c r="D839" s="4" t="s">
        <v>1128</v>
      </c>
      <c r="E839" s="1">
        <v>0</v>
      </c>
      <c r="F839" s="5">
        <v>0</v>
      </c>
      <c r="G839" s="2">
        <f t="shared" si="78"/>
        <v>0</v>
      </c>
      <c r="H839" s="3">
        <f t="shared" si="79"/>
        <v>1.0631807031517584</v>
      </c>
      <c r="I839" s="1">
        <f t="shared" si="80"/>
        <v>0</v>
      </c>
      <c r="J839" s="1">
        <f t="shared" si="81"/>
        <v>0</v>
      </c>
      <c r="K839" s="51">
        <f t="shared" si="82"/>
        <v>0.96325500817420728</v>
      </c>
      <c r="L839" s="7">
        <f t="shared" si="83"/>
        <v>0</v>
      </c>
    </row>
    <row r="840" spans="1:12">
      <c r="A840" s="4" t="s">
        <v>822</v>
      </c>
      <c r="B840" s="4">
        <v>421945</v>
      </c>
      <c r="C840" s="4" t="s">
        <v>855</v>
      </c>
      <c r="D840" s="4" t="s">
        <v>1128</v>
      </c>
      <c r="E840" s="1">
        <v>0</v>
      </c>
      <c r="F840" s="5">
        <v>0</v>
      </c>
      <c r="G840" s="2">
        <f t="shared" si="78"/>
        <v>0</v>
      </c>
      <c r="H840" s="3">
        <f t="shared" si="79"/>
        <v>1.0631807031517584</v>
      </c>
      <c r="I840" s="1">
        <f t="shared" si="80"/>
        <v>0</v>
      </c>
      <c r="J840" s="1">
        <f t="shared" si="81"/>
        <v>0</v>
      </c>
      <c r="K840" s="51">
        <f t="shared" si="82"/>
        <v>0.96325500817420728</v>
      </c>
      <c r="L840" s="7">
        <f t="shared" si="83"/>
        <v>0</v>
      </c>
    </row>
    <row r="841" spans="1:12">
      <c r="A841" s="4" t="s">
        <v>822</v>
      </c>
      <c r="B841" s="4">
        <v>421949</v>
      </c>
      <c r="C841" s="4" t="s">
        <v>856</v>
      </c>
      <c r="D841" s="4" t="s">
        <v>1128</v>
      </c>
      <c r="E841" s="1">
        <v>0</v>
      </c>
      <c r="F841" s="5">
        <v>0</v>
      </c>
      <c r="G841" s="2">
        <f t="shared" si="78"/>
        <v>0</v>
      </c>
      <c r="H841" s="3">
        <f t="shared" si="79"/>
        <v>1.0631807031517584</v>
      </c>
      <c r="I841" s="1">
        <f t="shared" si="80"/>
        <v>0</v>
      </c>
      <c r="J841" s="1">
        <f t="shared" si="81"/>
        <v>0</v>
      </c>
      <c r="K841" s="51">
        <f t="shared" si="82"/>
        <v>0.96325500817420728</v>
      </c>
      <c r="L841" s="7">
        <f t="shared" si="83"/>
        <v>0</v>
      </c>
    </row>
    <row r="842" spans="1:12">
      <c r="A842" s="4" t="s">
        <v>822</v>
      </c>
      <c r="B842" s="4">
        <v>421951</v>
      </c>
      <c r="C842" s="4" t="s">
        <v>857</v>
      </c>
      <c r="D842" s="4" t="s">
        <v>1128</v>
      </c>
      <c r="E842" s="1">
        <v>0</v>
      </c>
      <c r="F842" s="5">
        <v>0</v>
      </c>
      <c r="G842" s="2">
        <f t="shared" si="78"/>
        <v>0</v>
      </c>
      <c r="H842" s="3">
        <f t="shared" si="79"/>
        <v>1.0631807031517584</v>
      </c>
      <c r="I842" s="1">
        <f t="shared" si="80"/>
        <v>0</v>
      </c>
      <c r="J842" s="1">
        <f t="shared" si="81"/>
        <v>0</v>
      </c>
      <c r="K842" s="51">
        <f t="shared" si="82"/>
        <v>0.96325500817420728</v>
      </c>
      <c r="L842" s="7">
        <f t="shared" si="83"/>
        <v>0</v>
      </c>
    </row>
    <row r="843" spans="1:12">
      <c r="A843" s="4" t="s">
        <v>858</v>
      </c>
      <c r="B843" s="4">
        <v>431704</v>
      </c>
      <c r="C843" s="4" t="s">
        <v>859</v>
      </c>
      <c r="D843" s="4" t="s">
        <v>1128</v>
      </c>
      <c r="E843" s="1">
        <v>0</v>
      </c>
      <c r="F843" s="5">
        <v>0</v>
      </c>
      <c r="G843" s="2">
        <f t="shared" si="78"/>
        <v>0</v>
      </c>
      <c r="H843" s="3">
        <f t="shared" si="79"/>
        <v>1.0631807031517584</v>
      </c>
      <c r="I843" s="1">
        <f t="shared" si="80"/>
        <v>0</v>
      </c>
      <c r="J843" s="1">
        <f t="shared" si="81"/>
        <v>0</v>
      </c>
      <c r="K843" s="51">
        <f t="shared" si="82"/>
        <v>0.96325500817420728</v>
      </c>
      <c r="L843" s="7">
        <f t="shared" si="83"/>
        <v>0</v>
      </c>
    </row>
    <row r="844" spans="1:12">
      <c r="A844" s="4" t="s">
        <v>858</v>
      </c>
      <c r="B844" s="4">
        <v>431788</v>
      </c>
      <c r="C844" s="4" t="s">
        <v>860</v>
      </c>
      <c r="D844" s="4" t="s">
        <v>1128</v>
      </c>
      <c r="E844" s="1">
        <v>0</v>
      </c>
      <c r="F844" s="5">
        <v>0</v>
      </c>
      <c r="G844" s="2">
        <f t="shared" si="78"/>
        <v>0</v>
      </c>
      <c r="H844" s="3">
        <f t="shared" si="79"/>
        <v>1.0631807031517584</v>
      </c>
      <c r="I844" s="1">
        <f t="shared" si="80"/>
        <v>0</v>
      </c>
      <c r="J844" s="1">
        <f t="shared" si="81"/>
        <v>0</v>
      </c>
      <c r="K844" s="51">
        <f t="shared" si="82"/>
        <v>0.96325500817420728</v>
      </c>
      <c r="L844" s="7">
        <f t="shared" si="83"/>
        <v>0</v>
      </c>
    </row>
    <row r="845" spans="1:12">
      <c r="A845" s="4" t="s">
        <v>858</v>
      </c>
      <c r="B845" s="4">
        <v>431831</v>
      </c>
      <c r="C845" s="4" t="s">
        <v>861</v>
      </c>
      <c r="D845" s="4" t="s">
        <v>1128</v>
      </c>
      <c r="E845" s="1">
        <v>0</v>
      </c>
      <c r="F845" s="5">
        <v>0</v>
      </c>
      <c r="G845" s="2">
        <f t="shared" si="78"/>
        <v>0</v>
      </c>
      <c r="H845" s="3">
        <f t="shared" si="79"/>
        <v>1.0631807031517584</v>
      </c>
      <c r="I845" s="1">
        <f t="shared" si="80"/>
        <v>0</v>
      </c>
      <c r="J845" s="1">
        <f t="shared" si="81"/>
        <v>0</v>
      </c>
      <c r="K845" s="51">
        <f t="shared" si="82"/>
        <v>0.96325500817420728</v>
      </c>
      <c r="L845" s="7">
        <f t="shared" si="83"/>
        <v>0</v>
      </c>
    </row>
    <row r="846" spans="1:12">
      <c r="A846" s="4" t="s">
        <v>858</v>
      </c>
      <c r="B846" s="4">
        <v>431966</v>
      </c>
      <c r="C846" s="4" t="s">
        <v>862</v>
      </c>
      <c r="D846" s="4" t="s">
        <v>1128</v>
      </c>
      <c r="E846" s="1">
        <v>0</v>
      </c>
      <c r="F846" s="5">
        <v>0</v>
      </c>
      <c r="G846" s="2">
        <f t="shared" si="78"/>
        <v>0</v>
      </c>
      <c r="H846" s="3">
        <f t="shared" si="79"/>
        <v>1.0631807031517584</v>
      </c>
      <c r="I846" s="1">
        <f t="shared" si="80"/>
        <v>0</v>
      </c>
      <c r="J846" s="1">
        <f t="shared" si="81"/>
        <v>0</v>
      </c>
      <c r="K846" s="51">
        <f t="shared" si="82"/>
        <v>0.96325500817420728</v>
      </c>
      <c r="L846" s="7">
        <f t="shared" si="83"/>
        <v>0</v>
      </c>
    </row>
    <row r="847" spans="1:12">
      <c r="A847" s="4" t="s">
        <v>858</v>
      </c>
      <c r="B847" s="4">
        <v>431968</v>
      </c>
      <c r="C847" s="4" t="s">
        <v>863</v>
      </c>
      <c r="D847" s="4" t="s">
        <v>1128</v>
      </c>
      <c r="E847" s="1">
        <v>0</v>
      </c>
      <c r="F847" s="5">
        <v>0</v>
      </c>
      <c r="G847" s="2">
        <f t="shared" si="78"/>
        <v>0</v>
      </c>
      <c r="H847" s="3">
        <f t="shared" si="79"/>
        <v>1.0631807031517584</v>
      </c>
      <c r="I847" s="1">
        <f t="shared" si="80"/>
        <v>0</v>
      </c>
      <c r="J847" s="1">
        <f t="shared" si="81"/>
        <v>0</v>
      </c>
      <c r="K847" s="51">
        <f t="shared" si="82"/>
        <v>0.96325500817420728</v>
      </c>
      <c r="L847" s="7">
        <f t="shared" si="83"/>
        <v>0</v>
      </c>
    </row>
    <row r="848" spans="1:12">
      <c r="A848" s="4" t="s">
        <v>858</v>
      </c>
      <c r="B848" s="4">
        <v>431969</v>
      </c>
      <c r="C848" s="4" t="s">
        <v>864</v>
      </c>
      <c r="D848" s="4" t="s">
        <v>1128</v>
      </c>
      <c r="E848" s="1">
        <v>0</v>
      </c>
      <c r="F848" s="5">
        <v>0</v>
      </c>
      <c r="G848" s="2">
        <f t="shared" si="78"/>
        <v>0</v>
      </c>
      <c r="H848" s="3">
        <f t="shared" si="79"/>
        <v>1.0631807031517584</v>
      </c>
      <c r="I848" s="1">
        <f t="shared" si="80"/>
        <v>0</v>
      </c>
      <c r="J848" s="1">
        <f t="shared" si="81"/>
        <v>0</v>
      </c>
      <c r="K848" s="51">
        <f t="shared" si="82"/>
        <v>0.96325500817420728</v>
      </c>
      <c r="L848" s="7">
        <f t="shared" si="83"/>
        <v>0</v>
      </c>
    </row>
    <row r="849" spans="1:12">
      <c r="A849" s="4" t="s">
        <v>858</v>
      </c>
      <c r="B849" s="4">
        <v>431974</v>
      </c>
      <c r="C849" s="4" t="s">
        <v>865</v>
      </c>
      <c r="D849" s="4" t="s">
        <v>1128</v>
      </c>
      <c r="E849" s="1">
        <v>0</v>
      </c>
      <c r="F849" s="5">
        <v>0</v>
      </c>
      <c r="G849" s="2">
        <f t="shared" si="78"/>
        <v>0</v>
      </c>
      <c r="H849" s="3">
        <f t="shared" si="79"/>
        <v>1.0631807031517584</v>
      </c>
      <c r="I849" s="1">
        <f t="shared" si="80"/>
        <v>0</v>
      </c>
      <c r="J849" s="1">
        <f t="shared" si="81"/>
        <v>0</v>
      </c>
      <c r="K849" s="51">
        <f t="shared" si="82"/>
        <v>0.96325500817420728</v>
      </c>
      <c r="L849" s="7">
        <f t="shared" si="83"/>
        <v>0</v>
      </c>
    </row>
    <row r="850" spans="1:12">
      <c r="A850" s="4" t="s">
        <v>858</v>
      </c>
      <c r="B850" s="4">
        <v>431976</v>
      </c>
      <c r="C850" s="4" t="s">
        <v>866</v>
      </c>
      <c r="D850" s="4" t="s">
        <v>1128</v>
      </c>
      <c r="E850" s="1">
        <v>0</v>
      </c>
      <c r="F850" s="5">
        <v>0</v>
      </c>
      <c r="G850" s="2">
        <f t="shared" si="78"/>
        <v>0</v>
      </c>
      <c r="H850" s="3">
        <f t="shared" si="79"/>
        <v>1.0631807031517584</v>
      </c>
      <c r="I850" s="1">
        <f t="shared" si="80"/>
        <v>0</v>
      </c>
      <c r="J850" s="1">
        <f t="shared" si="81"/>
        <v>0</v>
      </c>
      <c r="K850" s="51">
        <f t="shared" si="82"/>
        <v>0.96325500817420728</v>
      </c>
      <c r="L850" s="7">
        <f t="shared" si="83"/>
        <v>0</v>
      </c>
    </row>
    <row r="851" spans="1:12">
      <c r="A851" s="4" t="s">
        <v>858</v>
      </c>
      <c r="B851" s="4">
        <v>431977</v>
      </c>
      <c r="C851" s="4" t="s">
        <v>867</v>
      </c>
      <c r="D851" s="4" t="s">
        <v>1128</v>
      </c>
      <c r="E851" s="1">
        <v>0</v>
      </c>
      <c r="F851" s="5">
        <v>0</v>
      </c>
      <c r="G851" s="2">
        <f t="shared" si="78"/>
        <v>0</v>
      </c>
      <c r="H851" s="3">
        <f t="shared" si="79"/>
        <v>1.0631807031517584</v>
      </c>
      <c r="I851" s="1">
        <f t="shared" si="80"/>
        <v>0</v>
      </c>
      <c r="J851" s="1">
        <f t="shared" si="81"/>
        <v>0</v>
      </c>
      <c r="K851" s="51">
        <f t="shared" si="82"/>
        <v>0.96325500817420728</v>
      </c>
      <c r="L851" s="7">
        <f t="shared" si="83"/>
        <v>0</v>
      </c>
    </row>
    <row r="852" spans="1:12">
      <c r="A852" s="4" t="s">
        <v>858</v>
      </c>
      <c r="B852" s="4">
        <v>431979</v>
      </c>
      <c r="C852" s="4" t="s">
        <v>868</v>
      </c>
      <c r="D852" s="4" t="s">
        <v>1128</v>
      </c>
      <c r="E852" s="1">
        <v>0</v>
      </c>
      <c r="F852" s="5">
        <v>0</v>
      </c>
      <c r="G852" s="2">
        <f t="shared" si="78"/>
        <v>0</v>
      </c>
      <c r="H852" s="3">
        <f t="shared" si="79"/>
        <v>1.0631807031517584</v>
      </c>
      <c r="I852" s="1">
        <f t="shared" si="80"/>
        <v>0</v>
      </c>
      <c r="J852" s="1">
        <f t="shared" si="81"/>
        <v>0</v>
      </c>
      <c r="K852" s="51">
        <f t="shared" si="82"/>
        <v>0.96325500817420728</v>
      </c>
      <c r="L852" s="7">
        <f t="shared" si="83"/>
        <v>0</v>
      </c>
    </row>
    <row r="853" spans="1:12">
      <c r="A853" s="4" t="s">
        <v>858</v>
      </c>
      <c r="B853" s="4">
        <v>431980</v>
      </c>
      <c r="C853" s="4" t="s">
        <v>869</v>
      </c>
      <c r="D853" s="4" t="s">
        <v>1128</v>
      </c>
      <c r="E853" s="1">
        <v>0</v>
      </c>
      <c r="F853" s="5">
        <v>0</v>
      </c>
      <c r="G853" s="2">
        <f t="shared" si="78"/>
        <v>0</v>
      </c>
      <c r="H853" s="3">
        <f t="shared" si="79"/>
        <v>1.0631807031517584</v>
      </c>
      <c r="I853" s="1">
        <f t="shared" si="80"/>
        <v>0</v>
      </c>
      <c r="J853" s="1">
        <f t="shared" si="81"/>
        <v>0</v>
      </c>
      <c r="K853" s="51">
        <f t="shared" si="82"/>
        <v>0.96325500817420728</v>
      </c>
      <c r="L853" s="7">
        <f t="shared" si="83"/>
        <v>0</v>
      </c>
    </row>
    <row r="854" spans="1:12">
      <c r="A854" s="4" t="s">
        <v>858</v>
      </c>
      <c r="B854" s="4">
        <v>431982</v>
      </c>
      <c r="C854" s="4" t="s">
        <v>870</v>
      </c>
      <c r="D854" s="4" t="s">
        <v>1128</v>
      </c>
      <c r="E854" s="1">
        <v>0</v>
      </c>
      <c r="F854" s="5">
        <v>0</v>
      </c>
      <c r="G854" s="2">
        <f t="shared" si="78"/>
        <v>0</v>
      </c>
      <c r="H854" s="3">
        <f t="shared" si="79"/>
        <v>1.0631807031517584</v>
      </c>
      <c r="I854" s="1">
        <f t="shared" si="80"/>
        <v>0</v>
      </c>
      <c r="J854" s="1">
        <f t="shared" si="81"/>
        <v>0</v>
      </c>
      <c r="K854" s="51">
        <f t="shared" si="82"/>
        <v>0.96325500817420728</v>
      </c>
      <c r="L854" s="7">
        <f t="shared" si="83"/>
        <v>0</v>
      </c>
    </row>
    <row r="855" spans="1:12">
      <c r="A855" s="4" t="s">
        <v>858</v>
      </c>
      <c r="B855" s="4">
        <v>431984</v>
      </c>
      <c r="C855" s="4" t="s">
        <v>871</v>
      </c>
      <c r="D855" s="4" t="s">
        <v>1128</v>
      </c>
      <c r="E855" s="1">
        <v>0</v>
      </c>
      <c r="F855" s="5">
        <v>0</v>
      </c>
      <c r="G855" s="2">
        <f t="shared" si="78"/>
        <v>0</v>
      </c>
      <c r="H855" s="3">
        <f t="shared" si="79"/>
        <v>1.0631807031517584</v>
      </c>
      <c r="I855" s="1">
        <f t="shared" si="80"/>
        <v>0</v>
      </c>
      <c r="J855" s="1">
        <f t="shared" si="81"/>
        <v>0</v>
      </c>
      <c r="K855" s="51">
        <f t="shared" si="82"/>
        <v>0.96325500817420728</v>
      </c>
      <c r="L855" s="7">
        <f t="shared" si="83"/>
        <v>0</v>
      </c>
    </row>
    <row r="856" spans="1:12">
      <c r="A856" s="4" t="s">
        <v>858</v>
      </c>
      <c r="B856" s="4">
        <v>431985</v>
      </c>
      <c r="C856" s="4" t="s">
        <v>872</v>
      </c>
      <c r="D856" s="4" t="s">
        <v>1128</v>
      </c>
      <c r="E856" s="1">
        <v>0</v>
      </c>
      <c r="F856" s="5">
        <v>0</v>
      </c>
      <c r="G856" s="2">
        <f t="shared" si="78"/>
        <v>0</v>
      </c>
      <c r="H856" s="3">
        <f t="shared" si="79"/>
        <v>1.0631807031517584</v>
      </c>
      <c r="I856" s="1">
        <f t="shared" si="80"/>
        <v>0</v>
      </c>
      <c r="J856" s="1">
        <f t="shared" si="81"/>
        <v>0</v>
      </c>
      <c r="K856" s="51">
        <f t="shared" si="82"/>
        <v>0.96325500817420728</v>
      </c>
      <c r="L856" s="7">
        <f t="shared" si="83"/>
        <v>0</v>
      </c>
    </row>
    <row r="857" spans="1:12">
      <c r="A857" s="4" t="s">
        <v>858</v>
      </c>
      <c r="B857" s="4">
        <v>431988</v>
      </c>
      <c r="C857" s="4" t="s">
        <v>873</v>
      </c>
      <c r="D857" s="4" t="s">
        <v>1128</v>
      </c>
      <c r="E857" s="1">
        <v>0</v>
      </c>
      <c r="F857" s="5">
        <v>0</v>
      </c>
      <c r="G857" s="2">
        <f t="shared" si="78"/>
        <v>0</v>
      </c>
      <c r="H857" s="3">
        <f t="shared" si="79"/>
        <v>1.0631807031517584</v>
      </c>
      <c r="I857" s="1">
        <f t="shared" si="80"/>
        <v>0</v>
      </c>
      <c r="J857" s="1">
        <f t="shared" si="81"/>
        <v>0</v>
      </c>
      <c r="K857" s="51">
        <f t="shared" si="82"/>
        <v>0.96325500817420728</v>
      </c>
      <c r="L857" s="7">
        <f t="shared" si="83"/>
        <v>0</v>
      </c>
    </row>
    <row r="858" spans="1:12">
      <c r="A858" s="4" t="s">
        <v>858</v>
      </c>
      <c r="B858" s="4">
        <v>431994</v>
      </c>
      <c r="C858" s="4" t="s">
        <v>874</v>
      </c>
      <c r="D858" s="4" t="s">
        <v>1128</v>
      </c>
      <c r="E858" s="1">
        <v>0</v>
      </c>
      <c r="F858" s="5">
        <v>0</v>
      </c>
      <c r="G858" s="2">
        <f t="shared" si="78"/>
        <v>0</v>
      </c>
      <c r="H858" s="3">
        <f t="shared" si="79"/>
        <v>1.0631807031517584</v>
      </c>
      <c r="I858" s="1">
        <f t="shared" si="80"/>
        <v>0</v>
      </c>
      <c r="J858" s="1">
        <f t="shared" si="81"/>
        <v>0</v>
      </c>
      <c r="K858" s="51">
        <f t="shared" si="82"/>
        <v>0.96325500817420728</v>
      </c>
      <c r="L858" s="7">
        <f t="shared" si="83"/>
        <v>0</v>
      </c>
    </row>
    <row r="859" spans="1:12">
      <c r="A859" s="4" t="s">
        <v>858</v>
      </c>
      <c r="B859" s="4">
        <v>431995</v>
      </c>
      <c r="C859" s="4" t="s">
        <v>875</v>
      </c>
      <c r="D859" s="4" t="s">
        <v>1128</v>
      </c>
      <c r="E859" s="1">
        <v>0</v>
      </c>
      <c r="F859" s="5">
        <v>0</v>
      </c>
      <c r="G859" s="2">
        <f t="shared" si="78"/>
        <v>0</v>
      </c>
      <c r="H859" s="3">
        <f t="shared" si="79"/>
        <v>1.0631807031517584</v>
      </c>
      <c r="I859" s="1">
        <f t="shared" si="80"/>
        <v>0</v>
      </c>
      <c r="J859" s="1">
        <f t="shared" si="81"/>
        <v>0</v>
      </c>
      <c r="K859" s="51">
        <f t="shared" si="82"/>
        <v>0.96325500817420728</v>
      </c>
      <c r="L859" s="7">
        <f t="shared" si="83"/>
        <v>0</v>
      </c>
    </row>
    <row r="860" spans="1:12">
      <c r="A860" s="4" t="s">
        <v>858</v>
      </c>
      <c r="B860" s="4">
        <v>432006</v>
      </c>
      <c r="C860" s="4" t="s">
        <v>876</v>
      </c>
      <c r="D860" s="4" t="s">
        <v>1128</v>
      </c>
      <c r="E860" s="1">
        <v>0</v>
      </c>
      <c r="F860" s="5">
        <v>0</v>
      </c>
      <c r="G860" s="2">
        <f t="shared" si="78"/>
        <v>0</v>
      </c>
      <c r="H860" s="3">
        <f t="shared" si="79"/>
        <v>1.0631807031517584</v>
      </c>
      <c r="I860" s="1">
        <f t="shared" si="80"/>
        <v>0</v>
      </c>
      <c r="J860" s="1">
        <f t="shared" si="81"/>
        <v>0</v>
      </c>
      <c r="K860" s="51">
        <f t="shared" si="82"/>
        <v>0.96325500817420728</v>
      </c>
      <c r="L860" s="7">
        <f t="shared" si="83"/>
        <v>0</v>
      </c>
    </row>
    <row r="861" spans="1:12">
      <c r="A861" s="4" t="s">
        <v>858</v>
      </c>
      <c r="B861" s="4">
        <v>432008</v>
      </c>
      <c r="C861" s="4" t="s">
        <v>877</v>
      </c>
      <c r="D861" s="4" t="s">
        <v>1128</v>
      </c>
      <c r="E861" s="1">
        <v>0</v>
      </c>
      <c r="F861" s="5">
        <v>0</v>
      </c>
      <c r="G861" s="2">
        <f t="shared" si="78"/>
        <v>0</v>
      </c>
      <c r="H861" s="3">
        <f t="shared" si="79"/>
        <v>1.0631807031517584</v>
      </c>
      <c r="I861" s="1">
        <f t="shared" si="80"/>
        <v>0</v>
      </c>
      <c r="J861" s="1">
        <f t="shared" si="81"/>
        <v>0</v>
      </c>
      <c r="K861" s="51">
        <f t="shared" si="82"/>
        <v>0.96325500817420728</v>
      </c>
      <c r="L861" s="7">
        <f t="shared" si="83"/>
        <v>0</v>
      </c>
    </row>
    <row r="862" spans="1:12">
      <c r="A862" s="4" t="s">
        <v>858</v>
      </c>
      <c r="B862" s="4">
        <v>432010</v>
      </c>
      <c r="C862" s="4" t="s">
        <v>878</v>
      </c>
      <c r="D862" s="4" t="s">
        <v>1128</v>
      </c>
      <c r="E862" s="1">
        <v>0</v>
      </c>
      <c r="F862" s="5">
        <v>0</v>
      </c>
      <c r="G862" s="2">
        <f t="shared" si="78"/>
        <v>0</v>
      </c>
      <c r="H862" s="3">
        <f t="shared" si="79"/>
        <v>1.0631807031517584</v>
      </c>
      <c r="I862" s="1">
        <f t="shared" si="80"/>
        <v>0</v>
      </c>
      <c r="J862" s="1">
        <f t="shared" si="81"/>
        <v>0</v>
      </c>
      <c r="K862" s="51">
        <f t="shared" si="82"/>
        <v>0.96325500817420728</v>
      </c>
      <c r="L862" s="7">
        <f t="shared" si="83"/>
        <v>0</v>
      </c>
    </row>
    <row r="863" spans="1:12">
      <c r="A863" s="4" t="s">
        <v>858</v>
      </c>
      <c r="B863" s="4">
        <v>432013</v>
      </c>
      <c r="C863" s="4" t="s">
        <v>879</v>
      </c>
      <c r="D863" s="4" t="s">
        <v>1128</v>
      </c>
      <c r="E863" s="1">
        <v>0</v>
      </c>
      <c r="F863" s="5">
        <v>0</v>
      </c>
      <c r="G863" s="2">
        <f t="shared" si="78"/>
        <v>0</v>
      </c>
      <c r="H863" s="3">
        <f t="shared" si="79"/>
        <v>1.0631807031517584</v>
      </c>
      <c r="I863" s="1">
        <f t="shared" si="80"/>
        <v>0</v>
      </c>
      <c r="J863" s="1">
        <f t="shared" si="81"/>
        <v>0</v>
      </c>
      <c r="K863" s="51">
        <f t="shared" si="82"/>
        <v>0.96325500817420728</v>
      </c>
      <c r="L863" s="7">
        <f t="shared" si="83"/>
        <v>0</v>
      </c>
    </row>
    <row r="864" spans="1:12">
      <c r="A864" s="4" t="s">
        <v>858</v>
      </c>
      <c r="B864" s="4">
        <v>432014</v>
      </c>
      <c r="C864" s="4" t="s">
        <v>880</v>
      </c>
      <c r="D864" s="4" t="s">
        <v>1128</v>
      </c>
      <c r="E864" s="1">
        <v>0</v>
      </c>
      <c r="F864" s="5">
        <v>0</v>
      </c>
      <c r="G864" s="2">
        <f t="shared" si="78"/>
        <v>0</v>
      </c>
      <c r="H864" s="3">
        <f t="shared" si="79"/>
        <v>1.0631807031517584</v>
      </c>
      <c r="I864" s="1">
        <f t="shared" si="80"/>
        <v>0</v>
      </c>
      <c r="J864" s="1">
        <f t="shared" si="81"/>
        <v>0</v>
      </c>
      <c r="K864" s="51">
        <f t="shared" si="82"/>
        <v>0.96325500817420728</v>
      </c>
      <c r="L864" s="7">
        <f t="shared" si="83"/>
        <v>0</v>
      </c>
    </row>
    <row r="865" spans="1:12">
      <c r="A865" s="4" t="s">
        <v>858</v>
      </c>
      <c r="B865" s="4">
        <v>432016</v>
      </c>
      <c r="C865" s="4" t="s">
        <v>881</v>
      </c>
      <c r="D865" s="4" t="s">
        <v>1128</v>
      </c>
      <c r="E865" s="1">
        <v>0</v>
      </c>
      <c r="F865" s="5">
        <v>0</v>
      </c>
      <c r="G865" s="2">
        <f t="shared" si="78"/>
        <v>0</v>
      </c>
      <c r="H865" s="3">
        <f t="shared" si="79"/>
        <v>1.0631807031517584</v>
      </c>
      <c r="I865" s="1">
        <f t="shared" si="80"/>
        <v>0</v>
      </c>
      <c r="J865" s="1">
        <f t="shared" si="81"/>
        <v>0</v>
      </c>
      <c r="K865" s="51">
        <f t="shared" si="82"/>
        <v>0.96325500817420728</v>
      </c>
      <c r="L865" s="7">
        <f t="shared" si="83"/>
        <v>0</v>
      </c>
    </row>
    <row r="866" spans="1:12">
      <c r="A866" s="4" t="s">
        <v>858</v>
      </c>
      <c r="B866" s="4">
        <v>432017</v>
      </c>
      <c r="C866" s="4" t="s">
        <v>882</v>
      </c>
      <c r="D866" s="4" t="s">
        <v>1128</v>
      </c>
      <c r="E866" s="1">
        <v>0</v>
      </c>
      <c r="F866" s="5">
        <v>0</v>
      </c>
      <c r="G866" s="2">
        <f t="shared" si="78"/>
        <v>0</v>
      </c>
      <c r="H866" s="3">
        <f t="shared" si="79"/>
        <v>1.0631807031517584</v>
      </c>
      <c r="I866" s="1">
        <f t="shared" si="80"/>
        <v>0</v>
      </c>
      <c r="J866" s="1">
        <f t="shared" si="81"/>
        <v>0</v>
      </c>
      <c r="K866" s="51">
        <f t="shared" si="82"/>
        <v>0.96325500817420728</v>
      </c>
      <c r="L866" s="7">
        <f t="shared" si="83"/>
        <v>0</v>
      </c>
    </row>
    <row r="867" spans="1:12">
      <c r="A867" s="4" t="s">
        <v>858</v>
      </c>
      <c r="B867" s="4">
        <v>432018</v>
      </c>
      <c r="C867" s="4" t="s">
        <v>883</v>
      </c>
      <c r="D867" s="4" t="s">
        <v>1128</v>
      </c>
      <c r="E867" s="1">
        <v>0</v>
      </c>
      <c r="F867" s="5">
        <v>0</v>
      </c>
      <c r="G867" s="2">
        <f t="shared" si="78"/>
        <v>0</v>
      </c>
      <c r="H867" s="3">
        <f t="shared" si="79"/>
        <v>1.0631807031517584</v>
      </c>
      <c r="I867" s="1">
        <f t="shared" si="80"/>
        <v>0</v>
      </c>
      <c r="J867" s="1">
        <f t="shared" si="81"/>
        <v>0</v>
      </c>
      <c r="K867" s="51">
        <f t="shared" si="82"/>
        <v>0.96325500817420728</v>
      </c>
      <c r="L867" s="7">
        <f t="shared" si="83"/>
        <v>0</v>
      </c>
    </row>
    <row r="868" spans="1:12">
      <c r="A868" s="4" t="s">
        <v>858</v>
      </c>
      <c r="B868" s="4">
        <v>432020</v>
      </c>
      <c r="C868" s="4" t="s">
        <v>884</v>
      </c>
      <c r="D868" s="4" t="s">
        <v>1128</v>
      </c>
      <c r="E868" s="1">
        <v>0</v>
      </c>
      <c r="F868" s="5">
        <v>0</v>
      </c>
      <c r="G868" s="2">
        <f t="shared" si="78"/>
        <v>0</v>
      </c>
      <c r="H868" s="3">
        <f t="shared" si="79"/>
        <v>1.0631807031517584</v>
      </c>
      <c r="I868" s="1">
        <f t="shared" si="80"/>
        <v>0</v>
      </c>
      <c r="J868" s="1">
        <f t="shared" si="81"/>
        <v>0</v>
      </c>
      <c r="K868" s="51">
        <f t="shared" si="82"/>
        <v>0.96325500817420728</v>
      </c>
      <c r="L868" s="7">
        <f t="shared" si="83"/>
        <v>0</v>
      </c>
    </row>
    <row r="869" spans="1:12">
      <c r="A869" s="4" t="s">
        <v>858</v>
      </c>
      <c r="B869" s="4">
        <v>432022</v>
      </c>
      <c r="C869" s="4" t="s">
        <v>885</v>
      </c>
      <c r="D869" s="4" t="s">
        <v>1128</v>
      </c>
      <c r="E869" s="1">
        <v>0</v>
      </c>
      <c r="F869" s="5">
        <v>0</v>
      </c>
      <c r="G869" s="2">
        <f t="shared" si="78"/>
        <v>0</v>
      </c>
      <c r="H869" s="3">
        <f t="shared" si="79"/>
        <v>1.0631807031517584</v>
      </c>
      <c r="I869" s="1">
        <f t="shared" si="80"/>
        <v>0</v>
      </c>
      <c r="J869" s="1">
        <f t="shared" si="81"/>
        <v>0</v>
      </c>
      <c r="K869" s="51">
        <f t="shared" si="82"/>
        <v>0.96325500817420728</v>
      </c>
      <c r="L869" s="7">
        <f t="shared" si="83"/>
        <v>0</v>
      </c>
    </row>
    <row r="870" spans="1:12">
      <c r="A870" s="4" t="s">
        <v>858</v>
      </c>
      <c r="B870" s="4">
        <v>432023</v>
      </c>
      <c r="C870" s="4" t="s">
        <v>886</v>
      </c>
      <c r="D870" s="4" t="s">
        <v>1128</v>
      </c>
      <c r="E870" s="1">
        <v>0</v>
      </c>
      <c r="F870" s="5">
        <v>0</v>
      </c>
      <c r="G870" s="2">
        <f t="shared" si="78"/>
        <v>0</v>
      </c>
      <c r="H870" s="3">
        <f t="shared" si="79"/>
        <v>1.0631807031517584</v>
      </c>
      <c r="I870" s="1">
        <f t="shared" si="80"/>
        <v>0</v>
      </c>
      <c r="J870" s="1">
        <f t="shared" si="81"/>
        <v>0</v>
      </c>
      <c r="K870" s="51">
        <f t="shared" si="82"/>
        <v>0.96325500817420728</v>
      </c>
      <c r="L870" s="7">
        <f t="shared" si="83"/>
        <v>0</v>
      </c>
    </row>
    <row r="871" spans="1:12">
      <c r="A871" s="4" t="s">
        <v>858</v>
      </c>
      <c r="B871" s="4">
        <v>432025</v>
      </c>
      <c r="C871" s="4" t="s">
        <v>887</v>
      </c>
      <c r="D871" s="4" t="s">
        <v>1128</v>
      </c>
      <c r="E871" s="1">
        <v>0</v>
      </c>
      <c r="F871" s="5">
        <v>0</v>
      </c>
      <c r="G871" s="2">
        <f t="shared" si="78"/>
        <v>0</v>
      </c>
      <c r="H871" s="3">
        <f t="shared" si="79"/>
        <v>1.0631807031517584</v>
      </c>
      <c r="I871" s="1">
        <f t="shared" si="80"/>
        <v>0</v>
      </c>
      <c r="J871" s="1">
        <f t="shared" si="81"/>
        <v>0</v>
      </c>
      <c r="K871" s="51">
        <f t="shared" si="82"/>
        <v>0.96325500817420728</v>
      </c>
      <c r="L871" s="7">
        <f t="shared" si="83"/>
        <v>0</v>
      </c>
    </row>
    <row r="872" spans="1:12">
      <c r="A872" s="4" t="s">
        <v>858</v>
      </c>
      <c r="B872" s="4">
        <v>432029</v>
      </c>
      <c r="C872" s="4" t="s">
        <v>888</v>
      </c>
      <c r="D872" s="4" t="s">
        <v>1128</v>
      </c>
      <c r="E872" s="1">
        <v>0</v>
      </c>
      <c r="F872" s="5">
        <v>0</v>
      </c>
      <c r="G872" s="2">
        <f t="shared" si="78"/>
        <v>0</v>
      </c>
      <c r="H872" s="3">
        <f t="shared" si="79"/>
        <v>1.0631807031517584</v>
      </c>
      <c r="I872" s="1">
        <f t="shared" si="80"/>
        <v>0</v>
      </c>
      <c r="J872" s="1">
        <f t="shared" si="81"/>
        <v>0</v>
      </c>
      <c r="K872" s="51">
        <f t="shared" si="82"/>
        <v>0.96325500817420728</v>
      </c>
      <c r="L872" s="7">
        <f t="shared" si="83"/>
        <v>0</v>
      </c>
    </row>
    <row r="873" spans="1:12">
      <c r="A873" s="4" t="s">
        <v>858</v>
      </c>
      <c r="B873" s="4">
        <v>432030</v>
      </c>
      <c r="C873" s="4" t="s">
        <v>821</v>
      </c>
      <c r="D873" s="4" t="s">
        <v>1128</v>
      </c>
      <c r="E873" s="1">
        <v>0</v>
      </c>
      <c r="F873" s="5">
        <v>0</v>
      </c>
      <c r="G873" s="2">
        <f t="shared" si="78"/>
        <v>0</v>
      </c>
      <c r="H873" s="3">
        <f t="shared" si="79"/>
        <v>1.0631807031517584</v>
      </c>
      <c r="I873" s="1">
        <f t="shared" si="80"/>
        <v>0</v>
      </c>
      <c r="J873" s="1">
        <f t="shared" si="81"/>
        <v>0</v>
      </c>
      <c r="K873" s="51">
        <f t="shared" si="82"/>
        <v>0.96325500817420728</v>
      </c>
      <c r="L873" s="7">
        <f t="shared" si="83"/>
        <v>0</v>
      </c>
    </row>
    <row r="874" spans="1:12">
      <c r="A874" s="4" t="s">
        <v>858</v>
      </c>
      <c r="B874" s="4">
        <v>432032</v>
      </c>
      <c r="C874" s="4" t="s">
        <v>889</v>
      </c>
      <c r="D874" s="4" t="s">
        <v>1128</v>
      </c>
      <c r="E874" s="1">
        <v>0</v>
      </c>
      <c r="F874" s="5">
        <v>0</v>
      </c>
      <c r="G874" s="2">
        <f t="shared" si="78"/>
        <v>0</v>
      </c>
      <c r="H874" s="3">
        <f t="shared" si="79"/>
        <v>1.0631807031517584</v>
      </c>
      <c r="I874" s="1">
        <f t="shared" si="80"/>
        <v>0</v>
      </c>
      <c r="J874" s="1">
        <f t="shared" si="81"/>
        <v>0</v>
      </c>
      <c r="K874" s="51">
        <f t="shared" si="82"/>
        <v>0.96325500817420728</v>
      </c>
      <c r="L874" s="7">
        <f t="shared" si="83"/>
        <v>0</v>
      </c>
    </row>
    <row r="875" spans="1:12">
      <c r="A875" s="4" t="s">
        <v>858</v>
      </c>
      <c r="B875" s="4">
        <v>432034</v>
      </c>
      <c r="C875" s="4" t="s">
        <v>890</v>
      </c>
      <c r="D875" s="4" t="s">
        <v>1128</v>
      </c>
      <c r="E875" s="1">
        <v>0</v>
      </c>
      <c r="F875" s="5">
        <v>0</v>
      </c>
      <c r="G875" s="2">
        <f t="shared" si="78"/>
        <v>0</v>
      </c>
      <c r="H875" s="3">
        <f t="shared" si="79"/>
        <v>1.0631807031517584</v>
      </c>
      <c r="I875" s="1">
        <f t="shared" si="80"/>
        <v>0</v>
      </c>
      <c r="J875" s="1">
        <f t="shared" si="81"/>
        <v>0</v>
      </c>
      <c r="K875" s="51">
        <f t="shared" si="82"/>
        <v>0.96325500817420728</v>
      </c>
      <c r="L875" s="7">
        <f t="shared" si="83"/>
        <v>0</v>
      </c>
    </row>
    <row r="876" spans="1:12">
      <c r="A876" s="4" t="s">
        <v>858</v>
      </c>
      <c r="B876" s="4">
        <v>432141</v>
      </c>
      <c r="C876" s="4" t="s">
        <v>891</v>
      </c>
      <c r="D876" s="4" t="s">
        <v>1128</v>
      </c>
      <c r="E876" s="1">
        <v>0</v>
      </c>
      <c r="F876" s="5">
        <v>0</v>
      </c>
      <c r="G876" s="2">
        <f t="shared" si="78"/>
        <v>0</v>
      </c>
      <c r="H876" s="3">
        <f t="shared" si="79"/>
        <v>1.0631807031517584</v>
      </c>
      <c r="I876" s="1">
        <f t="shared" si="80"/>
        <v>0</v>
      </c>
      <c r="J876" s="1">
        <f t="shared" si="81"/>
        <v>0</v>
      </c>
      <c r="K876" s="51">
        <f t="shared" si="82"/>
        <v>0.96325500817420728</v>
      </c>
      <c r="L876" s="7">
        <f t="shared" si="83"/>
        <v>0</v>
      </c>
    </row>
    <row r="877" spans="1:12">
      <c r="A877" s="4" t="s">
        <v>892</v>
      </c>
      <c r="B877" s="4">
        <v>440425</v>
      </c>
      <c r="C877" s="4" t="s">
        <v>893</v>
      </c>
      <c r="D877" s="4" t="s">
        <v>1128</v>
      </c>
      <c r="E877" s="1">
        <v>0</v>
      </c>
      <c r="F877" s="5">
        <v>0</v>
      </c>
      <c r="G877" s="2">
        <f t="shared" si="78"/>
        <v>0</v>
      </c>
      <c r="H877" s="3">
        <f t="shared" si="79"/>
        <v>1.0631807031517584</v>
      </c>
      <c r="I877" s="1">
        <f t="shared" si="80"/>
        <v>0</v>
      </c>
      <c r="J877" s="1">
        <f t="shared" si="81"/>
        <v>0</v>
      </c>
      <c r="K877" s="51">
        <f t="shared" si="82"/>
        <v>0.96325500817420728</v>
      </c>
      <c r="L877" s="7">
        <f t="shared" si="83"/>
        <v>0</v>
      </c>
    </row>
    <row r="878" spans="1:12">
      <c r="A878" s="4" t="s">
        <v>892</v>
      </c>
      <c r="B878" s="4">
        <v>442038</v>
      </c>
      <c r="C878" s="4" t="s">
        <v>894</v>
      </c>
      <c r="D878" s="4" t="s">
        <v>1128</v>
      </c>
      <c r="E878" s="1">
        <v>0</v>
      </c>
      <c r="F878" s="5">
        <v>0</v>
      </c>
      <c r="G878" s="2">
        <f t="shared" si="78"/>
        <v>0</v>
      </c>
      <c r="H878" s="3">
        <f t="shared" si="79"/>
        <v>1.0631807031517584</v>
      </c>
      <c r="I878" s="1">
        <f t="shared" si="80"/>
        <v>0</v>
      </c>
      <c r="J878" s="1">
        <f t="shared" si="81"/>
        <v>0</v>
      </c>
      <c r="K878" s="51">
        <f t="shared" si="82"/>
        <v>0.96325500817420728</v>
      </c>
      <c r="L878" s="7">
        <f t="shared" si="83"/>
        <v>0</v>
      </c>
    </row>
    <row r="879" spans="1:12">
      <c r="A879" s="4" t="s">
        <v>892</v>
      </c>
      <c r="B879" s="4">
        <v>442039</v>
      </c>
      <c r="C879" s="4" t="s">
        <v>895</v>
      </c>
      <c r="D879" s="4" t="s">
        <v>1128</v>
      </c>
      <c r="E879" s="1">
        <v>0</v>
      </c>
      <c r="F879" s="5">
        <v>0</v>
      </c>
      <c r="G879" s="2">
        <f t="shared" si="78"/>
        <v>0</v>
      </c>
      <c r="H879" s="3">
        <f t="shared" si="79"/>
        <v>1.0631807031517584</v>
      </c>
      <c r="I879" s="1">
        <f t="shared" si="80"/>
        <v>0</v>
      </c>
      <c r="J879" s="1">
        <f t="shared" si="81"/>
        <v>0</v>
      </c>
      <c r="K879" s="51">
        <f t="shared" si="82"/>
        <v>0.96325500817420728</v>
      </c>
      <c r="L879" s="7">
        <f t="shared" si="83"/>
        <v>0</v>
      </c>
    </row>
    <row r="880" spans="1:12">
      <c r="A880" s="4" t="s">
        <v>892</v>
      </c>
      <c r="B880" s="4">
        <v>442040</v>
      </c>
      <c r="C880" s="4" t="s">
        <v>896</v>
      </c>
      <c r="D880" s="4" t="s">
        <v>1128</v>
      </c>
      <c r="E880" s="1">
        <v>0</v>
      </c>
      <c r="F880" s="5">
        <v>0</v>
      </c>
      <c r="G880" s="2">
        <f t="shared" si="78"/>
        <v>0</v>
      </c>
      <c r="H880" s="3">
        <f t="shared" si="79"/>
        <v>1.0631807031517584</v>
      </c>
      <c r="I880" s="1">
        <f t="shared" si="80"/>
        <v>0</v>
      </c>
      <c r="J880" s="1">
        <f t="shared" si="81"/>
        <v>0</v>
      </c>
      <c r="K880" s="51">
        <f t="shared" si="82"/>
        <v>0.96325500817420728</v>
      </c>
      <c r="L880" s="7">
        <f t="shared" si="83"/>
        <v>0</v>
      </c>
    </row>
    <row r="881" spans="1:12">
      <c r="A881" s="4" t="s">
        <v>892</v>
      </c>
      <c r="B881" s="4">
        <v>442041</v>
      </c>
      <c r="C881" s="4" t="s">
        <v>897</v>
      </c>
      <c r="D881" s="4" t="s">
        <v>1128</v>
      </c>
      <c r="E881" s="1">
        <v>0</v>
      </c>
      <c r="F881" s="5">
        <v>0</v>
      </c>
      <c r="G881" s="2">
        <f t="shared" si="78"/>
        <v>0</v>
      </c>
      <c r="H881" s="3">
        <f t="shared" si="79"/>
        <v>1.0631807031517584</v>
      </c>
      <c r="I881" s="1">
        <f t="shared" si="80"/>
        <v>0</v>
      </c>
      <c r="J881" s="1">
        <f t="shared" si="81"/>
        <v>0</v>
      </c>
      <c r="K881" s="51">
        <f t="shared" si="82"/>
        <v>0.96325500817420728</v>
      </c>
      <c r="L881" s="7">
        <f t="shared" si="83"/>
        <v>0</v>
      </c>
    </row>
    <row r="882" spans="1:12">
      <c r="A882" s="4" t="s">
        <v>892</v>
      </c>
      <c r="B882" s="4">
        <v>442043</v>
      </c>
      <c r="C882" s="4" t="s">
        <v>898</v>
      </c>
      <c r="D882" s="4" t="s">
        <v>1128</v>
      </c>
      <c r="E882" s="1">
        <v>0</v>
      </c>
      <c r="F882" s="5">
        <v>0</v>
      </c>
      <c r="G882" s="2">
        <f t="shared" si="78"/>
        <v>0</v>
      </c>
      <c r="H882" s="3">
        <f t="shared" si="79"/>
        <v>1.0631807031517584</v>
      </c>
      <c r="I882" s="1">
        <f t="shared" si="80"/>
        <v>0</v>
      </c>
      <c r="J882" s="1">
        <f t="shared" si="81"/>
        <v>0</v>
      </c>
      <c r="K882" s="51">
        <f t="shared" si="82"/>
        <v>0.96325500817420728</v>
      </c>
      <c r="L882" s="7">
        <f t="shared" si="83"/>
        <v>0</v>
      </c>
    </row>
    <row r="883" spans="1:12">
      <c r="A883" s="4" t="s">
        <v>892</v>
      </c>
      <c r="B883" s="4">
        <v>442046</v>
      </c>
      <c r="C883" s="4" t="s">
        <v>899</v>
      </c>
      <c r="D883" s="4" t="s">
        <v>1128</v>
      </c>
      <c r="E883" s="1">
        <v>0</v>
      </c>
      <c r="F883" s="5">
        <v>0</v>
      </c>
      <c r="G883" s="2">
        <f t="shared" si="78"/>
        <v>0</v>
      </c>
      <c r="H883" s="3">
        <f t="shared" si="79"/>
        <v>1.0631807031517584</v>
      </c>
      <c r="I883" s="1">
        <f t="shared" si="80"/>
        <v>0</v>
      </c>
      <c r="J883" s="1">
        <f t="shared" si="81"/>
        <v>0</v>
      </c>
      <c r="K883" s="51">
        <f t="shared" si="82"/>
        <v>0.96325500817420728</v>
      </c>
      <c r="L883" s="7">
        <f t="shared" si="83"/>
        <v>0</v>
      </c>
    </row>
    <row r="884" spans="1:12">
      <c r="A884" s="4" t="s">
        <v>892</v>
      </c>
      <c r="B884" s="4">
        <v>442052</v>
      </c>
      <c r="C884" s="4" t="s">
        <v>900</v>
      </c>
      <c r="D884" s="4" t="s">
        <v>1128</v>
      </c>
      <c r="E884" s="1">
        <v>0</v>
      </c>
      <c r="F884" s="5">
        <v>0</v>
      </c>
      <c r="G884" s="2">
        <f t="shared" si="78"/>
        <v>0</v>
      </c>
      <c r="H884" s="3">
        <f t="shared" si="79"/>
        <v>1.0631807031517584</v>
      </c>
      <c r="I884" s="1">
        <f t="shared" si="80"/>
        <v>0</v>
      </c>
      <c r="J884" s="1">
        <f t="shared" si="81"/>
        <v>0</v>
      </c>
      <c r="K884" s="51">
        <f t="shared" si="82"/>
        <v>0.96325500817420728</v>
      </c>
      <c r="L884" s="7">
        <f t="shared" si="83"/>
        <v>0</v>
      </c>
    </row>
    <row r="885" spans="1:12">
      <c r="A885" s="4" t="s">
        <v>892</v>
      </c>
      <c r="B885" s="4">
        <v>442057</v>
      </c>
      <c r="C885" s="4" t="s">
        <v>901</v>
      </c>
      <c r="D885" s="4" t="s">
        <v>1128</v>
      </c>
      <c r="E885" s="1">
        <v>0</v>
      </c>
      <c r="F885" s="5">
        <v>0</v>
      </c>
      <c r="G885" s="2">
        <f t="shared" si="78"/>
        <v>0</v>
      </c>
      <c r="H885" s="3">
        <f t="shared" si="79"/>
        <v>1.0631807031517584</v>
      </c>
      <c r="I885" s="1">
        <f t="shared" si="80"/>
        <v>0</v>
      </c>
      <c r="J885" s="1">
        <f t="shared" si="81"/>
        <v>0</v>
      </c>
      <c r="K885" s="51">
        <f t="shared" si="82"/>
        <v>0.96325500817420728</v>
      </c>
      <c r="L885" s="7">
        <f t="shared" si="83"/>
        <v>0</v>
      </c>
    </row>
    <row r="886" spans="1:12">
      <c r="A886" s="4" t="s">
        <v>892</v>
      </c>
      <c r="B886" s="4">
        <v>442059</v>
      </c>
      <c r="C886" s="4" t="s">
        <v>902</v>
      </c>
      <c r="D886" s="4" t="s">
        <v>1128</v>
      </c>
      <c r="E886" s="1">
        <v>0</v>
      </c>
      <c r="F886" s="5">
        <v>0</v>
      </c>
      <c r="G886" s="2">
        <f t="shared" si="78"/>
        <v>0</v>
      </c>
      <c r="H886" s="3">
        <f t="shared" si="79"/>
        <v>1.0631807031517584</v>
      </c>
      <c r="I886" s="1">
        <f t="shared" si="80"/>
        <v>0</v>
      </c>
      <c r="J886" s="1">
        <f t="shared" si="81"/>
        <v>0</v>
      </c>
      <c r="K886" s="51">
        <f t="shared" si="82"/>
        <v>0.96325500817420728</v>
      </c>
      <c r="L886" s="7">
        <f t="shared" si="83"/>
        <v>0</v>
      </c>
    </row>
    <row r="887" spans="1:12">
      <c r="A887" s="4" t="s">
        <v>892</v>
      </c>
      <c r="B887" s="4">
        <v>442060</v>
      </c>
      <c r="C887" s="4" t="s">
        <v>903</v>
      </c>
      <c r="D887" s="4" t="s">
        <v>1128</v>
      </c>
      <c r="E887" s="1">
        <v>0</v>
      </c>
      <c r="F887" s="5">
        <v>0</v>
      </c>
      <c r="G887" s="2">
        <f t="shared" si="78"/>
        <v>0</v>
      </c>
      <c r="H887" s="3">
        <f t="shared" si="79"/>
        <v>1.0631807031517584</v>
      </c>
      <c r="I887" s="1">
        <f t="shared" si="80"/>
        <v>0</v>
      </c>
      <c r="J887" s="1">
        <f t="shared" si="81"/>
        <v>0</v>
      </c>
      <c r="K887" s="51">
        <f t="shared" si="82"/>
        <v>0.96325500817420728</v>
      </c>
      <c r="L887" s="7">
        <f t="shared" si="83"/>
        <v>0</v>
      </c>
    </row>
    <row r="888" spans="1:12">
      <c r="A888" s="4" t="s">
        <v>892</v>
      </c>
      <c r="B888" s="4">
        <v>442061</v>
      </c>
      <c r="C888" s="4" t="s">
        <v>904</v>
      </c>
      <c r="D888" s="4" t="s">
        <v>1128</v>
      </c>
      <c r="E888" s="1">
        <v>0</v>
      </c>
      <c r="F888" s="5">
        <v>0</v>
      </c>
      <c r="G888" s="2">
        <f t="shared" si="78"/>
        <v>0</v>
      </c>
      <c r="H888" s="3">
        <f t="shared" si="79"/>
        <v>1.0631807031517584</v>
      </c>
      <c r="I888" s="1">
        <f t="shared" si="80"/>
        <v>0</v>
      </c>
      <c r="J888" s="1">
        <f t="shared" si="81"/>
        <v>0</v>
      </c>
      <c r="K888" s="51">
        <f t="shared" si="82"/>
        <v>0.96325500817420728</v>
      </c>
      <c r="L888" s="7">
        <f t="shared" si="83"/>
        <v>0</v>
      </c>
    </row>
    <row r="889" spans="1:12">
      <c r="A889" s="4" t="s">
        <v>892</v>
      </c>
      <c r="B889" s="4">
        <v>442065</v>
      </c>
      <c r="C889" s="4" t="s">
        <v>905</v>
      </c>
      <c r="D889" s="4" t="s">
        <v>1128</v>
      </c>
      <c r="E889" s="1">
        <v>0</v>
      </c>
      <c r="F889" s="5">
        <v>0</v>
      </c>
      <c r="G889" s="2">
        <f t="shared" si="78"/>
        <v>0</v>
      </c>
      <c r="H889" s="3">
        <f t="shared" si="79"/>
        <v>1.0631807031517584</v>
      </c>
      <c r="I889" s="1">
        <f t="shared" si="80"/>
        <v>0</v>
      </c>
      <c r="J889" s="1">
        <f t="shared" si="81"/>
        <v>0</v>
      </c>
      <c r="K889" s="51">
        <f t="shared" si="82"/>
        <v>0.96325500817420728</v>
      </c>
      <c r="L889" s="7">
        <f t="shared" si="83"/>
        <v>0</v>
      </c>
    </row>
    <row r="890" spans="1:12">
      <c r="A890" s="4" t="s">
        <v>892</v>
      </c>
      <c r="B890" s="4">
        <v>442066</v>
      </c>
      <c r="C890" s="4" t="s">
        <v>906</v>
      </c>
      <c r="D890" s="4" t="s">
        <v>1128</v>
      </c>
      <c r="E890" s="1">
        <v>0</v>
      </c>
      <c r="F890" s="5">
        <v>0</v>
      </c>
      <c r="G890" s="2">
        <f t="shared" si="78"/>
        <v>0</v>
      </c>
      <c r="H890" s="3">
        <f t="shared" si="79"/>
        <v>1.0631807031517584</v>
      </c>
      <c r="I890" s="1">
        <f t="shared" si="80"/>
        <v>0</v>
      </c>
      <c r="J890" s="1">
        <f t="shared" si="81"/>
        <v>0</v>
      </c>
      <c r="K890" s="51">
        <f t="shared" si="82"/>
        <v>0.96325500817420728</v>
      </c>
      <c r="L890" s="7">
        <f t="shared" si="83"/>
        <v>0</v>
      </c>
    </row>
    <row r="891" spans="1:12">
      <c r="A891" s="4" t="s">
        <v>892</v>
      </c>
      <c r="B891" s="4">
        <v>442068</v>
      </c>
      <c r="C891" s="4" t="s">
        <v>907</v>
      </c>
      <c r="D891" s="4" t="s">
        <v>1128</v>
      </c>
      <c r="E891" s="1">
        <v>0</v>
      </c>
      <c r="F891" s="5">
        <v>0</v>
      </c>
      <c r="G891" s="2">
        <f t="shared" si="78"/>
        <v>0</v>
      </c>
      <c r="H891" s="3">
        <f t="shared" si="79"/>
        <v>1.0631807031517584</v>
      </c>
      <c r="I891" s="1">
        <f t="shared" si="80"/>
        <v>0</v>
      </c>
      <c r="J891" s="1">
        <f t="shared" si="81"/>
        <v>0</v>
      </c>
      <c r="K891" s="51">
        <f t="shared" si="82"/>
        <v>0.96325500817420728</v>
      </c>
      <c r="L891" s="7">
        <f t="shared" si="83"/>
        <v>0</v>
      </c>
    </row>
    <row r="892" spans="1:12">
      <c r="A892" s="4" t="s">
        <v>892</v>
      </c>
      <c r="B892" s="4">
        <v>442069</v>
      </c>
      <c r="C892" s="4" t="s">
        <v>908</v>
      </c>
      <c r="D892" s="4" t="s">
        <v>1128</v>
      </c>
      <c r="E892" s="1">
        <v>0</v>
      </c>
      <c r="F892" s="5">
        <v>0</v>
      </c>
      <c r="G892" s="2">
        <f t="shared" si="78"/>
        <v>0</v>
      </c>
      <c r="H892" s="3">
        <f t="shared" si="79"/>
        <v>1.0631807031517584</v>
      </c>
      <c r="I892" s="1">
        <f t="shared" si="80"/>
        <v>0</v>
      </c>
      <c r="J892" s="1">
        <f t="shared" si="81"/>
        <v>0</v>
      </c>
      <c r="K892" s="51">
        <f t="shared" si="82"/>
        <v>0.96325500817420728</v>
      </c>
      <c r="L892" s="7">
        <f t="shared" si="83"/>
        <v>0</v>
      </c>
    </row>
    <row r="893" spans="1:12">
      <c r="A893" s="4" t="s">
        <v>892</v>
      </c>
      <c r="B893" s="4">
        <v>442070</v>
      </c>
      <c r="C893" s="4" t="s">
        <v>909</v>
      </c>
      <c r="D893" s="4" t="s">
        <v>1128</v>
      </c>
      <c r="E893" s="1">
        <v>0</v>
      </c>
      <c r="F893" s="5">
        <v>0</v>
      </c>
      <c r="G893" s="2">
        <f t="shared" si="78"/>
        <v>0</v>
      </c>
      <c r="H893" s="3">
        <f t="shared" si="79"/>
        <v>1.0631807031517584</v>
      </c>
      <c r="I893" s="1">
        <f t="shared" si="80"/>
        <v>0</v>
      </c>
      <c r="J893" s="1">
        <f t="shared" si="81"/>
        <v>0</v>
      </c>
      <c r="K893" s="51">
        <f t="shared" si="82"/>
        <v>0.96325500817420728</v>
      </c>
      <c r="L893" s="7">
        <f t="shared" si="83"/>
        <v>0</v>
      </c>
    </row>
    <row r="894" spans="1:12">
      <c r="A894" s="4" t="s">
        <v>892</v>
      </c>
      <c r="B894" s="4">
        <v>442071</v>
      </c>
      <c r="C894" s="4" t="s">
        <v>910</v>
      </c>
      <c r="D894" s="4" t="s">
        <v>1128</v>
      </c>
      <c r="E894" s="1">
        <v>0</v>
      </c>
      <c r="F894" s="5">
        <v>0</v>
      </c>
      <c r="G894" s="2">
        <f t="shared" si="78"/>
        <v>0</v>
      </c>
      <c r="H894" s="3">
        <f t="shared" si="79"/>
        <v>1.0631807031517584</v>
      </c>
      <c r="I894" s="1">
        <f t="shared" si="80"/>
        <v>0</v>
      </c>
      <c r="J894" s="1">
        <f t="shared" si="81"/>
        <v>0</v>
      </c>
      <c r="K894" s="51">
        <f t="shared" si="82"/>
        <v>0.96325500817420728</v>
      </c>
      <c r="L894" s="7">
        <f t="shared" si="83"/>
        <v>0</v>
      </c>
    </row>
    <row r="895" spans="1:12">
      <c r="A895" s="4" t="s">
        <v>892</v>
      </c>
      <c r="B895" s="4">
        <v>442073</v>
      </c>
      <c r="C895" s="4" t="s">
        <v>911</v>
      </c>
      <c r="D895" s="4" t="s">
        <v>1128</v>
      </c>
      <c r="E895" s="1">
        <v>0</v>
      </c>
      <c r="F895" s="5">
        <v>0</v>
      </c>
      <c r="G895" s="2">
        <f t="shared" si="78"/>
        <v>0</v>
      </c>
      <c r="H895" s="3">
        <f t="shared" si="79"/>
        <v>1.0631807031517584</v>
      </c>
      <c r="I895" s="1">
        <f t="shared" si="80"/>
        <v>0</v>
      </c>
      <c r="J895" s="1">
        <f t="shared" si="81"/>
        <v>0</v>
      </c>
      <c r="K895" s="51">
        <f t="shared" si="82"/>
        <v>0.96325500817420728</v>
      </c>
      <c r="L895" s="7">
        <f t="shared" si="83"/>
        <v>0</v>
      </c>
    </row>
    <row r="896" spans="1:12">
      <c r="A896" s="4" t="s">
        <v>892</v>
      </c>
      <c r="B896" s="4">
        <v>442076</v>
      </c>
      <c r="C896" s="4" t="s">
        <v>912</v>
      </c>
      <c r="D896" s="4" t="s">
        <v>1128</v>
      </c>
      <c r="E896" s="1">
        <v>0</v>
      </c>
      <c r="F896" s="5">
        <v>0</v>
      </c>
      <c r="G896" s="2">
        <f t="shared" si="78"/>
        <v>0</v>
      </c>
      <c r="H896" s="3">
        <f t="shared" si="79"/>
        <v>1.0631807031517584</v>
      </c>
      <c r="I896" s="1">
        <f t="shared" si="80"/>
        <v>0</v>
      </c>
      <c r="J896" s="1">
        <f t="shared" si="81"/>
        <v>0</v>
      </c>
      <c r="K896" s="51">
        <f t="shared" si="82"/>
        <v>0.96325500817420728</v>
      </c>
      <c r="L896" s="7">
        <f t="shared" si="83"/>
        <v>0</v>
      </c>
    </row>
    <row r="897" spans="1:12">
      <c r="A897" s="4" t="s">
        <v>892</v>
      </c>
      <c r="B897" s="4">
        <v>442083</v>
      </c>
      <c r="C897" s="4" t="s">
        <v>913</v>
      </c>
      <c r="D897" s="4" t="s">
        <v>1128</v>
      </c>
      <c r="E897" s="1">
        <v>0</v>
      </c>
      <c r="F897" s="5">
        <v>0</v>
      </c>
      <c r="G897" s="2">
        <f t="shared" si="78"/>
        <v>0</v>
      </c>
      <c r="H897" s="3">
        <f t="shared" si="79"/>
        <v>1.0631807031517584</v>
      </c>
      <c r="I897" s="1">
        <f t="shared" si="80"/>
        <v>0</v>
      </c>
      <c r="J897" s="1">
        <f t="shared" si="81"/>
        <v>0</v>
      </c>
      <c r="K897" s="51">
        <f t="shared" si="82"/>
        <v>0.96325500817420728</v>
      </c>
      <c r="L897" s="7">
        <f t="shared" si="83"/>
        <v>0</v>
      </c>
    </row>
    <row r="898" spans="1:12">
      <c r="A898" s="4" t="s">
        <v>892</v>
      </c>
      <c r="B898" s="4">
        <v>442086</v>
      </c>
      <c r="C898" s="4" t="s">
        <v>914</v>
      </c>
      <c r="D898" s="4" t="s">
        <v>1128</v>
      </c>
      <c r="E898" s="1">
        <v>0</v>
      </c>
      <c r="F898" s="5">
        <v>0</v>
      </c>
      <c r="G898" s="2">
        <f t="shared" ref="G898:G961" si="84">IFERROR(E898/F898,0)</f>
        <v>0</v>
      </c>
      <c r="H898" s="3">
        <f t="shared" ref="H898:H961" si="85">$D$1113</f>
        <v>1.0631807031517584</v>
      </c>
      <c r="I898" s="1">
        <f t="shared" ref="I898:I961" si="86">MIN(E898,F898*H898)</f>
        <v>0</v>
      </c>
      <c r="J898" s="1">
        <f t="shared" ref="J898:J961" si="87">E898-I898</f>
        <v>0</v>
      </c>
      <c r="K898" s="51">
        <f t="shared" ref="K898:K961" si="88">$J$1111</f>
        <v>0.96325500817420728</v>
      </c>
      <c r="L898" s="7">
        <f t="shared" ref="L898:L961" si="89">K898*J898</f>
        <v>0</v>
      </c>
    </row>
    <row r="899" spans="1:12">
      <c r="A899" s="4" t="s">
        <v>892</v>
      </c>
      <c r="B899" s="4">
        <v>442090</v>
      </c>
      <c r="C899" s="4" t="s">
        <v>915</v>
      </c>
      <c r="D899" s="4" t="s">
        <v>1128</v>
      </c>
      <c r="E899" s="1">
        <v>0</v>
      </c>
      <c r="F899" s="5">
        <v>0</v>
      </c>
      <c r="G899" s="2">
        <f t="shared" si="84"/>
        <v>0</v>
      </c>
      <c r="H899" s="3">
        <f t="shared" si="85"/>
        <v>1.0631807031517584</v>
      </c>
      <c r="I899" s="1">
        <f t="shared" si="86"/>
        <v>0</v>
      </c>
      <c r="J899" s="1">
        <f t="shared" si="87"/>
        <v>0</v>
      </c>
      <c r="K899" s="51">
        <f t="shared" si="88"/>
        <v>0.96325500817420728</v>
      </c>
      <c r="L899" s="7">
        <f t="shared" si="89"/>
        <v>0</v>
      </c>
    </row>
    <row r="900" spans="1:12">
      <c r="A900" s="4" t="s">
        <v>892</v>
      </c>
      <c r="B900" s="4">
        <v>442091</v>
      </c>
      <c r="C900" s="4" t="s">
        <v>916</v>
      </c>
      <c r="D900" s="4" t="s">
        <v>1128</v>
      </c>
      <c r="E900" s="1">
        <v>0</v>
      </c>
      <c r="F900" s="5">
        <v>0</v>
      </c>
      <c r="G900" s="2">
        <f t="shared" si="84"/>
        <v>0</v>
      </c>
      <c r="H900" s="3">
        <f t="shared" si="85"/>
        <v>1.0631807031517584</v>
      </c>
      <c r="I900" s="1">
        <f t="shared" si="86"/>
        <v>0</v>
      </c>
      <c r="J900" s="1">
        <f t="shared" si="87"/>
        <v>0</v>
      </c>
      <c r="K900" s="51">
        <f t="shared" si="88"/>
        <v>0.96325500817420728</v>
      </c>
      <c r="L900" s="7">
        <f t="shared" si="89"/>
        <v>0</v>
      </c>
    </row>
    <row r="901" spans="1:12">
      <c r="A901" s="4" t="s">
        <v>892</v>
      </c>
      <c r="B901" s="4">
        <v>442093</v>
      </c>
      <c r="C901" s="4" t="s">
        <v>917</v>
      </c>
      <c r="D901" s="4" t="s">
        <v>1128</v>
      </c>
      <c r="E901" s="1">
        <v>0</v>
      </c>
      <c r="F901" s="5">
        <v>0</v>
      </c>
      <c r="G901" s="2">
        <f t="shared" si="84"/>
        <v>0</v>
      </c>
      <c r="H901" s="3">
        <f t="shared" si="85"/>
        <v>1.0631807031517584</v>
      </c>
      <c r="I901" s="1">
        <f t="shared" si="86"/>
        <v>0</v>
      </c>
      <c r="J901" s="1">
        <f t="shared" si="87"/>
        <v>0</v>
      </c>
      <c r="K901" s="51">
        <f t="shared" si="88"/>
        <v>0.96325500817420728</v>
      </c>
      <c r="L901" s="7">
        <f t="shared" si="89"/>
        <v>0</v>
      </c>
    </row>
    <row r="902" spans="1:12">
      <c r="A902" s="4" t="s">
        <v>892</v>
      </c>
      <c r="B902" s="4">
        <v>442103</v>
      </c>
      <c r="C902" s="4" t="s">
        <v>918</v>
      </c>
      <c r="D902" s="4" t="s">
        <v>1128</v>
      </c>
      <c r="E902" s="1">
        <v>0</v>
      </c>
      <c r="F902" s="5">
        <v>0</v>
      </c>
      <c r="G902" s="2">
        <f t="shared" si="84"/>
        <v>0</v>
      </c>
      <c r="H902" s="3">
        <f t="shared" si="85"/>
        <v>1.0631807031517584</v>
      </c>
      <c r="I902" s="1">
        <f t="shared" si="86"/>
        <v>0</v>
      </c>
      <c r="J902" s="1">
        <f t="shared" si="87"/>
        <v>0</v>
      </c>
      <c r="K902" s="51">
        <f t="shared" si="88"/>
        <v>0.96325500817420728</v>
      </c>
      <c r="L902" s="7">
        <f t="shared" si="89"/>
        <v>0</v>
      </c>
    </row>
    <row r="903" spans="1:12">
      <c r="A903" s="4" t="s">
        <v>892</v>
      </c>
      <c r="B903" s="4">
        <v>442104</v>
      </c>
      <c r="C903" s="4" t="s">
        <v>919</v>
      </c>
      <c r="D903" s="4" t="s">
        <v>1128</v>
      </c>
      <c r="E903" s="1">
        <v>0</v>
      </c>
      <c r="F903" s="5">
        <v>0</v>
      </c>
      <c r="G903" s="2">
        <f t="shared" si="84"/>
        <v>0</v>
      </c>
      <c r="H903" s="3">
        <f t="shared" si="85"/>
        <v>1.0631807031517584</v>
      </c>
      <c r="I903" s="1">
        <f t="shared" si="86"/>
        <v>0</v>
      </c>
      <c r="J903" s="1">
        <f t="shared" si="87"/>
        <v>0</v>
      </c>
      <c r="K903" s="51">
        <f t="shared" si="88"/>
        <v>0.96325500817420728</v>
      </c>
      <c r="L903" s="7">
        <f t="shared" si="89"/>
        <v>0</v>
      </c>
    </row>
    <row r="904" spans="1:12">
      <c r="A904" s="4" t="s">
        <v>892</v>
      </c>
      <c r="B904" s="4">
        <v>442105</v>
      </c>
      <c r="C904" s="4" t="s">
        <v>920</v>
      </c>
      <c r="D904" s="4" t="s">
        <v>1128</v>
      </c>
      <c r="E904" s="1">
        <v>0</v>
      </c>
      <c r="F904" s="5">
        <v>0</v>
      </c>
      <c r="G904" s="2">
        <f t="shared" si="84"/>
        <v>0</v>
      </c>
      <c r="H904" s="3">
        <f t="shared" si="85"/>
        <v>1.0631807031517584</v>
      </c>
      <c r="I904" s="1">
        <f t="shared" si="86"/>
        <v>0</v>
      </c>
      <c r="J904" s="1">
        <f t="shared" si="87"/>
        <v>0</v>
      </c>
      <c r="K904" s="51">
        <f t="shared" si="88"/>
        <v>0.96325500817420728</v>
      </c>
      <c r="L904" s="7">
        <f t="shared" si="89"/>
        <v>0</v>
      </c>
    </row>
    <row r="905" spans="1:12">
      <c r="A905" s="4" t="s">
        <v>892</v>
      </c>
      <c r="B905" s="4">
        <v>442107</v>
      </c>
      <c r="C905" s="4" t="s">
        <v>921</v>
      </c>
      <c r="D905" s="4" t="s">
        <v>1128</v>
      </c>
      <c r="E905" s="1">
        <v>0</v>
      </c>
      <c r="F905" s="5">
        <v>0</v>
      </c>
      <c r="G905" s="2">
        <f t="shared" si="84"/>
        <v>0</v>
      </c>
      <c r="H905" s="3">
        <f t="shared" si="85"/>
        <v>1.0631807031517584</v>
      </c>
      <c r="I905" s="1">
        <f t="shared" si="86"/>
        <v>0</v>
      </c>
      <c r="J905" s="1">
        <f t="shared" si="87"/>
        <v>0</v>
      </c>
      <c r="K905" s="51">
        <f t="shared" si="88"/>
        <v>0.96325500817420728</v>
      </c>
      <c r="L905" s="7">
        <f t="shared" si="89"/>
        <v>0</v>
      </c>
    </row>
    <row r="906" spans="1:12">
      <c r="A906" s="4" t="s">
        <v>892</v>
      </c>
      <c r="B906" s="4">
        <v>442112</v>
      </c>
      <c r="C906" s="4" t="s">
        <v>922</v>
      </c>
      <c r="D906" s="4" t="s">
        <v>1128</v>
      </c>
      <c r="E906" s="1">
        <v>0</v>
      </c>
      <c r="F906" s="5">
        <v>0</v>
      </c>
      <c r="G906" s="2">
        <f t="shared" si="84"/>
        <v>0</v>
      </c>
      <c r="H906" s="3">
        <f t="shared" si="85"/>
        <v>1.0631807031517584</v>
      </c>
      <c r="I906" s="1">
        <f t="shared" si="86"/>
        <v>0</v>
      </c>
      <c r="J906" s="1">
        <f t="shared" si="87"/>
        <v>0</v>
      </c>
      <c r="K906" s="51">
        <f t="shared" si="88"/>
        <v>0.96325500817420728</v>
      </c>
      <c r="L906" s="7">
        <f t="shared" si="89"/>
        <v>0</v>
      </c>
    </row>
    <row r="907" spans="1:12">
      <c r="A907" s="4" t="s">
        <v>892</v>
      </c>
      <c r="B907" s="4">
        <v>442116</v>
      </c>
      <c r="C907" s="4" t="s">
        <v>923</v>
      </c>
      <c r="D907" s="4" t="s">
        <v>1128</v>
      </c>
      <c r="E907" s="1">
        <v>0</v>
      </c>
      <c r="F907" s="5">
        <v>0</v>
      </c>
      <c r="G907" s="2">
        <f t="shared" si="84"/>
        <v>0</v>
      </c>
      <c r="H907" s="3">
        <f t="shared" si="85"/>
        <v>1.0631807031517584</v>
      </c>
      <c r="I907" s="1">
        <f t="shared" si="86"/>
        <v>0</v>
      </c>
      <c r="J907" s="1">
        <f t="shared" si="87"/>
        <v>0</v>
      </c>
      <c r="K907" s="51">
        <f t="shared" si="88"/>
        <v>0.96325500817420728</v>
      </c>
      <c r="L907" s="7">
        <f t="shared" si="89"/>
        <v>0</v>
      </c>
    </row>
    <row r="908" spans="1:12">
      <c r="A908" s="4" t="s">
        <v>892</v>
      </c>
      <c r="B908" s="4">
        <v>442130</v>
      </c>
      <c r="C908" s="4" t="s">
        <v>924</v>
      </c>
      <c r="D908" s="4" t="s">
        <v>1128</v>
      </c>
      <c r="E908" s="1">
        <v>0</v>
      </c>
      <c r="F908" s="5">
        <v>0</v>
      </c>
      <c r="G908" s="2">
        <f t="shared" si="84"/>
        <v>0</v>
      </c>
      <c r="H908" s="3">
        <f t="shared" si="85"/>
        <v>1.0631807031517584</v>
      </c>
      <c r="I908" s="1">
        <f t="shared" si="86"/>
        <v>0</v>
      </c>
      <c r="J908" s="1">
        <f t="shared" si="87"/>
        <v>0</v>
      </c>
      <c r="K908" s="51">
        <f t="shared" si="88"/>
        <v>0.96325500817420728</v>
      </c>
      <c r="L908" s="7">
        <f t="shared" si="89"/>
        <v>0</v>
      </c>
    </row>
    <row r="909" spans="1:12">
      <c r="A909" s="4" t="s">
        <v>892</v>
      </c>
      <c r="B909" s="4">
        <v>442131</v>
      </c>
      <c r="C909" s="4" t="s">
        <v>925</v>
      </c>
      <c r="D909" s="4" t="s">
        <v>1128</v>
      </c>
      <c r="E909" s="1">
        <v>0</v>
      </c>
      <c r="F909" s="5">
        <v>0</v>
      </c>
      <c r="G909" s="2">
        <f t="shared" si="84"/>
        <v>0</v>
      </c>
      <c r="H909" s="3">
        <f t="shared" si="85"/>
        <v>1.0631807031517584</v>
      </c>
      <c r="I909" s="1">
        <f t="shared" si="86"/>
        <v>0</v>
      </c>
      <c r="J909" s="1">
        <f t="shared" si="87"/>
        <v>0</v>
      </c>
      <c r="K909" s="51">
        <f t="shared" si="88"/>
        <v>0.96325500817420728</v>
      </c>
      <c r="L909" s="7">
        <f t="shared" si="89"/>
        <v>0</v>
      </c>
    </row>
    <row r="910" spans="1:12">
      <c r="A910" s="4" t="s">
        <v>892</v>
      </c>
      <c r="B910" s="4">
        <v>442134</v>
      </c>
      <c r="C910" s="4" t="s">
        <v>926</v>
      </c>
      <c r="D910" s="4" t="s">
        <v>1128</v>
      </c>
      <c r="E910" s="1">
        <v>0</v>
      </c>
      <c r="F910" s="5">
        <v>0</v>
      </c>
      <c r="G910" s="2">
        <f t="shared" si="84"/>
        <v>0</v>
      </c>
      <c r="H910" s="3">
        <f t="shared" si="85"/>
        <v>1.0631807031517584</v>
      </c>
      <c r="I910" s="1">
        <f t="shared" si="86"/>
        <v>0</v>
      </c>
      <c r="J910" s="1">
        <f t="shared" si="87"/>
        <v>0</v>
      </c>
      <c r="K910" s="51">
        <f t="shared" si="88"/>
        <v>0.96325500817420728</v>
      </c>
      <c r="L910" s="7">
        <f t="shared" si="89"/>
        <v>0</v>
      </c>
    </row>
    <row r="911" spans="1:12">
      <c r="A911" s="4" t="s">
        <v>892</v>
      </c>
      <c r="B911" s="4">
        <v>442135</v>
      </c>
      <c r="C911" s="4" t="s">
        <v>927</v>
      </c>
      <c r="D911" s="4" t="s">
        <v>1128</v>
      </c>
      <c r="E911" s="1">
        <v>0</v>
      </c>
      <c r="F911" s="5">
        <v>0</v>
      </c>
      <c r="G911" s="2">
        <f t="shared" si="84"/>
        <v>0</v>
      </c>
      <c r="H911" s="3">
        <f t="shared" si="85"/>
        <v>1.0631807031517584</v>
      </c>
      <c r="I911" s="1">
        <f t="shared" si="86"/>
        <v>0</v>
      </c>
      <c r="J911" s="1">
        <f t="shared" si="87"/>
        <v>0</v>
      </c>
      <c r="K911" s="51">
        <f t="shared" si="88"/>
        <v>0.96325500817420728</v>
      </c>
      <c r="L911" s="7">
        <f t="shared" si="89"/>
        <v>0</v>
      </c>
    </row>
    <row r="912" spans="1:12">
      <c r="A912" s="4" t="s">
        <v>892</v>
      </c>
      <c r="B912" s="4">
        <v>442141</v>
      </c>
      <c r="C912" s="4" t="s">
        <v>891</v>
      </c>
      <c r="D912" s="4" t="s">
        <v>1128</v>
      </c>
      <c r="E912" s="1">
        <v>0</v>
      </c>
      <c r="F912" s="5">
        <v>0</v>
      </c>
      <c r="G912" s="2">
        <f t="shared" si="84"/>
        <v>0</v>
      </c>
      <c r="H912" s="3">
        <f t="shared" si="85"/>
        <v>1.0631807031517584</v>
      </c>
      <c r="I912" s="1">
        <f t="shared" si="86"/>
        <v>0</v>
      </c>
      <c r="J912" s="1">
        <f t="shared" si="87"/>
        <v>0</v>
      </c>
      <c r="K912" s="51">
        <f t="shared" si="88"/>
        <v>0.96325500817420728</v>
      </c>
      <c r="L912" s="7">
        <f t="shared" si="89"/>
        <v>0</v>
      </c>
    </row>
    <row r="913" spans="1:12">
      <c r="A913" s="4" t="s">
        <v>892</v>
      </c>
      <c r="B913" s="4">
        <v>442143</v>
      </c>
      <c r="C913" s="4" t="s">
        <v>928</v>
      </c>
      <c r="D913" s="4" t="s">
        <v>1128</v>
      </c>
      <c r="E913" s="1">
        <v>0</v>
      </c>
      <c r="F913" s="5">
        <v>0</v>
      </c>
      <c r="G913" s="2">
        <f t="shared" si="84"/>
        <v>0</v>
      </c>
      <c r="H913" s="3">
        <f t="shared" si="85"/>
        <v>1.0631807031517584</v>
      </c>
      <c r="I913" s="1">
        <f t="shared" si="86"/>
        <v>0</v>
      </c>
      <c r="J913" s="1">
        <f t="shared" si="87"/>
        <v>0</v>
      </c>
      <c r="K913" s="51">
        <f t="shared" si="88"/>
        <v>0.96325500817420728</v>
      </c>
      <c r="L913" s="7">
        <f t="shared" si="89"/>
        <v>0</v>
      </c>
    </row>
    <row r="914" spans="1:12">
      <c r="A914" s="4" t="s">
        <v>892</v>
      </c>
      <c r="B914" s="4">
        <v>442150</v>
      </c>
      <c r="C914" s="4" t="s">
        <v>929</v>
      </c>
      <c r="D914" s="4" t="s">
        <v>1128</v>
      </c>
      <c r="E914" s="1">
        <v>0</v>
      </c>
      <c r="F914" s="5">
        <v>0</v>
      </c>
      <c r="G914" s="2">
        <f t="shared" si="84"/>
        <v>0</v>
      </c>
      <c r="H914" s="3">
        <f t="shared" si="85"/>
        <v>1.0631807031517584</v>
      </c>
      <c r="I914" s="1">
        <f t="shared" si="86"/>
        <v>0</v>
      </c>
      <c r="J914" s="1">
        <f t="shared" si="87"/>
        <v>0</v>
      </c>
      <c r="K914" s="51">
        <f t="shared" si="88"/>
        <v>0.96325500817420728</v>
      </c>
      <c r="L914" s="7">
        <f t="shared" si="89"/>
        <v>0</v>
      </c>
    </row>
    <row r="915" spans="1:12">
      <c r="A915" s="4" t="s">
        <v>892</v>
      </c>
      <c r="B915" s="4">
        <v>442151</v>
      </c>
      <c r="C915" s="4" t="s">
        <v>930</v>
      </c>
      <c r="D915" s="4" t="s">
        <v>1128</v>
      </c>
      <c r="E915" s="1">
        <v>0</v>
      </c>
      <c r="F915" s="5">
        <v>0</v>
      </c>
      <c r="G915" s="2">
        <f t="shared" si="84"/>
        <v>0</v>
      </c>
      <c r="H915" s="3">
        <f t="shared" si="85"/>
        <v>1.0631807031517584</v>
      </c>
      <c r="I915" s="1">
        <f t="shared" si="86"/>
        <v>0</v>
      </c>
      <c r="J915" s="1">
        <f t="shared" si="87"/>
        <v>0</v>
      </c>
      <c r="K915" s="51">
        <f t="shared" si="88"/>
        <v>0.96325500817420728</v>
      </c>
      <c r="L915" s="7">
        <f t="shared" si="89"/>
        <v>0</v>
      </c>
    </row>
    <row r="916" spans="1:12">
      <c r="A916" s="4" t="s">
        <v>892</v>
      </c>
      <c r="B916" s="4">
        <v>442159</v>
      </c>
      <c r="C916" s="4" t="s">
        <v>931</v>
      </c>
      <c r="D916" s="4" t="s">
        <v>1128</v>
      </c>
      <c r="E916" s="1">
        <v>0</v>
      </c>
      <c r="F916" s="5">
        <v>0</v>
      </c>
      <c r="G916" s="2">
        <f t="shared" si="84"/>
        <v>0</v>
      </c>
      <c r="H916" s="3">
        <f t="shared" si="85"/>
        <v>1.0631807031517584</v>
      </c>
      <c r="I916" s="1">
        <f t="shared" si="86"/>
        <v>0</v>
      </c>
      <c r="J916" s="1">
        <f t="shared" si="87"/>
        <v>0</v>
      </c>
      <c r="K916" s="51">
        <f t="shared" si="88"/>
        <v>0.96325500817420728</v>
      </c>
      <c r="L916" s="7">
        <f t="shared" si="89"/>
        <v>0</v>
      </c>
    </row>
    <row r="917" spans="1:12">
      <c r="A917" s="4" t="s">
        <v>892</v>
      </c>
      <c r="B917" s="4">
        <v>442166</v>
      </c>
      <c r="C917" s="4" t="s">
        <v>932</v>
      </c>
      <c r="D917" s="4" t="s">
        <v>1128</v>
      </c>
      <c r="E917" s="1">
        <v>0</v>
      </c>
      <c r="F917" s="5">
        <v>0</v>
      </c>
      <c r="G917" s="2">
        <f t="shared" si="84"/>
        <v>0</v>
      </c>
      <c r="H917" s="3">
        <f t="shared" si="85"/>
        <v>1.0631807031517584</v>
      </c>
      <c r="I917" s="1">
        <f t="shared" si="86"/>
        <v>0</v>
      </c>
      <c r="J917" s="1">
        <f t="shared" si="87"/>
        <v>0</v>
      </c>
      <c r="K917" s="51">
        <f t="shared" si="88"/>
        <v>0.96325500817420728</v>
      </c>
      <c r="L917" s="7">
        <f t="shared" si="89"/>
        <v>0</v>
      </c>
    </row>
    <row r="918" spans="1:12">
      <c r="A918" s="4" t="s">
        <v>892</v>
      </c>
      <c r="B918" s="4">
        <v>442168</v>
      </c>
      <c r="C918" s="4" t="s">
        <v>933</v>
      </c>
      <c r="D918" s="4" t="s">
        <v>1128</v>
      </c>
      <c r="E918" s="1">
        <v>0</v>
      </c>
      <c r="F918" s="5">
        <v>0</v>
      </c>
      <c r="G918" s="2">
        <f t="shared" si="84"/>
        <v>0</v>
      </c>
      <c r="H918" s="3">
        <f t="shared" si="85"/>
        <v>1.0631807031517584</v>
      </c>
      <c r="I918" s="1">
        <f t="shared" si="86"/>
        <v>0</v>
      </c>
      <c r="J918" s="1">
        <f t="shared" si="87"/>
        <v>0</v>
      </c>
      <c r="K918" s="51">
        <f t="shared" si="88"/>
        <v>0.96325500817420728</v>
      </c>
      <c r="L918" s="7">
        <f t="shared" si="89"/>
        <v>0</v>
      </c>
    </row>
    <row r="919" spans="1:12">
      <c r="A919" s="4" t="s">
        <v>892</v>
      </c>
      <c r="B919" s="4">
        <v>442170</v>
      </c>
      <c r="C919" s="4" t="s">
        <v>934</v>
      </c>
      <c r="D919" s="4" t="s">
        <v>1128</v>
      </c>
      <c r="E919" s="1">
        <v>0</v>
      </c>
      <c r="F919" s="5">
        <v>0</v>
      </c>
      <c r="G919" s="2">
        <f t="shared" si="84"/>
        <v>0</v>
      </c>
      <c r="H919" s="3">
        <f t="shared" si="85"/>
        <v>1.0631807031517584</v>
      </c>
      <c r="I919" s="1">
        <f t="shared" si="86"/>
        <v>0</v>
      </c>
      <c r="J919" s="1">
        <f t="shared" si="87"/>
        <v>0</v>
      </c>
      <c r="K919" s="51">
        <f t="shared" si="88"/>
        <v>0.96325500817420728</v>
      </c>
      <c r="L919" s="7">
        <f t="shared" si="89"/>
        <v>0</v>
      </c>
    </row>
    <row r="920" spans="1:12">
      <c r="A920" s="4" t="s">
        <v>892</v>
      </c>
      <c r="B920" s="4">
        <v>442262</v>
      </c>
      <c r="C920" s="4" t="s">
        <v>935</v>
      </c>
      <c r="D920" s="4" t="s">
        <v>1128</v>
      </c>
      <c r="E920" s="1">
        <v>0</v>
      </c>
      <c r="F920" s="5">
        <v>0</v>
      </c>
      <c r="G920" s="2">
        <f t="shared" si="84"/>
        <v>0</v>
      </c>
      <c r="H920" s="3">
        <f t="shared" si="85"/>
        <v>1.0631807031517584</v>
      </c>
      <c r="I920" s="1">
        <f t="shared" si="86"/>
        <v>0</v>
      </c>
      <c r="J920" s="1">
        <f t="shared" si="87"/>
        <v>0</v>
      </c>
      <c r="K920" s="51">
        <f t="shared" si="88"/>
        <v>0.96325500817420728</v>
      </c>
      <c r="L920" s="7">
        <f t="shared" si="89"/>
        <v>0</v>
      </c>
    </row>
    <row r="921" spans="1:12">
      <c r="A921" s="4" t="s">
        <v>936</v>
      </c>
      <c r="B921" s="4">
        <v>450815</v>
      </c>
      <c r="C921" s="4" t="s">
        <v>937</v>
      </c>
      <c r="D921" s="4" t="s">
        <v>1128</v>
      </c>
      <c r="E921" s="1">
        <v>0</v>
      </c>
      <c r="F921" s="5">
        <v>0</v>
      </c>
      <c r="G921" s="2">
        <f t="shared" si="84"/>
        <v>0</v>
      </c>
      <c r="H921" s="3">
        <f t="shared" si="85"/>
        <v>1.0631807031517584</v>
      </c>
      <c r="I921" s="1">
        <f t="shared" si="86"/>
        <v>0</v>
      </c>
      <c r="J921" s="1">
        <f t="shared" si="87"/>
        <v>0</v>
      </c>
      <c r="K921" s="51">
        <f t="shared" si="88"/>
        <v>0.96325500817420728</v>
      </c>
      <c r="L921" s="7">
        <f t="shared" si="89"/>
        <v>0</v>
      </c>
    </row>
    <row r="922" spans="1:12">
      <c r="A922" s="4" t="s">
        <v>936</v>
      </c>
      <c r="B922" s="4">
        <v>452169</v>
      </c>
      <c r="C922" s="4" t="s">
        <v>938</v>
      </c>
      <c r="D922" s="4" t="s">
        <v>1128</v>
      </c>
      <c r="E922" s="1">
        <v>0</v>
      </c>
      <c r="F922" s="5">
        <v>0</v>
      </c>
      <c r="G922" s="2">
        <f t="shared" si="84"/>
        <v>0</v>
      </c>
      <c r="H922" s="3">
        <f t="shared" si="85"/>
        <v>1.0631807031517584</v>
      </c>
      <c r="I922" s="1">
        <f t="shared" si="86"/>
        <v>0</v>
      </c>
      <c r="J922" s="1">
        <f t="shared" si="87"/>
        <v>0</v>
      </c>
      <c r="K922" s="51">
        <f t="shared" si="88"/>
        <v>0.96325500817420728</v>
      </c>
      <c r="L922" s="7">
        <f t="shared" si="89"/>
        <v>0</v>
      </c>
    </row>
    <row r="923" spans="1:12">
      <c r="A923" s="4" t="s">
        <v>936</v>
      </c>
      <c r="B923" s="4">
        <v>452171</v>
      </c>
      <c r="C923" s="4" t="s">
        <v>939</v>
      </c>
      <c r="D923" s="4" t="s">
        <v>1128</v>
      </c>
      <c r="E923" s="1">
        <v>0</v>
      </c>
      <c r="F923" s="5">
        <v>0</v>
      </c>
      <c r="G923" s="2">
        <f t="shared" si="84"/>
        <v>0</v>
      </c>
      <c r="H923" s="3">
        <f t="shared" si="85"/>
        <v>1.0631807031517584</v>
      </c>
      <c r="I923" s="1">
        <f t="shared" si="86"/>
        <v>0</v>
      </c>
      <c r="J923" s="1">
        <f t="shared" si="87"/>
        <v>0</v>
      </c>
      <c r="K923" s="51">
        <f t="shared" si="88"/>
        <v>0.96325500817420728</v>
      </c>
      <c r="L923" s="7">
        <f t="shared" si="89"/>
        <v>0</v>
      </c>
    </row>
    <row r="924" spans="1:12">
      <c r="A924" s="4" t="s">
        <v>936</v>
      </c>
      <c r="B924" s="4">
        <v>452173</v>
      </c>
      <c r="C924" s="4" t="s">
        <v>940</v>
      </c>
      <c r="D924" s="4" t="s">
        <v>1128</v>
      </c>
      <c r="E924" s="1">
        <v>0</v>
      </c>
      <c r="F924" s="5">
        <v>0</v>
      </c>
      <c r="G924" s="2">
        <f t="shared" si="84"/>
        <v>0</v>
      </c>
      <c r="H924" s="3">
        <f t="shared" si="85"/>
        <v>1.0631807031517584</v>
      </c>
      <c r="I924" s="1">
        <f t="shared" si="86"/>
        <v>0</v>
      </c>
      <c r="J924" s="1">
        <f t="shared" si="87"/>
        <v>0</v>
      </c>
      <c r="K924" s="51">
        <f t="shared" si="88"/>
        <v>0.96325500817420728</v>
      </c>
      <c r="L924" s="7">
        <f t="shared" si="89"/>
        <v>0</v>
      </c>
    </row>
    <row r="925" spans="1:12">
      <c r="A925" s="4" t="s">
        <v>936</v>
      </c>
      <c r="B925" s="4">
        <v>452174</v>
      </c>
      <c r="C925" s="4" t="s">
        <v>941</v>
      </c>
      <c r="D925" s="4" t="s">
        <v>1128</v>
      </c>
      <c r="E925" s="1">
        <v>0</v>
      </c>
      <c r="F925" s="5">
        <v>0</v>
      </c>
      <c r="G925" s="2">
        <f t="shared" si="84"/>
        <v>0</v>
      </c>
      <c r="H925" s="3">
        <f t="shared" si="85"/>
        <v>1.0631807031517584</v>
      </c>
      <c r="I925" s="1">
        <f t="shared" si="86"/>
        <v>0</v>
      </c>
      <c r="J925" s="1">
        <f t="shared" si="87"/>
        <v>0</v>
      </c>
      <c r="K925" s="51">
        <f t="shared" si="88"/>
        <v>0.96325500817420728</v>
      </c>
      <c r="L925" s="7">
        <f t="shared" si="89"/>
        <v>0</v>
      </c>
    </row>
    <row r="926" spans="1:12">
      <c r="A926" s="4" t="s">
        <v>936</v>
      </c>
      <c r="B926" s="4">
        <v>452176</v>
      </c>
      <c r="C926" s="4" t="s">
        <v>942</v>
      </c>
      <c r="D926" s="4" t="s">
        <v>1128</v>
      </c>
      <c r="E926" s="1">
        <v>0</v>
      </c>
      <c r="F926" s="5">
        <v>0</v>
      </c>
      <c r="G926" s="2">
        <f t="shared" si="84"/>
        <v>0</v>
      </c>
      <c r="H926" s="3">
        <f t="shared" si="85"/>
        <v>1.0631807031517584</v>
      </c>
      <c r="I926" s="1">
        <f t="shared" si="86"/>
        <v>0</v>
      </c>
      <c r="J926" s="1">
        <f t="shared" si="87"/>
        <v>0</v>
      </c>
      <c r="K926" s="51">
        <f t="shared" si="88"/>
        <v>0.96325500817420728</v>
      </c>
      <c r="L926" s="7">
        <f t="shared" si="89"/>
        <v>0</v>
      </c>
    </row>
    <row r="927" spans="1:12">
      <c r="A927" s="4" t="s">
        <v>936</v>
      </c>
      <c r="B927" s="4">
        <v>452179</v>
      </c>
      <c r="C927" s="4" t="s">
        <v>943</v>
      </c>
      <c r="D927" s="4" t="s">
        <v>1128</v>
      </c>
      <c r="E927" s="1">
        <v>0</v>
      </c>
      <c r="F927" s="5">
        <v>0</v>
      </c>
      <c r="G927" s="2">
        <f t="shared" si="84"/>
        <v>0</v>
      </c>
      <c r="H927" s="3">
        <f t="shared" si="85"/>
        <v>1.0631807031517584</v>
      </c>
      <c r="I927" s="1">
        <f t="shared" si="86"/>
        <v>0</v>
      </c>
      <c r="J927" s="1">
        <f t="shared" si="87"/>
        <v>0</v>
      </c>
      <c r="K927" s="51">
        <f t="shared" si="88"/>
        <v>0.96325500817420728</v>
      </c>
      <c r="L927" s="7">
        <f t="shared" si="89"/>
        <v>0</v>
      </c>
    </row>
    <row r="928" spans="1:12">
      <c r="A928" s="4" t="s">
        <v>936</v>
      </c>
      <c r="B928" s="4">
        <v>452191</v>
      </c>
      <c r="C928" s="4" t="s">
        <v>944</v>
      </c>
      <c r="D928" s="4" t="s">
        <v>1128</v>
      </c>
      <c r="E928" s="1">
        <v>0</v>
      </c>
      <c r="F928" s="5">
        <v>0</v>
      </c>
      <c r="G928" s="2">
        <f t="shared" si="84"/>
        <v>0</v>
      </c>
      <c r="H928" s="3">
        <f t="shared" si="85"/>
        <v>1.0631807031517584</v>
      </c>
      <c r="I928" s="1">
        <f t="shared" si="86"/>
        <v>0</v>
      </c>
      <c r="J928" s="1">
        <f t="shared" si="87"/>
        <v>0</v>
      </c>
      <c r="K928" s="51">
        <f t="shared" si="88"/>
        <v>0.96325500817420728</v>
      </c>
      <c r="L928" s="7">
        <f t="shared" si="89"/>
        <v>0</v>
      </c>
    </row>
    <row r="929" spans="1:12">
      <c r="A929" s="4" t="s">
        <v>936</v>
      </c>
      <c r="B929" s="4">
        <v>452200</v>
      </c>
      <c r="C929" s="4" t="s">
        <v>945</v>
      </c>
      <c r="D929" s="4" t="s">
        <v>1128</v>
      </c>
      <c r="E929" s="1">
        <v>0</v>
      </c>
      <c r="F929" s="5">
        <v>0</v>
      </c>
      <c r="G929" s="2">
        <f t="shared" si="84"/>
        <v>0</v>
      </c>
      <c r="H929" s="3">
        <f t="shared" si="85"/>
        <v>1.0631807031517584</v>
      </c>
      <c r="I929" s="1">
        <f t="shared" si="86"/>
        <v>0</v>
      </c>
      <c r="J929" s="1">
        <f t="shared" si="87"/>
        <v>0</v>
      </c>
      <c r="K929" s="51">
        <f t="shared" si="88"/>
        <v>0.96325500817420728</v>
      </c>
      <c r="L929" s="7">
        <f t="shared" si="89"/>
        <v>0</v>
      </c>
    </row>
    <row r="930" spans="1:12">
      <c r="A930" s="4" t="s">
        <v>936</v>
      </c>
      <c r="B930" s="4">
        <v>452226</v>
      </c>
      <c r="C930" s="4" t="s">
        <v>946</v>
      </c>
      <c r="D930" s="4" t="s">
        <v>1128</v>
      </c>
      <c r="E930" s="1">
        <v>0</v>
      </c>
      <c r="F930" s="5">
        <v>0</v>
      </c>
      <c r="G930" s="2">
        <f t="shared" si="84"/>
        <v>0</v>
      </c>
      <c r="H930" s="3">
        <f t="shared" si="85"/>
        <v>1.0631807031517584</v>
      </c>
      <c r="I930" s="1">
        <f t="shared" si="86"/>
        <v>0</v>
      </c>
      <c r="J930" s="1">
        <f t="shared" si="87"/>
        <v>0</v>
      </c>
      <c r="K930" s="51">
        <f t="shared" si="88"/>
        <v>0.96325500817420728</v>
      </c>
      <c r="L930" s="7">
        <f t="shared" si="89"/>
        <v>0</v>
      </c>
    </row>
    <row r="931" spans="1:12">
      <c r="A931" s="4" t="s">
        <v>936</v>
      </c>
      <c r="B931" s="4">
        <v>453334</v>
      </c>
      <c r="C931" s="4" t="s">
        <v>947</v>
      </c>
      <c r="D931" s="4" t="s">
        <v>1128</v>
      </c>
      <c r="E931" s="1">
        <v>0</v>
      </c>
      <c r="F931" s="5">
        <v>0</v>
      </c>
      <c r="G931" s="2">
        <f t="shared" si="84"/>
        <v>0</v>
      </c>
      <c r="H931" s="3">
        <f t="shared" si="85"/>
        <v>1.0631807031517584</v>
      </c>
      <c r="I931" s="1">
        <f t="shared" si="86"/>
        <v>0</v>
      </c>
      <c r="J931" s="1">
        <f t="shared" si="87"/>
        <v>0</v>
      </c>
      <c r="K931" s="51">
        <f t="shared" si="88"/>
        <v>0.96325500817420728</v>
      </c>
      <c r="L931" s="7">
        <f t="shared" si="89"/>
        <v>0</v>
      </c>
    </row>
    <row r="932" spans="1:12">
      <c r="A932" s="4" t="s">
        <v>936</v>
      </c>
      <c r="B932" s="4">
        <v>457991</v>
      </c>
      <c r="C932" s="4" t="s">
        <v>948</v>
      </c>
      <c r="D932" s="4" t="s">
        <v>1128</v>
      </c>
      <c r="E932" s="1">
        <v>0</v>
      </c>
      <c r="F932" s="5">
        <v>2426</v>
      </c>
      <c r="G932" s="2">
        <f t="shared" si="84"/>
        <v>0</v>
      </c>
      <c r="H932" s="3">
        <f t="shared" si="85"/>
        <v>1.0631807031517584</v>
      </c>
      <c r="I932" s="1">
        <f t="shared" si="86"/>
        <v>0</v>
      </c>
      <c r="J932" s="1">
        <f t="shared" si="87"/>
        <v>0</v>
      </c>
      <c r="K932" s="51">
        <f t="shared" si="88"/>
        <v>0.96325500817420728</v>
      </c>
      <c r="L932" s="7">
        <f t="shared" si="89"/>
        <v>0</v>
      </c>
    </row>
    <row r="933" spans="1:12">
      <c r="A933" s="4" t="s">
        <v>949</v>
      </c>
      <c r="B933" s="4">
        <v>462178</v>
      </c>
      <c r="C933" s="4" t="s">
        <v>950</v>
      </c>
      <c r="D933" s="4" t="s">
        <v>1128</v>
      </c>
      <c r="E933" s="1">
        <v>0</v>
      </c>
      <c r="F933" s="5">
        <v>0</v>
      </c>
      <c r="G933" s="2">
        <f t="shared" si="84"/>
        <v>0</v>
      </c>
      <c r="H933" s="3">
        <f t="shared" si="85"/>
        <v>1.0631807031517584</v>
      </c>
      <c r="I933" s="1">
        <f t="shared" si="86"/>
        <v>0</v>
      </c>
      <c r="J933" s="1">
        <f t="shared" si="87"/>
        <v>0</v>
      </c>
      <c r="K933" s="51">
        <f t="shared" si="88"/>
        <v>0.96325500817420728</v>
      </c>
      <c r="L933" s="7">
        <f t="shared" si="89"/>
        <v>0</v>
      </c>
    </row>
    <row r="934" spans="1:12">
      <c r="A934" s="4" t="s">
        <v>949</v>
      </c>
      <c r="B934" s="4">
        <v>462181</v>
      </c>
      <c r="C934" s="4" t="s">
        <v>951</v>
      </c>
      <c r="D934" s="4" t="s">
        <v>1128</v>
      </c>
      <c r="E934" s="1">
        <v>0</v>
      </c>
      <c r="F934" s="5">
        <v>0</v>
      </c>
      <c r="G934" s="2">
        <f t="shared" si="84"/>
        <v>0</v>
      </c>
      <c r="H934" s="3">
        <f t="shared" si="85"/>
        <v>1.0631807031517584</v>
      </c>
      <c r="I934" s="1">
        <f t="shared" si="86"/>
        <v>0</v>
      </c>
      <c r="J934" s="1">
        <f t="shared" si="87"/>
        <v>0</v>
      </c>
      <c r="K934" s="51">
        <f t="shared" si="88"/>
        <v>0.96325500817420728</v>
      </c>
      <c r="L934" s="7">
        <f t="shared" si="89"/>
        <v>0</v>
      </c>
    </row>
    <row r="935" spans="1:12">
      <c r="A935" s="4" t="s">
        <v>949</v>
      </c>
      <c r="B935" s="4">
        <v>462182</v>
      </c>
      <c r="C935" s="4" t="s">
        <v>952</v>
      </c>
      <c r="D935" s="4" t="s">
        <v>1128</v>
      </c>
      <c r="E935" s="1">
        <v>0</v>
      </c>
      <c r="F935" s="5">
        <v>0</v>
      </c>
      <c r="G935" s="2">
        <f t="shared" si="84"/>
        <v>0</v>
      </c>
      <c r="H935" s="3">
        <f t="shared" si="85"/>
        <v>1.0631807031517584</v>
      </c>
      <c r="I935" s="1">
        <f t="shared" si="86"/>
        <v>0</v>
      </c>
      <c r="J935" s="1">
        <f t="shared" si="87"/>
        <v>0</v>
      </c>
      <c r="K935" s="51">
        <f t="shared" si="88"/>
        <v>0.96325500817420728</v>
      </c>
      <c r="L935" s="7">
        <f t="shared" si="89"/>
        <v>0</v>
      </c>
    </row>
    <row r="936" spans="1:12">
      <c r="A936" s="4" t="s">
        <v>949</v>
      </c>
      <c r="B936" s="4">
        <v>462184</v>
      </c>
      <c r="C936" s="4" t="s">
        <v>953</v>
      </c>
      <c r="D936" s="4" t="s">
        <v>1128</v>
      </c>
      <c r="E936" s="1">
        <v>0</v>
      </c>
      <c r="F936" s="5">
        <v>0</v>
      </c>
      <c r="G936" s="2">
        <f t="shared" si="84"/>
        <v>0</v>
      </c>
      <c r="H936" s="3">
        <f t="shared" si="85"/>
        <v>1.0631807031517584</v>
      </c>
      <c r="I936" s="1">
        <f t="shared" si="86"/>
        <v>0</v>
      </c>
      <c r="J936" s="1">
        <f t="shared" si="87"/>
        <v>0</v>
      </c>
      <c r="K936" s="51">
        <f t="shared" si="88"/>
        <v>0.96325500817420728</v>
      </c>
      <c r="L936" s="7">
        <f t="shared" si="89"/>
        <v>0</v>
      </c>
    </row>
    <row r="937" spans="1:12">
      <c r="A937" s="4" t="s">
        <v>949</v>
      </c>
      <c r="B937" s="4">
        <v>462186</v>
      </c>
      <c r="C937" s="4" t="s">
        <v>954</v>
      </c>
      <c r="D937" s="4" t="s">
        <v>1128</v>
      </c>
      <c r="E937" s="1">
        <v>0</v>
      </c>
      <c r="F937" s="5">
        <v>0</v>
      </c>
      <c r="G937" s="2">
        <f t="shared" si="84"/>
        <v>0</v>
      </c>
      <c r="H937" s="3">
        <f t="shared" si="85"/>
        <v>1.0631807031517584</v>
      </c>
      <c r="I937" s="1">
        <f t="shared" si="86"/>
        <v>0</v>
      </c>
      <c r="J937" s="1">
        <f t="shared" si="87"/>
        <v>0</v>
      </c>
      <c r="K937" s="51">
        <f t="shared" si="88"/>
        <v>0.96325500817420728</v>
      </c>
      <c r="L937" s="7">
        <f t="shared" si="89"/>
        <v>0</v>
      </c>
    </row>
    <row r="938" spans="1:12">
      <c r="A938" s="4" t="s">
        <v>949</v>
      </c>
      <c r="B938" s="4">
        <v>462188</v>
      </c>
      <c r="C938" s="4" t="s">
        <v>955</v>
      </c>
      <c r="D938" s="4" t="s">
        <v>1128</v>
      </c>
      <c r="E938" s="1">
        <v>0</v>
      </c>
      <c r="F938" s="5">
        <v>0</v>
      </c>
      <c r="G938" s="2">
        <f t="shared" si="84"/>
        <v>0</v>
      </c>
      <c r="H938" s="3">
        <f t="shared" si="85"/>
        <v>1.0631807031517584</v>
      </c>
      <c r="I938" s="1">
        <f t="shared" si="86"/>
        <v>0</v>
      </c>
      <c r="J938" s="1">
        <f t="shared" si="87"/>
        <v>0</v>
      </c>
      <c r="K938" s="51">
        <f t="shared" si="88"/>
        <v>0.96325500817420728</v>
      </c>
      <c r="L938" s="7">
        <f t="shared" si="89"/>
        <v>0</v>
      </c>
    </row>
    <row r="939" spans="1:12">
      <c r="A939" s="4" t="s">
        <v>949</v>
      </c>
      <c r="B939" s="4">
        <v>462190</v>
      </c>
      <c r="C939" s="4" t="s">
        <v>956</v>
      </c>
      <c r="D939" s="4" t="s">
        <v>1128</v>
      </c>
      <c r="E939" s="1">
        <v>0</v>
      </c>
      <c r="F939" s="5">
        <v>0</v>
      </c>
      <c r="G939" s="2">
        <f t="shared" si="84"/>
        <v>0</v>
      </c>
      <c r="H939" s="3">
        <f t="shared" si="85"/>
        <v>1.0631807031517584</v>
      </c>
      <c r="I939" s="1">
        <f t="shared" si="86"/>
        <v>0</v>
      </c>
      <c r="J939" s="1">
        <f t="shared" si="87"/>
        <v>0</v>
      </c>
      <c r="K939" s="51">
        <f t="shared" si="88"/>
        <v>0.96325500817420728</v>
      </c>
      <c r="L939" s="7">
        <f t="shared" si="89"/>
        <v>0</v>
      </c>
    </row>
    <row r="940" spans="1:12">
      <c r="A940" s="4" t="s">
        <v>949</v>
      </c>
      <c r="B940" s="4">
        <v>462193</v>
      </c>
      <c r="C940" s="4" t="s">
        <v>957</v>
      </c>
      <c r="D940" s="4" t="s">
        <v>1128</v>
      </c>
      <c r="E940" s="1">
        <v>0</v>
      </c>
      <c r="F940" s="5">
        <v>0</v>
      </c>
      <c r="G940" s="2">
        <f t="shared" si="84"/>
        <v>0</v>
      </c>
      <c r="H940" s="3">
        <f t="shared" si="85"/>
        <v>1.0631807031517584</v>
      </c>
      <c r="I940" s="1">
        <f t="shared" si="86"/>
        <v>0</v>
      </c>
      <c r="J940" s="1">
        <f t="shared" si="87"/>
        <v>0</v>
      </c>
      <c r="K940" s="51">
        <f t="shared" si="88"/>
        <v>0.96325500817420728</v>
      </c>
      <c r="L940" s="7">
        <f t="shared" si="89"/>
        <v>0</v>
      </c>
    </row>
    <row r="941" spans="1:12">
      <c r="A941" s="4" t="s">
        <v>949</v>
      </c>
      <c r="B941" s="4">
        <v>462194</v>
      </c>
      <c r="C941" s="4" t="s">
        <v>958</v>
      </c>
      <c r="D941" s="4" t="s">
        <v>1128</v>
      </c>
      <c r="E941" s="1">
        <v>0</v>
      </c>
      <c r="F941" s="5">
        <v>0</v>
      </c>
      <c r="G941" s="2">
        <f t="shared" si="84"/>
        <v>0</v>
      </c>
      <c r="H941" s="3">
        <f t="shared" si="85"/>
        <v>1.0631807031517584</v>
      </c>
      <c r="I941" s="1">
        <f t="shared" si="86"/>
        <v>0</v>
      </c>
      <c r="J941" s="1">
        <f t="shared" si="87"/>
        <v>0</v>
      </c>
      <c r="K941" s="51">
        <f t="shared" si="88"/>
        <v>0.96325500817420728</v>
      </c>
      <c r="L941" s="7">
        <f t="shared" si="89"/>
        <v>0</v>
      </c>
    </row>
    <row r="942" spans="1:12">
      <c r="A942" s="4" t="s">
        <v>949</v>
      </c>
      <c r="B942" s="4">
        <v>462195</v>
      </c>
      <c r="C942" s="4" t="s">
        <v>959</v>
      </c>
      <c r="D942" s="4" t="s">
        <v>1128</v>
      </c>
      <c r="E942" s="1">
        <v>0</v>
      </c>
      <c r="F942" s="5">
        <v>0</v>
      </c>
      <c r="G942" s="2">
        <f t="shared" si="84"/>
        <v>0</v>
      </c>
      <c r="H942" s="3">
        <f t="shared" si="85"/>
        <v>1.0631807031517584</v>
      </c>
      <c r="I942" s="1">
        <f t="shared" si="86"/>
        <v>0</v>
      </c>
      <c r="J942" s="1">
        <f t="shared" si="87"/>
        <v>0</v>
      </c>
      <c r="K942" s="51">
        <f t="shared" si="88"/>
        <v>0.96325500817420728</v>
      </c>
      <c r="L942" s="7">
        <f t="shared" si="89"/>
        <v>0</v>
      </c>
    </row>
    <row r="943" spans="1:12">
      <c r="A943" s="4" t="s">
        <v>949</v>
      </c>
      <c r="B943" s="4">
        <v>462196</v>
      </c>
      <c r="C943" s="4" t="s">
        <v>960</v>
      </c>
      <c r="D943" s="4" t="s">
        <v>1128</v>
      </c>
      <c r="E943" s="1">
        <v>0</v>
      </c>
      <c r="F943" s="5">
        <v>0</v>
      </c>
      <c r="G943" s="2">
        <f t="shared" si="84"/>
        <v>0</v>
      </c>
      <c r="H943" s="3">
        <f t="shared" si="85"/>
        <v>1.0631807031517584</v>
      </c>
      <c r="I943" s="1">
        <f t="shared" si="86"/>
        <v>0</v>
      </c>
      <c r="J943" s="1">
        <f t="shared" si="87"/>
        <v>0</v>
      </c>
      <c r="K943" s="51">
        <f t="shared" si="88"/>
        <v>0.96325500817420728</v>
      </c>
      <c r="L943" s="7">
        <f t="shared" si="89"/>
        <v>0</v>
      </c>
    </row>
    <row r="944" spans="1:12">
      <c r="A944" s="4" t="s">
        <v>949</v>
      </c>
      <c r="B944" s="4">
        <v>462197</v>
      </c>
      <c r="C944" s="4" t="s">
        <v>961</v>
      </c>
      <c r="D944" s="4" t="s">
        <v>1128</v>
      </c>
      <c r="E944" s="1">
        <v>0</v>
      </c>
      <c r="F944" s="5">
        <v>0</v>
      </c>
      <c r="G944" s="2">
        <f t="shared" si="84"/>
        <v>0</v>
      </c>
      <c r="H944" s="3">
        <f t="shared" si="85"/>
        <v>1.0631807031517584</v>
      </c>
      <c r="I944" s="1">
        <f t="shared" si="86"/>
        <v>0</v>
      </c>
      <c r="J944" s="1">
        <f t="shared" si="87"/>
        <v>0</v>
      </c>
      <c r="K944" s="51">
        <f t="shared" si="88"/>
        <v>0.96325500817420728</v>
      </c>
      <c r="L944" s="7">
        <f t="shared" si="89"/>
        <v>0</v>
      </c>
    </row>
    <row r="945" spans="1:12">
      <c r="A945" s="4" t="s">
        <v>949</v>
      </c>
      <c r="B945" s="4">
        <v>462198</v>
      </c>
      <c r="C945" s="4" t="s">
        <v>962</v>
      </c>
      <c r="D945" s="4" t="s">
        <v>1128</v>
      </c>
      <c r="E945" s="1">
        <v>0</v>
      </c>
      <c r="F945" s="5">
        <v>0</v>
      </c>
      <c r="G945" s="2">
        <f t="shared" si="84"/>
        <v>0</v>
      </c>
      <c r="H945" s="3">
        <f t="shared" si="85"/>
        <v>1.0631807031517584</v>
      </c>
      <c r="I945" s="1">
        <f t="shared" si="86"/>
        <v>0</v>
      </c>
      <c r="J945" s="1">
        <f t="shared" si="87"/>
        <v>0</v>
      </c>
      <c r="K945" s="51">
        <f t="shared" si="88"/>
        <v>0.96325500817420728</v>
      </c>
      <c r="L945" s="7">
        <f t="shared" si="89"/>
        <v>0</v>
      </c>
    </row>
    <row r="946" spans="1:12">
      <c r="A946" s="4" t="s">
        <v>949</v>
      </c>
      <c r="B946" s="4">
        <v>462199</v>
      </c>
      <c r="C946" s="4" t="s">
        <v>963</v>
      </c>
      <c r="D946" s="4" t="s">
        <v>1128</v>
      </c>
      <c r="E946" s="1">
        <v>0</v>
      </c>
      <c r="F946" s="5">
        <v>0</v>
      </c>
      <c r="G946" s="2">
        <f t="shared" si="84"/>
        <v>0</v>
      </c>
      <c r="H946" s="3">
        <f t="shared" si="85"/>
        <v>1.0631807031517584</v>
      </c>
      <c r="I946" s="1">
        <f t="shared" si="86"/>
        <v>0</v>
      </c>
      <c r="J946" s="1">
        <f t="shared" si="87"/>
        <v>0</v>
      </c>
      <c r="K946" s="51">
        <f t="shared" si="88"/>
        <v>0.96325500817420728</v>
      </c>
      <c r="L946" s="7">
        <f t="shared" si="89"/>
        <v>0</v>
      </c>
    </row>
    <row r="947" spans="1:12">
      <c r="A947" s="4" t="s">
        <v>949</v>
      </c>
      <c r="B947" s="4">
        <v>462201</v>
      </c>
      <c r="C947" s="4" t="s">
        <v>964</v>
      </c>
      <c r="D947" s="4" t="s">
        <v>1128</v>
      </c>
      <c r="E947" s="1">
        <v>0</v>
      </c>
      <c r="F947" s="5">
        <v>0</v>
      </c>
      <c r="G947" s="2">
        <f t="shared" si="84"/>
        <v>0</v>
      </c>
      <c r="H947" s="3">
        <f t="shared" si="85"/>
        <v>1.0631807031517584</v>
      </c>
      <c r="I947" s="1">
        <f t="shared" si="86"/>
        <v>0</v>
      </c>
      <c r="J947" s="1">
        <f t="shared" si="87"/>
        <v>0</v>
      </c>
      <c r="K947" s="51">
        <f t="shared" si="88"/>
        <v>0.96325500817420728</v>
      </c>
      <c r="L947" s="7">
        <f t="shared" si="89"/>
        <v>0</v>
      </c>
    </row>
    <row r="948" spans="1:12">
      <c r="A948" s="4" t="s">
        <v>949</v>
      </c>
      <c r="B948" s="4">
        <v>462202</v>
      </c>
      <c r="C948" s="4" t="s">
        <v>965</v>
      </c>
      <c r="D948" s="4" t="s">
        <v>1128</v>
      </c>
      <c r="E948" s="1">
        <v>0</v>
      </c>
      <c r="F948" s="5">
        <v>0</v>
      </c>
      <c r="G948" s="2">
        <f t="shared" si="84"/>
        <v>0</v>
      </c>
      <c r="H948" s="3">
        <f t="shared" si="85"/>
        <v>1.0631807031517584</v>
      </c>
      <c r="I948" s="1">
        <f t="shared" si="86"/>
        <v>0</v>
      </c>
      <c r="J948" s="1">
        <f t="shared" si="87"/>
        <v>0</v>
      </c>
      <c r="K948" s="51">
        <f t="shared" si="88"/>
        <v>0.96325500817420728</v>
      </c>
      <c r="L948" s="7">
        <f t="shared" si="89"/>
        <v>0</v>
      </c>
    </row>
    <row r="949" spans="1:12">
      <c r="A949" s="4" t="s">
        <v>949</v>
      </c>
      <c r="B949" s="4">
        <v>462203</v>
      </c>
      <c r="C949" s="4" t="s">
        <v>966</v>
      </c>
      <c r="D949" s="4" t="s">
        <v>1128</v>
      </c>
      <c r="E949" s="1">
        <v>0</v>
      </c>
      <c r="F949" s="5">
        <v>0</v>
      </c>
      <c r="G949" s="2">
        <f t="shared" si="84"/>
        <v>0</v>
      </c>
      <c r="H949" s="3">
        <f t="shared" si="85"/>
        <v>1.0631807031517584</v>
      </c>
      <c r="I949" s="1">
        <f t="shared" si="86"/>
        <v>0</v>
      </c>
      <c r="J949" s="1">
        <f t="shared" si="87"/>
        <v>0</v>
      </c>
      <c r="K949" s="51">
        <f t="shared" si="88"/>
        <v>0.96325500817420728</v>
      </c>
      <c r="L949" s="7">
        <f t="shared" si="89"/>
        <v>0</v>
      </c>
    </row>
    <row r="950" spans="1:12">
      <c r="A950" s="4" t="s">
        <v>949</v>
      </c>
      <c r="B950" s="4">
        <v>462206</v>
      </c>
      <c r="C950" s="4" t="s">
        <v>967</v>
      </c>
      <c r="D950" s="4" t="s">
        <v>1128</v>
      </c>
      <c r="E950" s="1">
        <v>0</v>
      </c>
      <c r="F950" s="5">
        <v>0</v>
      </c>
      <c r="G950" s="2">
        <f t="shared" si="84"/>
        <v>0</v>
      </c>
      <c r="H950" s="3">
        <f t="shared" si="85"/>
        <v>1.0631807031517584</v>
      </c>
      <c r="I950" s="1">
        <f t="shared" si="86"/>
        <v>0</v>
      </c>
      <c r="J950" s="1">
        <f t="shared" si="87"/>
        <v>0</v>
      </c>
      <c r="K950" s="51">
        <f t="shared" si="88"/>
        <v>0.96325500817420728</v>
      </c>
      <c r="L950" s="7">
        <f t="shared" si="89"/>
        <v>0</v>
      </c>
    </row>
    <row r="951" spans="1:12">
      <c r="A951" s="4" t="s">
        <v>949</v>
      </c>
      <c r="B951" s="4">
        <v>462207</v>
      </c>
      <c r="C951" s="4" t="s">
        <v>968</v>
      </c>
      <c r="D951" s="4" t="s">
        <v>1128</v>
      </c>
      <c r="E951" s="1">
        <v>0</v>
      </c>
      <c r="F951" s="5">
        <v>0</v>
      </c>
      <c r="G951" s="2">
        <f t="shared" si="84"/>
        <v>0</v>
      </c>
      <c r="H951" s="3">
        <f t="shared" si="85"/>
        <v>1.0631807031517584</v>
      </c>
      <c r="I951" s="1">
        <f t="shared" si="86"/>
        <v>0</v>
      </c>
      <c r="J951" s="1">
        <f t="shared" si="87"/>
        <v>0</v>
      </c>
      <c r="K951" s="51">
        <f t="shared" si="88"/>
        <v>0.96325500817420728</v>
      </c>
      <c r="L951" s="7">
        <f t="shared" si="89"/>
        <v>0</v>
      </c>
    </row>
    <row r="952" spans="1:12">
      <c r="A952" s="4" t="s">
        <v>949</v>
      </c>
      <c r="B952" s="4">
        <v>462209</v>
      </c>
      <c r="C952" s="4" t="s">
        <v>969</v>
      </c>
      <c r="D952" s="4" t="s">
        <v>1128</v>
      </c>
      <c r="E952" s="1">
        <v>0</v>
      </c>
      <c r="F952" s="5">
        <v>0</v>
      </c>
      <c r="G952" s="2">
        <f t="shared" si="84"/>
        <v>0</v>
      </c>
      <c r="H952" s="3">
        <f t="shared" si="85"/>
        <v>1.0631807031517584</v>
      </c>
      <c r="I952" s="1">
        <f t="shared" si="86"/>
        <v>0</v>
      </c>
      <c r="J952" s="1">
        <f t="shared" si="87"/>
        <v>0</v>
      </c>
      <c r="K952" s="51">
        <f t="shared" si="88"/>
        <v>0.96325500817420728</v>
      </c>
      <c r="L952" s="7">
        <f t="shared" si="89"/>
        <v>0</v>
      </c>
    </row>
    <row r="953" spans="1:12">
      <c r="A953" s="4" t="s">
        <v>949</v>
      </c>
      <c r="B953" s="4">
        <v>462210</v>
      </c>
      <c r="C953" s="4" t="s">
        <v>970</v>
      </c>
      <c r="D953" s="4" t="s">
        <v>1128</v>
      </c>
      <c r="E953" s="1">
        <v>0</v>
      </c>
      <c r="F953" s="5">
        <v>0</v>
      </c>
      <c r="G953" s="2">
        <f t="shared" si="84"/>
        <v>0</v>
      </c>
      <c r="H953" s="3">
        <f t="shared" si="85"/>
        <v>1.0631807031517584</v>
      </c>
      <c r="I953" s="1">
        <f t="shared" si="86"/>
        <v>0</v>
      </c>
      <c r="J953" s="1">
        <f t="shared" si="87"/>
        <v>0</v>
      </c>
      <c r="K953" s="51">
        <f t="shared" si="88"/>
        <v>0.96325500817420728</v>
      </c>
      <c r="L953" s="7">
        <f t="shared" si="89"/>
        <v>0</v>
      </c>
    </row>
    <row r="954" spans="1:12">
      <c r="A954" s="4" t="s">
        <v>971</v>
      </c>
      <c r="B954" s="4">
        <v>472213</v>
      </c>
      <c r="C954" s="4" t="s">
        <v>972</v>
      </c>
      <c r="D954" s="4" t="s">
        <v>1128</v>
      </c>
      <c r="E954" s="1">
        <v>0</v>
      </c>
      <c r="F954" s="5">
        <v>0</v>
      </c>
      <c r="G954" s="2">
        <f t="shared" si="84"/>
        <v>0</v>
      </c>
      <c r="H954" s="3">
        <f t="shared" si="85"/>
        <v>1.0631807031517584</v>
      </c>
      <c r="I954" s="1">
        <f t="shared" si="86"/>
        <v>0</v>
      </c>
      <c r="J954" s="1">
        <f t="shared" si="87"/>
        <v>0</v>
      </c>
      <c r="K954" s="51">
        <f t="shared" si="88"/>
        <v>0.96325500817420728</v>
      </c>
      <c r="L954" s="7">
        <f t="shared" si="89"/>
        <v>0</v>
      </c>
    </row>
    <row r="955" spans="1:12">
      <c r="A955" s="4" t="s">
        <v>971</v>
      </c>
      <c r="B955" s="4">
        <v>472215</v>
      </c>
      <c r="C955" s="4" t="s">
        <v>973</v>
      </c>
      <c r="D955" s="4" t="s">
        <v>1128</v>
      </c>
      <c r="E955" s="1">
        <v>0</v>
      </c>
      <c r="F955" s="5">
        <v>0</v>
      </c>
      <c r="G955" s="2">
        <f t="shared" si="84"/>
        <v>0</v>
      </c>
      <c r="H955" s="3">
        <f t="shared" si="85"/>
        <v>1.0631807031517584</v>
      </c>
      <c r="I955" s="1">
        <f t="shared" si="86"/>
        <v>0</v>
      </c>
      <c r="J955" s="1">
        <f t="shared" si="87"/>
        <v>0</v>
      </c>
      <c r="K955" s="51">
        <f t="shared" si="88"/>
        <v>0.96325500817420728</v>
      </c>
      <c r="L955" s="7">
        <f t="shared" si="89"/>
        <v>0</v>
      </c>
    </row>
    <row r="956" spans="1:12">
      <c r="A956" s="4" t="s">
        <v>971</v>
      </c>
      <c r="B956" s="4">
        <v>472218</v>
      </c>
      <c r="C956" s="4" t="s">
        <v>974</v>
      </c>
      <c r="D956" s="4" t="s">
        <v>1128</v>
      </c>
      <c r="E956" s="1">
        <v>0</v>
      </c>
      <c r="F956" s="5">
        <v>0</v>
      </c>
      <c r="G956" s="2">
        <f t="shared" si="84"/>
        <v>0</v>
      </c>
      <c r="H956" s="3">
        <f t="shared" si="85"/>
        <v>1.0631807031517584</v>
      </c>
      <c r="I956" s="1">
        <f t="shared" si="86"/>
        <v>0</v>
      </c>
      <c r="J956" s="1">
        <f t="shared" si="87"/>
        <v>0</v>
      </c>
      <c r="K956" s="51">
        <f t="shared" si="88"/>
        <v>0.96325500817420728</v>
      </c>
      <c r="L956" s="7">
        <f t="shared" si="89"/>
        <v>0</v>
      </c>
    </row>
    <row r="957" spans="1:12">
      <c r="A957" s="4" t="s">
        <v>971</v>
      </c>
      <c r="B957" s="4">
        <v>472220</v>
      </c>
      <c r="C957" s="4" t="s">
        <v>975</v>
      </c>
      <c r="D957" s="4" t="s">
        <v>1128</v>
      </c>
      <c r="E957" s="1">
        <v>0</v>
      </c>
      <c r="F957" s="5">
        <v>0</v>
      </c>
      <c r="G957" s="2">
        <f t="shared" si="84"/>
        <v>0</v>
      </c>
      <c r="H957" s="3">
        <f t="shared" si="85"/>
        <v>1.0631807031517584</v>
      </c>
      <c r="I957" s="1">
        <f t="shared" si="86"/>
        <v>0</v>
      </c>
      <c r="J957" s="1">
        <f t="shared" si="87"/>
        <v>0</v>
      </c>
      <c r="K957" s="51">
        <f t="shared" si="88"/>
        <v>0.96325500817420728</v>
      </c>
      <c r="L957" s="7">
        <f t="shared" si="89"/>
        <v>0</v>
      </c>
    </row>
    <row r="958" spans="1:12">
      <c r="A958" s="4" t="s">
        <v>971</v>
      </c>
      <c r="B958" s="4">
        <v>472221</v>
      </c>
      <c r="C958" s="4" t="s">
        <v>284</v>
      </c>
      <c r="D958" s="4" t="s">
        <v>1128</v>
      </c>
      <c r="E958" s="1">
        <v>0</v>
      </c>
      <c r="F958" s="5">
        <v>0</v>
      </c>
      <c r="G958" s="2">
        <f t="shared" si="84"/>
        <v>0</v>
      </c>
      <c r="H958" s="3">
        <f t="shared" si="85"/>
        <v>1.0631807031517584</v>
      </c>
      <c r="I958" s="1">
        <f t="shared" si="86"/>
        <v>0</v>
      </c>
      <c r="J958" s="1">
        <f t="shared" si="87"/>
        <v>0</v>
      </c>
      <c r="K958" s="51">
        <f t="shared" si="88"/>
        <v>0.96325500817420728</v>
      </c>
      <c r="L958" s="7">
        <f t="shared" si="89"/>
        <v>0</v>
      </c>
    </row>
    <row r="959" spans="1:12">
      <c r="A959" s="4" t="s">
        <v>971</v>
      </c>
      <c r="B959" s="4">
        <v>472226</v>
      </c>
      <c r="C959" s="4" t="s">
        <v>976</v>
      </c>
      <c r="D959" s="4" t="s">
        <v>1128</v>
      </c>
      <c r="E959" s="1">
        <v>0</v>
      </c>
      <c r="F959" s="5">
        <v>0</v>
      </c>
      <c r="G959" s="2">
        <f t="shared" si="84"/>
        <v>0</v>
      </c>
      <c r="H959" s="3">
        <f t="shared" si="85"/>
        <v>1.0631807031517584</v>
      </c>
      <c r="I959" s="1">
        <f t="shared" si="86"/>
        <v>0</v>
      </c>
      <c r="J959" s="1">
        <f t="shared" si="87"/>
        <v>0</v>
      </c>
      <c r="K959" s="51">
        <f t="shared" si="88"/>
        <v>0.96325500817420728</v>
      </c>
      <c r="L959" s="7">
        <f t="shared" si="89"/>
        <v>0</v>
      </c>
    </row>
    <row r="960" spans="1:12">
      <c r="A960" s="4" t="s">
        <v>971</v>
      </c>
      <c r="B960" s="4">
        <v>472227</v>
      </c>
      <c r="C960" s="4" t="s">
        <v>977</v>
      </c>
      <c r="D960" s="4" t="s">
        <v>1128</v>
      </c>
      <c r="E960" s="1">
        <v>0</v>
      </c>
      <c r="F960" s="5">
        <v>0</v>
      </c>
      <c r="G960" s="2">
        <f t="shared" si="84"/>
        <v>0</v>
      </c>
      <c r="H960" s="3">
        <f t="shared" si="85"/>
        <v>1.0631807031517584</v>
      </c>
      <c r="I960" s="1">
        <f t="shared" si="86"/>
        <v>0</v>
      </c>
      <c r="J960" s="1">
        <f t="shared" si="87"/>
        <v>0</v>
      </c>
      <c r="K960" s="51">
        <f t="shared" si="88"/>
        <v>0.96325500817420728</v>
      </c>
      <c r="L960" s="7">
        <f t="shared" si="89"/>
        <v>0</v>
      </c>
    </row>
    <row r="961" spans="1:12">
      <c r="A961" s="4" t="s">
        <v>971</v>
      </c>
      <c r="B961" s="4">
        <v>472230</v>
      </c>
      <c r="C961" s="4" t="s">
        <v>978</v>
      </c>
      <c r="D961" s="4" t="s">
        <v>1128</v>
      </c>
      <c r="E961" s="1">
        <v>0</v>
      </c>
      <c r="F961" s="5">
        <v>0</v>
      </c>
      <c r="G961" s="2">
        <f t="shared" si="84"/>
        <v>0</v>
      </c>
      <c r="H961" s="3">
        <f t="shared" si="85"/>
        <v>1.0631807031517584</v>
      </c>
      <c r="I961" s="1">
        <f t="shared" si="86"/>
        <v>0</v>
      </c>
      <c r="J961" s="1">
        <f t="shared" si="87"/>
        <v>0</v>
      </c>
      <c r="K961" s="51">
        <f t="shared" si="88"/>
        <v>0.96325500817420728</v>
      </c>
      <c r="L961" s="7">
        <f t="shared" si="89"/>
        <v>0</v>
      </c>
    </row>
    <row r="962" spans="1:12">
      <c r="A962" s="4" t="s">
        <v>971</v>
      </c>
      <c r="B962" s="4">
        <v>472231</v>
      </c>
      <c r="C962" s="4" t="s">
        <v>979</v>
      </c>
      <c r="D962" s="4" t="s">
        <v>1128</v>
      </c>
      <c r="E962" s="1">
        <v>0</v>
      </c>
      <c r="F962" s="5">
        <v>0</v>
      </c>
      <c r="G962" s="2">
        <f t="shared" ref="G962:G1025" si="90">IFERROR(E962/F962,0)</f>
        <v>0</v>
      </c>
      <c r="H962" s="3">
        <f t="shared" ref="H962:H1025" si="91">$D$1113</f>
        <v>1.0631807031517584</v>
      </c>
      <c r="I962" s="1">
        <f t="shared" ref="I962:I1025" si="92">MIN(E962,F962*H962)</f>
        <v>0</v>
      </c>
      <c r="J962" s="1">
        <f t="shared" ref="J962:J1025" si="93">E962-I962</f>
        <v>0</v>
      </c>
      <c r="K962" s="51">
        <f t="shared" ref="K962:K1025" si="94">$J$1111</f>
        <v>0.96325500817420728</v>
      </c>
      <c r="L962" s="7">
        <f t="shared" ref="L962:L1025" si="95">K962*J962</f>
        <v>0</v>
      </c>
    </row>
    <row r="963" spans="1:12">
      <c r="A963" s="4" t="s">
        <v>971</v>
      </c>
      <c r="B963" s="4">
        <v>472232</v>
      </c>
      <c r="C963" s="4" t="s">
        <v>980</v>
      </c>
      <c r="D963" s="4" t="s">
        <v>1128</v>
      </c>
      <c r="E963" s="1">
        <v>0</v>
      </c>
      <c r="F963" s="5">
        <v>0</v>
      </c>
      <c r="G963" s="2">
        <f t="shared" si="90"/>
        <v>0</v>
      </c>
      <c r="H963" s="3">
        <f t="shared" si="91"/>
        <v>1.0631807031517584</v>
      </c>
      <c r="I963" s="1">
        <f t="shared" si="92"/>
        <v>0</v>
      </c>
      <c r="J963" s="1">
        <f t="shared" si="93"/>
        <v>0</v>
      </c>
      <c r="K963" s="51">
        <f t="shared" si="94"/>
        <v>0.96325500817420728</v>
      </c>
      <c r="L963" s="7">
        <f t="shared" si="95"/>
        <v>0</v>
      </c>
    </row>
    <row r="964" spans="1:12">
      <c r="A964" s="4" t="s">
        <v>971</v>
      </c>
      <c r="B964" s="4">
        <v>472233</v>
      </c>
      <c r="C964" s="4" t="s">
        <v>981</v>
      </c>
      <c r="D964" s="4" t="s">
        <v>1128</v>
      </c>
      <c r="E964" s="1">
        <v>0</v>
      </c>
      <c r="F964" s="5">
        <v>0</v>
      </c>
      <c r="G964" s="2">
        <f t="shared" si="90"/>
        <v>0</v>
      </c>
      <c r="H964" s="3">
        <f t="shared" si="91"/>
        <v>1.0631807031517584</v>
      </c>
      <c r="I964" s="1">
        <f t="shared" si="92"/>
        <v>0</v>
      </c>
      <c r="J964" s="1">
        <f t="shared" si="93"/>
        <v>0</v>
      </c>
      <c r="K964" s="51">
        <f t="shared" si="94"/>
        <v>0.96325500817420728</v>
      </c>
      <c r="L964" s="7">
        <f t="shared" si="95"/>
        <v>0</v>
      </c>
    </row>
    <row r="965" spans="1:12">
      <c r="A965" s="4" t="s">
        <v>971</v>
      </c>
      <c r="B965" s="4">
        <v>472295</v>
      </c>
      <c r="C965" s="4" t="s">
        <v>982</v>
      </c>
      <c r="D965" s="4" t="s">
        <v>1128</v>
      </c>
      <c r="E965" s="1">
        <v>0</v>
      </c>
      <c r="F965" s="5">
        <v>0</v>
      </c>
      <c r="G965" s="2">
        <f t="shared" si="90"/>
        <v>0</v>
      </c>
      <c r="H965" s="3">
        <f t="shared" si="91"/>
        <v>1.0631807031517584</v>
      </c>
      <c r="I965" s="1">
        <f t="shared" si="92"/>
        <v>0</v>
      </c>
      <c r="J965" s="1">
        <f t="shared" si="93"/>
        <v>0</v>
      </c>
      <c r="K965" s="51">
        <f t="shared" si="94"/>
        <v>0.96325500817420728</v>
      </c>
      <c r="L965" s="7">
        <f t="shared" si="95"/>
        <v>0</v>
      </c>
    </row>
    <row r="966" spans="1:12">
      <c r="A966" s="4" t="s">
        <v>971</v>
      </c>
      <c r="B966" s="4">
        <v>472423</v>
      </c>
      <c r="C966" s="4" t="s">
        <v>983</v>
      </c>
      <c r="D966" s="4" t="s">
        <v>1128</v>
      </c>
      <c r="E966" s="1">
        <v>0</v>
      </c>
      <c r="F966" s="5">
        <v>0</v>
      </c>
      <c r="G966" s="2">
        <f t="shared" si="90"/>
        <v>0</v>
      </c>
      <c r="H966" s="3">
        <f t="shared" si="91"/>
        <v>1.0631807031517584</v>
      </c>
      <c r="I966" s="1">
        <f t="shared" si="92"/>
        <v>0</v>
      </c>
      <c r="J966" s="1">
        <f t="shared" si="93"/>
        <v>0</v>
      </c>
      <c r="K966" s="51">
        <f t="shared" si="94"/>
        <v>0.96325500817420728</v>
      </c>
      <c r="L966" s="7">
        <f t="shared" si="95"/>
        <v>0</v>
      </c>
    </row>
    <row r="967" spans="1:12">
      <c r="A967" s="4" t="s">
        <v>971</v>
      </c>
      <c r="B967" s="4">
        <v>473333</v>
      </c>
      <c r="C967" s="4" t="s">
        <v>984</v>
      </c>
      <c r="D967" s="4" t="s">
        <v>1128</v>
      </c>
      <c r="E967" s="1">
        <v>0</v>
      </c>
      <c r="F967" s="5">
        <v>0</v>
      </c>
      <c r="G967" s="2">
        <f t="shared" si="90"/>
        <v>0</v>
      </c>
      <c r="H967" s="3">
        <f t="shared" si="91"/>
        <v>1.0631807031517584</v>
      </c>
      <c r="I967" s="1">
        <f t="shared" si="92"/>
        <v>0</v>
      </c>
      <c r="J967" s="1">
        <f t="shared" si="93"/>
        <v>0</v>
      </c>
      <c r="K967" s="51">
        <f t="shared" si="94"/>
        <v>0.96325500817420728</v>
      </c>
      <c r="L967" s="7">
        <f t="shared" si="95"/>
        <v>0</v>
      </c>
    </row>
    <row r="968" spans="1:12">
      <c r="A968" s="4" t="s">
        <v>985</v>
      </c>
      <c r="B968" s="4">
        <v>482235</v>
      </c>
      <c r="C968" s="4" t="s">
        <v>986</v>
      </c>
      <c r="D968" s="4" t="s">
        <v>1128</v>
      </c>
      <c r="E968" s="1">
        <v>0</v>
      </c>
      <c r="F968" s="5">
        <v>0</v>
      </c>
      <c r="G968" s="2">
        <f t="shared" si="90"/>
        <v>0</v>
      </c>
      <c r="H968" s="3">
        <f t="shared" si="91"/>
        <v>1.0631807031517584</v>
      </c>
      <c r="I968" s="1">
        <f t="shared" si="92"/>
        <v>0</v>
      </c>
      <c r="J968" s="1">
        <f t="shared" si="93"/>
        <v>0</v>
      </c>
      <c r="K968" s="51">
        <f t="shared" si="94"/>
        <v>0.96325500817420728</v>
      </c>
      <c r="L968" s="7">
        <f t="shared" si="95"/>
        <v>0</v>
      </c>
    </row>
    <row r="969" spans="1:12">
      <c r="A969" s="4" t="s">
        <v>985</v>
      </c>
      <c r="B969" s="4">
        <v>482241</v>
      </c>
      <c r="C969" s="4" t="s">
        <v>987</v>
      </c>
      <c r="D969" s="4" t="s">
        <v>1128</v>
      </c>
      <c r="E969" s="1">
        <v>0</v>
      </c>
      <c r="F969" s="5">
        <v>0</v>
      </c>
      <c r="G969" s="2">
        <f t="shared" si="90"/>
        <v>0</v>
      </c>
      <c r="H969" s="3">
        <f t="shared" si="91"/>
        <v>1.0631807031517584</v>
      </c>
      <c r="I969" s="1">
        <f t="shared" si="92"/>
        <v>0</v>
      </c>
      <c r="J969" s="1">
        <f t="shared" si="93"/>
        <v>0</v>
      </c>
      <c r="K969" s="51">
        <f t="shared" si="94"/>
        <v>0.96325500817420728</v>
      </c>
      <c r="L969" s="7">
        <f t="shared" si="95"/>
        <v>0</v>
      </c>
    </row>
    <row r="970" spans="1:12">
      <c r="A970" s="4" t="s">
        <v>985</v>
      </c>
      <c r="B970" s="4">
        <v>482242</v>
      </c>
      <c r="C970" s="4" t="s">
        <v>988</v>
      </c>
      <c r="D970" s="4" t="s">
        <v>1128</v>
      </c>
      <c r="E970" s="1">
        <v>0</v>
      </c>
      <c r="F970" s="5">
        <v>0</v>
      </c>
      <c r="G970" s="2">
        <f t="shared" si="90"/>
        <v>0</v>
      </c>
      <c r="H970" s="3">
        <f t="shared" si="91"/>
        <v>1.0631807031517584</v>
      </c>
      <c r="I970" s="1">
        <f t="shared" si="92"/>
        <v>0</v>
      </c>
      <c r="J970" s="1">
        <f t="shared" si="93"/>
        <v>0</v>
      </c>
      <c r="K970" s="51">
        <f t="shared" si="94"/>
        <v>0.96325500817420728</v>
      </c>
      <c r="L970" s="7">
        <f t="shared" si="95"/>
        <v>0</v>
      </c>
    </row>
    <row r="971" spans="1:12">
      <c r="A971" s="4" t="s">
        <v>985</v>
      </c>
      <c r="B971" s="4">
        <v>482244</v>
      </c>
      <c r="C971" s="4" t="s">
        <v>989</v>
      </c>
      <c r="D971" s="4" t="s">
        <v>1128</v>
      </c>
      <c r="E971" s="1">
        <v>0</v>
      </c>
      <c r="F971" s="5">
        <v>0</v>
      </c>
      <c r="G971" s="2">
        <f t="shared" si="90"/>
        <v>0</v>
      </c>
      <c r="H971" s="3">
        <f t="shared" si="91"/>
        <v>1.0631807031517584</v>
      </c>
      <c r="I971" s="1">
        <f t="shared" si="92"/>
        <v>0</v>
      </c>
      <c r="J971" s="1">
        <f t="shared" si="93"/>
        <v>0</v>
      </c>
      <c r="K971" s="51">
        <f t="shared" si="94"/>
        <v>0.96325500817420728</v>
      </c>
      <c r="L971" s="7">
        <f t="shared" si="95"/>
        <v>0</v>
      </c>
    </row>
    <row r="972" spans="1:12">
      <c r="A972" s="4" t="s">
        <v>985</v>
      </c>
      <c r="B972" s="4">
        <v>482246</v>
      </c>
      <c r="C972" s="4" t="s">
        <v>990</v>
      </c>
      <c r="D972" s="4" t="s">
        <v>1128</v>
      </c>
      <c r="E972" s="1">
        <v>0</v>
      </c>
      <c r="F972" s="5">
        <v>0</v>
      </c>
      <c r="G972" s="2">
        <f t="shared" si="90"/>
        <v>0</v>
      </c>
      <c r="H972" s="3">
        <f t="shared" si="91"/>
        <v>1.0631807031517584</v>
      </c>
      <c r="I972" s="1">
        <f t="shared" si="92"/>
        <v>0</v>
      </c>
      <c r="J972" s="1">
        <f t="shared" si="93"/>
        <v>0</v>
      </c>
      <c r="K972" s="51">
        <f t="shared" si="94"/>
        <v>0.96325500817420728</v>
      </c>
      <c r="L972" s="7">
        <f t="shared" si="95"/>
        <v>0</v>
      </c>
    </row>
    <row r="973" spans="1:12">
      <c r="A973" s="4" t="s">
        <v>985</v>
      </c>
      <c r="B973" s="4">
        <v>482247</v>
      </c>
      <c r="C973" s="4" t="s">
        <v>991</v>
      </c>
      <c r="D973" s="4" t="s">
        <v>1128</v>
      </c>
      <c r="E973" s="1">
        <v>0</v>
      </c>
      <c r="F973" s="5">
        <v>0</v>
      </c>
      <c r="G973" s="2">
        <f t="shared" si="90"/>
        <v>0</v>
      </c>
      <c r="H973" s="3">
        <f t="shared" si="91"/>
        <v>1.0631807031517584</v>
      </c>
      <c r="I973" s="1">
        <f t="shared" si="92"/>
        <v>0</v>
      </c>
      <c r="J973" s="1">
        <f t="shared" si="93"/>
        <v>0</v>
      </c>
      <c r="K973" s="51">
        <f t="shared" si="94"/>
        <v>0.96325500817420728</v>
      </c>
      <c r="L973" s="7">
        <f t="shared" si="95"/>
        <v>0</v>
      </c>
    </row>
    <row r="974" spans="1:12">
      <c r="A974" s="4" t="s">
        <v>985</v>
      </c>
      <c r="B974" s="4">
        <v>482248</v>
      </c>
      <c r="C974" s="4" t="s">
        <v>992</v>
      </c>
      <c r="D974" s="4" t="s">
        <v>1128</v>
      </c>
      <c r="E974" s="1">
        <v>0</v>
      </c>
      <c r="F974" s="5">
        <v>0</v>
      </c>
      <c r="G974" s="2">
        <f t="shared" si="90"/>
        <v>0</v>
      </c>
      <c r="H974" s="3">
        <f t="shared" si="91"/>
        <v>1.0631807031517584</v>
      </c>
      <c r="I974" s="1">
        <f t="shared" si="92"/>
        <v>0</v>
      </c>
      <c r="J974" s="1">
        <f t="shared" si="93"/>
        <v>0</v>
      </c>
      <c r="K974" s="51">
        <f t="shared" si="94"/>
        <v>0.96325500817420728</v>
      </c>
      <c r="L974" s="7">
        <f t="shared" si="95"/>
        <v>0</v>
      </c>
    </row>
    <row r="975" spans="1:12">
      <c r="A975" s="4" t="s">
        <v>985</v>
      </c>
      <c r="B975" s="4">
        <v>482250</v>
      </c>
      <c r="C975" s="4" t="s">
        <v>993</v>
      </c>
      <c r="D975" s="4" t="s">
        <v>1128</v>
      </c>
      <c r="E975" s="1">
        <v>0</v>
      </c>
      <c r="F975" s="5">
        <v>0</v>
      </c>
      <c r="G975" s="2">
        <f t="shared" si="90"/>
        <v>0</v>
      </c>
      <c r="H975" s="3">
        <f t="shared" si="91"/>
        <v>1.0631807031517584</v>
      </c>
      <c r="I975" s="1">
        <f t="shared" si="92"/>
        <v>0</v>
      </c>
      <c r="J975" s="1">
        <f t="shared" si="93"/>
        <v>0</v>
      </c>
      <c r="K975" s="51">
        <f t="shared" si="94"/>
        <v>0.96325500817420728</v>
      </c>
      <c r="L975" s="7">
        <f t="shared" si="95"/>
        <v>0</v>
      </c>
    </row>
    <row r="976" spans="1:12">
      <c r="A976" s="4" t="s">
        <v>985</v>
      </c>
      <c r="B976" s="4">
        <v>482251</v>
      </c>
      <c r="C976" s="4" t="s">
        <v>994</v>
      </c>
      <c r="D976" s="4" t="s">
        <v>1128</v>
      </c>
      <c r="E976" s="1">
        <v>0</v>
      </c>
      <c r="F976" s="5">
        <v>0</v>
      </c>
      <c r="G976" s="2">
        <f t="shared" si="90"/>
        <v>0</v>
      </c>
      <c r="H976" s="3">
        <f t="shared" si="91"/>
        <v>1.0631807031517584</v>
      </c>
      <c r="I976" s="1">
        <f t="shared" si="92"/>
        <v>0</v>
      </c>
      <c r="J976" s="1">
        <f t="shared" si="93"/>
        <v>0</v>
      </c>
      <c r="K976" s="51">
        <f t="shared" si="94"/>
        <v>0.96325500817420728</v>
      </c>
      <c r="L976" s="7">
        <f t="shared" si="95"/>
        <v>0</v>
      </c>
    </row>
    <row r="977" spans="1:12">
      <c r="A977" s="4" t="s">
        <v>985</v>
      </c>
      <c r="B977" s="4">
        <v>482252</v>
      </c>
      <c r="C977" s="4" t="s">
        <v>995</v>
      </c>
      <c r="D977" s="4" t="s">
        <v>1128</v>
      </c>
      <c r="E977" s="1">
        <v>0</v>
      </c>
      <c r="F977" s="5">
        <v>0</v>
      </c>
      <c r="G977" s="2">
        <f t="shared" si="90"/>
        <v>0</v>
      </c>
      <c r="H977" s="3">
        <f t="shared" si="91"/>
        <v>1.0631807031517584</v>
      </c>
      <c r="I977" s="1">
        <f t="shared" si="92"/>
        <v>0</v>
      </c>
      <c r="J977" s="1">
        <f t="shared" si="93"/>
        <v>0</v>
      </c>
      <c r="K977" s="51">
        <f t="shared" si="94"/>
        <v>0.96325500817420728</v>
      </c>
      <c r="L977" s="7">
        <f t="shared" si="95"/>
        <v>0</v>
      </c>
    </row>
    <row r="978" spans="1:12">
      <c r="A978" s="4" t="s">
        <v>985</v>
      </c>
      <c r="B978" s="4">
        <v>482254</v>
      </c>
      <c r="C978" s="4" t="s">
        <v>996</v>
      </c>
      <c r="D978" s="4" t="s">
        <v>1128</v>
      </c>
      <c r="E978" s="1">
        <v>0</v>
      </c>
      <c r="F978" s="5">
        <v>0</v>
      </c>
      <c r="G978" s="2">
        <f t="shared" si="90"/>
        <v>0</v>
      </c>
      <c r="H978" s="3">
        <f t="shared" si="91"/>
        <v>1.0631807031517584</v>
      </c>
      <c r="I978" s="1">
        <f t="shared" si="92"/>
        <v>0</v>
      </c>
      <c r="J978" s="1">
        <f t="shared" si="93"/>
        <v>0</v>
      </c>
      <c r="K978" s="51">
        <f t="shared" si="94"/>
        <v>0.96325500817420728</v>
      </c>
      <c r="L978" s="7">
        <f t="shared" si="95"/>
        <v>0</v>
      </c>
    </row>
    <row r="979" spans="1:12">
      <c r="A979" s="4" t="s">
        <v>985</v>
      </c>
      <c r="B979" s="4">
        <v>482255</v>
      </c>
      <c r="C979" s="4" t="s">
        <v>997</v>
      </c>
      <c r="D979" s="4" t="s">
        <v>1128</v>
      </c>
      <c r="E979" s="1">
        <v>0</v>
      </c>
      <c r="F979" s="5">
        <v>0</v>
      </c>
      <c r="G979" s="2">
        <f t="shared" si="90"/>
        <v>0</v>
      </c>
      <c r="H979" s="3">
        <f t="shared" si="91"/>
        <v>1.0631807031517584</v>
      </c>
      <c r="I979" s="1">
        <f t="shared" si="92"/>
        <v>0</v>
      </c>
      <c r="J979" s="1">
        <f t="shared" si="93"/>
        <v>0</v>
      </c>
      <c r="K979" s="51">
        <f t="shared" si="94"/>
        <v>0.96325500817420728</v>
      </c>
      <c r="L979" s="7">
        <f t="shared" si="95"/>
        <v>0</v>
      </c>
    </row>
    <row r="980" spans="1:12">
      <c r="A980" s="4" t="s">
        <v>985</v>
      </c>
      <c r="B980" s="4">
        <v>482257</v>
      </c>
      <c r="C980" s="4" t="s">
        <v>998</v>
      </c>
      <c r="D980" s="4" t="s">
        <v>1128</v>
      </c>
      <c r="E980" s="1">
        <v>0</v>
      </c>
      <c r="F980" s="5">
        <v>0</v>
      </c>
      <c r="G980" s="2">
        <f t="shared" si="90"/>
        <v>0</v>
      </c>
      <c r="H980" s="3">
        <f t="shared" si="91"/>
        <v>1.0631807031517584</v>
      </c>
      <c r="I980" s="1">
        <f t="shared" si="92"/>
        <v>0</v>
      </c>
      <c r="J980" s="1">
        <f t="shared" si="93"/>
        <v>0</v>
      </c>
      <c r="K980" s="51">
        <f t="shared" si="94"/>
        <v>0.96325500817420728</v>
      </c>
      <c r="L980" s="7">
        <f t="shared" si="95"/>
        <v>0</v>
      </c>
    </row>
    <row r="981" spans="1:12">
      <c r="A981" s="4" t="s">
        <v>985</v>
      </c>
      <c r="B981" s="4">
        <v>483308</v>
      </c>
      <c r="C981" s="4" t="s">
        <v>999</v>
      </c>
      <c r="D981" s="4" t="s">
        <v>1128</v>
      </c>
      <c r="E981" s="1">
        <v>0</v>
      </c>
      <c r="F981" s="5">
        <v>0</v>
      </c>
      <c r="G981" s="2">
        <f t="shared" si="90"/>
        <v>0</v>
      </c>
      <c r="H981" s="3">
        <f t="shared" si="91"/>
        <v>1.0631807031517584</v>
      </c>
      <c r="I981" s="1">
        <f t="shared" si="92"/>
        <v>0</v>
      </c>
      <c r="J981" s="1">
        <f t="shared" si="93"/>
        <v>0</v>
      </c>
      <c r="K981" s="51">
        <f t="shared" si="94"/>
        <v>0.96325500817420728</v>
      </c>
      <c r="L981" s="7">
        <f t="shared" si="95"/>
        <v>0</v>
      </c>
    </row>
    <row r="982" spans="1:12">
      <c r="A982" s="4" t="s">
        <v>985</v>
      </c>
      <c r="B982" s="4">
        <v>483310</v>
      </c>
      <c r="C982" s="4" t="s">
        <v>1000</v>
      </c>
      <c r="D982" s="4" t="s">
        <v>1128</v>
      </c>
      <c r="E982" s="1">
        <v>0</v>
      </c>
      <c r="F982" s="5">
        <v>0</v>
      </c>
      <c r="G982" s="2">
        <f t="shared" si="90"/>
        <v>0</v>
      </c>
      <c r="H982" s="3">
        <f t="shared" si="91"/>
        <v>1.0631807031517584</v>
      </c>
      <c r="I982" s="1">
        <f t="shared" si="92"/>
        <v>0</v>
      </c>
      <c r="J982" s="1">
        <f t="shared" si="93"/>
        <v>0</v>
      </c>
      <c r="K982" s="51">
        <f t="shared" si="94"/>
        <v>0.96325500817420728</v>
      </c>
      <c r="L982" s="7">
        <f t="shared" si="95"/>
        <v>0</v>
      </c>
    </row>
    <row r="983" spans="1:12">
      <c r="A983" s="4" t="s">
        <v>1001</v>
      </c>
      <c r="B983" s="4">
        <v>491231</v>
      </c>
      <c r="C983" s="4" t="s">
        <v>1002</v>
      </c>
      <c r="D983" s="4" t="s">
        <v>1128</v>
      </c>
      <c r="E983" s="1">
        <v>0</v>
      </c>
      <c r="F983" s="5">
        <v>0</v>
      </c>
      <c r="G983" s="2">
        <f t="shared" si="90"/>
        <v>0</v>
      </c>
      <c r="H983" s="3">
        <f t="shared" si="91"/>
        <v>1.0631807031517584</v>
      </c>
      <c r="I983" s="1">
        <f t="shared" si="92"/>
        <v>0</v>
      </c>
      <c r="J983" s="1">
        <f t="shared" si="93"/>
        <v>0</v>
      </c>
      <c r="K983" s="51">
        <f t="shared" si="94"/>
        <v>0.96325500817420728</v>
      </c>
      <c r="L983" s="7">
        <f t="shared" si="95"/>
        <v>0</v>
      </c>
    </row>
    <row r="984" spans="1:12">
      <c r="A984" s="4" t="s">
        <v>1001</v>
      </c>
      <c r="B984" s="4">
        <v>492066</v>
      </c>
      <c r="C984" s="4" t="s">
        <v>1003</v>
      </c>
      <c r="D984" s="4" t="s">
        <v>1128</v>
      </c>
      <c r="E984" s="1">
        <v>0</v>
      </c>
      <c r="F984" s="5">
        <v>0</v>
      </c>
      <c r="G984" s="2">
        <f t="shared" si="90"/>
        <v>0</v>
      </c>
      <c r="H984" s="3">
        <f t="shared" si="91"/>
        <v>1.0631807031517584</v>
      </c>
      <c r="I984" s="1">
        <f t="shared" si="92"/>
        <v>0</v>
      </c>
      <c r="J984" s="1">
        <f t="shared" si="93"/>
        <v>0</v>
      </c>
      <c r="K984" s="51">
        <f t="shared" si="94"/>
        <v>0.96325500817420728</v>
      </c>
      <c r="L984" s="7">
        <f t="shared" si="95"/>
        <v>0</v>
      </c>
    </row>
    <row r="985" spans="1:12">
      <c r="A985" s="4" t="s">
        <v>1001</v>
      </c>
      <c r="B985" s="4">
        <v>492176</v>
      </c>
      <c r="C985" s="4" t="s">
        <v>1004</v>
      </c>
      <c r="D985" s="4" t="s">
        <v>1128</v>
      </c>
      <c r="E985" s="1">
        <v>0</v>
      </c>
      <c r="F985" s="5">
        <v>0</v>
      </c>
      <c r="G985" s="2">
        <f t="shared" si="90"/>
        <v>0</v>
      </c>
      <c r="H985" s="3">
        <f t="shared" si="91"/>
        <v>1.0631807031517584</v>
      </c>
      <c r="I985" s="1">
        <f t="shared" si="92"/>
        <v>0</v>
      </c>
      <c r="J985" s="1">
        <f t="shared" si="93"/>
        <v>0</v>
      </c>
      <c r="K985" s="51">
        <f t="shared" si="94"/>
        <v>0.96325500817420728</v>
      </c>
      <c r="L985" s="7">
        <f t="shared" si="95"/>
        <v>0</v>
      </c>
    </row>
    <row r="986" spans="1:12">
      <c r="A986" s="4" t="s">
        <v>1001</v>
      </c>
      <c r="B986" s="4">
        <v>492259</v>
      </c>
      <c r="C986" s="4" t="s">
        <v>1005</v>
      </c>
      <c r="D986" s="4" t="s">
        <v>1128</v>
      </c>
      <c r="E986" s="1">
        <v>0</v>
      </c>
      <c r="F986" s="5">
        <v>0</v>
      </c>
      <c r="G986" s="2">
        <f t="shared" si="90"/>
        <v>0</v>
      </c>
      <c r="H986" s="3">
        <f t="shared" si="91"/>
        <v>1.0631807031517584</v>
      </c>
      <c r="I986" s="1">
        <f t="shared" si="92"/>
        <v>0</v>
      </c>
      <c r="J986" s="1">
        <f t="shared" si="93"/>
        <v>0</v>
      </c>
      <c r="K986" s="51">
        <f t="shared" si="94"/>
        <v>0.96325500817420728</v>
      </c>
      <c r="L986" s="7">
        <f t="shared" si="95"/>
        <v>0</v>
      </c>
    </row>
    <row r="987" spans="1:12">
      <c r="A987" s="4" t="s">
        <v>1001</v>
      </c>
      <c r="B987" s="4">
        <v>492262</v>
      </c>
      <c r="C987" s="4" t="s">
        <v>1006</v>
      </c>
      <c r="D987" s="4" t="s">
        <v>1128</v>
      </c>
      <c r="E987" s="1">
        <v>0</v>
      </c>
      <c r="F987" s="5">
        <v>0</v>
      </c>
      <c r="G987" s="2">
        <f t="shared" si="90"/>
        <v>0</v>
      </c>
      <c r="H987" s="3">
        <f t="shared" si="91"/>
        <v>1.0631807031517584</v>
      </c>
      <c r="I987" s="1">
        <f t="shared" si="92"/>
        <v>0</v>
      </c>
      <c r="J987" s="1">
        <f t="shared" si="93"/>
        <v>0</v>
      </c>
      <c r="K987" s="51">
        <f t="shared" si="94"/>
        <v>0.96325500817420728</v>
      </c>
      <c r="L987" s="7">
        <f t="shared" si="95"/>
        <v>0</v>
      </c>
    </row>
    <row r="988" spans="1:12">
      <c r="A988" s="4" t="s">
        <v>1001</v>
      </c>
      <c r="B988" s="4">
        <v>492263</v>
      </c>
      <c r="C988" s="4" t="s">
        <v>1007</v>
      </c>
      <c r="D988" s="4" t="s">
        <v>1128</v>
      </c>
      <c r="E988" s="1">
        <v>0</v>
      </c>
      <c r="F988" s="5">
        <v>0</v>
      </c>
      <c r="G988" s="2">
        <f t="shared" si="90"/>
        <v>0</v>
      </c>
      <c r="H988" s="3">
        <f t="shared" si="91"/>
        <v>1.0631807031517584</v>
      </c>
      <c r="I988" s="1">
        <f t="shared" si="92"/>
        <v>0</v>
      </c>
      <c r="J988" s="1">
        <f t="shared" si="93"/>
        <v>0</v>
      </c>
      <c r="K988" s="51">
        <f t="shared" si="94"/>
        <v>0.96325500817420728</v>
      </c>
      <c r="L988" s="7">
        <f t="shared" si="95"/>
        <v>0</v>
      </c>
    </row>
    <row r="989" spans="1:12">
      <c r="A989" s="4" t="s">
        <v>1001</v>
      </c>
      <c r="B989" s="4">
        <v>492264</v>
      </c>
      <c r="C989" s="4" t="s">
        <v>1008</v>
      </c>
      <c r="D989" s="4" t="s">
        <v>1128</v>
      </c>
      <c r="E989" s="1">
        <v>0</v>
      </c>
      <c r="F989" s="5">
        <v>0</v>
      </c>
      <c r="G989" s="2">
        <f t="shared" si="90"/>
        <v>0</v>
      </c>
      <c r="H989" s="3">
        <f t="shared" si="91"/>
        <v>1.0631807031517584</v>
      </c>
      <c r="I989" s="1">
        <f t="shared" si="92"/>
        <v>0</v>
      </c>
      <c r="J989" s="1">
        <f t="shared" si="93"/>
        <v>0</v>
      </c>
      <c r="K989" s="51">
        <f t="shared" si="94"/>
        <v>0.96325500817420728</v>
      </c>
      <c r="L989" s="7">
        <f t="shared" si="95"/>
        <v>0</v>
      </c>
    </row>
    <row r="990" spans="1:12">
      <c r="A990" s="4" t="s">
        <v>1001</v>
      </c>
      <c r="B990" s="4">
        <v>492265</v>
      </c>
      <c r="C990" s="4" t="s">
        <v>1009</v>
      </c>
      <c r="D990" s="4" t="s">
        <v>1128</v>
      </c>
      <c r="E990" s="1">
        <v>0</v>
      </c>
      <c r="F990" s="5">
        <v>0</v>
      </c>
      <c r="G990" s="2">
        <f t="shared" si="90"/>
        <v>0</v>
      </c>
      <c r="H990" s="3">
        <f t="shared" si="91"/>
        <v>1.0631807031517584</v>
      </c>
      <c r="I990" s="1">
        <f t="shared" si="92"/>
        <v>0</v>
      </c>
      <c r="J990" s="1">
        <f t="shared" si="93"/>
        <v>0</v>
      </c>
      <c r="K990" s="51">
        <f t="shared" si="94"/>
        <v>0.96325500817420728</v>
      </c>
      <c r="L990" s="7">
        <f t="shared" si="95"/>
        <v>0</v>
      </c>
    </row>
    <row r="991" spans="1:12">
      <c r="A991" s="4" t="s">
        <v>1001</v>
      </c>
      <c r="B991" s="4">
        <v>492268</v>
      </c>
      <c r="C991" s="4" t="s">
        <v>1010</v>
      </c>
      <c r="D991" s="4" t="s">
        <v>1128</v>
      </c>
      <c r="E991" s="1">
        <v>0</v>
      </c>
      <c r="F991" s="5">
        <v>0</v>
      </c>
      <c r="G991" s="2">
        <f t="shared" si="90"/>
        <v>0</v>
      </c>
      <c r="H991" s="3">
        <f t="shared" si="91"/>
        <v>1.0631807031517584</v>
      </c>
      <c r="I991" s="1">
        <f t="shared" si="92"/>
        <v>0</v>
      </c>
      <c r="J991" s="1">
        <f t="shared" si="93"/>
        <v>0</v>
      </c>
      <c r="K991" s="51">
        <f t="shared" si="94"/>
        <v>0.96325500817420728</v>
      </c>
      <c r="L991" s="7">
        <f t="shared" si="95"/>
        <v>0</v>
      </c>
    </row>
    <row r="992" spans="1:12">
      <c r="A992" s="4" t="s">
        <v>1001</v>
      </c>
      <c r="B992" s="4">
        <v>492270</v>
      </c>
      <c r="C992" s="4" t="s">
        <v>1011</v>
      </c>
      <c r="D992" s="4" t="s">
        <v>1128</v>
      </c>
      <c r="E992" s="1">
        <v>0</v>
      </c>
      <c r="F992" s="5">
        <v>0</v>
      </c>
      <c r="G992" s="2">
        <f t="shared" si="90"/>
        <v>0</v>
      </c>
      <c r="H992" s="3">
        <f t="shared" si="91"/>
        <v>1.0631807031517584</v>
      </c>
      <c r="I992" s="1">
        <f t="shared" si="92"/>
        <v>0</v>
      </c>
      <c r="J992" s="1">
        <f t="shared" si="93"/>
        <v>0</v>
      </c>
      <c r="K992" s="51">
        <f t="shared" si="94"/>
        <v>0.96325500817420728</v>
      </c>
      <c r="L992" s="7">
        <f t="shared" si="95"/>
        <v>0</v>
      </c>
    </row>
    <row r="993" spans="1:12">
      <c r="A993" s="4" t="s">
        <v>1001</v>
      </c>
      <c r="B993" s="4">
        <v>492272</v>
      </c>
      <c r="C993" s="4" t="s">
        <v>1012</v>
      </c>
      <c r="D993" s="4" t="s">
        <v>1128</v>
      </c>
      <c r="E993" s="1">
        <v>0</v>
      </c>
      <c r="F993" s="5">
        <v>0</v>
      </c>
      <c r="G993" s="2">
        <f t="shared" si="90"/>
        <v>0</v>
      </c>
      <c r="H993" s="3">
        <f t="shared" si="91"/>
        <v>1.0631807031517584</v>
      </c>
      <c r="I993" s="1">
        <f t="shared" si="92"/>
        <v>0</v>
      </c>
      <c r="J993" s="1">
        <f t="shared" si="93"/>
        <v>0</v>
      </c>
      <c r="K993" s="51">
        <f t="shared" si="94"/>
        <v>0.96325500817420728</v>
      </c>
      <c r="L993" s="7">
        <f t="shared" si="95"/>
        <v>0</v>
      </c>
    </row>
    <row r="994" spans="1:12">
      <c r="A994" s="4" t="s">
        <v>1001</v>
      </c>
      <c r="B994" s="4">
        <v>493403</v>
      </c>
      <c r="C994" s="4" t="s">
        <v>1013</v>
      </c>
      <c r="D994" s="4" t="s">
        <v>1128</v>
      </c>
      <c r="E994" s="1">
        <v>0</v>
      </c>
      <c r="F994" s="5">
        <v>0</v>
      </c>
      <c r="G994" s="2">
        <f t="shared" si="90"/>
        <v>0</v>
      </c>
      <c r="H994" s="3">
        <f t="shared" si="91"/>
        <v>1.0631807031517584</v>
      </c>
      <c r="I994" s="1">
        <f t="shared" si="92"/>
        <v>0</v>
      </c>
      <c r="J994" s="1">
        <f t="shared" si="93"/>
        <v>0</v>
      </c>
      <c r="K994" s="51">
        <f t="shared" si="94"/>
        <v>0.96325500817420728</v>
      </c>
      <c r="L994" s="7">
        <f t="shared" si="95"/>
        <v>0</v>
      </c>
    </row>
    <row r="995" spans="1:12">
      <c r="A995" s="4" t="s">
        <v>1014</v>
      </c>
      <c r="B995" s="4">
        <v>500758</v>
      </c>
      <c r="C995" s="4" t="s">
        <v>1015</v>
      </c>
      <c r="D995" s="4" t="s">
        <v>1128</v>
      </c>
      <c r="E995" s="1">
        <v>0</v>
      </c>
      <c r="F995" s="5">
        <v>0</v>
      </c>
      <c r="G995" s="2">
        <f t="shared" si="90"/>
        <v>0</v>
      </c>
      <c r="H995" s="3">
        <f t="shared" si="91"/>
        <v>1.0631807031517584</v>
      </c>
      <c r="I995" s="1">
        <f t="shared" si="92"/>
        <v>0</v>
      </c>
      <c r="J995" s="1">
        <f t="shared" si="93"/>
        <v>0</v>
      </c>
      <c r="K995" s="51">
        <f t="shared" si="94"/>
        <v>0.96325500817420728</v>
      </c>
      <c r="L995" s="7">
        <f t="shared" si="95"/>
        <v>0</v>
      </c>
    </row>
    <row r="996" spans="1:12">
      <c r="A996" s="4" t="s">
        <v>1014</v>
      </c>
      <c r="B996" s="4">
        <v>502277</v>
      </c>
      <c r="C996" s="4" t="s">
        <v>1016</v>
      </c>
      <c r="D996" s="4" t="s">
        <v>1128</v>
      </c>
      <c r="E996" s="1">
        <v>0</v>
      </c>
      <c r="F996" s="5">
        <v>1612</v>
      </c>
      <c r="G996" s="2">
        <f t="shared" si="90"/>
        <v>0</v>
      </c>
      <c r="H996" s="3">
        <f t="shared" si="91"/>
        <v>1.0631807031517584</v>
      </c>
      <c r="I996" s="1">
        <f t="shared" si="92"/>
        <v>0</v>
      </c>
      <c r="J996" s="1">
        <f t="shared" si="93"/>
        <v>0</v>
      </c>
      <c r="K996" s="51">
        <f t="shared" si="94"/>
        <v>0.96325500817420728</v>
      </c>
      <c r="L996" s="7">
        <f t="shared" si="95"/>
        <v>0</v>
      </c>
    </row>
    <row r="997" spans="1:12">
      <c r="A997" s="4" t="s">
        <v>1014</v>
      </c>
      <c r="B997" s="4">
        <v>502278</v>
      </c>
      <c r="C997" s="4" t="s">
        <v>1017</v>
      </c>
      <c r="D997" s="4" t="s">
        <v>1128</v>
      </c>
      <c r="E997" s="1">
        <v>0</v>
      </c>
      <c r="F997" s="5">
        <v>6967</v>
      </c>
      <c r="G997" s="2">
        <f t="shared" si="90"/>
        <v>0</v>
      </c>
      <c r="H997" s="3">
        <f t="shared" si="91"/>
        <v>1.0631807031517584</v>
      </c>
      <c r="I997" s="1">
        <f t="shared" si="92"/>
        <v>0</v>
      </c>
      <c r="J997" s="1">
        <f t="shared" si="93"/>
        <v>0</v>
      </c>
      <c r="K997" s="51">
        <f t="shared" si="94"/>
        <v>0.96325500817420728</v>
      </c>
      <c r="L997" s="7">
        <f t="shared" si="95"/>
        <v>0</v>
      </c>
    </row>
    <row r="998" spans="1:12">
      <c r="A998" s="4" t="s">
        <v>1014</v>
      </c>
      <c r="B998" s="4">
        <v>502279</v>
      </c>
      <c r="C998" s="4" t="s">
        <v>1018</v>
      </c>
      <c r="D998" s="4" t="s">
        <v>1128</v>
      </c>
      <c r="E998" s="1">
        <v>0</v>
      </c>
      <c r="F998" s="5">
        <v>0</v>
      </c>
      <c r="G998" s="2">
        <f t="shared" si="90"/>
        <v>0</v>
      </c>
      <c r="H998" s="3">
        <f t="shared" si="91"/>
        <v>1.0631807031517584</v>
      </c>
      <c r="I998" s="1">
        <f t="shared" si="92"/>
        <v>0</v>
      </c>
      <c r="J998" s="1">
        <f t="shared" si="93"/>
        <v>0</v>
      </c>
      <c r="K998" s="51">
        <f t="shared" si="94"/>
        <v>0.96325500817420728</v>
      </c>
      <c r="L998" s="7">
        <f t="shared" si="95"/>
        <v>0</v>
      </c>
    </row>
    <row r="999" spans="1:12">
      <c r="A999" s="4" t="s">
        <v>1014</v>
      </c>
      <c r="B999" s="4">
        <v>502282</v>
      </c>
      <c r="C999" s="4" t="s">
        <v>1019</v>
      </c>
      <c r="D999" s="4" t="s">
        <v>1128</v>
      </c>
      <c r="E999" s="1">
        <v>0</v>
      </c>
      <c r="F999" s="5">
        <v>1163</v>
      </c>
      <c r="G999" s="2">
        <f t="shared" si="90"/>
        <v>0</v>
      </c>
      <c r="H999" s="3">
        <f t="shared" si="91"/>
        <v>1.0631807031517584</v>
      </c>
      <c r="I999" s="1">
        <f t="shared" si="92"/>
        <v>0</v>
      </c>
      <c r="J999" s="1">
        <f t="shared" si="93"/>
        <v>0</v>
      </c>
      <c r="K999" s="51">
        <f t="shared" si="94"/>
        <v>0.96325500817420728</v>
      </c>
      <c r="L999" s="7">
        <f t="shared" si="95"/>
        <v>0</v>
      </c>
    </row>
    <row r="1000" spans="1:12">
      <c r="A1000" s="4" t="s">
        <v>1014</v>
      </c>
      <c r="B1000" s="4">
        <v>502283</v>
      </c>
      <c r="C1000" s="4" t="s">
        <v>1020</v>
      </c>
      <c r="D1000" s="4" t="s">
        <v>1128</v>
      </c>
      <c r="E1000" s="1">
        <v>0</v>
      </c>
      <c r="F1000" s="5">
        <v>608</v>
      </c>
      <c r="G1000" s="2">
        <f t="shared" si="90"/>
        <v>0</v>
      </c>
      <c r="H1000" s="3">
        <f t="shared" si="91"/>
        <v>1.0631807031517584</v>
      </c>
      <c r="I1000" s="1">
        <f t="shared" si="92"/>
        <v>0</v>
      </c>
      <c r="J1000" s="1">
        <f t="shared" si="93"/>
        <v>0</v>
      </c>
      <c r="K1000" s="51">
        <f t="shared" si="94"/>
        <v>0.96325500817420728</v>
      </c>
      <c r="L1000" s="7">
        <f t="shared" si="95"/>
        <v>0</v>
      </c>
    </row>
    <row r="1001" spans="1:12">
      <c r="A1001" s="4" t="s">
        <v>1014</v>
      </c>
      <c r="B1001" s="4">
        <v>502284</v>
      </c>
      <c r="C1001" s="4" t="s">
        <v>1021</v>
      </c>
      <c r="D1001" s="4" t="s">
        <v>1128</v>
      </c>
      <c r="E1001" s="1">
        <v>0</v>
      </c>
      <c r="F1001" s="5">
        <v>0</v>
      </c>
      <c r="G1001" s="2">
        <f t="shared" si="90"/>
        <v>0</v>
      </c>
      <c r="H1001" s="3">
        <f t="shared" si="91"/>
        <v>1.0631807031517584</v>
      </c>
      <c r="I1001" s="1">
        <f t="shared" si="92"/>
        <v>0</v>
      </c>
      <c r="J1001" s="1">
        <f t="shared" si="93"/>
        <v>0</v>
      </c>
      <c r="K1001" s="51">
        <f t="shared" si="94"/>
        <v>0.96325500817420728</v>
      </c>
      <c r="L1001" s="7">
        <f t="shared" si="95"/>
        <v>0</v>
      </c>
    </row>
    <row r="1002" spans="1:12">
      <c r="A1002" s="4" t="s">
        <v>1014</v>
      </c>
      <c r="B1002" s="4">
        <v>502286</v>
      </c>
      <c r="C1002" s="4" t="s">
        <v>1022</v>
      </c>
      <c r="D1002" s="4" t="s">
        <v>1128</v>
      </c>
      <c r="E1002" s="1">
        <v>0</v>
      </c>
      <c r="F1002" s="5">
        <v>0</v>
      </c>
      <c r="G1002" s="2">
        <f t="shared" si="90"/>
        <v>0</v>
      </c>
      <c r="H1002" s="3">
        <f t="shared" si="91"/>
        <v>1.0631807031517584</v>
      </c>
      <c r="I1002" s="1">
        <f t="shared" si="92"/>
        <v>0</v>
      </c>
      <c r="J1002" s="1">
        <f t="shared" si="93"/>
        <v>0</v>
      </c>
      <c r="K1002" s="51">
        <f t="shared" si="94"/>
        <v>0.96325500817420728</v>
      </c>
      <c r="L1002" s="7">
        <f t="shared" si="95"/>
        <v>0</v>
      </c>
    </row>
    <row r="1003" spans="1:12">
      <c r="A1003" s="4" t="s">
        <v>1014</v>
      </c>
      <c r="B1003" s="4">
        <v>502287</v>
      </c>
      <c r="C1003" s="4" t="s">
        <v>1023</v>
      </c>
      <c r="D1003" s="4" t="s">
        <v>1128</v>
      </c>
      <c r="E1003" s="1">
        <v>0</v>
      </c>
      <c r="F1003" s="5">
        <v>0</v>
      </c>
      <c r="G1003" s="2">
        <f t="shared" si="90"/>
        <v>0</v>
      </c>
      <c r="H1003" s="3">
        <f t="shared" si="91"/>
        <v>1.0631807031517584</v>
      </c>
      <c r="I1003" s="1">
        <f t="shared" si="92"/>
        <v>0</v>
      </c>
      <c r="J1003" s="1">
        <f t="shared" si="93"/>
        <v>0</v>
      </c>
      <c r="K1003" s="51">
        <f t="shared" si="94"/>
        <v>0.96325500817420728</v>
      </c>
      <c r="L1003" s="7">
        <f t="shared" si="95"/>
        <v>0</v>
      </c>
    </row>
    <row r="1004" spans="1:12">
      <c r="A1004" s="4" t="s">
        <v>1014</v>
      </c>
      <c r="B1004" s="4">
        <v>502288</v>
      </c>
      <c r="C1004" s="4" t="s">
        <v>1024</v>
      </c>
      <c r="D1004" s="4" t="s">
        <v>1128</v>
      </c>
      <c r="E1004" s="1">
        <v>0</v>
      </c>
      <c r="F1004" s="5">
        <v>1524</v>
      </c>
      <c r="G1004" s="2">
        <f t="shared" si="90"/>
        <v>0</v>
      </c>
      <c r="H1004" s="3">
        <f t="shared" si="91"/>
        <v>1.0631807031517584</v>
      </c>
      <c r="I1004" s="1">
        <f t="shared" si="92"/>
        <v>0</v>
      </c>
      <c r="J1004" s="1">
        <f t="shared" si="93"/>
        <v>0</v>
      </c>
      <c r="K1004" s="51">
        <f t="shared" si="94"/>
        <v>0.96325500817420728</v>
      </c>
      <c r="L1004" s="7">
        <f t="shared" si="95"/>
        <v>0</v>
      </c>
    </row>
    <row r="1005" spans="1:12">
      <c r="A1005" s="4" t="s">
        <v>1014</v>
      </c>
      <c r="B1005" s="4">
        <v>503032</v>
      </c>
      <c r="C1005" s="4" t="s">
        <v>1025</v>
      </c>
      <c r="D1005" s="4" t="s">
        <v>1128</v>
      </c>
      <c r="E1005" s="1">
        <v>0</v>
      </c>
      <c r="F1005" s="5">
        <v>0</v>
      </c>
      <c r="G1005" s="2">
        <f t="shared" si="90"/>
        <v>0</v>
      </c>
      <c r="H1005" s="3">
        <f t="shared" si="91"/>
        <v>1.0631807031517584</v>
      </c>
      <c r="I1005" s="1">
        <f t="shared" si="92"/>
        <v>0</v>
      </c>
      <c r="J1005" s="1">
        <f t="shared" si="93"/>
        <v>0</v>
      </c>
      <c r="K1005" s="51">
        <f t="shared" si="94"/>
        <v>0.96325500817420728</v>
      </c>
      <c r="L1005" s="7">
        <f t="shared" si="95"/>
        <v>0</v>
      </c>
    </row>
    <row r="1006" spans="1:12">
      <c r="A1006" s="4" t="s">
        <v>1026</v>
      </c>
      <c r="B1006" s="4">
        <v>512251</v>
      </c>
      <c r="C1006" s="4" t="s">
        <v>1027</v>
      </c>
      <c r="D1006" s="4" t="s">
        <v>1128</v>
      </c>
      <c r="E1006" s="1">
        <v>0</v>
      </c>
      <c r="F1006" s="5">
        <v>0</v>
      </c>
      <c r="G1006" s="2">
        <f t="shared" si="90"/>
        <v>0</v>
      </c>
      <c r="H1006" s="3">
        <f t="shared" si="91"/>
        <v>1.0631807031517584</v>
      </c>
      <c r="I1006" s="1">
        <f t="shared" si="92"/>
        <v>0</v>
      </c>
      <c r="J1006" s="1">
        <f t="shared" si="93"/>
        <v>0</v>
      </c>
      <c r="K1006" s="51">
        <f t="shared" si="94"/>
        <v>0.96325500817420728</v>
      </c>
      <c r="L1006" s="7">
        <f t="shared" si="95"/>
        <v>0</v>
      </c>
    </row>
    <row r="1007" spans="1:12">
      <c r="A1007" s="4" t="s">
        <v>1026</v>
      </c>
      <c r="B1007" s="4">
        <v>512289</v>
      </c>
      <c r="C1007" s="4" t="s">
        <v>1028</v>
      </c>
      <c r="D1007" s="4" t="s">
        <v>1128</v>
      </c>
      <c r="E1007" s="1">
        <v>0</v>
      </c>
      <c r="F1007" s="5">
        <v>0</v>
      </c>
      <c r="G1007" s="2">
        <f t="shared" si="90"/>
        <v>0</v>
      </c>
      <c r="H1007" s="3">
        <f t="shared" si="91"/>
        <v>1.0631807031517584</v>
      </c>
      <c r="I1007" s="1">
        <f t="shared" si="92"/>
        <v>0</v>
      </c>
      <c r="J1007" s="1">
        <f t="shared" si="93"/>
        <v>0</v>
      </c>
      <c r="K1007" s="51">
        <f t="shared" si="94"/>
        <v>0.96325500817420728</v>
      </c>
      <c r="L1007" s="7">
        <f t="shared" si="95"/>
        <v>0</v>
      </c>
    </row>
    <row r="1008" spans="1:12">
      <c r="A1008" s="4" t="s">
        <v>1026</v>
      </c>
      <c r="B1008" s="4">
        <v>512290</v>
      </c>
      <c r="C1008" s="4" t="s">
        <v>1029</v>
      </c>
      <c r="D1008" s="4" t="s">
        <v>1128</v>
      </c>
      <c r="E1008" s="1">
        <v>0</v>
      </c>
      <c r="F1008" s="5">
        <v>0</v>
      </c>
      <c r="G1008" s="2">
        <f t="shared" si="90"/>
        <v>0</v>
      </c>
      <c r="H1008" s="3">
        <f t="shared" si="91"/>
        <v>1.0631807031517584</v>
      </c>
      <c r="I1008" s="1">
        <f t="shared" si="92"/>
        <v>0</v>
      </c>
      <c r="J1008" s="1">
        <f t="shared" si="93"/>
        <v>0</v>
      </c>
      <c r="K1008" s="51">
        <f t="shared" si="94"/>
        <v>0.96325500817420728</v>
      </c>
      <c r="L1008" s="7">
        <f t="shared" si="95"/>
        <v>0</v>
      </c>
    </row>
    <row r="1009" spans="1:12">
      <c r="A1009" s="4" t="s">
        <v>1026</v>
      </c>
      <c r="B1009" s="4">
        <v>512291</v>
      </c>
      <c r="C1009" s="4" t="s">
        <v>1030</v>
      </c>
      <c r="D1009" s="4" t="s">
        <v>1128</v>
      </c>
      <c r="E1009" s="1">
        <v>0</v>
      </c>
      <c r="F1009" s="5">
        <v>0</v>
      </c>
      <c r="G1009" s="2">
        <f t="shared" si="90"/>
        <v>0</v>
      </c>
      <c r="H1009" s="3">
        <f t="shared" si="91"/>
        <v>1.0631807031517584</v>
      </c>
      <c r="I1009" s="1">
        <f t="shared" si="92"/>
        <v>0</v>
      </c>
      <c r="J1009" s="1">
        <f t="shared" si="93"/>
        <v>0</v>
      </c>
      <c r="K1009" s="51">
        <f t="shared" si="94"/>
        <v>0.96325500817420728</v>
      </c>
      <c r="L1009" s="7">
        <f t="shared" si="95"/>
        <v>0</v>
      </c>
    </row>
    <row r="1010" spans="1:12">
      <c r="A1010" s="4" t="s">
        <v>1026</v>
      </c>
      <c r="B1010" s="4">
        <v>512295</v>
      </c>
      <c r="C1010" s="4" t="s">
        <v>1031</v>
      </c>
      <c r="D1010" s="4" t="s">
        <v>1128</v>
      </c>
      <c r="E1010" s="1">
        <v>0</v>
      </c>
      <c r="F1010" s="5">
        <v>0</v>
      </c>
      <c r="G1010" s="2">
        <f t="shared" si="90"/>
        <v>0</v>
      </c>
      <c r="H1010" s="3">
        <f t="shared" si="91"/>
        <v>1.0631807031517584</v>
      </c>
      <c r="I1010" s="1">
        <f t="shared" si="92"/>
        <v>0</v>
      </c>
      <c r="J1010" s="1">
        <f t="shared" si="93"/>
        <v>0</v>
      </c>
      <c r="K1010" s="51">
        <f t="shared" si="94"/>
        <v>0.96325500817420728</v>
      </c>
      <c r="L1010" s="7">
        <f t="shared" si="95"/>
        <v>0</v>
      </c>
    </row>
    <row r="1011" spans="1:12">
      <c r="A1011" s="4" t="s">
        <v>1026</v>
      </c>
      <c r="B1011" s="4">
        <v>512296</v>
      </c>
      <c r="C1011" s="4" t="s">
        <v>1032</v>
      </c>
      <c r="D1011" s="4" t="s">
        <v>1128</v>
      </c>
      <c r="E1011" s="1">
        <v>0</v>
      </c>
      <c r="F1011" s="5">
        <v>0</v>
      </c>
      <c r="G1011" s="2">
        <f t="shared" si="90"/>
        <v>0</v>
      </c>
      <c r="H1011" s="3">
        <f t="shared" si="91"/>
        <v>1.0631807031517584</v>
      </c>
      <c r="I1011" s="1">
        <f t="shared" si="92"/>
        <v>0</v>
      </c>
      <c r="J1011" s="1">
        <f t="shared" si="93"/>
        <v>0</v>
      </c>
      <c r="K1011" s="51">
        <f t="shared" si="94"/>
        <v>0.96325500817420728</v>
      </c>
      <c r="L1011" s="7">
        <f t="shared" si="95"/>
        <v>0</v>
      </c>
    </row>
    <row r="1012" spans="1:12">
      <c r="A1012" s="4" t="s">
        <v>1026</v>
      </c>
      <c r="B1012" s="4">
        <v>512297</v>
      </c>
      <c r="C1012" s="4" t="s">
        <v>1033</v>
      </c>
      <c r="D1012" s="4" t="s">
        <v>1128</v>
      </c>
      <c r="E1012" s="1">
        <v>0</v>
      </c>
      <c r="F1012" s="5">
        <v>0</v>
      </c>
      <c r="G1012" s="2">
        <f t="shared" si="90"/>
        <v>0</v>
      </c>
      <c r="H1012" s="3">
        <f t="shared" si="91"/>
        <v>1.0631807031517584</v>
      </c>
      <c r="I1012" s="1">
        <f t="shared" si="92"/>
        <v>0</v>
      </c>
      <c r="J1012" s="1">
        <f t="shared" si="93"/>
        <v>0</v>
      </c>
      <c r="K1012" s="51">
        <f t="shared" si="94"/>
        <v>0.96325500817420728</v>
      </c>
      <c r="L1012" s="7">
        <f t="shared" si="95"/>
        <v>0</v>
      </c>
    </row>
    <row r="1013" spans="1:12">
      <c r="A1013" s="4" t="s">
        <v>1034</v>
      </c>
      <c r="B1013" s="4">
        <v>520580</v>
      </c>
      <c r="C1013" s="4" t="s">
        <v>1035</v>
      </c>
      <c r="D1013" s="4" t="s">
        <v>1128</v>
      </c>
      <c r="E1013" s="1">
        <v>0</v>
      </c>
      <c r="F1013" s="5">
        <v>0</v>
      </c>
      <c r="G1013" s="2">
        <f t="shared" si="90"/>
        <v>0</v>
      </c>
      <c r="H1013" s="3">
        <f t="shared" si="91"/>
        <v>1.0631807031517584</v>
      </c>
      <c r="I1013" s="1">
        <f t="shared" si="92"/>
        <v>0</v>
      </c>
      <c r="J1013" s="1">
        <f t="shared" si="93"/>
        <v>0</v>
      </c>
      <c r="K1013" s="51">
        <f t="shared" si="94"/>
        <v>0.96325500817420728</v>
      </c>
      <c r="L1013" s="7">
        <f t="shared" si="95"/>
        <v>0</v>
      </c>
    </row>
    <row r="1014" spans="1:12">
      <c r="A1014" s="4" t="s">
        <v>1034</v>
      </c>
      <c r="B1014" s="4">
        <v>520581</v>
      </c>
      <c r="C1014" s="4" t="s">
        <v>1036</v>
      </c>
      <c r="D1014" s="4" t="s">
        <v>1128</v>
      </c>
      <c r="E1014" s="1">
        <v>0</v>
      </c>
      <c r="F1014" s="5">
        <v>0</v>
      </c>
      <c r="G1014" s="2">
        <f t="shared" si="90"/>
        <v>0</v>
      </c>
      <c r="H1014" s="3">
        <f t="shared" si="91"/>
        <v>1.0631807031517584</v>
      </c>
      <c r="I1014" s="1">
        <f t="shared" si="92"/>
        <v>0</v>
      </c>
      <c r="J1014" s="1">
        <f t="shared" si="93"/>
        <v>0</v>
      </c>
      <c r="K1014" s="51">
        <f t="shared" si="94"/>
        <v>0.96325500817420728</v>
      </c>
      <c r="L1014" s="7">
        <f t="shared" si="95"/>
        <v>0</v>
      </c>
    </row>
    <row r="1015" spans="1:12">
      <c r="A1015" s="4" t="s">
        <v>1034</v>
      </c>
      <c r="B1015" s="4">
        <v>522404</v>
      </c>
      <c r="C1015" s="4" t="s">
        <v>1037</v>
      </c>
      <c r="D1015" s="4" t="s">
        <v>1128</v>
      </c>
      <c r="E1015" s="1">
        <v>0</v>
      </c>
      <c r="F1015" s="5">
        <v>0</v>
      </c>
      <c r="G1015" s="2">
        <f t="shared" si="90"/>
        <v>0</v>
      </c>
      <c r="H1015" s="3">
        <f t="shared" si="91"/>
        <v>1.0631807031517584</v>
      </c>
      <c r="I1015" s="1">
        <f t="shared" si="92"/>
        <v>0</v>
      </c>
      <c r="J1015" s="1">
        <f t="shared" si="93"/>
        <v>0</v>
      </c>
      <c r="K1015" s="51">
        <f t="shared" si="94"/>
        <v>0.96325500817420728</v>
      </c>
      <c r="L1015" s="7">
        <f t="shared" si="95"/>
        <v>0</v>
      </c>
    </row>
    <row r="1016" spans="1:12">
      <c r="A1016" s="4" t="s">
        <v>1034</v>
      </c>
      <c r="B1016" s="4">
        <v>522417</v>
      </c>
      <c r="C1016" s="4" t="s">
        <v>1038</v>
      </c>
      <c r="D1016" s="4" t="s">
        <v>1128</v>
      </c>
      <c r="E1016" s="1">
        <v>0</v>
      </c>
      <c r="F1016" s="5">
        <v>0</v>
      </c>
      <c r="G1016" s="2">
        <f t="shared" si="90"/>
        <v>0</v>
      </c>
      <c r="H1016" s="3">
        <f t="shared" si="91"/>
        <v>1.0631807031517584</v>
      </c>
      <c r="I1016" s="1">
        <f t="shared" si="92"/>
        <v>0</v>
      </c>
      <c r="J1016" s="1">
        <f t="shared" si="93"/>
        <v>0</v>
      </c>
      <c r="K1016" s="51">
        <f t="shared" si="94"/>
        <v>0.96325500817420728</v>
      </c>
      <c r="L1016" s="7">
        <f t="shared" si="95"/>
        <v>0</v>
      </c>
    </row>
    <row r="1017" spans="1:12">
      <c r="A1017" s="4" t="s">
        <v>1034</v>
      </c>
      <c r="B1017" s="4">
        <v>522418</v>
      </c>
      <c r="C1017" s="4" t="s">
        <v>1039</v>
      </c>
      <c r="D1017" s="4" t="s">
        <v>1128</v>
      </c>
      <c r="E1017" s="1">
        <v>0</v>
      </c>
      <c r="F1017" s="5">
        <v>0</v>
      </c>
      <c r="G1017" s="2">
        <f t="shared" si="90"/>
        <v>0</v>
      </c>
      <c r="H1017" s="3">
        <f t="shared" si="91"/>
        <v>1.0631807031517584</v>
      </c>
      <c r="I1017" s="1">
        <f t="shared" si="92"/>
        <v>0</v>
      </c>
      <c r="J1017" s="1">
        <f t="shared" si="93"/>
        <v>0</v>
      </c>
      <c r="K1017" s="51">
        <f t="shared" si="94"/>
        <v>0.96325500817420728</v>
      </c>
      <c r="L1017" s="7">
        <f t="shared" si="95"/>
        <v>0</v>
      </c>
    </row>
    <row r="1018" spans="1:12">
      <c r="A1018" s="4" t="s">
        <v>1034</v>
      </c>
      <c r="B1018" s="4">
        <v>522419</v>
      </c>
      <c r="C1018" s="4" t="s">
        <v>1040</v>
      </c>
      <c r="D1018" s="4" t="s">
        <v>1128</v>
      </c>
      <c r="E1018" s="1">
        <v>0</v>
      </c>
      <c r="F1018" s="5">
        <v>0</v>
      </c>
      <c r="G1018" s="2">
        <f t="shared" si="90"/>
        <v>0</v>
      </c>
      <c r="H1018" s="3">
        <f t="shared" si="91"/>
        <v>1.0631807031517584</v>
      </c>
      <c r="I1018" s="1">
        <f t="shared" si="92"/>
        <v>0</v>
      </c>
      <c r="J1018" s="1">
        <f t="shared" si="93"/>
        <v>0</v>
      </c>
      <c r="K1018" s="51">
        <f t="shared" si="94"/>
        <v>0.96325500817420728</v>
      </c>
      <c r="L1018" s="7">
        <f t="shared" si="95"/>
        <v>0</v>
      </c>
    </row>
    <row r="1019" spans="1:12">
      <c r="A1019" s="4" t="s">
        <v>1034</v>
      </c>
      <c r="B1019" s="4">
        <v>522423</v>
      </c>
      <c r="C1019" s="4" t="s">
        <v>1041</v>
      </c>
      <c r="D1019" s="4" t="s">
        <v>1128</v>
      </c>
      <c r="E1019" s="1">
        <v>0</v>
      </c>
      <c r="F1019" s="5">
        <v>0</v>
      </c>
      <c r="G1019" s="2">
        <f t="shared" si="90"/>
        <v>0</v>
      </c>
      <c r="H1019" s="3">
        <f t="shared" si="91"/>
        <v>1.0631807031517584</v>
      </c>
      <c r="I1019" s="1">
        <f t="shared" si="92"/>
        <v>0</v>
      </c>
      <c r="J1019" s="1">
        <f t="shared" si="93"/>
        <v>0</v>
      </c>
      <c r="K1019" s="51">
        <f t="shared" si="94"/>
        <v>0.96325500817420728</v>
      </c>
      <c r="L1019" s="7">
        <f t="shared" si="95"/>
        <v>0</v>
      </c>
    </row>
    <row r="1020" spans="1:12">
      <c r="A1020" s="4" t="s">
        <v>1034</v>
      </c>
      <c r="B1020" s="4">
        <v>522426</v>
      </c>
      <c r="C1020" s="4" t="s">
        <v>1042</v>
      </c>
      <c r="D1020" s="4" t="s">
        <v>1128</v>
      </c>
      <c r="E1020" s="1">
        <v>0</v>
      </c>
      <c r="F1020" s="5">
        <v>0</v>
      </c>
      <c r="G1020" s="2">
        <f t="shared" si="90"/>
        <v>0</v>
      </c>
      <c r="H1020" s="3">
        <f t="shared" si="91"/>
        <v>1.0631807031517584</v>
      </c>
      <c r="I1020" s="1">
        <f t="shared" si="92"/>
        <v>0</v>
      </c>
      <c r="J1020" s="1">
        <f t="shared" si="93"/>
        <v>0</v>
      </c>
      <c r="K1020" s="51">
        <f t="shared" si="94"/>
        <v>0.96325500817420728</v>
      </c>
      <c r="L1020" s="7">
        <f t="shared" si="95"/>
        <v>0</v>
      </c>
    </row>
    <row r="1021" spans="1:12">
      <c r="A1021" s="4" t="s">
        <v>1034</v>
      </c>
      <c r="B1021" s="4">
        <v>522427</v>
      </c>
      <c r="C1021" s="4" t="s">
        <v>1043</v>
      </c>
      <c r="D1021" s="4" t="s">
        <v>1128</v>
      </c>
      <c r="E1021" s="1">
        <v>0</v>
      </c>
      <c r="F1021" s="5">
        <v>0</v>
      </c>
      <c r="G1021" s="2">
        <f t="shared" si="90"/>
        <v>0</v>
      </c>
      <c r="H1021" s="3">
        <f t="shared" si="91"/>
        <v>1.0631807031517584</v>
      </c>
      <c r="I1021" s="1">
        <f t="shared" si="92"/>
        <v>0</v>
      </c>
      <c r="J1021" s="1">
        <f t="shared" si="93"/>
        <v>0</v>
      </c>
      <c r="K1021" s="51">
        <f t="shared" si="94"/>
        <v>0.96325500817420728</v>
      </c>
      <c r="L1021" s="7">
        <f t="shared" si="95"/>
        <v>0</v>
      </c>
    </row>
    <row r="1022" spans="1:12">
      <c r="A1022" s="4" t="s">
        <v>1034</v>
      </c>
      <c r="B1022" s="4">
        <v>522430</v>
      </c>
      <c r="C1022" s="4" t="s">
        <v>1044</v>
      </c>
      <c r="D1022" s="4" t="s">
        <v>1128</v>
      </c>
      <c r="E1022" s="1">
        <v>0</v>
      </c>
      <c r="F1022" s="5">
        <v>0</v>
      </c>
      <c r="G1022" s="2">
        <f t="shared" si="90"/>
        <v>0</v>
      </c>
      <c r="H1022" s="3">
        <f t="shared" si="91"/>
        <v>1.0631807031517584</v>
      </c>
      <c r="I1022" s="1">
        <f t="shared" si="92"/>
        <v>0</v>
      </c>
      <c r="J1022" s="1">
        <f t="shared" si="93"/>
        <v>0</v>
      </c>
      <c r="K1022" s="51">
        <f t="shared" si="94"/>
        <v>0.96325500817420728</v>
      </c>
      <c r="L1022" s="7">
        <f t="shared" si="95"/>
        <v>0</v>
      </c>
    </row>
    <row r="1023" spans="1:12">
      <c r="A1023" s="4" t="s">
        <v>1034</v>
      </c>
      <c r="B1023" s="4">
        <v>522431</v>
      </c>
      <c r="C1023" s="4" t="s">
        <v>1045</v>
      </c>
      <c r="D1023" s="4" t="s">
        <v>1128</v>
      </c>
      <c r="E1023" s="1">
        <v>0</v>
      </c>
      <c r="F1023" s="5">
        <v>0</v>
      </c>
      <c r="G1023" s="2">
        <f t="shared" si="90"/>
        <v>0</v>
      </c>
      <c r="H1023" s="3">
        <f t="shared" si="91"/>
        <v>1.0631807031517584</v>
      </c>
      <c r="I1023" s="1">
        <f t="shared" si="92"/>
        <v>0</v>
      </c>
      <c r="J1023" s="1">
        <f t="shared" si="93"/>
        <v>0</v>
      </c>
      <c r="K1023" s="51">
        <f t="shared" si="94"/>
        <v>0.96325500817420728</v>
      </c>
      <c r="L1023" s="7">
        <f t="shared" si="95"/>
        <v>0</v>
      </c>
    </row>
    <row r="1024" spans="1:12">
      <c r="A1024" s="4" t="s">
        <v>1034</v>
      </c>
      <c r="B1024" s="4">
        <v>522437</v>
      </c>
      <c r="C1024" s="4" t="s">
        <v>1046</v>
      </c>
      <c r="D1024" s="4" t="s">
        <v>1128</v>
      </c>
      <c r="E1024" s="1">
        <v>0</v>
      </c>
      <c r="F1024" s="5">
        <v>0</v>
      </c>
      <c r="G1024" s="2">
        <f t="shared" si="90"/>
        <v>0</v>
      </c>
      <c r="H1024" s="3">
        <f t="shared" si="91"/>
        <v>1.0631807031517584</v>
      </c>
      <c r="I1024" s="1">
        <f t="shared" si="92"/>
        <v>0</v>
      </c>
      <c r="J1024" s="1">
        <f t="shared" si="93"/>
        <v>0</v>
      </c>
      <c r="K1024" s="51">
        <f t="shared" si="94"/>
        <v>0.96325500817420728</v>
      </c>
      <c r="L1024" s="7">
        <f t="shared" si="95"/>
        <v>0</v>
      </c>
    </row>
    <row r="1025" spans="1:12">
      <c r="A1025" s="4" t="s">
        <v>1034</v>
      </c>
      <c r="B1025" s="4">
        <v>522442</v>
      </c>
      <c r="C1025" s="4" t="s">
        <v>1047</v>
      </c>
      <c r="D1025" s="4" t="s">
        <v>1128</v>
      </c>
      <c r="E1025" s="1">
        <v>0</v>
      </c>
      <c r="F1025" s="5">
        <v>0</v>
      </c>
      <c r="G1025" s="2">
        <f t="shared" si="90"/>
        <v>0</v>
      </c>
      <c r="H1025" s="3">
        <f t="shared" si="91"/>
        <v>1.0631807031517584</v>
      </c>
      <c r="I1025" s="1">
        <f t="shared" si="92"/>
        <v>0</v>
      </c>
      <c r="J1025" s="1">
        <f t="shared" si="93"/>
        <v>0</v>
      </c>
      <c r="K1025" s="51">
        <f t="shared" si="94"/>
        <v>0.96325500817420728</v>
      </c>
      <c r="L1025" s="7">
        <f t="shared" si="95"/>
        <v>0</v>
      </c>
    </row>
    <row r="1026" spans="1:12">
      <c r="A1026" s="4" t="s">
        <v>1034</v>
      </c>
      <c r="B1026" s="4">
        <v>522446</v>
      </c>
      <c r="C1026" s="4" t="s">
        <v>1048</v>
      </c>
      <c r="D1026" s="4" t="s">
        <v>1128</v>
      </c>
      <c r="E1026" s="1">
        <v>0</v>
      </c>
      <c r="F1026" s="5">
        <v>0</v>
      </c>
      <c r="G1026" s="2">
        <f t="shared" ref="G1026:G1089" si="96">IFERROR(E1026/F1026,0)</f>
        <v>0</v>
      </c>
      <c r="H1026" s="3">
        <f t="shared" ref="H1026:H1089" si="97">$D$1113</f>
        <v>1.0631807031517584</v>
      </c>
      <c r="I1026" s="1">
        <f t="shared" ref="I1026:I1089" si="98">MIN(E1026,F1026*H1026)</f>
        <v>0</v>
      </c>
      <c r="J1026" s="1">
        <f t="shared" ref="J1026:J1089" si="99">E1026-I1026</f>
        <v>0</v>
      </c>
      <c r="K1026" s="51">
        <f t="shared" ref="K1026:K1089" si="100">$J$1111</f>
        <v>0.96325500817420728</v>
      </c>
      <c r="L1026" s="7">
        <f t="shared" ref="L1026:L1089" si="101">K1026*J1026</f>
        <v>0</v>
      </c>
    </row>
    <row r="1027" spans="1:12">
      <c r="A1027" s="4" t="s">
        <v>1034</v>
      </c>
      <c r="B1027" s="4">
        <v>522447</v>
      </c>
      <c r="C1027" s="4" t="s">
        <v>1049</v>
      </c>
      <c r="D1027" s="4" t="s">
        <v>1128</v>
      </c>
      <c r="E1027" s="1">
        <v>0</v>
      </c>
      <c r="F1027" s="5">
        <v>0</v>
      </c>
      <c r="G1027" s="2">
        <f t="shared" si="96"/>
        <v>0</v>
      </c>
      <c r="H1027" s="3">
        <f t="shared" si="97"/>
        <v>1.0631807031517584</v>
      </c>
      <c r="I1027" s="1">
        <f t="shared" si="98"/>
        <v>0</v>
      </c>
      <c r="J1027" s="1">
        <f t="shared" si="99"/>
        <v>0</v>
      </c>
      <c r="K1027" s="51">
        <f t="shared" si="100"/>
        <v>0.96325500817420728</v>
      </c>
      <c r="L1027" s="7">
        <f t="shared" si="101"/>
        <v>0</v>
      </c>
    </row>
    <row r="1028" spans="1:12">
      <c r="A1028" s="4" t="s">
        <v>1034</v>
      </c>
      <c r="B1028" s="4">
        <v>522451</v>
      </c>
      <c r="C1028" s="4" t="s">
        <v>1050</v>
      </c>
      <c r="D1028" s="4" t="s">
        <v>1128</v>
      </c>
      <c r="E1028" s="1">
        <v>0</v>
      </c>
      <c r="F1028" s="5">
        <v>0</v>
      </c>
      <c r="G1028" s="2">
        <f t="shared" si="96"/>
        <v>0</v>
      </c>
      <c r="H1028" s="3">
        <f t="shared" si="97"/>
        <v>1.0631807031517584</v>
      </c>
      <c r="I1028" s="1">
        <f t="shared" si="98"/>
        <v>0</v>
      </c>
      <c r="J1028" s="1">
        <f t="shared" si="99"/>
        <v>0</v>
      </c>
      <c r="K1028" s="51">
        <f t="shared" si="100"/>
        <v>0.96325500817420728</v>
      </c>
      <c r="L1028" s="7">
        <f t="shared" si="101"/>
        <v>0</v>
      </c>
    </row>
    <row r="1029" spans="1:12">
      <c r="A1029" s="4" t="s">
        <v>1034</v>
      </c>
      <c r="B1029" s="4">
        <v>522452</v>
      </c>
      <c r="C1029" s="4" t="s">
        <v>1051</v>
      </c>
      <c r="D1029" s="4" t="s">
        <v>1128</v>
      </c>
      <c r="E1029" s="1">
        <v>0</v>
      </c>
      <c r="F1029" s="5">
        <v>0</v>
      </c>
      <c r="G1029" s="2">
        <f t="shared" si="96"/>
        <v>0</v>
      </c>
      <c r="H1029" s="3">
        <f t="shared" si="97"/>
        <v>1.0631807031517584</v>
      </c>
      <c r="I1029" s="1">
        <f t="shared" si="98"/>
        <v>0</v>
      </c>
      <c r="J1029" s="1">
        <f t="shared" si="99"/>
        <v>0</v>
      </c>
      <c r="K1029" s="51">
        <f t="shared" si="100"/>
        <v>0.96325500817420728</v>
      </c>
      <c r="L1029" s="7">
        <f t="shared" si="101"/>
        <v>0</v>
      </c>
    </row>
    <row r="1030" spans="1:12">
      <c r="A1030" s="4" t="s">
        <v>1052</v>
      </c>
      <c r="B1030" s="4">
        <v>532359</v>
      </c>
      <c r="C1030" s="4" t="s">
        <v>1053</v>
      </c>
      <c r="D1030" s="4" t="s">
        <v>1128</v>
      </c>
      <c r="E1030" s="1">
        <v>0</v>
      </c>
      <c r="F1030" s="5">
        <v>0</v>
      </c>
      <c r="G1030" s="2">
        <f t="shared" si="96"/>
        <v>0</v>
      </c>
      <c r="H1030" s="3">
        <f t="shared" si="97"/>
        <v>1.0631807031517584</v>
      </c>
      <c r="I1030" s="1">
        <f t="shared" si="98"/>
        <v>0</v>
      </c>
      <c r="J1030" s="1">
        <f t="shared" si="99"/>
        <v>0</v>
      </c>
      <c r="K1030" s="51">
        <f t="shared" si="100"/>
        <v>0.96325500817420728</v>
      </c>
      <c r="L1030" s="7">
        <f t="shared" si="101"/>
        <v>0</v>
      </c>
    </row>
    <row r="1031" spans="1:12">
      <c r="A1031" s="4" t="s">
        <v>1052</v>
      </c>
      <c r="B1031" s="4">
        <v>532362</v>
      </c>
      <c r="C1031" s="4" t="s">
        <v>1054</v>
      </c>
      <c r="D1031" s="4" t="s">
        <v>1128</v>
      </c>
      <c r="E1031" s="1">
        <v>0</v>
      </c>
      <c r="F1031" s="5">
        <v>0</v>
      </c>
      <c r="G1031" s="2">
        <f t="shared" si="96"/>
        <v>0</v>
      </c>
      <c r="H1031" s="3">
        <f t="shared" si="97"/>
        <v>1.0631807031517584</v>
      </c>
      <c r="I1031" s="1">
        <f t="shared" si="98"/>
        <v>0</v>
      </c>
      <c r="J1031" s="1">
        <f t="shared" si="99"/>
        <v>0</v>
      </c>
      <c r="K1031" s="51">
        <f t="shared" si="100"/>
        <v>0.96325500817420728</v>
      </c>
      <c r="L1031" s="7">
        <f t="shared" si="101"/>
        <v>0</v>
      </c>
    </row>
    <row r="1032" spans="1:12">
      <c r="A1032" s="4" t="s">
        <v>1052</v>
      </c>
      <c r="B1032" s="4">
        <v>532363</v>
      </c>
      <c r="C1032" s="4" t="s">
        <v>1055</v>
      </c>
      <c r="D1032" s="4" t="s">
        <v>1128</v>
      </c>
      <c r="E1032" s="1">
        <v>0</v>
      </c>
      <c r="F1032" s="5">
        <v>0</v>
      </c>
      <c r="G1032" s="2">
        <f t="shared" si="96"/>
        <v>0</v>
      </c>
      <c r="H1032" s="3">
        <f t="shared" si="97"/>
        <v>1.0631807031517584</v>
      </c>
      <c r="I1032" s="1">
        <f t="shared" si="98"/>
        <v>0</v>
      </c>
      <c r="J1032" s="1">
        <f t="shared" si="99"/>
        <v>0</v>
      </c>
      <c r="K1032" s="51">
        <f t="shared" si="100"/>
        <v>0.96325500817420728</v>
      </c>
      <c r="L1032" s="7">
        <f t="shared" si="101"/>
        <v>0</v>
      </c>
    </row>
    <row r="1033" spans="1:12">
      <c r="A1033" s="4" t="s">
        <v>1052</v>
      </c>
      <c r="B1033" s="4">
        <v>532364</v>
      </c>
      <c r="C1033" s="4" t="s">
        <v>1056</v>
      </c>
      <c r="D1033" s="4" t="s">
        <v>1128</v>
      </c>
      <c r="E1033" s="1">
        <v>0</v>
      </c>
      <c r="F1033" s="5">
        <v>0</v>
      </c>
      <c r="G1033" s="2">
        <f t="shared" si="96"/>
        <v>0</v>
      </c>
      <c r="H1033" s="3">
        <f t="shared" si="97"/>
        <v>1.0631807031517584</v>
      </c>
      <c r="I1033" s="1">
        <f t="shared" si="98"/>
        <v>0</v>
      </c>
      <c r="J1033" s="1">
        <f t="shared" si="99"/>
        <v>0</v>
      </c>
      <c r="K1033" s="51">
        <f t="shared" si="100"/>
        <v>0.96325500817420728</v>
      </c>
      <c r="L1033" s="7">
        <f t="shared" si="101"/>
        <v>0</v>
      </c>
    </row>
    <row r="1034" spans="1:12">
      <c r="A1034" s="4" t="s">
        <v>1052</v>
      </c>
      <c r="B1034" s="4">
        <v>532369</v>
      </c>
      <c r="C1034" s="4" t="s">
        <v>1057</v>
      </c>
      <c r="D1034" s="4" t="s">
        <v>1128</v>
      </c>
      <c r="E1034" s="1">
        <v>0</v>
      </c>
      <c r="F1034" s="5">
        <v>0</v>
      </c>
      <c r="G1034" s="2">
        <f t="shared" si="96"/>
        <v>0</v>
      </c>
      <c r="H1034" s="3">
        <f t="shared" si="97"/>
        <v>1.0631807031517584</v>
      </c>
      <c r="I1034" s="1">
        <f t="shared" si="98"/>
        <v>0</v>
      </c>
      <c r="J1034" s="1">
        <f t="shared" si="99"/>
        <v>0</v>
      </c>
      <c r="K1034" s="51">
        <f t="shared" si="100"/>
        <v>0.96325500817420728</v>
      </c>
      <c r="L1034" s="7">
        <f t="shared" si="101"/>
        <v>0</v>
      </c>
    </row>
    <row r="1035" spans="1:12">
      <c r="A1035" s="4" t="s">
        <v>1052</v>
      </c>
      <c r="B1035" s="4">
        <v>532371</v>
      </c>
      <c r="C1035" s="4" t="s">
        <v>1058</v>
      </c>
      <c r="D1035" s="4" t="s">
        <v>1128</v>
      </c>
      <c r="E1035" s="1">
        <v>0</v>
      </c>
      <c r="F1035" s="5">
        <v>0</v>
      </c>
      <c r="G1035" s="2">
        <f t="shared" si="96"/>
        <v>0</v>
      </c>
      <c r="H1035" s="3">
        <f t="shared" si="97"/>
        <v>1.0631807031517584</v>
      </c>
      <c r="I1035" s="1">
        <f t="shared" si="98"/>
        <v>0</v>
      </c>
      <c r="J1035" s="1">
        <f t="shared" si="99"/>
        <v>0</v>
      </c>
      <c r="K1035" s="51">
        <f t="shared" si="100"/>
        <v>0.96325500817420728</v>
      </c>
      <c r="L1035" s="7">
        <f t="shared" si="101"/>
        <v>0</v>
      </c>
    </row>
    <row r="1036" spans="1:12">
      <c r="A1036" s="4" t="s">
        <v>1052</v>
      </c>
      <c r="B1036" s="4">
        <v>532373</v>
      </c>
      <c r="C1036" s="4" t="s">
        <v>1059</v>
      </c>
      <c r="D1036" s="4" t="s">
        <v>1128</v>
      </c>
      <c r="E1036" s="1">
        <v>0</v>
      </c>
      <c r="F1036" s="5">
        <v>0</v>
      </c>
      <c r="G1036" s="2">
        <f t="shared" si="96"/>
        <v>0</v>
      </c>
      <c r="H1036" s="3">
        <f t="shared" si="97"/>
        <v>1.0631807031517584</v>
      </c>
      <c r="I1036" s="1">
        <f t="shared" si="98"/>
        <v>0</v>
      </c>
      <c r="J1036" s="1">
        <f t="shared" si="99"/>
        <v>0</v>
      </c>
      <c r="K1036" s="51">
        <f t="shared" si="100"/>
        <v>0.96325500817420728</v>
      </c>
      <c r="L1036" s="7">
        <f t="shared" si="101"/>
        <v>0</v>
      </c>
    </row>
    <row r="1037" spans="1:12">
      <c r="A1037" s="4" t="s">
        <v>1052</v>
      </c>
      <c r="B1037" s="4">
        <v>532375</v>
      </c>
      <c r="C1037" s="4" t="s">
        <v>1060</v>
      </c>
      <c r="D1037" s="4" t="s">
        <v>1128</v>
      </c>
      <c r="E1037" s="1">
        <v>0</v>
      </c>
      <c r="F1037" s="5">
        <v>0</v>
      </c>
      <c r="G1037" s="2">
        <f t="shared" si="96"/>
        <v>0</v>
      </c>
      <c r="H1037" s="3">
        <f t="shared" si="97"/>
        <v>1.0631807031517584</v>
      </c>
      <c r="I1037" s="1">
        <f t="shared" si="98"/>
        <v>0</v>
      </c>
      <c r="J1037" s="1">
        <f t="shared" si="99"/>
        <v>0</v>
      </c>
      <c r="K1037" s="51">
        <f t="shared" si="100"/>
        <v>0.96325500817420728</v>
      </c>
      <c r="L1037" s="7">
        <f t="shared" si="101"/>
        <v>0</v>
      </c>
    </row>
    <row r="1038" spans="1:12">
      <c r="A1038" s="4" t="s">
        <v>1052</v>
      </c>
      <c r="B1038" s="4">
        <v>532376</v>
      </c>
      <c r="C1038" s="4" t="s">
        <v>1061</v>
      </c>
      <c r="D1038" s="4" t="s">
        <v>1128</v>
      </c>
      <c r="E1038" s="1">
        <v>0</v>
      </c>
      <c r="F1038" s="5">
        <v>0</v>
      </c>
      <c r="G1038" s="2">
        <f t="shared" si="96"/>
        <v>0</v>
      </c>
      <c r="H1038" s="3">
        <f t="shared" si="97"/>
        <v>1.0631807031517584</v>
      </c>
      <c r="I1038" s="1">
        <f t="shared" si="98"/>
        <v>0</v>
      </c>
      <c r="J1038" s="1">
        <f t="shared" si="99"/>
        <v>0</v>
      </c>
      <c r="K1038" s="51">
        <f t="shared" si="100"/>
        <v>0.96325500817420728</v>
      </c>
      <c r="L1038" s="7">
        <f t="shared" si="101"/>
        <v>0</v>
      </c>
    </row>
    <row r="1039" spans="1:12">
      <c r="A1039" s="4" t="s">
        <v>1052</v>
      </c>
      <c r="B1039" s="4">
        <v>532377</v>
      </c>
      <c r="C1039" s="4" t="s">
        <v>1062</v>
      </c>
      <c r="D1039" s="4" t="s">
        <v>1128</v>
      </c>
      <c r="E1039" s="1">
        <v>0</v>
      </c>
      <c r="F1039" s="5">
        <v>0</v>
      </c>
      <c r="G1039" s="2">
        <f t="shared" si="96"/>
        <v>0</v>
      </c>
      <c r="H1039" s="3">
        <f t="shared" si="97"/>
        <v>1.0631807031517584</v>
      </c>
      <c r="I1039" s="1">
        <f t="shared" si="98"/>
        <v>0</v>
      </c>
      <c r="J1039" s="1">
        <f t="shared" si="99"/>
        <v>0</v>
      </c>
      <c r="K1039" s="51">
        <f t="shared" si="100"/>
        <v>0.96325500817420728</v>
      </c>
      <c r="L1039" s="7">
        <f t="shared" si="101"/>
        <v>0</v>
      </c>
    </row>
    <row r="1040" spans="1:12">
      <c r="A1040" s="4" t="s">
        <v>1052</v>
      </c>
      <c r="B1040" s="4">
        <v>532378</v>
      </c>
      <c r="C1040" s="4" t="s">
        <v>1063</v>
      </c>
      <c r="D1040" s="4" t="s">
        <v>1128</v>
      </c>
      <c r="E1040" s="1">
        <v>0</v>
      </c>
      <c r="F1040" s="5">
        <v>0</v>
      </c>
      <c r="G1040" s="2">
        <f t="shared" si="96"/>
        <v>0</v>
      </c>
      <c r="H1040" s="3">
        <f t="shared" si="97"/>
        <v>1.0631807031517584</v>
      </c>
      <c r="I1040" s="1">
        <f t="shared" si="98"/>
        <v>0</v>
      </c>
      <c r="J1040" s="1">
        <f t="shared" si="99"/>
        <v>0</v>
      </c>
      <c r="K1040" s="51">
        <f t="shared" si="100"/>
        <v>0.96325500817420728</v>
      </c>
      <c r="L1040" s="7">
        <f t="shared" si="101"/>
        <v>0</v>
      </c>
    </row>
    <row r="1041" spans="1:12">
      <c r="A1041" s="4" t="s">
        <v>1052</v>
      </c>
      <c r="B1041" s="4">
        <v>532383</v>
      </c>
      <c r="C1041" s="4" t="s">
        <v>1064</v>
      </c>
      <c r="D1041" s="4" t="s">
        <v>1128</v>
      </c>
      <c r="E1041" s="1">
        <v>0</v>
      </c>
      <c r="F1041" s="5">
        <v>0</v>
      </c>
      <c r="G1041" s="2">
        <f t="shared" si="96"/>
        <v>0</v>
      </c>
      <c r="H1041" s="3">
        <f t="shared" si="97"/>
        <v>1.0631807031517584</v>
      </c>
      <c r="I1041" s="1">
        <f t="shared" si="98"/>
        <v>0</v>
      </c>
      <c r="J1041" s="1">
        <f t="shared" si="99"/>
        <v>0</v>
      </c>
      <c r="K1041" s="51">
        <f t="shared" si="100"/>
        <v>0.96325500817420728</v>
      </c>
      <c r="L1041" s="7">
        <f t="shared" si="101"/>
        <v>0</v>
      </c>
    </row>
    <row r="1042" spans="1:12">
      <c r="A1042" s="4" t="s">
        <v>1052</v>
      </c>
      <c r="B1042" s="4">
        <v>532384</v>
      </c>
      <c r="C1042" s="4" t="s">
        <v>1065</v>
      </c>
      <c r="D1042" s="4" t="s">
        <v>1128</v>
      </c>
      <c r="E1042" s="1">
        <v>0</v>
      </c>
      <c r="F1042" s="5">
        <v>0</v>
      </c>
      <c r="G1042" s="2">
        <f t="shared" si="96"/>
        <v>0</v>
      </c>
      <c r="H1042" s="3">
        <f t="shared" si="97"/>
        <v>1.0631807031517584</v>
      </c>
      <c r="I1042" s="1">
        <f t="shared" si="98"/>
        <v>0</v>
      </c>
      <c r="J1042" s="1">
        <f t="shared" si="99"/>
        <v>0</v>
      </c>
      <c r="K1042" s="51">
        <f t="shared" si="100"/>
        <v>0.96325500817420728</v>
      </c>
      <c r="L1042" s="7">
        <f t="shared" si="101"/>
        <v>0</v>
      </c>
    </row>
    <row r="1043" spans="1:12">
      <c r="A1043" s="4" t="s">
        <v>1052</v>
      </c>
      <c r="B1043" s="4">
        <v>532385</v>
      </c>
      <c r="C1043" s="4" t="s">
        <v>1066</v>
      </c>
      <c r="D1043" s="4" t="s">
        <v>1128</v>
      </c>
      <c r="E1043" s="1">
        <v>0</v>
      </c>
      <c r="F1043" s="5">
        <v>0</v>
      </c>
      <c r="G1043" s="2">
        <f t="shared" si="96"/>
        <v>0</v>
      </c>
      <c r="H1043" s="3">
        <f t="shared" si="97"/>
        <v>1.0631807031517584</v>
      </c>
      <c r="I1043" s="1">
        <f t="shared" si="98"/>
        <v>0</v>
      </c>
      <c r="J1043" s="1">
        <f t="shared" si="99"/>
        <v>0</v>
      </c>
      <c r="K1043" s="51">
        <f t="shared" si="100"/>
        <v>0.96325500817420728</v>
      </c>
      <c r="L1043" s="7">
        <f t="shared" si="101"/>
        <v>0</v>
      </c>
    </row>
    <row r="1044" spans="1:12">
      <c r="A1044" s="4" t="s">
        <v>1052</v>
      </c>
      <c r="B1044" s="4">
        <v>532386</v>
      </c>
      <c r="C1044" s="4" t="s">
        <v>1067</v>
      </c>
      <c r="D1044" s="4" t="s">
        <v>1128</v>
      </c>
      <c r="E1044" s="1">
        <v>0</v>
      </c>
      <c r="F1044" s="5">
        <v>0</v>
      </c>
      <c r="G1044" s="2">
        <f t="shared" si="96"/>
        <v>0</v>
      </c>
      <c r="H1044" s="3">
        <f t="shared" si="97"/>
        <v>1.0631807031517584</v>
      </c>
      <c r="I1044" s="1">
        <f t="shared" si="98"/>
        <v>0</v>
      </c>
      <c r="J1044" s="1">
        <f t="shared" si="99"/>
        <v>0</v>
      </c>
      <c r="K1044" s="51">
        <f t="shared" si="100"/>
        <v>0.96325500817420728</v>
      </c>
      <c r="L1044" s="7">
        <f t="shared" si="101"/>
        <v>0</v>
      </c>
    </row>
    <row r="1045" spans="1:12">
      <c r="A1045" s="4" t="s">
        <v>1052</v>
      </c>
      <c r="B1045" s="4">
        <v>532387</v>
      </c>
      <c r="C1045" s="4" t="s">
        <v>1068</v>
      </c>
      <c r="D1045" s="4" t="s">
        <v>1128</v>
      </c>
      <c r="E1045" s="1">
        <v>0</v>
      </c>
      <c r="F1045" s="5">
        <v>0</v>
      </c>
      <c r="G1045" s="2">
        <f t="shared" si="96"/>
        <v>0</v>
      </c>
      <c r="H1045" s="3">
        <f t="shared" si="97"/>
        <v>1.0631807031517584</v>
      </c>
      <c r="I1045" s="1">
        <f t="shared" si="98"/>
        <v>0</v>
      </c>
      <c r="J1045" s="1">
        <f t="shared" si="99"/>
        <v>0</v>
      </c>
      <c r="K1045" s="51">
        <f t="shared" si="100"/>
        <v>0.96325500817420728</v>
      </c>
      <c r="L1045" s="7">
        <f t="shared" si="101"/>
        <v>0</v>
      </c>
    </row>
    <row r="1046" spans="1:12">
      <c r="A1046" s="4" t="s">
        <v>1052</v>
      </c>
      <c r="B1046" s="4">
        <v>532388</v>
      </c>
      <c r="C1046" s="4" t="s">
        <v>1069</v>
      </c>
      <c r="D1046" s="4" t="s">
        <v>1128</v>
      </c>
      <c r="E1046" s="1">
        <v>0</v>
      </c>
      <c r="F1046" s="5">
        <v>0</v>
      </c>
      <c r="G1046" s="2">
        <f t="shared" si="96"/>
        <v>0</v>
      </c>
      <c r="H1046" s="3">
        <f t="shared" si="97"/>
        <v>1.0631807031517584</v>
      </c>
      <c r="I1046" s="1">
        <f t="shared" si="98"/>
        <v>0</v>
      </c>
      <c r="J1046" s="1">
        <f t="shared" si="99"/>
        <v>0</v>
      </c>
      <c r="K1046" s="51">
        <f t="shared" si="100"/>
        <v>0.96325500817420728</v>
      </c>
      <c r="L1046" s="7">
        <f t="shared" si="101"/>
        <v>0</v>
      </c>
    </row>
    <row r="1047" spans="1:12">
      <c r="A1047" s="4" t="s">
        <v>1052</v>
      </c>
      <c r="B1047" s="4">
        <v>532389</v>
      </c>
      <c r="C1047" s="4" t="s">
        <v>1070</v>
      </c>
      <c r="D1047" s="4" t="s">
        <v>1128</v>
      </c>
      <c r="E1047" s="1">
        <v>0</v>
      </c>
      <c r="F1047" s="5">
        <v>0</v>
      </c>
      <c r="G1047" s="2">
        <f t="shared" si="96"/>
        <v>0</v>
      </c>
      <c r="H1047" s="3">
        <f t="shared" si="97"/>
        <v>1.0631807031517584</v>
      </c>
      <c r="I1047" s="1">
        <f t="shared" si="98"/>
        <v>0</v>
      </c>
      <c r="J1047" s="1">
        <f t="shared" si="99"/>
        <v>0</v>
      </c>
      <c r="K1047" s="51">
        <f t="shared" si="100"/>
        <v>0.96325500817420728</v>
      </c>
      <c r="L1047" s="7">
        <f t="shared" si="101"/>
        <v>0</v>
      </c>
    </row>
    <row r="1048" spans="1:12">
      <c r="A1048" s="4" t="s">
        <v>1052</v>
      </c>
      <c r="B1048" s="4">
        <v>532390</v>
      </c>
      <c r="C1048" s="4" t="s">
        <v>1071</v>
      </c>
      <c r="D1048" s="4" t="s">
        <v>1128</v>
      </c>
      <c r="E1048" s="1">
        <v>0</v>
      </c>
      <c r="F1048" s="5">
        <v>0</v>
      </c>
      <c r="G1048" s="2">
        <f t="shared" si="96"/>
        <v>0</v>
      </c>
      <c r="H1048" s="3">
        <f t="shared" si="97"/>
        <v>1.0631807031517584</v>
      </c>
      <c r="I1048" s="1">
        <f t="shared" si="98"/>
        <v>0</v>
      </c>
      <c r="J1048" s="1">
        <f t="shared" si="99"/>
        <v>0</v>
      </c>
      <c r="K1048" s="51">
        <f t="shared" si="100"/>
        <v>0.96325500817420728</v>
      </c>
      <c r="L1048" s="7">
        <f t="shared" si="101"/>
        <v>0</v>
      </c>
    </row>
    <row r="1049" spans="1:12">
      <c r="A1049" s="4" t="s">
        <v>1052</v>
      </c>
      <c r="B1049" s="4">
        <v>532391</v>
      </c>
      <c r="C1049" s="4" t="s">
        <v>1072</v>
      </c>
      <c r="D1049" s="4" t="s">
        <v>1128</v>
      </c>
      <c r="E1049" s="1">
        <v>0</v>
      </c>
      <c r="F1049" s="5">
        <v>0</v>
      </c>
      <c r="G1049" s="2">
        <f t="shared" si="96"/>
        <v>0</v>
      </c>
      <c r="H1049" s="3">
        <f t="shared" si="97"/>
        <v>1.0631807031517584</v>
      </c>
      <c r="I1049" s="1">
        <f t="shared" si="98"/>
        <v>0</v>
      </c>
      <c r="J1049" s="1">
        <f t="shared" si="99"/>
        <v>0</v>
      </c>
      <c r="K1049" s="51">
        <f t="shared" si="100"/>
        <v>0.96325500817420728</v>
      </c>
      <c r="L1049" s="7">
        <f t="shared" si="101"/>
        <v>0</v>
      </c>
    </row>
    <row r="1050" spans="1:12">
      <c r="A1050" s="4" t="s">
        <v>1052</v>
      </c>
      <c r="B1050" s="4">
        <v>532392</v>
      </c>
      <c r="C1050" s="4" t="s">
        <v>1073</v>
      </c>
      <c r="D1050" s="4" t="s">
        <v>1128</v>
      </c>
      <c r="E1050" s="1">
        <v>0</v>
      </c>
      <c r="F1050" s="5">
        <v>0</v>
      </c>
      <c r="G1050" s="2">
        <f t="shared" si="96"/>
        <v>0</v>
      </c>
      <c r="H1050" s="3">
        <f t="shared" si="97"/>
        <v>1.0631807031517584</v>
      </c>
      <c r="I1050" s="1">
        <f t="shared" si="98"/>
        <v>0</v>
      </c>
      <c r="J1050" s="1">
        <f t="shared" si="99"/>
        <v>0</v>
      </c>
      <c r="K1050" s="51">
        <f t="shared" si="100"/>
        <v>0.96325500817420728</v>
      </c>
      <c r="L1050" s="7">
        <f t="shared" si="101"/>
        <v>0</v>
      </c>
    </row>
    <row r="1051" spans="1:12">
      <c r="A1051" s="4" t="s">
        <v>1052</v>
      </c>
      <c r="B1051" s="4">
        <v>532393</v>
      </c>
      <c r="C1051" s="4" t="s">
        <v>1074</v>
      </c>
      <c r="D1051" s="4" t="s">
        <v>1128</v>
      </c>
      <c r="E1051" s="1">
        <v>0</v>
      </c>
      <c r="F1051" s="5">
        <v>0</v>
      </c>
      <c r="G1051" s="2">
        <f t="shared" si="96"/>
        <v>0</v>
      </c>
      <c r="H1051" s="3">
        <f t="shared" si="97"/>
        <v>1.0631807031517584</v>
      </c>
      <c r="I1051" s="1">
        <f t="shared" si="98"/>
        <v>0</v>
      </c>
      <c r="J1051" s="1">
        <f t="shared" si="99"/>
        <v>0</v>
      </c>
      <c r="K1051" s="51">
        <f t="shared" si="100"/>
        <v>0.96325500817420728</v>
      </c>
      <c r="L1051" s="7">
        <f t="shared" si="101"/>
        <v>0</v>
      </c>
    </row>
    <row r="1052" spans="1:12">
      <c r="A1052" s="4" t="s">
        <v>1052</v>
      </c>
      <c r="B1052" s="4">
        <v>532396</v>
      </c>
      <c r="C1052" s="4" t="s">
        <v>1075</v>
      </c>
      <c r="D1052" s="4" t="s">
        <v>1128</v>
      </c>
      <c r="E1052" s="1">
        <v>0</v>
      </c>
      <c r="F1052" s="5">
        <v>0</v>
      </c>
      <c r="G1052" s="2">
        <f t="shared" si="96"/>
        <v>0</v>
      </c>
      <c r="H1052" s="3">
        <f t="shared" si="97"/>
        <v>1.0631807031517584</v>
      </c>
      <c r="I1052" s="1">
        <f t="shared" si="98"/>
        <v>0</v>
      </c>
      <c r="J1052" s="1">
        <f t="shared" si="99"/>
        <v>0</v>
      </c>
      <c r="K1052" s="51">
        <f t="shared" si="100"/>
        <v>0.96325500817420728</v>
      </c>
      <c r="L1052" s="7">
        <f t="shared" si="101"/>
        <v>0</v>
      </c>
    </row>
    <row r="1053" spans="1:12">
      <c r="A1053" s="4" t="s">
        <v>1052</v>
      </c>
      <c r="B1053" s="4">
        <v>532397</v>
      </c>
      <c r="C1053" s="4" t="s">
        <v>1076</v>
      </c>
      <c r="D1053" s="4" t="s">
        <v>1128</v>
      </c>
      <c r="E1053" s="1">
        <v>0</v>
      </c>
      <c r="F1053" s="5">
        <v>0</v>
      </c>
      <c r="G1053" s="2">
        <f t="shared" si="96"/>
        <v>0</v>
      </c>
      <c r="H1053" s="3">
        <f t="shared" si="97"/>
        <v>1.0631807031517584</v>
      </c>
      <c r="I1053" s="1">
        <f t="shared" si="98"/>
        <v>0</v>
      </c>
      <c r="J1053" s="1">
        <f t="shared" si="99"/>
        <v>0</v>
      </c>
      <c r="K1053" s="51">
        <f t="shared" si="100"/>
        <v>0.96325500817420728</v>
      </c>
      <c r="L1053" s="7">
        <f t="shared" si="101"/>
        <v>0</v>
      </c>
    </row>
    <row r="1054" spans="1:12">
      <c r="A1054" s="4" t="s">
        <v>1052</v>
      </c>
      <c r="B1054" s="4">
        <v>532399</v>
      </c>
      <c r="C1054" s="4" t="s">
        <v>1077</v>
      </c>
      <c r="D1054" s="4" t="s">
        <v>1128</v>
      </c>
      <c r="E1054" s="1">
        <v>0</v>
      </c>
      <c r="F1054" s="5">
        <v>0</v>
      </c>
      <c r="G1054" s="2">
        <f t="shared" si="96"/>
        <v>0</v>
      </c>
      <c r="H1054" s="3">
        <f t="shared" si="97"/>
        <v>1.0631807031517584</v>
      </c>
      <c r="I1054" s="1">
        <f t="shared" si="98"/>
        <v>0</v>
      </c>
      <c r="J1054" s="1">
        <f t="shared" si="99"/>
        <v>0</v>
      </c>
      <c r="K1054" s="51">
        <f t="shared" si="100"/>
        <v>0.96325500817420728</v>
      </c>
      <c r="L1054" s="7">
        <f t="shared" si="101"/>
        <v>0</v>
      </c>
    </row>
    <row r="1055" spans="1:12">
      <c r="A1055" s="4" t="s">
        <v>1052</v>
      </c>
      <c r="B1055" s="4">
        <v>532404</v>
      </c>
      <c r="C1055" s="4" t="s">
        <v>1078</v>
      </c>
      <c r="D1055" s="4" t="s">
        <v>1128</v>
      </c>
      <c r="E1055" s="1">
        <v>0</v>
      </c>
      <c r="F1055" s="5">
        <v>0</v>
      </c>
      <c r="G1055" s="2">
        <f t="shared" si="96"/>
        <v>0</v>
      </c>
      <c r="H1055" s="3">
        <f t="shared" si="97"/>
        <v>1.0631807031517584</v>
      </c>
      <c r="I1055" s="1">
        <f t="shared" si="98"/>
        <v>0</v>
      </c>
      <c r="J1055" s="1">
        <f t="shared" si="99"/>
        <v>0</v>
      </c>
      <c r="K1055" s="51">
        <f t="shared" si="100"/>
        <v>0.96325500817420728</v>
      </c>
      <c r="L1055" s="7">
        <f t="shared" si="101"/>
        <v>0</v>
      </c>
    </row>
    <row r="1056" spans="1:12">
      <c r="A1056" s="4" t="s">
        <v>1052</v>
      </c>
      <c r="B1056" s="4">
        <v>533336</v>
      </c>
      <c r="C1056" s="4" t="s">
        <v>1079</v>
      </c>
      <c r="D1056" s="4" t="s">
        <v>1128</v>
      </c>
      <c r="E1056" s="1">
        <v>0</v>
      </c>
      <c r="F1056" s="5">
        <v>0</v>
      </c>
      <c r="G1056" s="2">
        <f t="shared" si="96"/>
        <v>0</v>
      </c>
      <c r="H1056" s="3">
        <f t="shared" si="97"/>
        <v>1.0631807031517584</v>
      </c>
      <c r="I1056" s="1">
        <f t="shared" si="98"/>
        <v>0</v>
      </c>
      <c r="J1056" s="1">
        <f t="shared" si="99"/>
        <v>0</v>
      </c>
      <c r="K1056" s="51">
        <f t="shared" si="100"/>
        <v>0.96325500817420728</v>
      </c>
      <c r="L1056" s="7">
        <f t="shared" si="101"/>
        <v>0</v>
      </c>
    </row>
    <row r="1057" spans="1:12">
      <c r="A1057" s="4" t="s">
        <v>1080</v>
      </c>
      <c r="B1057" s="4">
        <v>542301</v>
      </c>
      <c r="C1057" s="4" t="s">
        <v>1081</v>
      </c>
      <c r="D1057" s="4" t="s">
        <v>1128</v>
      </c>
      <c r="E1057" s="1">
        <v>0</v>
      </c>
      <c r="F1057" s="5">
        <v>0</v>
      </c>
      <c r="G1057" s="2">
        <f t="shared" si="96"/>
        <v>0</v>
      </c>
      <c r="H1057" s="3">
        <f t="shared" si="97"/>
        <v>1.0631807031517584</v>
      </c>
      <c r="I1057" s="1">
        <f t="shared" si="98"/>
        <v>0</v>
      </c>
      <c r="J1057" s="1">
        <f t="shared" si="99"/>
        <v>0</v>
      </c>
      <c r="K1057" s="51">
        <f t="shared" si="100"/>
        <v>0.96325500817420728</v>
      </c>
      <c r="L1057" s="7">
        <f t="shared" si="101"/>
        <v>0</v>
      </c>
    </row>
    <row r="1058" spans="1:12">
      <c r="A1058" s="4" t="s">
        <v>1080</v>
      </c>
      <c r="B1058" s="4">
        <v>542311</v>
      </c>
      <c r="C1058" s="4" t="s">
        <v>1082</v>
      </c>
      <c r="D1058" s="4" t="s">
        <v>1128</v>
      </c>
      <c r="E1058" s="1">
        <v>0</v>
      </c>
      <c r="F1058" s="5">
        <v>0</v>
      </c>
      <c r="G1058" s="2">
        <f t="shared" si="96"/>
        <v>0</v>
      </c>
      <c r="H1058" s="3">
        <f t="shared" si="97"/>
        <v>1.0631807031517584</v>
      </c>
      <c r="I1058" s="1">
        <f t="shared" si="98"/>
        <v>0</v>
      </c>
      <c r="J1058" s="1">
        <f t="shared" si="99"/>
        <v>0</v>
      </c>
      <c r="K1058" s="51">
        <f t="shared" si="100"/>
        <v>0.96325500817420728</v>
      </c>
      <c r="L1058" s="7">
        <f t="shared" si="101"/>
        <v>0</v>
      </c>
    </row>
    <row r="1059" spans="1:12">
      <c r="A1059" s="4" t="s">
        <v>1080</v>
      </c>
      <c r="B1059" s="4">
        <v>542313</v>
      </c>
      <c r="C1059" s="4" t="s">
        <v>1083</v>
      </c>
      <c r="D1059" s="4" t="s">
        <v>1128</v>
      </c>
      <c r="E1059" s="1">
        <v>0</v>
      </c>
      <c r="F1059" s="5">
        <v>0</v>
      </c>
      <c r="G1059" s="2">
        <f t="shared" si="96"/>
        <v>0</v>
      </c>
      <c r="H1059" s="3">
        <f t="shared" si="97"/>
        <v>1.0631807031517584</v>
      </c>
      <c r="I1059" s="1">
        <f t="shared" si="98"/>
        <v>0</v>
      </c>
      <c r="J1059" s="1">
        <f t="shared" si="99"/>
        <v>0</v>
      </c>
      <c r="K1059" s="51">
        <f t="shared" si="100"/>
        <v>0.96325500817420728</v>
      </c>
      <c r="L1059" s="7">
        <f t="shared" si="101"/>
        <v>0</v>
      </c>
    </row>
    <row r="1060" spans="1:12">
      <c r="A1060" s="4" t="s">
        <v>1080</v>
      </c>
      <c r="B1060" s="4">
        <v>542318</v>
      </c>
      <c r="C1060" s="4" t="s">
        <v>1084</v>
      </c>
      <c r="D1060" s="4" t="s">
        <v>1128</v>
      </c>
      <c r="E1060" s="1">
        <v>0</v>
      </c>
      <c r="F1060" s="5">
        <v>0</v>
      </c>
      <c r="G1060" s="2">
        <f t="shared" si="96"/>
        <v>0</v>
      </c>
      <c r="H1060" s="3">
        <f t="shared" si="97"/>
        <v>1.0631807031517584</v>
      </c>
      <c r="I1060" s="1">
        <f t="shared" si="98"/>
        <v>0</v>
      </c>
      <c r="J1060" s="1">
        <f t="shared" si="99"/>
        <v>0</v>
      </c>
      <c r="K1060" s="51">
        <f t="shared" si="100"/>
        <v>0.96325500817420728</v>
      </c>
      <c r="L1060" s="7">
        <f t="shared" si="101"/>
        <v>0</v>
      </c>
    </row>
    <row r="1061" spans="1:12">
      <c r="A1061" s="4" t="s">
        <v>1080</v>
      </c>
      <c r="B1061" s="4">
        <v>542321</v>
      </c>
      <c r="C1061" s="4" t="s">
        <v>1085</v>
      </c>
      <c r="D1061" s="4" t="s">
        <v>1128</v>
      </c>
      <c r="E1061" s="1">
        <v>0</v>
      </c>
      <c r="F1061" s="5">
        <v>0</v>
      </c>
      <c r="G1061" s="2">
        <f t="shared" si="96"/>
        <v>0</v>
      </c>
      <c r="H1061" s="3">
        <f t="shared" si="97"/>
        <v>1.0631807031517584</v>
      </c>
      <c r="I1061" s="1">
        <f t="shared" si="98"/>
        <v>0</v>
      </c>
      <c r="J1061" s="1">
        <f t="shared" si="99"/>
        <v>0</v>
      </c>
      <c r="K1061" s="51">
        <f t="shared" si="100"/>
        <v>0.96325500817420728</v>
      </c>
      <c r="L1061" s="7">
        <f t="shared" si="101"/>
        <v>0</v>
      </c>
    </row>
    <row r="1062" spans="1:12">
      <c r="A1062" s="4" t="s">
        <v>1080</v>
      </c>
      <c r="B1062" s="4">
        <v>542322</v>
      </c>
      <c r="C1062" s="4" t="s">
        <v>1086</v>
      </c>
      <c r="D1062" s="4" t="s">
        <v>1128</v>
      </c>
      <c r="E1062" s="1">
        <v>0</v>
      </c>
      <c r="F1062" s="5">
        <v>0</v>
      </c>
      <c r="G1062" s="2">
        <f t="shared" si="96"/>
        <v>0</v>
      </c>
      <c r="H1062" s="3">
        <f t="shared" si="97"/>
        <v>1.0631807031517584</v>
      </c>
      <c r="I1062" s="1">
        <f t="shared" si="98"/>
        <v>0</v>
      </c>
      <c r="J1062" s="1">
        <f t="shared" si="99"/>
        <v>0</v>
      </c>
      <c r="K1062" s="51">
        <f t="shared" si="100"/>
        <v>0.96325500817420728</v>
      </c>
      <c r="L1062" s="7">
        <f t="shared" si="101"/>
        <v>0</v>
      </c>
    </row>
    <row r="1063" spans="1:12">
      <c r="A1063" s="4" t="s">
        <v>1080</v>
      </c>
      <c r="B1063" s="4">
        <v>542323</v>
      </c>
      <c r="C1063" s="4" t="s">
        <v>1087</v>
      </c>
      <c r="D1063" s="4" t="s">
        <v>1128</v>
      </c>
      <c r="E1063" s="1">
        <v>0</v>
      </c>
      <c r="F1063" s="5">
        <v>0</v>
      </c>
      <c r="G1063" s="2">
        <f t="shared" si="96"/>
        <v>0</v>
      </c>
      <c r="H1063" s="3">
        <f t="shared" si="97"/>
        <v>1.0631807031517584</v>
      </c>
      <c r="I1063" s="1">
        <f t="shared" si="98"/>
        <v>0</v>
      </c>
      <c r="J1063" s="1">
        <f t="shared" si="99"/>
        <v>0</v>
      </c>
      <c r="K1063" s="51">
        <f t="shared" si="100"/>
        <v>0.96325500817420728</v>
      </c>
      <c r="L1063" s="7">
        <f t="shared" si="101"/>
        <v>0</v>
      </c>
    </row>
    <row r="1064" spans="1:12">
      <c r="A1064" s="4" t="s">
        <v>1080</v>
      </c>
      <c r="B1064" s="4">
        <v>542324</v>
      </c>
      <c r="C1064" s="4" t="s">
        <v>1088</v>
      </c>
      <c r="D1064" s="4" t="s">
        <v>1128</v>
      </c>
      <c r="E1064" s="1">
        <v>0</v>
      </c>
      <c r="F1064" s="5">
        <v>0</v>
      </c>
      <c r="G1064" s="2">
        <f t="shared" si="96"/>
        <v>0</v>
      </c>
      <c r="H1064" s="3">
        <f t="shared" si="97"/>
        <v>1.0631807031517584</v>
      </c>
      <c r="I1064" s="1">
        <f t="shared" si="98"/>
        <v>0</v>
      </c>
      <c r="J1064" s="1">
        <f t="shared" si="99"/>
        <v>0</v>
      </c>
      <c r="K1064" s="51">
        <f t="shared" si="100"/>
        <v>0.96325500817420728</v>
      </c>
      <c r="L1064" s="7">
        <f t="shared" si="101"/>
        <v>0</v>
      </c>
    </row>
    <row r="1065" spans="1:12">
      <c r="A1065" s="4" t="s">
        <v>1080</v>
      </c>
      <c r="B1065" s="4">
        <v>542332</v>
      </c>
      <c r="C1065" s="4" t="s">
        <v>1089</v>
      </c>
      <c r="D1065" s="4" t="s">
        <v>1128</v>
      </c>
      <c r="E1065" s="1">
        <v>0</v>
      </c>
      <c r="F1065" s="5">
        <v>0</v>
      </c>
      <c r="G1065" s="2">
        <f t="shared" si="96"/>
        <v>0</v>
      </c>
      <c r="H1065" s="3">
        <f t="shared" si="97"/>
        <v>1.0631807031517584</v>
      </c>
      <c r="I1065" s="1">
        <f t="shared" si="98"/>
        <v>0</v>
      </c>
      <c r="J1065" s="1">
        <f t="shared" si="99"/>
        <v>0</v>
      </c>
      <c r="K1065" s="51">
        <f t="shared" si="100"/>
        <v>0.96325500817420728</v>
      </c>
      <c r="L1065" s="7">
        <f t="shared" si="101"/>
        <v>0</v>
      </c>
    </row>
    <row r="1066" spans="1:12">
      <c r="A1066" s="4" t="s">
        <v>1080</v>
      </c>
      <c r="B1066" s="4">
        <v>542338</v>
      </c>
      <c r="C1066" s="4" t="s">
        <v>1090</v>
      </c>
      <c r="D1066" s="4" t="s">
        <v>1128</v>
      </c>
      <c r="E1066" s="1">
        <v>0</v>
      </c>
      <c r="F1066" s="5">
        <v>0</v>
      </c>
      <c r="G1066" s="2">
        <f t="shared" si="96"/>
        <v>0</v>
      </c>
      <c r="H1066" s="3">
        <f t="shared" si="97"/>
        <v>1.0631807031517584</v>
      </c>
      <c r="I1066" s="1">
        <f t="shared" si="98"/>
        <v>0</v>
      </c>
      <c r="J1066" s="1">
        <f t="shared" si="99"/>
        <v>0</v>
      </c>
      <c r="K1066" s="51">
        <f t="shared" si="100"/>
        <v>0.96325500817420728</v>
      </c>
      <c r="L1066" s="7">
        <f t="shared" si="101"/>
        <v>0</v>
      </c>
    </row>
    <row r="1067" spans="1:12">
      <c r="A1067" s="4" t="s">
        <v>1080</v>
      </c>
      <c r="B1067" s="4">
        <v>542339</v>
      </c>
      <c r="C1067" s="4" t="s">
        <v>1091</v>
      </c>
      <c r="D1067" s="4" t="s">
        <v>1128</v>
      </c>
      <c r="E1067" s="1">
        <v>0</v>
      </c>
      <c r="F1067" s="5">
        <v>0</v>
      </c>
      <c r="G1067" s="2">
        <f t="shared" si="96"/>
        <v>0</v>
      </c>
      <c r="H1067" s="3">
        <f t="shared" si="97"/>
        <v>1.0631807031517584</v>
      </c>
      <c r="I1067" s="1">
        <f t="shared" si="98"/>
        <v>0</v>
      </c>
      <c r="J1067" s="1">
        <f t="shared" si="99"/>
        <v>0</v>
      </c>
      <c r="K1067" s="51">
        <f t="shared" si="100"/>
        <v>0.96325500817420728</v>
      </c>
      <c r="L1067" s="7">
        <f t="shared" si="101"/>
        <v>0</v>
      </c>
    </row>
    <row r="1068" spans="1:12">
      <c r="A1068" s="4" t="s">
        <v>1080</v>
      </c>
      <c r="B1068" s="4">
        <v>542343</v>
      </c>
      <c r="C1068" s="4" t="s">
        <v>1092</v>
      </c>
      <c r="D1068" s="4" t="s">
        <v>1128</v>
      </c>
      <c r="E1068" s="1">
        <v>0</v>
      </c>
      <c r="F1068" s="5">
        <v>0</v>
      </c>
      <c r="G1068" s="2">
        <f t="shared" si="96"/>
        <v>0</v>
      </c>
      <c r="H1068" s="3">
        <f t="shared" si="97"/>
        <v>1.0631807031517584</v>
      </c>
      <c r="I1068" s="1">
        <f t="shared" si="98"/>
        <v>0</v>
      </c>
      <c r="J1068" s="1">
        <f t="shared" si="99"/>
        <v>0</v>
      </c>
      <c r="K1068" s="51">
        <f t="shared" si="100"/>
        <v>0.96325500817420728</v>
      </c>
      <c r="L1068" s="7">
        <f t="shared" si="101"/>
        <v>0</v>
      </c>
    </row>
    <row r="1069" spans="1:12">
      <c r="A1069" s="4" t="s">
        <v>1080</v>
      </c>
      <c r="B1069" s="4">
        <v>542346</v>
      </c>
      <c r="C1069" s="4" t="s">
        <v>1093</v>
      </c>
      <c r="D1069" s="4" t="s">
        <v>1128</v>
      </c>
      <c r="E1069" s="1">
        <v>0</v>
      </c>
      <c r="F1069" s="5">
        <v>0</v>
      </c>
      <c r="G1069" s="2">
        <f t="shared" si="96"/>
        <v>0</v>
      </c>
      <c r="H1069" s="3">
        <f t="shared" si="97"/>
        <v>1.0631807031517584</v>
      </c>
      <c r="I1069" s="1">
        <f t="shared" si="98"/>
        <v>0</v>
      </c>
      <c r="J1069" s="1">
        <f t="shared" si="99"/>
        <v>0</v>
      </c>
      <c r="K1069" s="51">
        <f t="shared" si="100"/>
        <v>0.96325500817420728</v>
      </c>
      <c r="L1069" s="7">
        <f t="shared" si="101"/>
        <v>0</v>
      </c>
    </row>
    <row r="1070" spans="1:12">
      <c r="A1070" s="4" t="s">
        <v>1094</v>
      </c>
      <c r="B1070" s="4">
        <v>552220</v>
      </c>
      <c r="C1070" s="4" t="s">
        <v>1095</v>
      </c>
      <c r="D1070" s="4" t="s">
        <v>1128</v>
      </c>
      <c r="E1070" s="1">
        <v>0</v>
      </c>
      <c r="F1070" s="5">
        <v>0</v>
      </c>
      <c r="G1070" s="2">
        <f t="shared" si="96"/>
        <v>0</v>
      </c>
      <c r="H1070" s="3">
        <f t="shared" si="97"/>
        <v>1.0631807031517584</v>
      </c>
      <c r="I1070" s="1">
        <f t="shared" si="98"/>
        <v>0</v>
      </c>
      <c r="J1070" s="1">
        <f t="shared" si="99"/>
        <v>0</v>
      </c>
      <c r="K1070" s="51">
        <f t="shared" si="100"/>
        <v>0.96325500817420728</v>
      </c>
      <c r="L1070" s="7">
        <f t="shared" si="101"/>
        <v>0</v>
      </c>
    </row>
    <row r="1071" spans="1:12">
      <c r="A1071" s="4" t="s">
        <v>1094</v>
      </c>
      <c r="B1071" s="4">
        <v>552233</v>
      </c>
      <c r="C1071" s="4" t="s">
        <v>1096</v>
      </c>
      <c r="D1071" s="4" t="s">
        <v>1128</v>
      </c>
      <c r="E1071" s="1">
        <v>0</v>
      </c>
      <c r="F1071" s="5">
        <v>0</v>
      </c>
      <c r="G1071" s="2">
        <f t="shared" si="96"/>
        <v>0</v>
      </c>
      <c r="H1071" s="3">
        <f t="shared" si="97"/>
        <v>1.0631807031517584</v>
      </c>
      <c r="I1071" s="1">
        <f t="shared" si="98"/>
        <v>0</v>
      </c>
      <c r="J1071" s="1">
        <f t="shared" si="99"/>
        <v>0</v>
      </c>
      <c r="K1071" s="51">
        <f t="shared" si="100"/>
        <v>0.96325500817420728</v>
      </c>
      <c r="L1071" s="7">
        <f t="shared" si="101"/>
        <v>0</v>
      </c>
    </row>
    <row r="1072" spans="1:12">
      <c r="A1072" s="4" t="s">
        <v>1094</v>
      </c>
      <c r="B1072" s="4">
        <v>552284</v>
      </c>
      <c r="C1072" s="4" t="s">
        <v>1097</v>
      </c>
      <c r="D1072" s="4" t="s">
        <v>1128</v>
      </c>
      <c r="E1072" s="1">
        <v>0</v>
      </c>
      <c r="F1072" s="5">
        <v>0</v>
      </c>
      <c r="G1072" s="2">
        <f t="shared" si="96"/>
        <v>0</v>
      </c>
      <c r="H1072" s="3">
        <f t="shared" si="97"/>
        <v>1.0631807031517584</v>
      </c>
      <c r="I1072" s="1">
        <f t="shared" si="98"/>
        <v>0</v>
      </c>
      <c r="J1072" s="1">
        <f t="shared" si="99"/>
        <v>0</v>
      </c>
      <c r="K1072" s="51">
        <f t="shared" si="100"/>
        <v>0.96325500817420728</v>
      </c>
      <c r="L1072" s="7">
        <f t="shared" si="101"/>
        <v>0</v>
      </c>
    </row>
    <row r="1073" spans="1:12">
      <c r="A1073" s="4" t="s">
        <v>1094</v>
      </c>
      <c r="B1073" s="4">
        <v>552349</v>
      </c>
      <c r="C1073" s="4" t="s">
        <v>1098</v>
      </c>
      <c r="D1073" s="4" t="s">
        <v>1128</v>
      </c>
      <c r="E1073" s="1">
        <v>0</v>
      </c>
      <c r="F1073" s="5">
        <v>0</v>
      </c>
      <c r="G1073" s="2">
        <f t="shared" si="96"/>
        <v>0</v>
      </c>
      <c r="H1073" s="3">
        <f t="shared" si="97"/>
        <v>1.0631807031517584</v>
      </c>
      <c r="I1073" s="1">
        <f t="shared" si="98"/>
        <v>0</v>
      </c>
      <c r="J1073" s="1">
        <f t="shared" si="99"/>
        <v>0</v>
      </c>
      <c r="K1073" s="51">
        <f t="shared" si="100"/>
        <v>0.96325500817420728</v>
      </c>
      <c r="L1073" s="7">
        <f t="shared" si="101"/>
        <v>0</v>
      </c>
    </row>
    <row r="1074" spans="1:12">
      <c r="A1074" s="4" t="s">
        <v>1094</v>
      </c>
      <c r="B1074" s="4">
        <v>552351</v>
      </c>
      <c r="C1074" s="4" t="s">
        <v>1099</v>
      </c>
      <c r="D1074" s="4" t="s">
        <v>1128</v>
      </c>
      <c r="E1074" s="1">
        <v>0</v>
      </c>
      <c r="F1074" s="5">
        <v>0</v>
      </c>
      <c r="G1074" s="2">
        <f t="shared" si="96"/>
        <v>0</v>
      </c>
      <c r="H1074" s="3">
        <f t="shared" si="97"/>
        <v>1.0631807031517584</v>
      </c>
      <c r="I1074" s="1">
        <f t="shared" si="98"/>
        <v>0</v>
      </c>
      <c r="J1074" s="1">
        <f t="shared" si="99"/>
        <v>0</v>
      </c>
      <c r="K1074" s="51">
        <f t="shared" si="100"/>
        <v>0.96325500817420728</v>
      </c>
      <c r="L1074" s="7">
        <f t="shared" si="101"/>
        <v>0</v>
      </c>
    </row>
    <row r="1075" spans="1:12">
      <c r="A1075" s="4" t="s">
        <v>1094</v>
      </c>
      <c r="B1075" s="4">
        <v>552353</v>
      </c>
      <c r="C1075" s="4" t="s">
        <v>1100</v>
      </c>
      <c r="D1075" s="4" t="s">
        <v>1128</v>
      </c>
      <c r="E1075" s="1">
        <v>0</v>
      </c>
      <c r="F1075" s="5">
        <v>0</v>
      </c>
      <c r="G1075" s="2">
        <f t="shared" si="96"/>
        <v>0</v>
      </c>
      <c r="H1075" s="3">
        <f t="shared" si="97"/>
        <v>1.0631807031517584</v>
      </c>
      <c r="I1075" s="1">
        <f t="shared" si="98"/>
        <v>0</v>
      </c>
      <c r="J1075" s="1">
        <f t="shared" si="99"/>
        <v>0</v>
      </c>
      <c r="K1075" s="51">
        <f t="shared" si="100"/>
        <v>0.96325500817420728</v>
      </c>
      <c r="L1075" s="7">
        <f t="shared" si="101"/>
        <v>0</v>
      </c>
    </row>
    <row r="1076" spans="1:12">
      <c r="A1076" s="4" t="s">
        <v>1094</v>
      </c>
      <c r="B1076" s="4">
        <v>552356</v>
      </c>
      <c r="C1076" s="4" t="s">
        <v>1101</v>
      </c>
      <c r="D1076" s="4" t="s">
        <v>1128</v>
      </c>
      <c r="E1076" s="1">
        <v>0</v>
      </c>
      <c r="F1076" s="5">
        <v>0</v>
      </c>
      <c r="G1076" s="2">
        <f t="shared" si="96"/>
        <v>0</v>
      </c>
      <c r="H1076" s="3">
        <f t="shared" si="97"/>
        <v>1.0631807031517584</v>
      </c>
      <c r="I1076" s="1">
        <f t="shared" si="98"/>
        <v>0</v>
      </c>
      <c r="J1076" s="1">
        <f t="shared" si="99"/>
        <v>0</v>
      </c>
      <c r="K1076" s="51">
        <f t="shared" si="100"/>
        <v>0.96325500817420728</v>
      </c>
      <c r="L1076" s="7">
        <f t="shared" si="101"/>
        <v>0</v>
      </c>
    </row>
    <row r="1077" spans="1:12">
      <c r="A1077" s="4" t="s">
        <v>1094</v>
      </c>
      <c r="B1077" s="4">
        <v>553304</v>
      </c>
      <c r="C1077" s="4" t="s">
        <v>1102</v>
      </c>
      <c r="D1077" s="4" t="s">
        <v>1128</v>
      </c>
      <c r="E1077" s="1">
        <v>0</v>
      </c>
      <c r="F1077" s="5">
        <v>0</v>
      </c>
      <c r="G1077" s="2">
        <f t="shared" si="96"/>
        <v>0</v>
      </c>
      <c r="H1077" s="3">
        <f t="shared" si="97"/>
        <v>1.0631807031517584</v>
      </c>
      <c r="I1077" s="1">
        <f t="shared" si="98"/>
        <v>0</v>
      </c>
      <c r="J1077" s="1">
        <f t="shared" si="99"/>
        <v>0</v>
      </c>
      <c r="K1077" s="51">
        <f t="shared" si="100"/>
        <v>0.96325500817420728</v>
      </c>
      <c r="L1077" s="7">
        <f t="shared" si="101"/>
        <v>0</v>
      </c>
    </row>
    <row r="1078" spans="1:12">
      <c r="A1078" s="4" t="s">
        <v>1103</v>
      </c>
      <c r="B1078" s="4">
        <v>610989</v>
      </c>
      <c r="C1078" s="4" t="s">
        <v>1104</v>
      </c>
      <c r="D1078" s="4" t="s">
        <v>1128</v>
      </c>
      <c r="E1078" s="1">
        <v>0</v>
      </c>
      <c r="F1078" s="5">
        <v>0</v>
      </c>
      <c r="G1078" s="2">
        <f t="shared" si="96"/>
        <v>0</v>
      </c>
      <c r="H1078" s="3">
        <f t="shared" si="97"/>
        <v>1.0631807031517584</v>
      </c>
      <c r="I1078" s="1">
        <f t="shared" si="98"/>
        <v>0</v>
      </c>
      <c r="J1078" s="1">
        <f t="shared" si="99"/>
        <v>0</v>
      </c>
      <c r="K1078" s="51">
        <f t="shared" si="100"/>
        <v>0.96325500817420728</v>
      </c>
      <c r="L1078" s="7">
        <f t="shared" si="101"/>
        <v>0</v>
      </c>
    </row>
    <row r="1079" spans="1:12">
      <c r="A1079" s="4" t="s">
        <v>1103</v>
      </c>
      <c r="B1079" s="4">
        <v>613001</v>
      </c>
      <c r="C1079" s="4" t="s">
        <v>1105</v>
      </c>
      <c r="D1079" s="4" t="s">
        <v>1128</v>
      </c>
      <c r="E1079" s="1">
        <v>0</v>
      </c>
      <c r="F1079" s="5">
        <v>1935</v>
      </c>
      <c r="G1079" s="2">
        <f t="shared" si="96"/>
        <v>0</v>
      </c>
      <c r="H1079" s="3">
        <f t="shared" si="97"/>
        <v>1.0631807031517584</v>
      </c>
      <c r="I1079" s="1">
        <f t="shared" si="98"/>
        <v>0</v>
      </c>
      <c r="J1079" s="1">
        <f t="shared" si="99"/>
        <v>0</v>
      </c>
      <c r="K1079" s="51">
        <f t="shared" si="100"/>
        <v>0.96325500817420728</v>
      </c>
      <c r="L1079" s="7">
        <f t="shared" si="101"/>
        <v>0</v>
      </c>
    </row>
    <row r="1080" spans="1:12">
      <c r="A1080" s="4" t="s">
        <v>1103</v>
      </c>
      <c r="B1080" s="4">
        <v>613002</v>
      </c>
      <c r="C1080" s="4" t="s">
        <v>1106</v>
      </c>
      <c r="D1080" s="4" t="s">
        <v>1128</v>
      </c>
      <c r="E1080" s="1">
        <v>0</v>
      </c>
      <c r="F1080" s="5">
        <v>0</v>
      </c>
      <c r="G1080" s="2">
        <f t="shared" si="96"/>
        <v>0</v>
      </c>
      <c r="H1080" s="3">
        <f t="shared" si="97"/>
        <v>1.0631807031517584</v>
      </c>
      <c r="I1080" s="1">
        <f t="shared" si="98"/>
        <v>0</v>
      </c>
      <c r="J1080" s="1">
        <f t="shared" si="99"/>
        <v>0</v>
      </c>
      <c r="K1080" s="51">
        <f t="shared" si="100"/>
        <v>0.96325500817420728</v>
      </c>
      <c r="L1080" s="7">
        <f t="shared" si="101"/>
        <v>0</v>
      </c>
    </row>
    <row r="1081" spans="1:12">
      <c r="A1081" s="4" t="s">
        <v>1103</v>
      </c>
      <c r="B1081" s="4">
        <v>613003</v>
      </c>
      <c r="C1081" s="4" t="s">
        <v>1107</v>
      </c>
      <c r="D1081" s="4" t="s">
        <v>1128</v>
      </c>
      <c r="E1081" s="1">
        <v>0</v>
      </c>
      <c r="F1081" s="5">
        <v>0</v>
      </c>
      <c r="G1081" s="2">
        <f t="shared" si="96"/>
        <v>0</v>
      </c>
      <c r="H1081" s="3">
        <f t="shared" si="97"/>
        <v>1.0631807031517584</v>
      </c>
      <c r="I1081" s="1">
        <f t="shared" si="98"/>
        <v>0</v>
      </c>
      <c r="J1081" s="1">
        <f t="shared" si="99"/>
        <v>0</v>
      </c>
      <c r="K1081" s="51">
        <f t="shared" si="100"/>
        <v>0.96325500817420728</v>
      </c>
      <c r="L1081" s="7">
        <f t="shared" si="101"/>
        <v>0</v>
      </c>
    </row>
    <row r="1082" spans="1:12">
      <c r="A1082" s="4" t="s">
        <v>1103</v>
      </c>
      <c r="B1082" s="4">
        <v>613004</v>
      </c>
      <c r="C1082" s="4" t="s">
        <v>1108</v>
      </c>
      <c r="D1082" s="4" t="s">
        <v>1128</v>
      </c>
      <c r="E1082" s="1">
        <v>0</v>
      </c>
      <c r="F1082" s="5">
        <v>0</v>
      </c>
      <c r="G1082" s="2">
        <f t="shared" si="96"/>
        <v>0</v>
      </c>
      <c r="H1082" s="3">
        <f t="shared" si="97"/>
        <v>1.0631807031517584</v>
      </c>
      <c r="I1082" s="1">
        <f t="shared" si="98"/>
        <v>0</v>
      </c>
      <c r="J1082" s="1">
        <f t="shared" si="99"/>
        <v>0</v>
      </c>
      <c r="K1082" s="51">
        <f t="shared" si="100"/>
        <v>0.96325500817420728</v>
      </c>
      <c r="L1082" s="7">
        <f t="shared" si="101"/>
        <v>0</v>
      </c>
    </row>
    <row r="1083" spans="1:12">
      <c r="A1083" s="4" t="s">
        <v>1103</v>
      </c>
      <c r="B1083" s="4">
        <v>613005</v>
      </c>
      <c r="C1083" s="4" t="s">
        <v>1109</v>
      </c>
      <c r="D1083" s="4" t="s">
        <v>1128</v>
      </c>
      <c r="E1083" s="1">
        <v>0</v>
      </c>
      <c r="F1083" s="5">
        <v>0</v>
      </c>
      <c r="G1083" s="2">
        <f t="shared" si="96"/>
        <v>0</v>
      </c>
      <c r="H1083" s="3">
        <f t="shared" si="97"/>
        <v>1.0631807031517584</v>
      </c>
      <c r="I1083" s="1">
        <f t="shared" si="98"/>
        <v>0</v>
      </c>
      <c r="J1083" s="1">
        <f t="shared" si="99"/>
        <v>0</v>
      </c>
      <c r="K1083" s="51">
        <f t="shared" si="100"/>
        <v>0.96325500817420728</v>
      </c>
      <c r="L1083" s="7">
        <f t="shared" si="101"/>
        <v>0</v>
      </c>
    </row>
    <row r="1084" spans="1:12">
      <c r="A1084" s="4" t="s">
        <v>1103</v>
      </c>
      <c r="B1084" s="4">
        <v>613006</v>
      </c>
      <c r="C1084" s="4" t="s">
        <v>1110</v>
      </c>
      <c r="D1084" s="4" t="s">
        <v>1128</v>
      </c>
      <c r="E1084" s="1">
        <v>0</v>
      </c>
      <c r="F1084" s="5">
        <v>0</v>
      </c>
      <c r="G1084" s="2">
        <f t="shared" si="96"/>
        <v>0</v>
      </c>
      <c r="H1084" s="3">
        <f t="shared" si="97"/>
        <v>1.0631807031517584</v>
      </c>
      <c r="I1084" s="1">
        <f t="shared" si="98"/>
        <v>0</v>
      </c>
      <c r="J1084" s="1">
        <f t="shared" si="99"/>
        <v>0</v>
      </c>
      <c r="K1084" s="51">
        <f t="shared" si="100"/>
        <v>0.96325500817420728</v>
      </c>
      <c r="L1084" s="7">
        <f t="shared" si="101"/>
        <v>0</v>
      </c>
    </row>
    <row r="1085" spans="1:12">
      <c r="A1085" s="4" t="s">
        <v>1103</v>
      </c>
      <c r="B1085" s="4">
        <v>613007</v>
      </c>
      <c r="C1085" s="4" t="s">
        <v>1111</v>
      </c>
      <c r="D1085" s="4" t="s">
        <v>1128</v>
      </c>
      <c r="E1085" s="1">
        <v>0</v>
      </c>
      <c r="F1085" s="5">
        <v>0</v>
      </c>
      <c r="G1085" s="2">
        <f t="shared" si="96"/>
        <v>0</v>
      </c>
      <c r="H1085" s="3">
        <f t="shared" si="97"/>
        <v>1.0631807031517584</v>
      </c>
      <c r="I1085" s="1">
        <f t="shared" si="98"/>
        <v>0</v>
      </c>
      <c r="J1085" s="1">
        <f t="shared" si="99"/>
        <v>0</v>
      </c>
      <c r="K1085" s="51">
        <f t="shared" si="100"/>
        <v>0.96325500817420728</v>
      </c>
      <c r="L1085" s="7">
        <f t="shared" si="101"/>
        <v>0</v>
      </c>
    </row>
    <row r="1086" spans="1:12">
      <c r="A1086" s="4" t="s">
        <v>1103</v>
      </c>
      <c r="B1086" s="4">
        <v>613011</v>
      </c>
      <c r="C1086" s="4" t="s">
        <v>1112</v>
      </c>
      <c r="D1086" s="4" t="s">
        <v>1128</v>
      </c>
      <c r="E1086" s="1">
        <v>0</v>
      </c>
      <c r="F1086" s="5">
        <v>1789</v>
      </c>
      <c r="G1086" s="2">
        <f t="shared" si="96"/>
        <v>0</v>
      </c>
      <c r="H1086" s="3">
        <f t="shared" si="97"/>
        <v>1.0631807031517584</v>
      </c>
      <c r="I1086" s="1">
        <f t="shared" si="98"/>
        <v>0</v>
      </c>
      <c r="J1086" s="1">
        <f t="shared" si="99"/>
        <v>0</v>
      </c>
      <c r="K1086" s="51">
        <f t="shared" si="100"/>
        <v>0.96325500817420728</v>
      </c>
      <c r="L1086" s="7">
        <f t="shared" si="101"/>
        <v>0</v>
      </c>
    </row>
    <row r="1087" spans="1:12">
      <c r="A1087" s="4" t="s">
        <v>1103</v>
      </c>
      <c r="B1087" s="4">
        <v>613013</v>
      </c>
      <c r="C1087" s="4" t="s">
        <v>1113</v>
      </c>
      <c r="D1087" s="4" t="s">
        <v>1128</v>
      </c>
      <c r="E1087" s="1">
        <v>0</v>
      </c>
      <c r="F1087" s="5">
        <v>0</v>
      </c>
      <c r="G1087" s="2">
        <f t="shared" si="96"/>
        <v>0</v>
      </c>
      <c r="H1087" s="3">
        <f t="shared" si="97"/>
        <v>1.0631807031517584</v>
      </c>
      <c r="I1087" s="1">
        <f t="shared" si="98"/>
        <v>0</v>
      </c>
      <c r="J1087" s="1">
        <f t="shared" si="99"/>
        <v>0</v>
      </c>
      <c r="K1087" s="51">
        <f t="shared" si="100"/>
        <v>0.96325500817420728</v>
      </c>
      <c r="L1087" s="7">
        <f t="shared" si="101"/>
        <v>0</v>
      </c>
    </row>
    <row r="1088" spans="1:12">
      <c r="A1088" s="4" t="s">
        <v>1103</v>
      </c>
      <c r="B1088" s="4">
        <v>613015</v>
      </c>
      <c r="C1088" s="4" t="s">
        <v>1114</v>
      </c>
      <c r="D1088" s="4" t="s">
        <v>1128</v>
      </c>
      <c r="E1088" s="1">
        <v>0</v>
      </c>
      <c r="F1088" s="5">
        <v>0</v>
      </c>
      <c r="G1088" s="2">
        <f t="shared" si="96"/>
        <v>0</v>
      </c>
      <c r="H1088" s="3">
        <f t="shared" si="97"/>
        <v>1.0631807031517584</v>
      </c>
      <c r="I1088" s="1">
        <f t="shared" si="98"/>
        <v>0</v>
      </c>
      <c r="J1088" s="1">
        <f t="shared" si="99"/>
        <v>0</v>
      </c>
      <c r="K1088" s="51">
        <f t="shared" si="100"/>
        <v>0.96325500817420728</v>
      </c>
      <c r="L1088" s="7">
        <f t="shared" si="101"/>
        <v>0</v>
      </c>
    </row>
    <row r="1089" spans="1:12">
      <c r="A1089" s="4" t="s">
        <v>1103</v>
      </c>
      <c r="B1089" s="4">
        <v>613016</v>
      </c>
      <c r="C1089" s="4" t="s">
        <v>1115</v>
      </c>
      <c r="D1089" s="4" t="s">
        <v>1128</v>
      </c>
      <c r="E1089" s="1">
        <v>0</v>
      </c>
      <c r="F1089" s="5">
        <v>1210</v>
      </c>
      <c r="G1089" s="2">
        <f t="shared" si="96"/>
        <v>0</v>
      </c>
      <c r="H1089" s="3">
        <f t="shared" si="97"/>
        <v>1.0631807031517584</v>
      </c>
      <c r="I1089" s="1">
        <f t="shared" si="98"/>
        <v>0</v>
      </c>
      <c r="J1089" s="1">
        <f t="shared" si="99"/>
        <v>0</v>
      </c>
      <c r="K1089" s="51">
        <f t="shared" si="100"/>
        <v>0.96325500817420728</v>
      </c>
      <c r="L1089" s="7">
        <f t="shared" si="101"/>
        <v>0</v>
      </c>
    </row>
    <row r="1090" spans="1:12">
      <c r="A1090" s="4" t="s">
        <v>1103</v>
      </c>
      <c r="B1090" s="4">
        <v>613017</v>
      </c>
      <c r="C1090" s="4" t="s">
        <v>1116</v>
      </c>
      <c r="D1090" s="4" t="s">
        <v>1128</v>
      </c>
      <c r="E1090" s="1">
        <v>0</v>
      </c>
      <c r="F1090" s="5">
        <v>0</v>
      </c>
      <c r="G1090" s="2">
        <f t="shared" ref="G1090:G1098" si="102">IFERROR(E1090/F1090,0)</f>
        <v>0</v>
      </c>
      <c r="H1090" s="3">
        <f t="shared" ref="H1090:H1098" si="103">$D$1113</f>
        <v>1.0631807031517584</v>
      </c>
      <c r="I1090" s="1">
        <f t="shared" ref="I1090:I1098" si="104">MIN(E1090,F1090*H1090)</f>
        <v>0</v>
      </c>
      <c r="J1090" s="1">
        <f t="shared" ref="J1090:J1098" si="105">E1090-I1090</f>
        <v>0</v>
      </c>
      <c r="K1090" s="51">
        <f t="shared" ref="K1090:K1098" si="106">$J$1111</f>
        <v>0.96325500817420728</v>
      </c>
      <c r="L1090" s="7">
        <f t="shared" ref="L1090:L1098" si="107">K1090*J1090</f>
        <v>0</v>
      </c>
    </row>
    <row r="1091" spans="1:12">
      <c r="A1091" s="4" t="s">
        <v>1103</v>
      </c>
      <c r="B1091" s="4">
        <v>613018</v>
      </c>
      <c r="C1091" s="4" t="s">
        <v>1117</v>
      </c>
      <c r="D1091" s="4" t="s">
        <v>1128</v>
      </c>
      <c r="E1091" s="1">
        <v>0</v>
      </c>
      <c r="F1091" s="5">
        <v>0</v>
      </c>
      <c r="G1091" s="2">
        <f t="shared" si="102"/>
        <v>0</v>
      </c>
      <c r="H1091" s="3">
        <f t="shared" si="103"/>
        <v>1.0631807031517584</v>
      </c>
      <c r="I1091" s="1">
        <f t="shared" si="104"/>
        <v>0</v>
      </c>
      <c r="J1091" s="1">
        <f t="shared" si="105"/>
        <v>0</v>
      </c>
      <c r="K1091" s="51">
        <f t="shared" si="106"/>
        <v>0.96325500817420728</v>
      </c>
      <c r="L1091" s="7">
        <f t="shared" si="107"/>
        <v>0</v>
      </c>
    </row>
    <row r="1092" spans="1:12">
      <c r="A1092" s="4" t="s">
        <v>1103</v>
      </c>
      <c r="B1092" s="4">
        <v>613019</v>
      </c>
      <c r="C1092" s="4" t="s">
        <v>1118</v>
      </c>
      <c r="D1092" s="4" t="s">
        <v>1128</v>
      </c>
      <c r="E1092" s="1">
        <v>0</v>
      </c>
      <c r="F1092" s="5">
        <v>0</v>
      </c>
      <c r="G1092" s="2">
        <f t="shared" si="102"/>
        <v>0</v>
      </c>
      <c r="H1092" s="3">
        <f t="shared" si="103"/>
        <v>1.0631807031517584</v>
      </c>
      <c r="I1092" s="1">
        <f t="shared" si="104"/>
        <v>0</v>
      </c>
      <c r="J1092" s="1">
        <f t="shared" si="105"/>
        <v>0</v>
      </c>
      <c r="K1092" s="51">
        <f t="shared" si="106"/>
        <v>0.96325500817420728</v>
      </c>
      <c r="L1092" s="7">
        <f t="shared" si="107"/>
        <v>0</v>
      </c>
    </row>
    <row r="1093" spans="1:12">
      <c r="A1093" s="4" t="s">
        <v>1103</v>
      </c>
      <c r="B1093" s="4">
        <v>613023</v>
      </c>
      <c r="C1093" s="4" t="s">
        <v>1119</v>
      </c>
      <c r="D1093" s="4" t="s">
        <v>1128</v>
      </c>
      <c r="E1093" s="1">
        <v>0</v>
      </c>
      <c r="F1093" s="5">
        <v>2629</v>
      </c>
      <c r="G1093" s="2">
        <f t="shared" si="102"/>
        <v>0</v>
      </c>
      <c r="H1093" s="3">
        <f t="shared" si="103"/>
        <v>1.0631807031517584</v>
      </c>
      <c r="I1093" s="1">
        <f t="shared" si="104"/>
        <v>0</v>
      </c>
      <c r="J1093" s="1">
        <f t="shared" si="105"/>
        <v>0</v>
      </c>
      <c r="K1093" s="51">
        <f t="shared" si="106"/>
        <v>0.96325500817420728</v>
      </c>
      <c r="L1093" s="7">
        <f t="shared" si="107"/>
        <v>0</v>
      </c>
    </row>
    <row r="1094" spans="1:12">
      <c r="A1094" s="4" t="s">
        <v>1103</v>
      </c>
      <c r="B1094" s="4">
        <v>613025</v>
      </c>
      <c r="C1094" s="4" t="s">
        <v>1120</v>
      </c>
      <c r="D1094" s="4" t="s">
        <v>1128</v>
      </c>
      <c r="E1094" s="1">
        <v>0</v>
      </c>
      <c r="F1094" s="5">
        <v>0</v>
      </c>
      <c r="G1094" s="2">
        <f t="shared" si="102"/>
        <v>0</v>
      </c>
      <c r="H1094" s="3">
        <f t="shared" si="103"/>
        <v>1.0631807031517584</v>
      </c>
      <c r="I1094" s="1">
        <f t="shared" si="104"/>
        <v>0</v>
      </c>
      <c r="J1094" s="1">
        <f t="shared" si="105"/>
        <v>0</v>
      </c>
      <c r="K1094" s="51">
        <f t="shared" si="106"/>
        <v>0.96325500817420728</v>
      </c>
      <c r="L1094" s="7">
        <f t="shared" si="107"/>
        <v>0</v>
      </c>
    </row>
    <row r="1095" spans="1:12">
      <c r="A1095" s="4" t="s">
        <v>1103</v>
      </c>
      <c r="B1095" s="4">
        <v>613026</v>
      </c>
      <c r="C1095" s="4" t="s">
        <v>1121</v>
      </c>
      <c r="D1095" s="4" t="s">
        <v>1128</v>
      </c>
      <c r="E1095" s="1">
        <v>0</v>
      </c>
      <c r="F1095" s="5">
        <v>0</v>
      </c>
      <c r="G1095" s="2">
        <f t="shared" si="102"/>
        <v>0</v>
      </c>
      <c r="H1095" s="3">
        <f t="shared" si="103"/>
        <v>1.0631807031517584</v>
      </c>
      <c r="I1095" s="1">
        <f t="shared" si="104"/>
        <v>0</v>
      </c>
      <c r="J1095" s="1">
        <f t="shared" si="105"/>
        <v>0</v>
      </c>
      <c r="K1095" s="51">
        <f t="shared" si="106"/>
        <v>0.96325500817420728</v>
      </c>
      <c r="L1095" s="7">
        <f t="shared" si="107"/>
        <v>0</v>
      </c>
    </row>
    <row r="1096" spans="1:12">
      <c r="A1096" s="4" t="s">
        <v>1103</v>
      </c>
      <c r="B1096" s="4">
        <v>613028</v>
      </c>
      <c r="C1096" s="4" t="s">
        <v>1122</v>
      </c>
      <c r="D1096" s="4" t="s">
        <v>1128</v>
      </c>
      <c r="E1096" s="1">
        <v>0</v>
      </c>
      <c r="F1096" s="5">
        <v>0</v>
      </c>
      <c r="G1096" s="2">
        <f t="shared" si="102"/>
        <v>0</v>
      </c>
      <c r="H1096" s="3">
        <f t="shared" si="103"/>
        <v>1.0631807031517584</v>
      </c>
      <c r="I1096" s="1">
        <f t="shared" si="104"/>
        <v>0</v>
      </c>
      <c r="J1096" s="1">
        <f t="shared" si="105"/>
        <v>0</v>
      </c>
      <c r="K1096" s="51">
        <f t="shared" si="106"/>
        <v>0.96325500817420728</v>
      </c>
      <c r="L1096" s="7">
        <f t="shared" si="107"/>
        <v>0</v>
      </c>
    </row>
    <row r="1097" spans="1:12">
      <c r="A1097" s="4" t="s">
        <v>1123</v>
      </c>
      <c r="B1097" s="4">
        <v>663800</v>
      </c>
      <c r="C1097" s="4" t="s">
        <v>1124</v>
      </c>
      <c r="D1097" s="4" t="s">
        <v>1128</v>
      </c>
      <c r="E1097" s="1">
        <v>0</v>
      </c>
      <c r="F1097" s="5">
        <v>0</v>
      </c>
      <c r="G1097" s="2">
        <f t="shared" si="102"/>
        <v>0</v>
      </c>
      <c r="H1097" s="3">
        <f t="shared" si="103"/>
        <v>1.0631807031517584</v>
      </c>
      <c r="I1097" s="1">
        <f t="shared" si="104"/>
        <v>0</v>
      </c>
      <c r="J1097" s="1">
        <f t="shared" si="105"/>
        <v>0</v>
      </c>
      <c r="K1097" s="51">
        <f t="shared" si="106"/>
        <v>0.96325500817420728</v>
      </c>
      <c r="L1097" s="7">
        <f t="shared" si="107"/>
        <v>0</v>
      </c>
    </row>
    <row r="1098" spans="1:12">
      <c r="A1098" s="4" t="s">
        <v>1125</v>
      </c>
      <c r="B1098" s="4">
        <v>673900</v>
      </c>
      <c r="C1098" s="4" t="s">
        <v>1126</v>
      </c>
      <c r="D1098" s="4" t="s">
        <v>1128</v>
      </c>
      <c r="E1098" s="1">
        <v>0</v>
      </c>
      <c r="F1098" s="5">
        <v>0</v>
      </c>
      <c r="G1098" s="2">
        <f t="shared" si="102"/>
        <v>0</v>
      </c>
      <c r="H1098" s="3">
        <f t="shared" si="103"/>
        <v>1.0631807031517584</v>
      </c>
      <c r="I1098" s="1">
        <f t="shared" si="104"/>
        <v>0</v>
      </c>
      <c r="J1098" s="1">
        <f t="shared" si="105"/>
        <v>0</v>
      </c>
      <c r="K1098" s="51">
        <f t="shared" si="106"/>
        <v>0.96325500817420728</v>
      </c>
      <c r="L1098" s="7">
        <f t="shared" si="107"/>
        <v>0</v>
      </c>
    </row>
    <row r="1100" spans="1:12">
      <c r="A1100" s="89" t="s">
        <v>1180</v>
      </c>
      <c r="E1100" s="1">
        <f>SUM(E2:E1099)</f>
        <v>2490204</v>
      </c>
      <c r="F1100" s="32">
        <v>56964</v>
      </c>
      <c r="J1100" s="1">
        <f>SUM(J2:J1099)</f>
        <v>2459450.4349806323</v>
      </c>
      <c r="L1100" s="7">
        <f>SUM(L2:L1099)</f>
        <v>2369077.9488513265</v>
      </c>
    </row>
    <row r="1101" spans="1:12">
      <c r="H1101" s="10"/>
      <c r="I1101" s="10"/>
      <c r="J1101" s="10"/>
    </row>
    <row r="1105" spans="3:10">
      <c r="E1105" s="34"/>
    </row>
    <row r="1106" spans="3:10" ht="15" thickBot="1">
      <c r="H1106" s="36"/>
    </row>
    <row r="1107" spans="3:10">
      <c r="C1107" s="40" t="s">
        <v>1184</v>
      </c>
      <c r="D1107" s="25">
        <f>'Demand Calcs'!B14</f>
        <v>0.95135898458573132</v>
      </c>
    </row>
    <row r="1108" spans="3:10" ht="15" thickBot="1">
      <c r="C1108" s="14" t="s">
        <v>1155</v>
      </c>
      <c r="D1108" s="50">
        <f>E1100</f>
        <v>2490204</v>
      </c>
    </row>
    <row r="1109" spans="3:10">
      <c r="C1109" s="14" t="s">
        <v>1130</v>
      </c>
      <c r="D1109" s="50">
        <f>D1107*D1108</f>
        <v>2369077.9488513265</v>
      </c>
      <c r="I1109" s="49" t="s">
        <v>1157</v>
      </c>
      <c r="J1109" s="13">
        <f>D1109</f>
        <v>2369077.9488513265</v>
      </c>
    </row>
    <row r="1110" spans="3:10" s="97" customFormat="1" ht="48" customHeight="1">
      <c r="C1110" s="94" t="s">
        <v>1148</v>
      </c>
      <c r="D1110" s="99">
        <f>D1108-D1109</f>
        <v>121126.05114867352</v>
      </c>
      <c r="E1110" s="101"/>
      <c r="F1110" s="101"/>
      <c r="G1110" s="105"/>
      <c r="H1110" s="101"/>
      <c r="I1110" s="98" t="s">
        <v>1175</v>
      </c>
      <c r="J1110" s="95">
        <f>J1100</f>
        <v>2459450.4349806323</v>
      </c>
    </row>
    <row r="1111" spans="3:10" ht="29.4" thickBot="1">
      <c r="C1111" s="14" t="s">
        <v>1149</v>
      </c>
      <c r="D1111" s="50">
        <f>D1110/2</f>
        <v>60563.02557433676</v>
      </c>
      <c r="I1111" s="108" t="s">
        <v>1179</v>
      </c>
      <c r="J1111" s="19">
        <f>J1109/J1110</f>
        <v>0.96325500817420728</v>
      </c>
    </row>
    <row r="1112" spans="3:10">
      <c r="C1112" s="14" t="s">
        <v>1156</v>
      </c>
      <c r="D1112" s="55">
        <f>F1100</f>
        <v>56964</v>
      </c>
    </row>
    <row r="1113" spans="3:10" ht="15" thickBot="1">
      <c r="C1113" s="16" t="s">
        <v>1177</v>
      </c>
      <c r="D1113" s="53">
        <f>D1111/D1112</f>
        <v>1.0631807031517584</v>
      </c>
    </row>
  </sheetData>
  <autoFilter ref="A1:L111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Demand Calcs</vt:lpstr>
      <vt:lpstr>SAC by SAC Totals</vt:lpstr>
      <vt:lpstr>ICLS Adjustment</vt:lpstr>
      <vt:lpstr>HCLS Adjustment</vt:lpstr>
      <vt:lpstr>SNA Adjustment</vt:lpstr>
      <vt:lpstr>SVS Adjustment</vt:lpstr>
    </vt:vector>
  </TitlesOfParts>
  <Company>USAC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Sammy Khan</dc:creator>
  <cp:lastModifiedBy>Farrah Zahid</cp:lastModifiedBy>
  <cp:lastPrinted>2016-06-28T18:56:55Z</cp:lastPrinted>
  <dcterms:created xsi:type="dcterms:W3CDTF">2016-06-21T21:38:02Z</dcterms:created>
  <dcterms:modified xsi:type="dcterms:W3CDTF">2016-06-29T19:59:12Z</dcterms:modified>
</cp:coreProperties>
</file>