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M0\"/>
    </mc:Choice>
  </mc:AlternateContent>
  <xr:revisionPtr revIDLastSave="0" documentId="8_{C9CFC759-0EF5-40F8-92DD-732AFCDDBCDB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M02" sheetId="1" r:id="rId1"/>
  </sheets>
  <definedNames>
    <definedName name="_ftn1" localSheetId="0">'M02'!#REF!</definedName>
    <definedName name="_ftn2" localSheetId="0">'M02'!#REF!</definedName>
    <definedName name="_ftn3" localSheetId="0">'M02'!#REF!</definedName>
    <definedName name="_ftn4" localSheetId="0">'M02'!#REF!</definedName>
    <definedName name="_ftn5" localSheetId="0">'M02'!#REF!</definedName>
    <definedName name="_ftn6" localSheetId="0">'M02'!#REF!</definedName>
    <definedName name="_ftnref1" localSheetId="0">'M02'!#REF!</definedName>
    <definedName name="_ftnref2" localSheetId="0">'M02'!#REF!</definedName>
    <definedName name="_ftnref3" localSheetId="0">'M02'!#REF!</definedName>
    <definedName name="_ftnref4" localSheetId="0">'M02'!#REF!</definedName>
    <definedName name="_ftnref5" localSheetId="0">'M02'!#REF!</definedName>
    <definedName name="_ftnref6" localSheetId="0">'M02'!#REF!</definedName>
    <definedName name="_xlnm.Print_Area" localSheetId="0">'M02'!$A$1:$C$63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1" i="1" l="1"/>
  <c r="C16" i="1" l="1"/>
  <c r="C28" i="1" l="1"/>
  <c r="C61" i="1" l="1"/>
  <c r="C19" i="1" l="1"/>
  <c r="C51" i="1"/>
  <c r="C31" i="1" l="1"/>
  <c r="A23" i="1" l="1"/>
  <c r="A45" i="1" s="1"/>
  <c r="A35" i="1" l="1"/>
  <c r="A55" i="1" l="1"/>
</calcChain>
</file>

<file path=xl/sharedStrings.xml><?xml version="1.0" encoding="utf-8"?>
<sst xmlns="http://schemas.openxmlformats.org/spreadsheetml/2006/main" count="44" uniqueCount="33">
  <si>
    <t>High Cost Support Mechanism</t>
  </si>
  <si>
    <t>High Cost Loop Support</t>
  </si>
  <si>
    <t>Subtotal High Cost Support Mechanism Program Demand</t>
  </si>
  <si>
    <t>Low Income Support Mechanism</t>
  </si>
  <si>
    <t>Lifeline Assistance</t>
  </si>
  <si>
    <t>Link-Up</t>
  </si>
  <si>
    <t>Subtotal Low Income Support Mechanism Program Demand</t>
  </si>
  <si>
    <t>Rural Health Care Support Mechanism</t>
  </si>
  <si>
    <t>Rural Health Care Support</t>
  </si>
  <si>
    <t>Schools and Libraries Support Mechanism</t>
  </si>
  <si>
    <t>Schools and Libraries Support</t>
  </si>
  <si>
    <t>Prior Period Adjustment</t>
  </si>
  <si>
    <t>Frozen Competitive ETC Support</t>
  </si>
  <si>
    <t>USAC Administrative Costs (including Capital Expenditures)</t>
  </si>
  <si>
    <t>Connect America Fund Phase II</t>
  </si>
  <si>
    <t>Alaska Plan Support</t>
  </si>
  <si>
    <t>(stated in millions)</t>
  </si>
  <si>
    <r>
      <t>USAC Administrative Costs (including Capital Expenditures)</t>
    </r>
    <r>
      <rPr>
        <vertAlign val="superscript"/>
        <sz val="12"/>
        <rFont val="Times New Roman"/>
        <family val="1"/>
      </rPr>
      <t>1</t>
    </r>
  </si>
  <si>
    <t>Connect America Fund Broadband Loop Support</t>
  </si>
  <si>
    <t>Alternative Connect America Cost Model</t>
  </si>
  <si>
    <t>Connect America Fund Intercarrier Compensation Support</t>
  </si>
  <si>
    <t>Connect America Fund Phase II Auction</t>
  </si>
  <si>
    <t>Uniendo a Puerto Rico Fund and Connect USVI Fund</t>
  </si>
  <si>
    <t>Connected Care Pilot Program</t>
  </si>
  <si>
    <t>Connected Care Pilot Program Support Mechanism</t>
  </si>
  <si>
    <t>Rural Digital Opportunity Fund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</si>
  <si>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Rural Heath Care administrative costs will be funded within the $723.89 million program cap.</t>
    </r>
  </si>
  <si>
    <t>Fund Size Projections for 2Q2026</t>
  </si>
  <si>
    <t>Total High Cost Support Mechanism Contributions 2Q2026</t>
  </si>
  <si>
    <t>Total Low Income Support Mechanism Contributions 2Q2026</t>
  </si>
  <si>
    <t>Total Rural Health Care Support Mechanism Contributions 2Q2026</t>
  </si>
  <si>
    <t>Total Schools and Libraries Support Mechanism Contributions 2Q2026</t>
  </si>
  <si>
    <t>Total Connected Care Pilot Program Contributions 2Q2026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</si>
</sst>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\(&quot;$&quot;#,##0.000\)"/>
    <numFmt numFmtId="165" formatCode="0.000_);\(0.000\)"/>
    <numFmt numFmtId="166" formatCode="0.00_);\(0.00\)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>
      <alignment vertical="top" wrapText="1"/>
    </xf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2" fontId="2" fillId="0" borderId="0" xfId="0" applyNumberFormat="1" applyFont="1" applyAlignment="1">
      <alignment vertical="top" wrapText="1"/>
    </xf>
    <xf numFmtId="8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44" fontId="8" fillId="0" borderId="1" xfId="1" applyFont="1" applyFill="1" applyBorder="1" applyAlignment="1">
      <alignment horizontal="right" vertical="top" wrapText="1"/>
    </xf>
    <xf numFmtId="44" fontId="8" fillId="0" borderId="2" xfId="1" applyFont="1" applyFill="1" applyBorder="1" applyAlignment="1">
      <alignment horizontal="right" vertical="top" wrapText="1"/>
    </xf>
    <xf numFmtId="0" fontId="1" fillId="0" borderId="0" xfId="0" applyFont="1"/>
    <xf numFmtId="43" fontId="0" fillId="0" borderId="0" xfId="4" applyFont="1"/>
    <xf numFmtId="44" fontId="0" fillId="0" borderId="0" xfId="0" applyNumberFormat="1"/>
    <xf numFmtId="8" fontId="0" fillId="0" borderId="0" xfId="0" applyNumberFormat="1"/>
    <xf numFmtId="7" fontId="8" fillId="0" borderId="1" xfId="1" applyNumberFormat="1" applyFont="1" applyFill="1" applyBorder="1" applyAlignment="1">
      <alignment horizontal="right" vertical="top" wrapText="1"/>
    </xf>
    <xf numFmtId="8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Alignment="1">
      <alignment horizontal="right" vertical="top" wrapText="1"/>
    </xf>
    <xf numFmtId="43" fontId="2" fillId="0" borderId="0" xfId="1" applyNumberFormat="1" applyFont="1" applyFill="1" applyBorder="1" applyAlignment="1">
      <alignment horizontal="right" vertical="top" wrapText="1"/>
    </xf>
    <xf numFmtId="8" fontId="3" fillId="0" borderId="0" xfId="1" applyNumberFormat="1" applyFont="1" applyFill="1" applyAlignment="1">
      <alignment horizontal="right" vertical="top" wrapText="1"/>
    </xf>
    <xf numFmtId="7" fontId="2" fillId="0" borderId="0" xfId="1" applyNumberFormat="1" applyFont="1" applyFill="1" applyAlignment="1">
      <alignment horizontal="right" vertical="top" wrapText="1"/>
    </xf>
    <xf numFmtId="8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 wrapText="1"/>
    </xf>
    <xf numFmtId="2" fontId="2" fillId="0" borderId="3" xfId="0" applyNumberFormat="1" applyFont="1" applyBorder="1" applyAlignment="1">
      <alignment vertical="top"/>
    </xf>
    <xf numFmtId="166" fontId="2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 wrapText="1"/>
    </xf>
    <xf numFmtId="165" fontId="6" fillId="0" borderId="0" xfId="0" applyNumberFormat="1" applyFont="1" applyAlignment="1">
      <alignment vertical="top" wrapText="1"/>
    </xf>
    <xf numFmtId="43" fontId="2" fillId="0" borderId="3" xfId="0" applyNumberFormat="1" applyFont="1" applyBorder="1" applyAlignment="1">
      <alignment horizontal="right" vertical="top" wrapText="1"/>
    </xf>
    <xf numFmtId="43" fontId="2" fillId="0" borderId="0" xfId="0" applyNumberFormat="1" applyFont="1" applyAlignment="1">
      <alignment horizontal="right" vertical="top" wrapText="1"/>
    </xf>
    <xf numFmtId="8" fontId="2" fillId="0" borderId="0" xfId="0" applyNumberFormat="1" applyFont="1" applyAlignment="1">
      <alignment horizontal="right" vertical="top" wrapText="1"/>
    </xf>
    <xf numFmtId="43" fontId="15" fillId="0" borderId="0" xfId="0" applyNumberFormat="1" applyFont="1"/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</cellXfs>
  <cellStyles count="5">
    <cellStyle name="Comma" xfId="4" builtinId="3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Q63"/>
  <sheetViews>
    <sheetView tabSelected="1" zoomScaleNormal="100" zoomScaleSheetLayoutView="120" workbookViewId="0"/>
  </sheetViews>
  <sheetFormatPr defaultColWidth="9.140625" defaultRowHeight="15.75" x14ac:dyDescent="0.25"/>
  <cols>
    <col min="1" max="1" width="75.5703125" style="2" customWidth="1"/>
    <col min="2" max="2" width="8" style="3" bestFit="1" customWidth="1"/>
    <col min="3" max="3" width="14.85546875" style="3" customWidth="1"/>
    <col min="4" max="4" width="12" customWidth="1"/>
    <col min="6" max="6" width="45.28515625" bestFit="1" customWidth="1"/>
    <col min="70" max="16384" width="9.140625" style="2"/>
  </cols>
  <sheetData>
    <row r="2" spans="1:69" s="5" customFormat="1" x14ac:dyDescent="0.2">
      <c r="A2" s="4" t="s">
        <v>0</v>
      </c>
      <c r="B2" s="4"/>
      <c r="C2" s="4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pans="1:69" s="5" customFormat="1" x14ac:dyDescent="0.2">
      <c r="A3" s="4" t="s">
        <v>27</v>
      </c>
      <c r="B3" s="4"/>
      <c r="C3" s="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spans="1:69" s="5" customFormat="1" x14ac:dyDescent="0.2">
      <c r="A4" s="4" t="s">
        <v>16</v>
      </c>
      <c r="B4" s="4"/>
      <c r="C4" s="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</row>
    <row r="5" spans="1:69" s="5" customFormat="1" x14ac:dyDescent="0.2">
      <c r="A5" s="6"/>
      <c r="B5" s="9"/>
      <c r="C5" s="3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</row>
    <row r="6" spans="1:69" s="5" customFormat="1" x14ac:dyDescent="0.2">
      <c r="A6" s="6" t="s">
        <v>1</v>
      </c>
      <c r="B6" s="6"/>
      <c r="C6" s="25">
        <v>49.71</v>
      </c>
      <c r="D6" s="23"/>
      <c r="E6"/>
      <c r="F6"/>
      <c r="G6" s="23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</row>
    <row r="7" spans="1:69" s="5" customFormat="1" x14ac:dyDescent="0.2">
      <c r="A7" s="6" t="s">
        <v>18</v>
      </c>
      <c r="B7" s="6"/>
      <c r="C7" s="26">
        <v>268.86</v>
      </c>
      <c r="D7" s="23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</row>
    <row r="8" spans="1:69" s="5" customFormat="1" x14ac:dyDescent="0.2">
      <c r="A8" s="6" t="s">
        <v>14</v>
      </c>
      <c r="B8" s="6"/>
      <c r="C8" s="26">
        <v>6.4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</row>
    <row r="9" spans="1:69" s="5" customFormat="1" x14ac:dyDescent="0.2">
      <c r="A9" s="6" t="s">
        <v>21</v>
      </c>
      <c r="B9" s="6"/>
      <c r="C9" s="26">
        <v>36.590000000000003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</row>
    <row r="10" spans="1:69" s="5" customFormat="1" x14ac:dyDescent="0.2">
      <c r="A10" s="6" t="s">
        <v>12</v>
      </c>
      <c r="B10" s="6"/>
      <c r="C10" s="26">
        <v>64.16</v>
      </c>
      <c r="D10"/>
      <c r="E10"/>
      <c r="F10"/>
      <c r="G10" s="23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</row>
    <row r="11" spans="1:69" s="5" customFormat="1" x14ac:dyDescent="0.2">
      <c r="A11" s="6" t="s">
        <v>20</v>
      </c>
      <c r="B11" s="6"/>
      <c r="C11" s="26">
        <v>80.92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</row>
    <row r="12" spans="1:69" s="5" customFormat="1" x14ac:dyDescent="0.2">
      <c r="A12" s="6" t="s">
        <v>15</v>
      </c>
      <c r="B12" s="6"/>
      <c r="C12" s="26">
        <v>41.7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</row>
    <row r="13" spans="1:69" s="5" customFormat="1" x14ac:dyDescent="0.2">
      <c r="A13" s="6" t="s">
        <v>19</v>
      </c>
      <c r="B13" s="6"/>
      <c r="C13" s="26">
        <v>367.52</v>
      </c>
      <c r="D13" s="22"/>
      <c r="E13"/>
      <c r="F13" s="4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</row>
    <row r="14" spans="1:69" s="5" customFormat="1" x14ac:dyDescent="0.2">
      <c r="A14" s="6" t="s">
        <v>22</v>
      </c>
      <c r="B14" s="6"/>
      <c r="C14" s="27">
        <v>10.68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5" customFormat="1" x14ac:dyDescent="0.2">
      <c r="A15" s="6" t="s">
        <v>25</v>
      </c>
      <c r="B15" s="6"/>
      <c r="C15" s="37">
        <v>144.62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5" customFormat="1" x14ac:dyDescent="0.2">
      <c r="A16" s="17" t="s">
        <v>2</v>
      </c>
      <c r="B16" s="6"/>
      <c r="C16" s="28">
        <f>SUM(C6:C15)</f>
        <v>1071.1599999999999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9" s="5" customFormat="1" x14ac:dyDescent="0.2">
      <c r="A17" s="6" t="s">
        <v>11</v>
      </c>
      <c r="B17" s="6"/>
      <c r="C17" s="38">
        <v>-77.540000000000006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9" s="5" customFormat="1" x14ac:dyDescent="0.2">
      <c r="A18" s="6" t="s">
        <v>13</v>
      </c>
      <c r="B18" s="6"/>
      <c r="C18" s="39">
        <v>17.940000000000001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9" s="5" customFormat="1" ht="16.5" thickBot="1" x14ac:dyDescent="0.25">
      <c r="A19" s="7" t="s">
        <v>28</v>
      </c>
      <c r="B19" s="8"/>
      <c r="C19" s="18">
        <f>SUM(C16:C18)</f>
        <v>1011.56</v>
      </c>
      <c r="D19" s="21"/>
      <c r="E19" s="22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9" s="5" customFormat="1" ht="16.5" thickTop="1" x14ac:dyDescent="0.2">
      <c r="B20" s="9"/>
      <c r="C20" s="9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9" s="5" customFormat="1" x14ac:dyDescent="0.2">
      <c r="B21" s="9"/>
      <c r="C21" s="9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9" s="5" customFormat="1" x14ac:dyDescent="0.2">
      <c r="A22" s="41" t="s">
        <v>3</v>
      </c>
      <c r="B22" s="41"/>
      <c r="C22" s="41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9" s="5" customFormat="1" x14ac:dyDescent="0.2">
      <c r="A23" s="41" t="str">
        <f>A3</f>
        <v>Fund Size Projections for 2Q2026</v>
      </c>
      <c r="B23" s="41"/>
      <c r="C23" s="41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</row>
    <row r="24" spans="1:69" s="5" customFormat="1" x14ac:dyDescent="0.2">
      <c r="A24" s="41" t="s">
        <v>16</v>
      </c>
      <c r="B24" s="41"/>
      <c r="C24" s="41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</row>
    <row r="25" spans="1:69" s="5" customFormat="1" x14ac:dyDescent="0.2">
      <c r="A25" s="6"/>
      <c r="B25" s="9"/>
      <c r="C25" s="31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</row>
    <row r="26" spans="1:69" s="5" customFormat="1" x14ac:dyDescent="0.2">
      <c r="A26" s="6" t="s">
        <v>4</v>
      </c>
      <c r="B26" s="6"/>
      <c r="C26" s="25">
        <v>278.52</v>
      </c>
      <c r="D26"/>
      <c r="E26"/>
      <c r="F26"/>
      <c r="G26" s="2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</row>
    <row r="27" spans="1:69" s="5" customFormat="1" x14ac:dyDescent="0.2">
      <c r="A27" s="6" t="s">
        <v>5</v>
      </c>
      <c r="B27" s="6"/>
      <c r="C27" s="32">
        <v>0.03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</row>
    <row r="28" spans="1:69" s="5" customFormat="1" x14ac:dyDescent="0.2">
      <c r="A28" s="17" t="s">
        <v>6</v>
      </c>
      <c r="B28" s="6"/>
      <c r="C28" s="28">
        <f>SUM(C26:C27)</f>
        <v>278.54999999999995</v>
      </c>
      <c r="D28"/>
      <c r="E28"/>
      <c r="F28"/>
      <c r="G28" s="23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</row>
    <row r="29" spans="1:69" s="5" customFormat="1" x14ac:dyDescent="0.2">
      <c r="A29" s="6" t="s">
        <v>11</v>
      </c>
      <c r="B29" s="10"/>
      <c r="C29" s="33">
        <v>-108.49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</row>
    <row r="30" spans="1:69" s="5" customFormat="1" x14ac:dyDescent="0.2">
      <c r="A30" s="6" t="s">
        <v>13</v>
      </c>
      <c r="B30" s="6"/>
      <c r="C30" s="34">
        <v>20.32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</row>
    <row r="31" spans="1:69" s="5" customFormat="1" ht="16.5" thickBot="1" x14ac:dyDescent="0.25">
      <c r="A31" s="7" t="s">
        <v>29</v>
      </c>
      <c r="B31" s="8"/>
      <c r="C31" s="18">
        <f>SUM(C28:C30)</f>
        <v>190.37999999999994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</row>
    <row r="32" spans="1:69" s="5" customFormat="1" ht="16.5" thickTop="1" x14ac:dyDescent="0.2">
      <c r="A32" s="12"/>
      <c r="B32" s="12"/>
      <c r="C32" s="9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</row>
    <row r="33" spans="1:69" s="5" customFormat="1" x14ac:dyDescent="0.2">
      <c r="B33" s="9"/>
      <c r="C33" s="9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  <row r="34" spans="1:69" s="5" customFormat="1" x14ac:dyDescent="0.2">
      <c r="A34" s="4" t="s">
        <v>7</v>
      </c>
      <c r="B34" s="4"/>
      <c r="C34" s="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</row>
    <row r="35" spans="1:69" s="5" customFormat="1" x14ac:dyDescent="0.2">
      <c r="A35" s="4" t="str">
        <f>A23</f>
        <v>Fund Size Projections for 2Q2026</v>
      </c>
      <c r="B35" s="4"/>
      <c r="C35" s="4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</row>
    <row r="36" spans="1:69" s="5" customFormat="1" x14ac:dyDescent="0.2">
      <c r="A36" s="4" t="s">
        <v>16</v>
      </c>
      <c r="B36" s="4"/>
      <c r="C36" s="4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</row>
    <row r="37" spans="1:69" s="5" customFormat="1" x14ac:dyDescent="0.2">
      <c r="A37" s="6"/>
      <c r="B37" s="9"/>
      <c r="C37" s="3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</row>
    <row r="38" spans="1:69" s="5" customFormat="1" x14ac:dyDescent="0.2">
      <c r="A38" s="6" t="s">
        <v>8</v>
      </c>
      <c r="B38" s="9"/>
      <c r="C38" s="29">
        <f>173.29+B40</f>
        <v>180.97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</row>
    <row r="39" spans="1:69" s="5" customFormat="1" x14ac:dyDescent="0.2">
      <c r="A39" s="6" t="s">
        <v>11</v>
      </c>
      <c r="B39" s="13"/>
      <c r="C39" s="33">
        <v>-2.13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s="5" customFormat="1" ht="18.75" x14ac:dyDescent="0.2">
      <c r="A40" s="6" t="s">
        <v>17</v>
      </c>
      <c r="B40" s="30">
        <v>7.68</v>
      </c>
      <c r="C40" s="33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s="5" customFormat="1" ht="16.5" thickBot="1" x14ac:dyDescent="0.25">
      <c r="A41" s="43" t="s">
        <v>30</v>
      </c>
      <c r="B41" s="43"/>
      <c r="C41" s="24">
        <f>SUM(C38:C40)</f>
        <v>178.84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s="5" customFormat="1" ht="16.5" thickTop="1" x14ac:dyDescent="0.2">
      <c r="A42" s="1"/>
      <c r="B42" s="1"/>
      <c r="C42" s="35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s="5" customFormat="1" x14ac:dyDescent="0.2">
      <c r="B43" s="9"/>
      <c r="C43" s="9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s="5" customFormat="1" x14ac:dyDescent="0.2">
      <c r="A44" s="4" t="s">
        <v>24</v>
      </c>
      <c r="B44" s="4"/>
      <c r="C44" s="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s="5" customFormat="1" x14ac:dyDescent="0.2">
      <c r="A45" s="4" t="str">
        <f>A23</f>
        <v>Fund Size Projections for 2Q2026</v>
      </c>
      <c r="B45" s="4"/>
      <c r="C45" s="4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s="5" customFormat="1" x14ac:dyDescent="0.2">
      <c r="A46" s="4" t="s">
        <v>16</v>
      </c>
      <c r="B46" s="4"/>
      <c r="C46" s="4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s="5" customFormat="1" x14ac:dyDescent="0.2">
      <c r="B47" s="9"/>
      <c r="C47" s="9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s="5" customFormat="1" x14ac:dyDescent="0.2">
      <c r="A48" s="6" t="s">
        <v>23</v>
      </c>
      <c r="B48" s="14"/>
      <c r="C48" s="29">
        <v>0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1:69" s="5" customFormat="1" x14ac:dyDescent="0.2">
      <c r="A49" s="6" t="s">
        <v>11</v>
      </c>
      <c r="B49" s="14"/>
      <c r="C49" s="33">
        <v>0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s="5" customFormat="1" x14ac:dyDescent="0.2">
      <c r="A50" s="5" t="s">
        <v>13</v>
      </c>
      <c r="B50" s="11"/>
      <c r="C50" s="32">
        <v>0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5" customFormat="1" ht="16.5" thickBot="1" x14ac:dyDescent="0.25">
      <c r="A51" s="43" t="s">
        <v>32</v>
      </c>
      <c r="B51" s="43"/>
      <c r="C51" s="19">
        <f>SUM(C48:C50)</f>
        <v>0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5" customFormat="1" ht="16.5" thickTop="1" x14ac:dyDescent="0.2">
      <c r="A52" s="1"/>
      <c r="B52" s="1"/>
      <c r="C52" s="35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1:69" s="5" customFormat="1" x14ac:dyDescent="0.2">
      <c r="B53" s="9"/>
      <c r="C53" s="9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5" customFormat="1" x14ac:dyDescent="0.2">
      <c r="A54" s="4" t="s">
        <v>9</v>
      </c>
      <c r="B54" s="4"/>
      <c r="C54" s="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:69" s="5" customFormat="1" x14ac:dyDescent="0.2">
      <c r="A55" s="4" t="str">
        <f>A35</f>
        <v>Fund Size Projections for 2Q2026</v>
      </c>
      <c r="B55" s="4"/>
      <c r="C55" s="4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s="5" customFormat="1" x14ac:dyDescent="0.2">
      <c r="A56" s="4" t="s">
        <v>16</v>
      </c>
      <c r="B56" s="4"/>
      <c r="C56" s="4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:69" s="5" customFormat="1" x14ac:dyDescent="0.2">
      <c r="B57" s="9"/>
      <c r="C57" s="9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5" customFormat="1" x14ac:dyDescent="0.2">
      <c r="A58" s="6" t="s">
        <v>10</v>
      </c>
      <c r="B58" s="14"/>
      <c r="C58" s="25">
        <v>628.67999999999995</v>
      </c>
      <c r="D58"/>
      <c r="E58"/>
      <c r="F58"/>
      <c r="G58" s="23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s="5" customFormat="1" x14ac:dyDescent="0.2">
      <c r="A59" s="6" t="s">
        <v>11</v>
      </c>
      <c r="B59" s="14"/>
      <c r="C59" s="33">
        <v>-6.49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5" customFormat="1" x14ac:dyDescent="0.2">
      <c r="A60" s="5" t="s">
        <v>13</v>
      </c>
      <c r="B60" s="11"/>
      <c r="C60" s="32">
        <v>19.73</v>
      </c>
      <c r="D60"/>
      <c r="E60"/>
      <c r="F60"/>
      <c r="G60" s="23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:69" s="5" customFormat="1" ht="16.5" thickBot="1" x14ac:dyDescent="0.25">
      <c r="A61" s="43" t="s">
        <v>31</v>
      </c>
      <c r="B61" s="43"/>
      <c r="C61" s="19">
        <f>SUM(C58:C60)</f>
        <v>641.91999999999996</v>
      </c>
      <c r="D61"/>
      <c r="E61"/>
      <c r="F61" s="20"/>
      <c r="G61" s="20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:69" s="5" customFormat="1" ht="16.5" thickTop="1" x14ac:dyDescent="0.2">
      <c r="A62" s="6"/>
      <c r="B62" s="15"/>
      <c r="C62" s="36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:69" s="16" customFormat="1" ht="12.75" x14ac:dyDescent="0.2">
      <c r="A63" s="42" t="s">
        <v>26</v>
      </c>
      <c r="B63" s="42"/>
      <c r="C63" s="42"/>
      <c r="D63" s="20"/>
      <c r="E63" s="20"/>
      <c r="F63"/>
      <c r="G63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</row>
  </sheetData>
  <mergeCells count="7">
    <mergeCell ref="A22:C22"/>
    <mergeCell ref="A63:C63"/>
    <mergeCell ref="A41:B41"/>
    <mergeCell ref="A61:B61"/>
    <mergeCell ref="A24:C24"/>
    <mergeCell ref="A23:C23"/>
    <mergeCell ref="A51:B51"/>
  </mergeCells>
  <phoneticPr fontId="7" type="noConversion"/>
  <printOptions horizontalCentered="1" verticalCentered="1"/>
  <pageMargins left="0" right="0" top="0.75" bottom="0.75" header="0.5" footer="0.5"/>
  <pageSetup scale="69" orientation="portrait" r:id="rId1"/>
  <headerFooter alignWithMargins="0">
    <oddHeader>&amp;C&amp;"Times New Roman,Bold"&amp;12Universal Service Administrative Company
&amp;"Times New Roman,Regular"Fund Size Projections for 2nd Quarter 2026&amp;R&amp;"Times New Roman,Regular"&amp;12Available for Public Use
Appendix M02
2Q2026
Page &amp;P of &amp;N</oddHeader>
    <oddFooter>&amp;LUSAC&amp;RJanuary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M02</vt:lpstr>
      <vt:lpstr>'M02'!Print_Area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Callahan</dc:creator>
  <cp:lastModifiedBy>Andrea Payne</cp:lastModifiedBy>
  <cp:lastPrinted>2025-04-15T17:48:50Z</cp:lastPrinted>
  <dcterms:created xsi:type="dcterms:W3CDTF">2006-07-26T12:34:08Z</dcterms:created>
  <dcterms:modified xsi:type="dcterms:W3CDTF">2026-01-15T19:41:58Z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2025-07-16T15:23:19Z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5449a5b7-5490-442c-b478-e5b0923d52cb</vt:lpwstr>
  </property>
  <property fmtid="{D5CDD505-2E9C-101B-9397-08002B2CF9AE}" pid="8" name="MSIP_Label_80c7d571-b48d-4178-b239-dc4dfc7a6de6_ContentBits">
    <vt:lpwstr>1</vt:lpwstr>
  </property>
  <property fmtid="{D5CDD505-2E9C-101B-9397-08002B2CF9AE}" pid="9" name="MSIP_Label_80c7d571-b48d-4178-b239-dc4dfc7a6de6_Tag">
    <vt:lpwstr>10, 0, 1, 1</vt:lpwstr>
  </property>
</Properties>
</file>