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4Q2025\Step 1 - Filing Appendices and Working Drafts\M0\"/>
    </mc:Choice>
  </mc:AlternateContent>
  <xr:revisionPtr revIDLastSave="0" documentId="13_ncr:1_{C9E7844F-6D3A-4A96-A984-231694FA15E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34" i="1" s="1"/>
  <c r="C48" i="1" s="1"/>
  <c r="C61" i="1" s="1"/>
  <c r="D20" i="1"/>
  <c r="D34" i="1" s="1"/>
  <c r="D48" i="1" s="1"/>
  <c r="D61" i="1" s="1"/>
  <c r="E20" i="1"/>
  <c r="E34" i="1" s="1"/>
  <c r="E48" i="1" s="1"/>
  <c r="E61" i="1" s="1"/>
  <c r="F20" i="1"/>
  <c r="F34" i="1" s="1"/>
  <c r="F48" i="1" s="1"/>
  <c r="F61" i="1" s="1"/>
  <c r="B20" i="1"/>
  <c r="B34" i="1" s="1"/>
  <c r="B48" i="1" s="1"/>
  <c r="B61" i="1" s="1"/>
  <c r="G20" i="1" l="1"/>
  <c r="G34" i="1" s="1"/>
  <c r="G48" i="1" s="1"/>
  <c r="G61" i="1" s="1"/>
</calcChain>
</file>

<file path=xl/sharedStrings.xml><?xml version="1.0" encoding="utf-8"?>
<sst xmlns="http://schemas.openxmlformats.org/spreadsheetml/2006/main" count="57" uniqueCount="28">
  <si>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</si>
  <si>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</si>
  <si>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</si>
  <si>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</si>
  <si>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</si>
  <si>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</si>
  <si>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</si>
  <si>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</si>
  <si>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</si>
  <si>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</si>
  <si>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</si>
  <si>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</si>
  <si>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</si>
  <si>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</si>
  <si>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</si>
  <si>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</si>
  <si>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</si>
  <si>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</si>
  <si>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12/31/24</t>
  </si>
  <si>
    <t>Late Charges/Late Filing fee</t>
  </si>
  <si>
    <t>First Q 2025 Activity:</t>
  </si>
  <si>
    <t>Second Q 2025 Activity:</t>
  </si>
  <si>
    <t>Third Q 2025 Activity:</t>
  </si>
  <si>
    <t>Fund Balance 6/30/25</t>
  </si>
  <si>
    <t>Fund Balance 9/30/25</t>
  </si>
  <si>
    <t>Fourth Q 2025 Activity:</t>
  </si>
  <si>
    <t>Fund Balance 12/31/25</t>
  </si>
  <si>
    <t>Fund Balance 3/31/25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</si>
</sst>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39" fontId="3" fillId="0" borderId="1" xfId="2" applyFont="1" applyBorder="1" applyAlignment="1">
      <alignment horizontal="center"/>
    </xf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4" fillId="0" borderId="1" xfId="1" applyFont="1" applyBorder="1"/>
    <xf numFmtId="0" fontId="2" fillId="0" borderId="0" xfId="1" applyFont="1" applyAlignment="1">
      <alignment horizontal="center"/>
    </xf>
  </cellXfs>
  <cellStyles count="3">
    <cellStyle name="Comma_Copy of ACCRUAL TEMPLATE" xfId="2" xr:uid="{00000000-0005-0000-0000-000000000000}"/>
    <cellStyle name="Normal" xfId="0" builtinId="0"/>
    <cellStyle name="Normal 13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view="pageLayout" zoomScaleNormal="115" zoomScaleSheetLayoutView="100" workbookViewId="0">
      <selection activeCell="C69" sqref="C69"/>
    </sheetView>
  </sheetViews>
  <sheetFormatPr defaultColWidth="13.88671875" defaultRowHeight="13.2" x14ac:dyDescent="0.25"/>
  <cols>
    <col min="1" max="1" width="24.44140625" style="1" customWidth="1"/>
    <col min="2" max="7" width="20.88671875" style="11" customWidth="1"/>
    <col min="8" max="16384" width="13.88671875" style="1"/>
  </cols>
  <sheetData>
    <row r="1" spans="1:17" ht="15.6" x14ac:dyDescent="0.3">
      <c r="A1" s="14" t="s">
        <v>0</v>
      </c>
      <c r="B1" s="14"/>
      <c r="C1" s="14"/>
      <c r="D1" s="14"/>
      <c r="E1" s="14"/>
      <c r="F1" s="14"/>
      <c r="G1" s="14"/>
    </row>
    <row r="2" spans="1:17" ht="15.6" x14ac:dyDescent="0.3">
      <c r="A2" s="14" t="s">
        <v>1</v>
      </c>
      <c r="B2" s="14"/>
      <c r="C2" s="14"/>
      <c r="D2" s="14"/>
      <c r="E2" s="14"/>
      <c r="F2" s="14"/>
      <c r="G2" s="14"/>
    </row>
    <row r="3" spans="1:17" ht="15.6" x14ac:dyDescent="0.3">
      <c r="A3" s="14">
        <v>2025</v>
      </c>
      <c r="B3" s="14"/>
      <c r="C3" s="14"/>
      <c r="D3" s="14"/>
      <c r="E3" s="14"/>
      <c r="F3" s="14"/>
      <c r="G3" s="14"/>
    </row>
    <row r="5" spans="1:1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17" s="5" customFormat="1" ht="13.8" thickBot="1" x14ac:dyDescent="0.3">
      <c r="A7" s="5" t="s">
        <v>18</v>
      </c>
      <c r="B7" s="3">
        <v>3681883495.5116863</v>
      </c>
      <c r="C7" s="3">
        <v>679454146.42322242</v>
      </c>
      <c r="D7" s="3">
        <v>76463459.130881056</v>
      </c>
      <c r="E7" s="3">
        <v>984139181.87420595</v>
      </c>
      <c r="F7" s="3">
        <v>81057989.990000024</v>
      </c>
      <c r="G7" s="4">
        <v>5502998272.9299955</v>
      </c>
    </row>
    <row r="8" spans="1:17" ht="13.8" thickTop="1" x14ac:dyDescent="0.25">
      <c r="B8" s="6"/>
      <c r="C8" s="6"/>
      <c r="D8" s="6"/>
      <c r="E8" s="6"/>
      <c r="F8" s="6"/>
      <c r="G8" s="6"/>
    </row>
    <row r="9" spans="1:17" x14ac:dyDescent="0.25">
      <c r="A9" s="13" t="s">
        <v>20</v>
      </c>
      <c r="B9" s="7"/>
      <c r="C9" s="7"/>
      <c r="D9" s="7"/>
      <c r="E9" s="7"/>
      <c r="F9" s="7"/>
      <c r="G9" s="7"/>
    </row>
    <row r="10" spans="1:17" x14ac:dyDescent="0.25">
      <c r="A10" s="1" t="s">
        <v>8</v>
      </c>
      <c r="B10" s="7">
        <v>662108893.47000003</v>
      </c>
      <c r="C10" s="7">
        <v>1094515424.54</v>
      </c>
      <c r="D10" s="7">
        <v>290230567.03000003</v>
      </c>
      <c r="E10" s="7">
        <v>130418687.23999999</v>
      </c>
      <c r="F10" s="7">
        <v>0</v>
      </c>
      <c r="G10" s="7">
        <v>2177273572.2799997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1" t="s">
        <v>9</v>
      </c>
      <c r="B11" s="7">
        <v>4760239.5200000005</v>
      </c>
      <c r="C11" s="7">
        <v>8042727.8399999999</v>
      </c>
      <c r="D11" s="7">
        <v>2086615.98</v>
      </c>
      <c r="E11" s="7">
        <v>937646.66999999993</v>
      </c>
      <c r="F11" s="7">
        <v>0</v>
      </c>
      <c r="G11" s="7">
        <v>15827230.01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1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1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1" t="s">
        <v>12</v>
      </c>
      <c r="B14" s="7">
        <v>1042830.4099999999</v>
      </c>
      <c r="C14" s="7">
        <v>1724008.23</v>
      </c>
      <c r="D14" s="7">
        <v>457107.88</v>
      </c>
      <c r="E14" s="7">
        <v>205502.90000000002</v>
      </c>
      <c r="F14" s="7">
        <v>0</v>
      </c>
      <c r="G14" s="7">
        <v>3429449.4199999995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1" t="s">
        <v>13</v>
      </c>
      <c r="B15" s="7">
        <v>1910711.3</v>
      </c>
      <c r="C15" s="7">
        <v>-2522316.67</v>
      </c>
      <c r="D15" s="7">
        <v>6328887.25</v>
      </c>
      <c r="E15" s="7">
        <v>522274.85</v>
      </c>
      <c r="F15" s="7">
        <v>0</v>
      </c>
      <c r="G15" s="7">
        <v>6239556.7299999995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1" t="s">
        <v>14</v>
      </c>
      <c r="B16" s="7">
        <v>-553582449.96000004</v>
      </c>
      <c r="C16" s="7">
        <v>-1081847040.23</v>
      </c>
      <c r="D16" s="7">
        <v>-247563687.48000002</v>
      </c>
      <c r="E16" s="7">
        <v>-151010140.38</v>
      </c>
      <c r="F16" s="7">
        <v>-2008081.48</v>
      </c>
      <c r="G16" s="7">
        <v>-2036011399.5300002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1" t="s">
        <v>15</v>
      </c>
      <c r="B17" s="7">
        <v>0</v>
      </c>
      <c r="C17" s="7">
        <v>17597000</v>
      </c>
      <c r="D17" s="7">
        <v>20172914</v>
      </c>
      <c r="E17" s="7">
        <v>0</v>
      </c>
      <c r="F17" s="7">
        <v>0</v>
      </c>
      <c r="G17" s="7">
        <v>37769914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1" t="s">
        <v>16</v>
      </c>
      <c r="B18" s="7">
        <v>-20280307.410000004</v>
      </c>
      <c r="C18" s="7">
        <v>-18057069.429999996</v>
      </c>
      <c r="D18" s="7">
        <v>-18896298.75</v>
      </c>
      <c r="E18" s="7">
        <v>-9642607.9299999997</v>
      </c>
      <c r="F18" s="7">
        <v>0</v>
      </c>
      <c r="G18" s="7">
        <v>-66876283.520000003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3.8" thickBot="1" x14ac:dyDescent="0.3">
      <c r="A19" s="1" t="s">
        <v>17</v>
      </c>
      <c r="B19" s="7">
        <v>5831692.8199999994</v>
      </c>
      <c r="C19" s="7">
        <v>-22850811.66</v>
      </c>
      <c r="D19" s="7">
        <v>2556279.87</v>
      </c>
      <c r="E19" s="7">
        <v>1148695.5899999999</v>
      </c>
      <c r="F19" s="7">
        <v>0</v>
      </c>
      <c r="G19" s="7">
        <v>-13314143.379999999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4" thickTop="1" thickBot="1" x14ac:dyDescent="0.3">
      <c r="A20" s="5" t="s">
        <v>27</v>
      </c>
      <c r="B20" s="9">
        <f>SUM(B7:B19)</f>
        <v>3783675105.6616874</v>
      </c>
      <c r="C20" s="9">
        <f t="shared" ref="C20:E20" si="0">SUM(C7:C19)</f>
        <v>676056069.04322243</v>
      </c>
      <c r="D20" s="9">
        <f t="shared" si="0"/>
        <v>131835844.9108811</v>
      </c>
      <c r="E20" s="9">
        <f t="shared" si="0"/>
        <v>956719240.814206</v>
      </c>
      <c r="F20" s="9">
        <f>SUM(F7:F19)</f>
        <v>79049908.51000002</v>
      </c>
      <c r="G20" s="9">
        <f>SUM(G7:G19)</f>
        <v>5627336168.9399939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8" thickTop="1" x14ac:dyDescent="0.25">
      <c r="B21" s="7"/>
      <c r="C21" s="7"/>
      <c r="D21" s="7"/>
      <c r="E21" s="7"/>
      <c r="F21" s="7"/>
      <c r="G21" s="7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B22" s="6"/>
      <c r="C22" s="6"/>
      <c r="D22" s="6"/>
      <c r="E22" s="6"/>
      <c r="F22" s="6"/>
      <c r="G22" s="6"/>
    </row>
    <row r="23" spans="1:17" x14ac:dyDescent="0.25">
      <c r="A23" s="13" t="s">
        <v>21</v>
      </c>
      <c r="B23" s="7"/>
      <c r="C23" s="7"/>
      <c r="D23" s="7"/>
      <c r="E23" s="7"/>
      <c r="F23" s="7"/>
      <c r="G23" s="7"/>
    </row>
    <row r="24" spans="1:17" x14ac:dyDescent="0.25">
      <c r="A24" s="1" t="s">
        <v>8</v>
      </c>
      <c r="B24" s="7">
        <v>654347873.5</v>
      </c>
      <c r="C24" s="7">
        <v>1126214401.6199999</v>
      </c>
      <c r="D24" s="7">
        <v>305815075.79999995</v>
      </c>
      <c r="E24" s="7">
        <v>104275054.48999999</v>
      </c>
      <c r="F24" s="7">
        <v>0</v>
      </c>
      <c r="G24" s="7">
        <v>2190652405.4099998</v>
      </c>
    </row>
    <row r="25" spans="1:17" x14ac:dyDescent="0.25">
      <c r="A25" s="1" t="s">
        <v>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17" x14ac:dyDescent="0.25">
      <c r="A26" s="1" t="s">
        <v>10</v>
      </c>
      <c r="B26" s="7">
        <v>84750.3</v>
      </c>
      <c r="C26" s="7">
        <v>1332182.83</v>
      </c>
      <c r="D26" s="7">
        <v>39608.75</v>
      </c>
      <c r="E26" s="7">
        <v>13505.58</v>
      </c>
      <c r="F26" s="7">
        <v>0</v>
      </c>
      <c r="G26" s="7">
        <v>1470047.4600000002</v>
      </c>
    </row>
    <row r="27" spans="1:17" x14ac:dyDescent="0.25">
      <c r="A27" s="1" t="s">
        <v>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17" x14ac:dyDescent="0.25">
      <c r="A28" s="1" t="s">
        <v>12</v>
      </c>
      <c r="B28" s="7">
        <v>-2155867.38</v>
      </c>
      <c r="C28" s="7">
        <v>-3710296.5799999996</v>
      </c>
      <c r="D28" s="7">
        <v>-1007285.35</v>
      </c>
      <c r="E28" s="7">
        <v>-343664.52</v>
      </c>
      <c r="F28" s="7">
        <v>0</v>
      </c>
      <c r="G28" s="7">
        <v>-7217113.8299999982</v>
      </c>
    </row>
    <row r="29" spans="1:17" x14ac:dyDescent="0.25">
      <c r="A29" s="1" t="s">
        <v>13</v>
      </c>
      <c r="B29" s="7">
        <v>-1172767.8399999999</v>
      </c>
      <c r="C29" s="7">
        <v>-1931952.620000001</v>
      </c>
      <c r="D29" s="7">
        <v>-4772314.3000000007</v>
      </c>
      <c r="E29" s="7">
        <v>-1137907.98</v>
      </c>
      <c r="F29" s="7">
        <v>0</v>
      </c>
      <c r="G29" s="7">
        <v>-9014942.7400000021</v>
      </c>
    </row>
    <row r="30" spans="1:17" x14ac:dyDescent="0.25">
      <c r="A30" s="1" t="s">
        <v>14</v>
      </c>
      <c r="B30" s="7">
        <v>-544217016.84000003</v>
      </c>
      <c r="C30" s="7">
        <v>-1147254986.9200001</v>
      </c>
      <c r="D30" s="7">
        <v>-236799622.12</v>
      </c>
      <c r="E30" s="7">
        <v>-127883934.88</v>
      </c>
      <c r="F30" s="7">
        <v>-3283510.8000000003</v>
      </c>
      <c r="G30" s="7">
        <v>-2059439071.5600002</v>
      </c>
    </row>
    <row r="31" spans="1:17" x14ac:dyDescent="0.25">
      <c r="A31" s="1" t="s">
        <v>15</v>
      </c>
      <c r="B31" s="7">
        <v>0</v>
      </c>
      <c r="C31" s="7">
        <v>-7608000</v>
      </c>
      <c r="D31" s="7">
        <v>-78313</v>
      </c>
      <c r="E31" s="7">
        <v>0</v>
      </c>
      <c r="F31" s="7">
        <v>0</v>
      </c>
      <c r="G31" s="7">
        <v>-7686313</v>
      </c>
    </row>
    <row r="32" spans="1:17" x14ac:dyDescent="0.25">
      <c r="A32" s="1" t="s">
        <v>16</v>
      </c>
      <c r="B32" s="7">
        <v>-21350015.350000005</v>
      </c>
      <c r="C32" s="7">
        <v>-19101219.129999999</v>
      </c>
      <c r="D32" s="7">
        <v>-21594651.989999998</v>
      </c>
      <c r="E32" s="7">
        <v>-9700951.4700000007</v>
      </c>
      <c r="F32" s="7">
        <v>0</v>
      </c>
      <c r="G32" s="7">
        <v>-71746837.939999998</v>
      </c>
    </row>
    <row r="33" spans="1:7" ht="13.8" thickBot="1" x14ac:dyDescent="0.3">
      <c r="A33" s="1" t="s">
        <v>17</v>
      </c>
      <c r="B33" s="7">
        <v>160527.57</v>
      </c>
      <c r="C33" s="7">
        <v>214729.39999999997</v>
      </c>
      <c r="D33" s="7">
        <v>75023.92</v>
      </c>
      <c r="E33" s="7">
        <v>25581.200000000001</v>
      </c>
      <c r="F33" s="7">
        <v>0</v>
      </c>
      <c r="G33" s="7">
        <v>475862.08999999997</v>
      </c>
    </row>
    <row r="34" spans="1:7" ht="14.4" thickTop="1" thickBot="1" x14ac:dyDescent="0.3">
      <c r="A34" s="5" t="s">
        <v>23</v>
      </c>
      <c r="B34" s="9">
        <f>SUM(B24:B33,B20)</f>
        <v>3869372589.6216874</v>
      </c>
      <c r="C34" s="9">
        <f t="shared" ref="C34:G34" si="1">SUM(C24:C33,C20)</f>
        <v>624210927.64322233</v>
      </c>
      <c r="D34" s="9">
        <f t="shared" si="1"/>
        <v>173513366.62088102</v>
      </c>
      <c r="E34" s="9">
        <f t="shared" si="1"/>
        <v>921966923.23420596</v>
      </c>
      <c r="F34" s="9">
        <f t="shared" si="1"/>
        <v>75766397.710000023</v>
      </c>
      <c r="G34" s="9">
        <f t="shared" si="1"/>
        <v>5664830204.8299942</v>
      </c>
    </row>
    <row r="35" spans="1:7" ht="13.8" thickTop="1" x14ac:dyDescent="0.25">
      <c r="B35" s="6"/>
      <c r="C35" s="6"/>
      <c r="D35" s="6"/>
      <c r="E35" s="6"/>
      <c r="F35" s="6"/>
      <c r="G35" s="6"/>
    </row>
    <row r="36" spans="1:7" x14ac:dyDescent="0.25">
      <c r="C36" s="6"/>
      <c r="D36" s="6"/>
      <c r="E36" s="6"/>
      <c r="F36" s="6"/>
      <c r="G36" s="6"/>
    </row>
    <row r="37" spans="1:7" x14ac:dyDescent="0.25">
      <c r="A37" s="13" t="s">
        <v>22</v>
      </c>
      <c r="B37" s="7"/>
      <c r="C37" s="7"/>
      <c r="D37" s="7"/>
      <c r="E37" s="7"/>
      <c r="F37" s="7"/>
      <c r="G37" s="7"/>
    </row>
    <row r="38" spans="1:7" x14ac:dyDescent="0.25">
      <c r="A38" s="1" t="s">
        <v>8</v>
      </c>
      <c r="B38" s="7"/>
      <c r="C38" s="7"/>
      <c r="D38" s="7"/>
      <c r="E38" s="7"/>
      <c r="F38" s="7"/>
      <c r="G38" s="7"/>
    </row>
    <row r="39" spans="1:7" x14ac:dyDescent="0.25">
      <c r="A39" s="1" t="s">
        <v>9</v>
      </c>
      <c r="B39" s="7"/>
      <c r="C39" s="7"/>
      <c r="D39" s="7"/>
      <c r="E39" s="7"/>
      <c r="F39" s="7"/>
      <c r="G39" s="7"/>
    </row>
    <row r="40" spans="1:7" x14ac:dyDescent="0.25">
      <c r="A40" s="1" t="s">
        <v>10</v>
      </c>
      <c r="B40" s="7"/>
      <c r="C40" s="7"/>
      <c r="D40" s="7"/>
      <c r="E40" s="7"/>
      <c r="F40" s="7"/>
      <c r="G40" s="7"/>
    </row>
    <row r="41" spans="1:7" x14ac:dyDescent="0.25">
      <c r="A41" s="1" t="s">
        <v>11</v>
      </c>
      <c r="B41" s="7"/>
      <c r="C41" s="7"/>
      <c r="D41" s="7"/>
      <c r="E41" s="7"/>
      <c r="F41" s="7"/>
      <c r="G41" s="7"/>
    </row>
    <row r="42" spans="1:7" x14ac:dyDescent="0.25">
      <c r="A42" s="1" t="s">
        <v>12</v>
      </c>
      <c r="B42" s="7"/>
      <c r="C42" s="7"/>
      <c r="D42" s="7"/>
      <c r="E42" s="7"/>
      <c r="F42" s="7"/>
      <c r="G42" s="7"/>
    </row>
    <row r="43" spans="1:7" x14ac:dyDescent="0.25">
      <c r="A43" s="1" t="s">
        <v>13</v>
      </c>
      <c r="B43" s="7"/>
      <c r="C43" s="7"/>
      <c r="D43" s="7"/>
      <c r="E43" s="7"/>
      <c r="F43" s="7"/>
      <c r="G43" s="7"/>
    </row>
    <row r="44" spans="1:7" x14ac:dyDescent="0.25">
      <c r="A44" s="1" t="s">
        <v>14</v>
      </c>
      <c r="B44" s="7"/>
      <c r="C44" s="7"/>
      <c r="D44" s="7"/>
      <c r="E44" s="7"/>
      <c r="F44" s="7"/>
      <c r="G44" s="7"/>
    </row>
    <row r="45" spans="1:7" x14ac:dyDescent="0.25">
      <c r="A45" s="1" t="s">
        <v>15</v>
      </c>
      <c r="B45" s="7"/>
      <c r="C45" s="7"/>
      <c r="D45" s="7"/>
      <c r="E45" s="7"/>
      <c r="F45" s="7"/>
      <c r="G45" s="7"/>
    </row>
    <row r="46" spans="1:7" x14ac:dyDescent="0.25">
      <c r="A46" s="1" t="s">
        <v>16</v>
      </c>
      <c r="B46" s="7"/>
      <c r="C46" s="7"/>
      <c r="D46" s="7"/>
      <c r="E46" s="7"/>
      <c r="F46" s="7"/>
      <c r="G46" s="7"/>
    </row>
    <row r="47" spans="1:7" ht="13.8" thickBot="1" x14ac:dyDescent="0.3">
      <c r="A47" s="1" t="s">
        <v>17</v>
      </c>
      <c r="B47" s="7"/>
      <c r="C47" s="7"/>
      <c r="D47" s="7"/>
      <c r="E47" s="7"/>
      <c r="F47" s="7"/>
      <c r="G47" s="7"/>
    </row>
    <row r="48" spans="1:7" ht="14.4" thickTop="1" thickBot="1" x14ac:dyDescent="0.3">
      <c r="A48" s="5" t="s">
        <v>24</v>
      </c>
      <c r="B48" s="9">
        <f t="shared" ref="B48:F48" si="2">SUM(B38:B47,B34)</f>
        <v>3869372589.6216874</v>
      </c>
      <c r="C48" s="9">
        <f t="shared" si="2"/>
        <v>624210927.64322233</v>
      </c>
      <c r="D48" s="9">
        <f t="shared" si="2"/>
        <v>173513366.62088102</v>
      </c>
      <c r="E48" s="9">
        <f t="shared" si="2"/>
        <v>921966923.23420596</v>
      </c>
      <c r="F48" s="9">
        <f t="shared" si="2"/>
        <v>75766397.710000023</v>
      </c>
      <c r="G48" s="9">
        <f>SUM(G38:G47,G34)</f>
        <v>5664830204.8299942</v>
      </c>
    </row>
    <row r="49" spans="1:7" ht="13.8" thickTop="1" x14ac:dyDescent="0.25"/>
    <row r="50" spans="1:7" x14ac:dyDescent="0.25">
      <c r="A50" s="13" t="s">
        <v>25</v>
      </c>
      <c r="B50" s="7"/>
      <c r="C50" s="7"/>
      <c r="D50" s="7"/>
      <c r="E50" s="7"/>
      <c r="F50" s="7"/>
      <c r="G50" s="7"/>
    </row>
    <row r="51" spans="1:7" x14ac:dyDescent="0.25">
      <c r="A51" s="1" t="s">
        <v>8</v>
      </c>
      <c r="B51" s="7"/>
      <c r="C51" s="7"/>
      <c r="D51" s="7"/>
      <c r="E51" s="7"/>
      <c r="F51" s="7"/>
      <c r="G51" s="7"/>
    </row>
    <row r="52" spans="1:7" x14ac:dyDescent="0.25">
      <c r="A52" s="1" t="s">
        <v>19</v>
      </c>
      <c r="B52" s="7"/>
      <c r="C52" s="7"/>
      <c r="D52" s="7"/>
      <c r="E52" s="7"/>
      <c r="F52" s="7"/>
      <c r="G52" s="7"/>
    </row>
    <row r="53" spans="1:7" hidden="1" x14ac:dyDescent="0.25">
      <c r="A53" s="1" t="s">
        <v>10</v>
      </c>
      <c r="B53" s="7"/>
      <c r="C53" s="7"/>
      <c r="D53" s="7"/>
      <c r="E53" s="7"/>
      <c r="F53" s="7"/>
      <c r="G53" s="7"/>
    </row>
    <row r="54" spans="1:7" hidden="1" x14ac:dyDescent="0.25">
      <c r="A54" s="1" t="s">
        <v>11</v>
      </c>
      <c r="B54" s="7"/>
      <c r="C54" s="7"/>
      <c r="D54" s="7"/>
      <c r="E54" s="7"/>
      <c r="F54" s="7"/>
      <c r="G54" s="7"/>
    </row>
    <row r="55" spans="1:7" x14ac:dyDescent="0.25">
      <c r="A55" s="1" t="s">
        <v>12</v>
      </c>
      <c r="B55" s="7"/>
      <c r="C55" s="7"/>
      <c r="D55" s="7"/>
      <c r="E55" s="7"/>
      <c r="F55" s="7"/>
      <c r="G55" s="7"/>
    </row>
    <row r="56" spans="1:7" x14ac:dyDescent="0.25">
      <c r="A56" s="1" t="s">
        <v>13</v>
      </c>
      <c r="B56" s="7"/>
      <c r="C56" s="7"/>
      <c r="D56" s="7"/>
      <c r="E56" s="7"/>
      <c r="F56" s="7"/>
      <c r="G56" s="7"/>
    </row>
    <row r="57" spans="1:7" x14ac:dyDescent="0.25">
      <c r="A57" s="1" t="s">
        <v>14</v>
      </c>
      <c r="B57" s="7"/>
      <c r="C57" s="7"/>
      <c r="D57" s="7"/>
      <c r="E57" s="7"/>
      <c r="F57" s="7"/>
      <c r="G57" s="7"/>
    </row>
    <row r="58" spans="1:7" x14ac:dyDescent="0.25">
      <c r="A58" s="1" t="s">
        <v>15</v>
      </c>
      <c r="B58" s="7"/>
      <c r="C58" s="7"/>
      <c r="D58" s="7"/>
      <c r="E58" s="7"/>
      <c r="F58" s="7"/>
      <c r="G58" s="7"/>
    </row>
    <row r="59" spans="1:7" x14ac:dyDescent="0.25">
      <c r="A59" s="1" t="s">
        <v>16</v>
      </c>
      <c r="B59" s="7"/>
      <c r="C59" s="7"/>
      <c r="D59" s="7"/>
      <c r="E59" s="7"/>
      <c r="F59" s="7"/>
      <c r="G59" s="7"/>
    </row>
    <row r="60" spans="1:7" ht="13.8" thickBot="1" x14ac:dyDescent="0.3">
      <c r="A60" s="1" t="s">
        <v>17</v>
      </c>
      <c r="B60" s="7"/>
      <c r="C60" s="7"/>
      <c r="D60" s="7"/>
      <c r="E60" s="7"/>
      <c r="F60" s="7"/>
      <c r="G60" s="7"/>
    </row>
    <row r="61" spans="1:7" ht="14.4" thickTop="1" thickBot="1" x14ac:dyDescent="0.3">
      <c r="A61" s="5" t="s">
        <v>26</v>
      </c>
      <c r="B61" s="9">
        <f t="shared" ref="B61:G61" si="3">SUM(B51:B60,B48)</f>
        <v>3869372589.6216874</v>
      </c>
      <c r="C61" s="9">
        <f t="shared" si="3"/>
        <v>624210927.64322233</v>
      </c>
      <c r="D61" s="9">
        <f t="shared" si="3"/>
        <v>173513366.62088102</v>
      </c>
      <c r="E61" s="9">
        <f t="shared" si="3"/>
        <v>921966923.23420596</v>
      </c>
      <c r="F61" s="9">
        <f t="shared" si="3"/>
        <v>75766397.710000023</v>
      </c>
      <c r="G61" s="9">
        <f t="shared" si="3"/>
        <v>5664830204.8299942</v>
      </c>
    </row>
    <row r="62" spans="1:7" ht="13.8" thickTop="1" x14ac:dyDescent="0.25"/>
    <row r="65" spans="2:6" x14ac:dyDescent="0.25">
      <c r="B65" s="12"/>
      <c r="C65" s="12"/>
      <c r="D65" s="12"/>
      <c r="E65" s="12"/>
      <c r="F65" s="12"/>
    </row>
  </sheetData>
  <mergeCells count="3">
    <mergeCell ref="A1:G1"/>
    <mergeCell ref="A3:G3"/>
    <mergeCell ref="A2:G2"/>
  </mergeCells>
  <pageMargins left="0.75" right="0.75" top="1" bottom="1" header="0.5" footer="0.5"/>
  <pageSetup scale="59" orientation="portrait" r:id="rId1"/>
  <headerFooter alignWithMargins="0">
    <oddHeader>&amp;R&amp;"Times New Roman,Bold"&amp;10&amp;K000000Available for Public Use
Appendix M04
Q4 2025
Page 1 of 1</oddHeader>
    <oddFooter>&amp;L&amp;"Times New Roman,Regular"&amp;12USAC&amp;C&amp;"Times New Roman,Regular"&amp;12Unaudited&amp;R&amp;"Times New Roman,Regular"&amp;12August 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Monica Jarvis</cp:lastModifiedBy>
  <cp:lastPrinted>2022-04-12T19:20:06Z</cp:lastPrinted>
  <dcterms:created xsi:type="dcterms:W3CDTF">2022-04-12T19:19:20Z</dcterms:created>
  <dcterms:modified xsi:type="dcterms:W3CDTF">2025-07-29T14:45:11Z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2025-04-11T16:10:41Z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30715c20-7b1c-4ec1-9e9e-3f74f0038d9a</vt:lpwstr>
  </property>
  <property fmtid="{D5CDD505-2E9C-101B-9397-08002B2CF9AE}" pid="8" name="MSIP_Label_a14a8424-1313-4a54-b4a6-f8a8e9b7ccf7_ContentBits">
    <vt:lpwstr>1</vt:lpwstr>
  </property>
</Properties>
</file>