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4Q2025\Step 1 - Filing Appendices and Working Drafts\M0\"/>
    </mc:Choice>
  </mc:AlternateContent>
  <xr:revisionPtr revIDLastSave="0" documentId="13_ncr:1_{3F5A9AB2-F416-438F-8CAF-0517C1237B1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/>
  <c r="C17" i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<sst xmlns="http://schemas.openxmlformats.org/spreadsheetml/2006/main" count="45" uniqueCount="34">
  <si>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</si>
  <si>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</si>
  <si>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</si>
  <si>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</si>
  <si>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</si>
  <si>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</si>
  <si>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</si>
  <si>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</si>
  <si>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</si>
  <si>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</si>
  <si>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</si>
  <si>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</si>
  <si>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</si>
  <si>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</si>
  <si>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</si>
  <si>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</si>
  <si>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</si>
  <si>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</si>
  <si>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</si>
  <si>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</si>
  <si>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</si>
  <si>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</si>
  <si>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</si>
  <si>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</si>
  <si>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</si>
  <si>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</si>
  <si>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</si>
  <si>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$723.89 million program cap.</t>
    </r>
  </si>
  <si>
    <t>Fund Size Projections for 4Q2025</t>
  </si>
  <si>
    <t>Total High Cost Support Mechanism Contributions 4Q2025</t>
  </si>
  <si>
    <t>Total Low Income Support Mechanism Contributions 4Q2025</t>
  </si>
  <si>
    <t>Total Rural Health Care Support Mechanism Contributions 4Q2025</t>
  </si>
  <si>
    <t>Total Connected Care Pilot Program Contributions 4Q2025</t>
  </si>
  <si>
    <t>Total Schools and Libraries Support Mechanism Contributions 4Q2025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</si>
</sst>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7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 wrapText="1"/>
    </xf>
    <xf numFmtId="2" fontId="2" fillId="0" borderId="3" xfId="0" applyNumberFormat="1" applyFont="1" applyBorder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vertical="top" wrapText="1"/>
    </xf>
    <xf numFmtId="43" fontId="2" fillId="0" borderId="3" xfId="0" applyNumberFormat="1" applyFont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167" fontId="8" fillId="0" borderId="1" xfId="1" applyNumberFormat="1" applyFont="1" applyFill="1" applyBorder="1" applyAlignment="1">
      <alignment horizontal="right" vertical="top" wrapText="1"/>
    </xf>
    <xf numFmtId="167" fontId="8" fillId="0" borderId="2" xfId="1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I64"/>
  <sheetViews>
    <sheetView tabSelected="1" zoomScaleNormal="100" zoomScaleSheetLayoutView="120" workbookViewId="0">
      <selection activeCell="K18" sqref="K18"/>
    </sheetView>
  </sheetViews>
  <sheetFormatPr defaultColWidth="9.109375" defaultRowHeight="15.6" x14ac:dyDescent="0.3"/>
  <cols>
    <col min="1" max="1" width="75.5546875" style="2" customWidth="1"/>
    <col min="2" max="2" width="8" style="3" bestFit="1" customWidth="1"/>
    <col min="3" max="3" width="14.88671875" style="3" customWidth="1"/>
    <col min="4" max="4" width="12" customWidth="1"/>
    <col min="62" max="16384" width="9.109375" style="2"/>
  </cols>
  <sheetData>
    <row r="2" spans="1:61" s="5" customFormat="1" x14ac:dyDescent="0.25">
      <c r="A2" s="4" t="s">
        <v>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s="5" customFormat="1" x14ac:dyDescent="0.25">
      <c r="A3" s="4" t="s">
        <v>28</v>
      </c>
      <c r="B3" s="4"/>
      <c r="C3" s="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5" customFormat="1" x14ac:dyDescent="0.25">
      <c r="A4" s="4" t="s">
        <v>17</v>
      </c>
      <c r="B4" s="4"/>
      <c r="C4" s="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s="5" customFormat="1" x14ac:dyDescent="0.25">
      <c r="A5" s="6"/>
      <c r="B5" s="9"/>
      <c r="C5" s="2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s="5" customFormat="1" x14ac:dyDescent="0.25">
      <c r="A6" s="6" t="s">
        <v>1</v>
      </c>
      <c r="B6" s="6"/>
      <c r="C6" s="23">
        <v>49.36</v>
      </c>
      <c r="D6" s="2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s="5" customFormat="1" x14ac:dyDescent="0.25">
      <c r="A7" s="6" t="s">
        <v>19</v>
      </c>
      <c r="B7" s="6"/>
      <c r="C7" s="24">
        <v>302.10000000000002</v>
      </c>
      <c r="D7" s="2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5" customFormat="1" x14ac:dyDescent="0.25">
      <c r="A8" s="6" t="s">
        <v>12</v>
      </c>
      <c r="B8" s="6"/>
      <c r="C8" s="24">
        <v>2.81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5" customFormat="1" x14ac:dyDescent="0.25">
      <c r="A9" s="6" t="s">
        <v>15</v>
      </c>
      <c r="B9" s="6"/>
      <c r="C9" s="24">
        <v>6.4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5" customFormat="1" x14ac:dyDescent="0.25">
      <c r="A10" s="6" t="s">
        <v>22</v>
      </c>
      <c r="B10" s="6"/>
      <c r="C10" s="24">
        <v>36.6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5" customFormat="1" x14ac:dyDescent="0.25">
      <c r="A11" s="6" t="s">
        <v>13</v>
      </c>
      <c r="B11" s="6"/>
      <c r="C11" s="24">
        <v>88.05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s="5" customFormat="1" x14ac:dyDescent="0.25">
      <c r="A12" s="6" t="s">
        <v>21</v>
      </c>
      <c r="B12" s="6"/>
      <c r="C12" s="24">
        <v>84.29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5" customFormat="1" x14ac:dyDescent="0.25">
      <c r="A13" s="6" t="s">
        <v>16</v>
      </c>
      <c r="B13" s="6"/>
      <c r="C13" s="24">
        <v>41.7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5" customFormat="1" x14ac:dyDescent="0.25">
      <c r="A14" s="6" t="s">
        <v>20</v>
      </c>
      <c r="B14" s="6"/>
      <c r="C14" s="24">
        <v>368.51</v>
      </c>
      <c r="D14" s="20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5" customFormat="1" x14ac:dyDescent="0.25">
      <c r="A15" s="6" t="s">
        <v>23</v>
      </c>
      <c r="B15" s="6"/>
      <c r="C15" s="25">
        <v>10.68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5" customFormat="1" x14ac:dyDescent="0.25">
      <c r="A16" s="6" t="s">
        <v>26</v>
      </c>
      <c r="B16" s="6"/>
      <c r="C16" s="35">
        <v>148.61000000000001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s="5" customFormat="1" x14ac:dyDescent="0.25">
      <c r="A17" s="17" t="s">
        <v>2</v>
      </c>
      <c r="B17" s="6"/>
      <c r="C17" s="26">
        <f>SUM(C6:C16)</f>
        <v>1139.1100000000001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61" s="5" customFormat="1" x14ac:dyDescent="0.25">
      <c r="A18" s="6" t="s">
        <v>11</v>
      </c>
      <c r="B18" s="6"/>
      <c r="C18" s="36">
        <v>17.62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61" s="5" customFormat="1" x14ac:dyDescent="0.25">
      <c r="A19" s="6" t="s">
        <v>14</v>
      </c>
      <c r="B19" s="6"/>
      <c r="C19" s="37">
        <v>20.03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1:61" s="5" customFormat="1" ht="16.2" thickBot="1" x14ac:dyDescent="0.3">
      <c r="A20" s="7" t="s">
        <v>29</v>
      </c>
      <c r="B20" s="8"/>
      <c r="C20" s="38">
        <f>SUM(C17:C19)</f>
        <v>1176.76</v>
      </c>
      <c r="D20" s="19"/>
      <c r="E20" s="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61" s="5" customFormat="1" ht="16.2" thickTop="1" x14ac:dyDescent="0.25">
      <c r="B21" s="9"/>
      <c r="C21" s="9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61" s="5" customFormat="1" x14ac:dyDescent="0.25">
      <c r="B22" s="9"/>
      <c r="C22" s="9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61" s="5" customFormat="1" x14ac:dyDescent="0.25">
      <c r="A23" s="40" t="s">
        <v>3</v>
      </c>
      <c r="B23" s="40"/>
      <c r="C23" s="40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61" s="5" customFormat="1" x14ac:dyDescent="0.25">
      <c r="A24" s="40" t="str">
        <f>A3</f>
        <v>Fund Size Projections for 4Q2025</v>
      </c>
      <c r="B24" s="40"/>
      <c r="C24" s="40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5" customFormat="1" x14ac:dyDescent="0.25">
      <c r="A25" s="40" t="s">
        <v>17</v>
      </c>
      <c r="B25" s="40"/>
      <c r="C25" s="4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1:61" s="5" customFormat="1" x14ac:dyDescent="0.25">
      <c r="A26" s="6"/>
      <c r="B26" s="9"/>
      <c r="C26" s="2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1:61" s="5" customFormat="1" x14ac:dyDescent="0.25">
      <c r="A27" s="6" t="s">
        <v>4</v>
      </c>
      <c r="B27" s="6"/>
      <c r="C27" s="23">
        <v>270.37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1:61" s="5" customFormat="1" x14ac:dyDescent="0.25">
      <c r="A28" s="6" t="s">
        <v>5</v>
      </c>
      <c r="B28" s="6"/>
      <c r="C28" s="30">
        <v>0.04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1:61" s="5" customFormat="1" x14ac:dyDescent="0.25">
      <c r="A29" s="17" t="s">
        <v>6</v>
      </c>
      <c r="B29" s="6"/>
      <c r="C29" s="26">
        <f>SUM(C27:C28)</f>
        <v>270.41000000000003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1:61" s="5" customFormat="1" x14ac:dyDescent="0.25">
      <c r="A30" s="6" t="s">
        <v>11</v>
      </c>
      <c r="B30" s="10"/>
      <c r="C30" s="31">
        <v>-50.37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1:61" s="5" customFormat="1" x14ac:dyDescent="0.25">
      <c r="A31" s="6" t="s">
        <v>14</v>
      </c>
      <c r="B31" s="6"/>
      <c r="C31" s="32">
        <v>23.63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1:61" s="5" customFormat="1" ht="16.2" thickBot="1" x14ac:dyDescent="0.3">
      <c r="A32" s="7" t="s">
        <v>30</v>
      </c>
      <c r="B32" s="8"/>
      <c r="C32" s="38">
        <f>SUM(C29:C31)</f>
        <v>243.67000000000002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s="5" customFormat="1" ht="16.2" thickTop="1" x14ac:dyDescent="0.25">
      <c r="A33" s="12"/>
      <c r="B33" s="12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  <row r="34" spans="1:61" s="5" customFormat="1" x14ac:dyDescent="0.25"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</row>
    <row r="35" spans="1:61" s="5" customFormat="1" x14ac:dyDescent="0.25">
      <c r="A35" s="4" t="s">
        <v>7</v>
      </c>
      <c r="B35" s="4"/>
      <c r="C35" s="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s="5" customFormat="1" x14ac:dyDescent="0.25">
      <c r="A36" s="4" t="str">
        <f>A24</f>
        <v>Fund Size Projections for 4Q2025</v>
      </c>
      <c r="B36" s="4"/>
      <c r="C36" s="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</row>
    <row r="37" spans="1:61" s="5" customFormat="1" x14ac:dyDescent="0.25">
      <c r="A37" s="4" t="s">
        <v>17</v>
      </c>
      <c r="B37" s="4"/>
      <c r="C37" s="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s="5" customFormat="1" x14ac:dyDescent="0.25">
      <c r="A38" s="6"/>
      <c r="B38" s="9"/>
      <c r="C38" s="2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</row>
    <row r="39" spans="1:61" s="5" customFormat="1" x14ac:dyDescent="0.25">
      <c r="A39" s="6" t="s">
        <v>8</v>
      </c>
      <c r="B39" s="9"/>
      <c r="C39" s="27">
        <f>171.64+9.33</f>
        <v>180.97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</row>
    <row r="40" spans="1:61" s="5" customFormat="1" x14ac:dyDescent="0.25">
      <c r="A40" s="6" t="s">
        <v>11</v>
      </c>
      <c r="B40" s="13"/>
      <c r="C40" s="31">
        <v>0.12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</row>
    <row r="41" spans="1:61" s="5" customFormat="1" ht="18.600000000000001" x14ac:dyDescent="0.25">
      <c r="A41" s="6" t="s">
        <v>18</v>
      </c>
      <c r="B41" s="28">
        <v>9.33</v>
      </c>
      <c r="C41" s="3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 s="5" customFormat="1" ht="16.2" thickBot="1" x14ac:dyDescent="0.3">
      <c r="A42" s="42" t="s">
        <v>31</v>
      </c>
      <c r="B42" s="42"/>
      <c r="C42" s="22">
        <f>SUM(C39:C41)</f>
        <v>181.09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5" customFormat="1" ht="16.2" thickTop="1" x14ac:dyDescent="0.25">
      <c r="A43" s="1"/>
      <c r="B43" s="1"/>
      <c r="C43" s="3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s="5" customFormat="1" x14ac:dyDescent="0.25">
      <c r="B44" s="9"/>
      <c r="C44" s="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 s="5" customFormat="1" x14ac:dyDescent="0.25">
      <c r="A45" s="4" t="s">
        <v>25</v>
      </c>
      <c r="B45" s="4"/>
      <c r="C45" s="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 s="5" customFormat="1" x14ac:dyDescent="0.25">
      <c r="A46" s="4" t="str">
        <f>A24</f>
        <v>Fund Size Projections for 4Q2025</v>
      </c>
      <c r="B46" s="4"/>
      <c r="C46" s="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</row>
    <row r="47" spans="1:61" s="5" customFormat="1" x14ac:dyDescent="0.25">
      <c r="A47" s="4" t="s">
        <v>17</v>
      </c>
      <c r="B47" s="4"/>
      <c r="C47" s="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</row>
    <row r="48" spans="1:61" s="5" customFormat="1" x14ac:dyDescent="0.25">
      <c r="B48" s="9"/>
      <c r="C48" s="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1:61" s="5" customFormat="1" x14ac:dyDescent="0.25">
      <c r="A49" s="6" t="s">
        <v>24</v>
      </c>
      <c r="B49" s="14"/>
      <c r="C49" s="27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</row>
    <row r="50" spans="1:61" s="5" customFormat="1" x14ac:dyDescent="0.25">
      <c r="A50" s="6" t="s">
        <v>11</v>
      </c>
      <c r="B50" s="14"/>
      <c r="C50" s="31"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</row>
    <row r="51" spans="1:61" s="5" customFormat="1" x14ac:dyDescent="0.25">
      <c r="A51" s="5" t="s">
        <v>14</v>
      </c>
      <c r="B51" s="11"/>
      <c r="C51" s="30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</row>
    <row r="52" spans="1:61" s="5" customFormat="1" ht="16.2" thickBot="1" x14ac:dyDescent="0.3">
      <c r="A52" s="42" t="s">
        <v>32</v>
      </c>
      <c r="B52" s="42"/>
      <c r="C52" s="39">
        <f>SUM(C49:C51)</f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:61" s="5" customFormat="1" ht="16.2" thickTop="1" x14ac:dyDescent="0.25">
      <c r="A53" s="1"/>
      <c r="B53" s="1"/>
      <c r="C53" s="3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</row>
    <row r="54" spans="1:61" s="5" customFormat="1" x14ac:dyDescent="0.25">
      <c r="B54" s="9"/>
      <c r="C54" s="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:61" s="5" customFormat="1" x14ac:dyDescent="0.25">
      <c r="A55" s="4" t="s">
        <v>9</v>
      </c>
      <c r="B55" s="4"/>
      <c r="C55" s="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:61" s="5" customFormat="1" x14ac:dyDescent="0.25">
      <c r="A56" s="4" t="str">
        <f>A36</f>
        <v>Fund Size Projections for 4Q2025</v>
      </c>
      <c r="B56" s="4"/>
      <c r="C56" s="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</row>
    <row r="57" spans="1:61" s="5" customFormat="1" x14ac:dyDescent="0.25">
      <c r="A57" s="4" t="s">
        <v>17</v>
      </c>
      <c r="B57" s="4"/>
      <c r="C57" s="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:61" s="5" customFormat="1" x14ac:dyDescent="0.25">
      <c r="B58" s="9"/>
      <c r="C58" s="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1" s="5" customFormat="1" x14ac:dyDescent="0.25">
      <c r="A59" s="6" t="s">
        <v>10</v>
      </c>
      <c r="B59" s="14"/>
      <c r="C59" s="23">
        <v>628.67999999999995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  <row r="60" spans="1:61" s="5" customFormat="1" x14ac:dyDescent="0.25">
      <c r="A60" s="6" t="s">
        <v>11</v>
      </c>
      <c r="B60" s="14"/>
      <c r="C60" s="31">
        <v>0.61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</row>
    <row r="61" spans="1:61" s="5" customFormat="1" x14ac:dyDescent="0.25">
      <c r="A61" s="5" t="s">
        <v>14</v>
      </c>
      <c r="B61" s="11"/>
      <c r="C61" s="30">
        <v>22.6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</row>
    <row r="62" spans="1:61" s="5" customFormat="1" ht="16.2" thickBot="1" x14ac:dyDescent="0.3">
      <c r="A62" s="42" t="s">
        <v>33</v>
      </c>
      <c r="B62" s="42"/>
      <c r="C62" s="39">
        <f>SUM(C59:C61)</f>
        <v>651.89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</row>
    <row r="63" spans="1:61" s="5" customFormat="1" ht="16.2" thickTop="1" x14ac:dyDescent="0.25">
      <c r="A63" s="6"/>
      <c r="B63" s="15"/>
      <c r="C63" s="34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</row>
    <row r="64" spans="1:61" s="16" customFormat="1" ht="13.2" x14ac:dyDescent="0.25">
      <c r="A64" s="41" t="s">
        <v>27</v>
      </c>
      <c r="B64" s="41"/>
      <c r="C64" s="41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4th Quarter 2025&amp;R&amp;"Times New Roman,Regular"&amp;12Available for Public Use
Appendix M02
4Q2025
Page &amp;P of &amp;N</oddHeader>
    <oddFooter>&amp;LUSAC&amp;RAugust 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Monica Jarvis</cp:lastModifiedBy>
  <cp:lastPrinted>2025-04-15T17:48:50Z</cp:lastPrinted>
  <dcterms:created xsi:type="dcterms:W3CDTF">2006-07-26T12:34:08Z</dcterms:created>
  <dcterms:modified xsi:type="dcterms:W3CDTF">2025-07-29T14:34:16Z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c7d571-b48d-4178-b239-dc4dfc7a6de6_Enabled">
    <vt:lpwstr>true</vt:lpwstr>
  </property>
  <property fmtid="{D5CDD505-2E9C-101B-9397-08002B2CF9AE}" pid="3" name="MSIP_Label_80c7d571-b48d-4178-b239-dc4dfc7a6de6_SetDate">
    <vt:lpwstr>2025-07-16T15:23:19Z</vt:lpwstr>
  </property>
  <property fmtid="{D5CDD505-2E9C-101B-9397-08002B2CF9AE}" pid="4" name="MSIP_Label_80c7d571-b48d-4178-b239-dc4dfc7a6de6_Method">
    <vt:lpwstr>Privileged</vt:lpwstr>
  </property>
  <property fmtid="{D5CDD505-2E9C-101B-9397-08002B2CF9AE}" pid="5" name="MSIP_Label_80c7d571-b48d-4178-b239-dc4dfc7a6de6_Name">
    <vt:lpwstr>USAC - Public</vt:lpwstr>
  </property>
  <property fmtid="{D5CDD505-2E9C-101B-9397-08002B2CF9AE}" pid="6" name="MSIP_Label_80c7d571-b48d-4178-b239-dc4dfc7a6de6_SiteId">
    <vt:lpwstr>1a823251-47b0-4320-a4f3-7e39bb407718</vt:lpwstr>
  </property>
  <property fmtid="{D5CDD505-2E9C-101B-9397-08002B2CF9AE}" pid="7" name="MSIP_Label_80c7d571-b48d-4178-b239-dc4dfc7a6de6_ActionId">
    <vt:lpwstr>5449a5b7-5490-442c-b478-e5b0923d52cb</vt:lpwstr>
  </property>
  <property fmtid="{D5CDD505-2E9C-101B-9397-08002B2CF9AE}" pid="8" name="MSIP_Label_80c7d571-b48d-4178-b239-dc4dfc7a6de6_ContentBits">
    <vt:lpwstr>1</vt:lpwstr>
  </property>
  <property fmtid="{D5CDD505-2E9C-101B-9397-08002B2CF9AE}" pid="9" name="MSIP_Label_80c7d571-b48d-4178-b239-dc4dfc7a6de6_Tag">
    <vt:lpwstr>10, 0, 1, 1</vt:lpwstr>
  </property>
</Properties>
</file>